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ashington/"/>
    </mc:Choice>
  </mc:AlternateContent>
  <xr:revisionPtr revIDLastSave="0" documentId="13_ncr:1_{2BF6FCB7-D3E5-9543-9F73-05945DF8710A}" xr6:coauthVersionLast="47" xr6:coauthVersionMax="47" xr10:uidLastSave="{00000000-0000-0000-0000-000000000000}"/>
  <bookViews>
    <workbookView xWindow="4900" yWindow="-21100" windowWidth="26500" windowHeight="21100" xr2:uid="{E43B24AB-2E80-3D44-B4CE-88208D9E4435}"/>
  </bookViews>
  <sheets>
    <sheet name="Summary" sheetId="8" r:id="rId1"/>
    <sheet name="GASB Data --&gt;" sheetId="13" r:id="rId2"/>
    <sheet name="Final Check" sheetId="9" r:id="rId3"/>
    <sheet name="Plan 1" sheetId="1" r:id="rId4"/>
    <sheet name="Plan 2 and 3" sheetId="4" r:id="rId5"/>
    <sheet name="Plan 1 UAAL" sheetId="6" r:id="rId6"/>
    <sheet name="NCES Data --&gt;" sheetId="12" r:id="rId7"/>
    <sheet name="LEAID Match" sheetId="10" r:id="rId8"/>
  </sheets>
  <definedNames>
    <definedName name="_xlnm._FilterDatabase" localSheetId="7" hidden="1">'LEAID Match'!$A$1:$C$326</definedName>
    <definedName name="_xlnm._FilterDatabase" localSheetId="0" hidden="1">Summary!$B$1:$V$1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1" i="10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2" i="10"/>
  <c r="C323" i="10"/>
  <c r="C324" i="10"/>
  <c r="C325" i="10"/>
  <c r="C326" i="10"/>
  <c r="C2" i="10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295" i="8"/>
  <c r="Z296" i="8"/>
  <c r="Z297" i="8"/>
  <c r="Z298" i="8"/>
  <c r="Z299" i="8"/>
  <c r="Z300" i="8"/>
  <c r="Z301" i="8"/>
  <c r="Z302" i="8"/>
  <c r="Z303" i="8"/>
  <c r="Z304" i="8"/>
  <c r="Z305" i="8"/>
  <c r="Z306" i="8"/>
  <c r="Z307" i="8"/>
  <c r="Z308" i="8"/>
  <c r="Z309" i="8"/>
  <c r="Z310" i="8"/>
  <c r="Z311" i="8"/>
  <c r="Z312" i="8"/>
  <c r="Z313" i="8"/>
  <c r="Z314" i="8"/>
  <c r="Z315" i="8"/>
  <c r="Z316" i="8"/>
  <c r="Z317" i="8"/>
  <c r="Z318" i="8"/>
  <c r="Z319" i="8"/>
  <c r="Z320" i="8"/>
  <c r="Z321" i="8"/>
  <c r="Z322" i="8"/>
  <c r="Z323" i="8"/>
  <c r="Z324" i="8"/>
  <c r="Z325" i="8"/>
  <c r="Z326" i="8"/>
  <c r="Z327" i="8"/>
  <c r="Z328" i="8"/>
  <c r="Z329" i="8"/>
  <c r="Z330" i="8"/>
  <c r="Z331" i="8"/>
  <c r="Z332" i="8"/>
  <c r="Z333" i="8"/>
  <c r="Z334" i="8"/>
  <c r="Z335" i="8"/>
  <c r="Z336" i="8"/>
  <c r="Z337" i="8"/>
  <c r="Z338" i="8"/>
  <c r="Z339" i="8"/>
  <c r="Z340" i="8"/>
  <c r="Z341" i="8"/>
  <c r="Z342" i="8"/>
  <c r="Z343" i="8"/>
  <c r="Z344" i="8"/>
  <c r="Z345" i="8"/>
  <c r="Z346" i="8"/>
  <c r="Z347" i="8"/>
  <c r="Z348" i="8"/>
  <c r="Z349" i="8"/>
  <c r="Z350" i="8"/>
  <c r="Z351" i="8"/>
  <c r="Z352" i="8"/>
  <c r="Z353" i="8"/>
  <c r="Z354" i="8"/>
  <c r="Z355" i="8"/>
  <c r="Z356" i="8"/>
  <c r="Z357" i="8"/>
  <c r="Z358" i="8"/>
  <c r="Z359" i="8"/>
  <c r="Z360" i="8"/>
  <c r="Z361" i="8"/>
  <c r="Z362" i="8"/>
  <c r="Z363" i="8"/>
  <c r="Z364" i="8"/>
  <c r="Z365" i="8"/>
  <c r="Z366" i="8"/>
  <c r="Z367" i="8"/>
  <c r="Z368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4" i="8"/>
  <c r="Z385" i="8"/>
  <c r="Z386" i="8"/>
  <c r="Z387" i="8"/>
  <c r="Z388" i="8"/>
  <c r="Z389" i="8"/>
  <c r="Z390" i="8"/>
  <c r="Z391" i="8"/>
  <c r="Z392" i="8"/>
  <c r="Z393" i="8"/>
  <c r="Z394" i="8"/>
  <c r="Z395" i="8"/>
  <c r="Z396" i="8"/>
  <c r="Z397" i="8"/>
  <c r="Z398" i="8"/>
  <c r="Z399" i="8"/>
  <c r="Z400" i="8"/>
  <c r="Z401" i="8"/>
  <c r="Z402" i="8"/>
  <c r="Z403" i="8"/>
  <c r="Z404" i="8"/>
  <c r="Z405" i="8"/>
  <c r="Z406" i="8"/>
  <c r="Z407" i="8"/>
  <c r="Z408" i="8"/>
  <c r="Z409" i="8"/>
  <c r="Z410" i="8"/>
  <c r="Z411" i="8"/>
  <c r="Z412" i="8"/>
  <c r="Z413" i="8"/>
  <c r="Z414" i="8"/>
  <c r="Z415" i="8"/>
  <c r="Z416" i="8"/>
  <c r="Z417" i="8"/>
  <c r="Z418" i="8"/>
  <c r="Z419" i="8"/>
  <c r="Z420" i="8"/>
  <c r="Z421" i="8"/>
  <c r="Z422" i="8"/>
  <c r="Z423" i="8"/>
  <c r="Z424" i="8"/>
  <c r="Z425" i="8"/>
  <c r="Z426" i="8"/>
  <c r="Z427" i="8"/>
  <c r="Z428" i="8"/>
  <c r="Z429" i="8"/>
  <c r="Z430" i="8"/>
  <c r="Z431" i="8"/>
  <c r="Z432" i="8"/>
  <c r="Z433" i="8"/>
  <c r="Z434" i="8"/>
  <c r="Z435" i="8"/>
  <c r="Z436" i="8"/>
  <c r="Z437" i="8"/>
  <c r="Z438" i="8"/>
  <c r="Z439" i="8"/>
  <c r="Z440" i="8"/>
  <c r="Z441" i="8"/>
  <c r="Z442" i="8"/>
  <c r="Z443" i="8"/>
  <c r="Z444" i="8"/>
  <c r="Z445" i="8"/>
  <c r="Z446" i="8"/>
  <c r="Z447" i="8"/>
  <c r="Z448" i="8"/>
  <c r="Z449" i="8"/>
  <c r="Z450" i="8"/>
  <c r="Z451" i="8"/>
  <c r="Z452" i="8"/>
  <c r="Z453" i="8"/>
  <c r="Z454" i="8"/>
  <c r="Z455" i="8"/>
  <c r="Z456" i="8"/>
  <c r="Z457" i="8"/>
  <c r="Z458" i="8"/>
  <c r="Z459" i="8"/>
  <c r="Z460" i="8"/>
  <c r="Z461" i="8"/>
  <c r="Z462" i="8"/>
  <c r="Z463" i="8"/>
  <c r="Z464" i="8"/>
  <c r="Z465" i="8"/>
  <c r="Z466" i="8"/>
  <c r="Z467" i="8"/>
  <c r="Z468" i="8"/>
  <c r="Z469" i="8"/>
  <c r="Z470" i="8"/>
  <c r="Z471" i="8"/>
  <c r="Z472" i="8"/>
  <c r="Z473" i="8"/>
  <c r="Z474" i="8"/>
  <c r="Z475" i="8"/>
  <c r="Z476" i="8"/>
  <c r="Z477" i="8"/>
  <c r="Z478" i="8"/>
  <c r="Z479" i="8"/>
  <c r="Z480" i="8"/>
  <c r="Z481" i="8"/>
  <c r="Z482" i="8"/>
  <c r="Z483" i="8"/>
  <c r="Z484" i="8"/>
  <c r="Z485" i="8"/>
  <c r="Z486" i="8"/>
  <c r="Z487" i="8"/>
  <c r="Z488" i="8"/>
  <c r="Z489" i="8"/>
  <c r="Z490" i="8"/>
  <c r="Z491" i="8"/>
  <c r="Z492" i="8"/>
  <c r="Z493" i="8"/>
  <c r="Z494" i="8"/>
  <c r="Z495" i="8"/>
  <c r="Z496" i="8"/>
  <c r="Z497" i="8"/>
  <c r="Z498" i="8"/>
  <c r="Z499" i="8"/>
  <c r="Z500" i="8"/>
  <c r="Z501" i="8"/>
  <c r="Z502" i="8"/>
  <c r="Z503" i="8"/>
  <c r="Z504" i="8"/>
  <c r="Z505" i="8"/>
  <c r="Z506" i="8"/>
  <c r="Z507" i="8"/>
  <c r="Z508" i="8"/>
  <c r="Z509" i="8"/>
  <c r="Z510" i="8"/>
  <c r="Z511" i="8"/>
  <c r="Z512" i="8"/>
  <c r="Z513" i="8"/>
  <c r="Z514" i="8"/>
  <c r="Z515" i="8"/>
  <c r="Z516" i="8"/>
  <c r="Z517" i="8"/>
  <c r="Z518" i="8"/>
  <c r="Z519" i="8"/>
  <c r="Z520" i="8"/>
  <c r="Z521" i="8"/>
  <c r="Z522" i="8"/>
  <c r="Z523" i="8"/>
  <c r="Z524" i="8"/>
  <c r="Z525" i="8"/>
  <c r="Z526" i="8"/>
  <c r="Z527" i="8"/>
  <c r="Z528" i="8"/>
  <c r="Z529" i="8"/>
  <c r="Z530" i="8"/>
  <c r="Z531" i="8"/>
  <c r="Z532" i="8"/>
  <c r="Z533" i="8"/>
  <c r="Z534" i="8"/>
  <c r="Z535" i="8"/>
  <c r="Z536" i="8"/>
  <c r="Z537" i="8"/>
  <c r="Z538" i="8"/>
  <c r="Z539" i="8"/>
  <c r="Z540" i="8"/>
  <c r="Z541" i="8"/>
  <c r="Z542" i="8"/>
  <c r="Z543" i="8"/>
  <c r="Z544" i="8"/>
  <c r="Z545" i="8"/>
  <c r="Z546" i="8"/>
  <c r="Z547" i="8"/>
  <c r="Z548" i="8"/>
  <c r="Z549" i="8"/>
  <c r="Z550" i="8"/>
  <c r="Z551" i="8"/>
  <c r="Z552" i="8"/>
  <c r="Z553" i="8"/>
  <c r="Z554" i="8"/>
  <c r="Z555" i="8"/>
  <c r="Z556" i="8"/>
  <c r="Z557" i="8"/>
  <c r="Z558" i="8"/>
  <c r="Z559" i="8"/>
  <c r="Z560" i="8"/>
  <c r="Z561" i="8"/>
  <c r="Z562" i="8"/>
  <c r="Z563" i="8"/>
  <c r="Z564" i="8"/>
  <c r="Z565" i="8"/>
  <c r="Z566" i="8"/>
  <c r="Z567" i="8"/>
  <c r="Z568" i="8"/>
  <c r="Z569" i="8"/>
  <c r="Z570" i="8"/>
  <c r="Z571" i="8"/>
  <c r="Z572" i="8"/>
  <c r="Z573" i="8"/>
  <c r="Z574" i="8"/>
  <c r="Z575" i="8"/>
  <c r="Z576" i="8"/>
  <c r="Z577" i="8"/>
  <c r="Z578" i="8"/>
  <c r="Z579" i="8"/>
  <c r="Z580" i="8"/>
  <c r="Z581" i="8"/>
  <c r="Z582" i="8"/>
  <c r="Z583" i="8"/>
  <c r="Z584" i="8"/>
  <c r="Z585" i="8"/>
  <c r="Z586" i="8"/>
  <c r="Z587" i="8"/>
  <c r="Z588" i="8"/>
  <c r="Z589" i="8"/>
  <c r="Z590" i="8"/>
  <c r="Z591" i="8"/>
  <c r="Z592" i="8"/>
  <c r="Z593" i="8"/>
  <c r="Z594" i="8"/>
  <c r="Z595" i="8"/>
  <c r="Z596" i="8"/>
  <c r="Z597" i="8"/>
  <c r="Z598" i="8"/>
  <c r="Z599" i="8"/>
  <c r="Z600" i="8"/>
  <c r="Z601" i="8"/>
  <c r="Z602" i="8"/>
  <c r="Z603" i="8"/>
  <c r="Z604" i="8"/>
  <c r="Z605" i="8"/>
  <c r="Z606" i="8"/>
  <c r="Z607" i="8"/>
  <c r="Z608" i="8"/>
  <c r="Z609" i="8"/>
  <c r="Z610" i="8"/>
  <c r="Z611" i="8"/>
  <c r="Z612" i="8"/>
  <c r="Z613" i="8"/>
  <c r="Z614" i="8"/>
  <c r="Z615" i="8"/>
  <c r="Z616" i="8"/>
  <c r="Z617" i="8"/>
  <c r="Z618" i="8"/>
  <c r="Z619" i="8"/>
  <c r="Z620" i="8"/>
  <c r="Z621" i="8"/>
  <c r="Z622" i="8"/>
  <c r="Z623" i="8"/>
  <c r="Z624" i="8"/>
  <c r="Z625" i="8"/>
  <c r="Z626" i="8"/>
  <c r="Z627" i="8"/>
  <c r="Z628" i="8"/>
  <c r="Z629" i="8"/>
  <c r="Z630" i="8"/>
  <c r="Z631" i="8"/>
  <c r="Z632" i="8"/>
  <c r="Z633" i="8"/>
  <c r="Z634" i="8"/>
  <c r="Z635" i="8"/>
  <c r="Z636" i="8"/>
  <c r="Z637" i="8"/>
  <c r="Z638" i="8"/>
  <c r="Z639" i="8"/>
  <c r="Z640" i="8"/>
  <c r="Z641" i="8"/>
  <c r="Z642" i="8"/>
  <c r="Z643" i="8"/>
  <c r="Z644" i="8"/>
  <c r="Z645" i="8"/>
  <c r="Z646" i="8"/>
  <c r="Z647" i="8"/>
  <c r="Z648" i="8"/>
  <c r="Z649" i="8"/>
  <c r="Z650" i="8"/>
  <c r="Z651" i="8"/>
  <c r="Z652" i="8"/>
  <c r="Z653" i="8"/>
  <c r="Z654" i="8"/>
  <c r="Z655" i="8"/>
  <c r="Z656" i="8"/>
  <c r="Z657" i="8"/>
  <c r="Z658" i="8"/>
  <c r="Z659" i="8"/>
  <c r="Z660" i="8"/>
  <c r="Z661" i="8"/>
  <c r="Z662" i="8"/>
  <c r="Z663" i="8"/>
  <c r="Z664" i="8"/>
  <c r="Z665" i="8"/>
  <c r="Z666" i="8"/>
  <c r="Z667" i="8"/>
  <c r="Z668" i="8"/>
  <c r="Z669" i="8"/>
  <c r="Z670" i="8"/>
  <c r="Z671" i="8"/>
  <c r="Z672" i="8"/>
  <c r="Z673" i="8"/>
  <c r="Z674" i="8"/>
  <c r="Z675" i="8"/>
  <c r="Z676" i="8"/>
  <c r="Z677" i="8"/>
  <c r="Z678" i="8"/>
  <c r="Z679" i="8"/>
  <c r="Z680" i="8"/>
  <c r="Z681" i="8"/>
  <c r="Z682" i="8"/>
  <c r="Z683" i="8"/>
  <c r="Z684" i="8"/>
  <c r="Z685" i="8"/>
  <c r="Z686" i="8"/>
  <c r="Z687" i="8"/>
  <c r="Z688" i="8"/>
  <c r="Z689" i="8"/>
  <c r="Z690" i="8"/>
  <c r="Z691" i="8"/>
  <c r="Z692" i="8"/>
  <c r="Z693" i="8"/>
  <c r="Z694" i="8"/>
  <c r="Z695" i="8"/>
  <c r="Z696" i="8"/>
  <c r="Z697" i="8"/>
  <c r="Z698" i="8"/>
  <c r="Z699" i="8"/>
  <c r="Z700" i="8"/>
  <c r="Z701" i="8"/>
  <c r="Z702" i="8"/>
  <c r="Z703" i="8"/>
  <c r="Z704" i="8"/>
  <c r="Z705" i="8"/>
  <c r="Z706" i="8"/>
  <c r="Z707" i="8"/>
  <c r="Z708" i="8"/>
  <c r="Z709" i="8"/>
  <c r="Z710" i="8"/>
  <c r="Z711" i="8"/>
  <c r="Z712" i="8"/>
  <c r="Z713" i="8"/>
  <c r="Z714" i="8"/>
  <c r="Z715" i="8"/>
  <c r="Z716" i="8"/>
  <c r="Z717" i="8"/>
  <c r="Z718" i="8"/>
  <c r="Z719" i="8"/>
  <c r="Z720" i="8"/>
  <c r="Z721" i="8"/>
  <c r="Z722" i="8"/>
  <c r="Z723" i="8"/>
  <c r="Z724" i="8"/>
  <c r="Z725" i="8"/>
  <c r="Z726" i="8"/>
  <c r="Z727" i="8"/>
  <c r="Z728" i="8"/>
  <c r="Z729" i="8"/>
  <c r="Z730" i="8"/>
  <c r="Z731" i="8"/>
  <c r="Z732" i="8"/>
  <c r="Z733" i="8"/>
  <c r="Z734" i="8"/>
  <c r="Z735" i="8"/>
  <c r="Z736" i="8"/>
  <c r="Z737" i="8"/>
  <c r="Z738" i="8"/>
  <c r="Z739" i="8"/>
  <c r="Z740" i="8"/>
  <c r="Z741" i="8"/>
  <c r="Z742" i="8"/>
  <c r="Z743" i="8"/>
  <c r="Z744" i="8"/>
  <c r="Z745" i="8"/>
  <c r="Z746" i="8"/>
  <c r="Z747" i="8"/>
  <c r="Z748" i="8"/>
  <c r="Z749" i="8"/>
  <c r="Z750" i="8"/>
  <c r="Z751" i="8"/>
  <c r="Z752" i="8"/>
  <c r="Z753" i="8"/>
  <c r="Z754" i="8"/>
  <c r="Z755" i="8"/>
  <c r="Z756" i="8"/>
  <c r="Z757" i="8"/>
  <c r="Z758" i="8"/>
  <c r="Z759" i="8"/>
  <c r="Z760" i="8"/>
  <c r="Z761" i="8"/>
  <c r="Z762" i="8"/>
  <c r="Z763" i="8"/>
  <c r="Z764" i="8"/>
  <c r="Z765" i="8"/>
  <c r="Z766" i="8"/>
  <c r="Z767" i="8"/>
  <c r="Z768" i="8"/>
  <c r="Z769" i="8"/>
  <c r="Z770" i="8"/>
  <c r="Z771" i="8"/>
  <c r="Z772" i="8"/>
  <c r="Z773" i="8"/>
  <c r="Z774" i="8"/>
  <c r="Z775" i="8"/>
  <c r="Z776" i="8"/>
  <c r="Z777" i="8"/>
  <c r="Z778" i="8"/>
  <c r="Z779" i="8"/>
  <c r="Z780" i="8"/>
  <c r="Z781" i="8"/>
  <c r="Z782" i="8"/>
  <c r="Z783" i="8"/>
  <c r="Z784" i="8"/>
  <c r="Z785" i="8"/>
  <c r="Z786" i="8"/>
  <c r="Z787" i="8"/>
  <c r="Z788" i="8"/>
  <c r="Z789" i="8"/>
  <c r="Z790" i="8"/>
  <c r="Z791" i="8"/>
  <c r="Z792" i="8"/>
  <c r="Z793" i="8"/>
  <c r="Z794" i="8"/>
  <c r="Z795" i="8"/>
  <c r="Z796" i="8"/>
  <c r="Z797" i="8"/>
  <c r="Z798" i="8"/>
  <c r="Z799" i="8"/>
  <c r="Z800" i="8"/>
  <c r="Z801" i="8"/>
  <c r="Z802" i="8"/>
  <c r="Z803" i="8"/>
  <c r="Z804" i="8"/>
  <c r="Z805" i="8"/>
  <c r="Z806" i="8"/>
  <c r="Z807" i="8"/>
  <c r="Z808" i="8"/>
  <c r="Z809" i="8"/>
  <c r="Z810" i="8"/>
  <c r="Z811" i="8"/>
  <c r="Z812" i="8"/>
  <c r="Z813" i="8"/>
  <c r="Z814" i="8"/>
  <c r="Z815" i="8"/>
  <c r="Z816" i="8"/>
  <c r="Z817" i="8"/>
  <c r="Z818" i="8"/>
  <c r="Z819" i="8"/>
  <c r="Z820" i="8"/>
  <c r="Z821" i="8"/>
  <c r="Z822" i="8"/>
  <c r="Z823" i="8"/>
  <c r="Z824" i="8"/>
  <c r="Z825" i="8"/>
  <c r="Z826" i="8"/>
  <c r="Z827" i="8"/>
  <c r="Z828" i="8"/>
  <c r="Z829" i="8"/>
  <c r="Z830" i="8"/>
  <c r="Z831" i="8"/>
  <c r="Z832" i="8"/>
  <c r="Z833" i="8"/>
  <c r="Z834" i="8"/>
  <c r="Z835" i="8"/>
  <c r="Z836" i="8"/>
  <c r="Z837" i="8"/>
  <c r="Z838" i="8"/>
  <c r="Z839" i="8"/>
  <c r="Z840" i="8"/>
  <c r="Z841" i="8"/>
  <c r="Z842" i="8"/>
  <c r="Z843" i="8"/>
  <c r="Z844" i="8"/>
  <c r="Z845" i="8"/>
  <c r="Z846" i="8"/>
  <c r="Z847" i="8"/>
  <c r="Z848" i="8"/>
  <c r="Z849" i="8"/>
  <c r="Z850" i="8"/>
  <c r="Z851" i="8"/>
  <c r="Z852" i="8"/>
  <c r="Z853" i="8"/>
  <c r="Z854" i="8"/>
  <c r="Z855" i="8"/>
  <c r="Z856" i="8"/>
  <c r="Z857" i="8"/>
  <c r="Z858" i="8"/>
  <c r="Z859" i="8"/>
  <c r="Z860" i="8"/>
  <c r="Z861" i="8"/>
  <c r="Z862" i="8"/>
  <c r="Z863" i="8"/>
  <c r="Z864" i="8"/>
  <c r="Z865" i="8"/>
  <c r="Z866" i="8"/>
  <c r="Z867" i="8"/>
  <c r="Z868" i="8"/>
  <c r="Z869" i="8"/>
  <c r="Z870" i="8"/>
  <c r="Z871" i="8"/>
  <c r="Z872" i="8"/>
  <c r="Z873" i="8"/>
  <c r="Z874" i="8"/>
  <c r="Z875" i="8"/>
  <c r="Z876" i="8"/>
  <c r="Z877" i="8"/>
  <c r="Z878" i="8"/>
  <c r="Z879" i="8"/>
  <c r="Z880" i="8"/>
  <c r="Z881" i="8"/>
  <c r="Z882" i="8"/>
  <c r="Z883" i="8"/>
  <c r="Z884" i="8"/>
  <c r="Z885" i="8"/>
  <c r="Z886" i="8"/>
  <c r="Z887" i="8"/>
  <c r="Z888" i="8"/>
  <c r="Z889" i="8"/>
  <c r="Z890" i="8"/>
  <c r="Z891" i="8"/>
  <c r="Z892" i="8"/>
  <c r="Z893" i="8"/>
  <c r="Z894" i="8"/>
  <c r="Z895" i="8"/>
  <c r="Z896" i="8"/>
  <c r="Z897" i="8"/>
  <c r="Z898" i="8"/>
  <c r="Z899" i="8"/>
  <c r="Z900" i="8"/>
  <c r="Z901" i="8"/>
  <c r="Z902" i="8"/>
  <c r="Z903" i="8"/>
  <c r="Z904" i="8"/>
  <c r="Z905" i="8"/>
  <c r="Z906" i="8"/>
  <c r="Z907" i="8"/>
  <c r="Z908" i="8"/>
  <c r="Z909" i="8"/>
  <c r="Z910" i="8"/>
  <c r="Z911" i="8"/>
  <c r="Z912" i="8"/>
  <c r="Z913" i="8"/>
  <c r="Z914" i="8"/>
  <c r="Z915" i="8"/>
  <c r="Z916" i="8"/>
  <c r="Z917" i="8"/>
  <c r="Z918" i="8"/>
  <c r="Z919" i="8"/>
  <c r="Z920" i="8"/>
  <c r="Z921" i="8"/>
  <c r="Z922" i="8"/>
  <c r="Z923" i="8"/>
  <c r="Z924" i="8"/>
  <c r="Z925" i="8"/>
  <c r="Z926" i="8"/>
  <c r="Z927" i="8"/>
  <c r="Z928" i="8"/>
  <c r="Z929" i="8"/>
  <c r="Z930" i="8"/>
  <c r="Z931" i="8"/>
  <c r="Z932" i="8"/>
  <c r="Z933" i="8"/>
  <c r="Z934" i="8"/>
  <c r="Z935" i="8"/>
  <c r="Z936" i="8"/>
  <c r="Z937" i="8"/>
  <c r="Z938" i="8"/>
  <c r="Z939" i="8"/>
  <c r="Z940" i="8"/>
  <c r="Z941" i="8"/>
  <c r="Z942" i="8"/>
  <c r="Z943" i="8"/>
  <c r="Z944" i="8"/>
  <c r="Z945" i="8"/>
  <c r="Z946" i="8"/>
  <c r="Z947" i="8"/>
  <c r="Z948" i="8"/>
  <c r="Z949" i="8"/>
  <c r="Z950" i="8"/>
  <c r="Z951" i="8"/>
  <c r="Z952" i="8"/>
  <c r="Z953" i="8"/>
  <c r="Z954" i="8"/>
  <c r="Z955" i="8"/>
  <c r="Z956" i="8"/>
  <c r="Z957" i="8"/>
  <c r="Z958" i="8"/>
  <c r="Z959" i="8"/>
  <c r="Z960" i="8"/>
  <c r="Z961" i="8"/>
  <c r="Z962" i="8"/>
  <c r="Z963" i="8"/>
  <c r="Z964" i="8"/>
  <c r="Z965" i="8"/>
  <c r="Z966" i="8"/>
  <c r="Z967" i="8"/>
  <c r="Z968" i="8"/>
  <c r="Z969" i="8"/>
  <c r="Z970" i="8"/>
  <c r="Z971" i="8"/>
  <c r="Z972" i="8"/>
  <c r="Z973" i="8"/>
  <c r="Z974" i="8"/>
  <c r="Z975" i="8"/>
  <c r="Z976" i="8"/>
  <c r="Z977" i="8"/>
  <c r="Z978" i="8"/>
  <c r="Z979" i="8"/>
  <c r="Z980" i="8"/>
  <c r="Z981" i="8"/>
  <c r="Z982" i="8"/>
  <c r="Z983" i="8"/>
  <c r="Z984" i="8"/>
  <c r="Z985" i="8"/>
  <c r="Z986" i="8"/>
  <c r="Z987" i="8"/>
  <c r="Z988" i="8"/>
  <c r="Z989" i="8"/>
  <c r="Z990" i="8"/>
  <c r="Z991" i="8"/>
  <c r="Z992" i="8"/>
  <c r="Z993" i="8"/>
  <c r="Z994" i="8"/>
  <c r="Z995" i="8"/>
  <c r="Z996" i="8"/>
  <c r="Z997" i="8"/>
  <c r="Z998" i="8"/>
  <c r="Z999" i="8"/>
  <c r="Z1000" i="8"/>
  <c r="Z1001" i="8"/>
  <c r="Z1002" i="8"/>
  <c r="Z1003" i="8"/>
  <c r="Z1004" i="8"/>
  <c r="Z1005" i="8"/>
  <c r="Z1006" i="8"/>
  <c r="Z1007" i="8"/>
  <c r="Z1008" i="8"/>
  <c r="Z1009" i="8"/>
  <c r="Z1010" i="8"/>
  <c r="Z1011" i="8"/>
  <c r="Z1012" i="8"/>
  <c r="Z1013" i="8"/>
  <c r="Z1014" i="8"/>
  <c r="Z1015" i="8"/>
  <c r="Z1016" i="8"/>
  <c r="Z1017" i="8"/>
  <c r="Z1018" i="8"/>
  <c r="Z1019" i="8"/>
  <c r="Z1020" i="8"/>
  <c r="Z1021" i="8"/>
  <c r="Z1022" i="8"/>
  <c r="Z1023" i="8"/>
  <c r="Z1024" i="8"/>
  <c r="Z1025" i="8"/>
  <c r="Z1026" i="8"/>
  <c r="Z1027" i="8"/>
  <c r="Z1028" i="8"/>
  <c r="Z1029" i="8"/>
  <c r="Z1030" i="8"/>
  <c r="Z1031" i="8"/>
  <c r="Z1032" i="8"/>
  <c r="Z1033" i="8"/>
  <c r="Z1034" i="8"/>
  <c r="Z1035" i="8"/>
  <c r="Z1036" i="8"/>
  <c r="Z1037" i="8"/>
  <c r="Z1038" i="8"/>
  <c r="Z1039" i="8"/>
  <c r="Z1040" i="8"/>
  <c r="Z1041" i="8"/>
  <c r="Z1042" i="8"/>
  <c r="Z1043" i="8"/>
  <c r="Z1044" i="8"/>
  <c r="Z1045" i="8"/>
  <c r="Z1046" i="8"/>
  <c r="Z1047" i="8"/>
  <c r="Z1048" i="8"/>
  <c r="Z1049" i="8"/>
  <c r="Z1050" i="8"/>
  <c r="Z1051" i="8"/>
  <c r="Z1052" i="8"/>
  <c r="Z1053" i="8"/>
  <c r="Z1054" i="8"/>
  <c r="Z1055" i="8"/>
  <c r="Z1056" i="8"/>
  <c r="Z1057" i="8"/>
  <c r="Z1058" i="8"/>
  <c r="Z1059" i="8"/>
  <c r="Z1060" i="8"/>
  <c r="Z1061" i="8"/>
  <c r="Z1062" i="8"/>
  <c r="Z1063" i="8"/>
  <c r="Z1064" i="8"/>
  <c r="Z1065" i="8"/>
  <c r="Z1066" i="8"/>
  <c r="Z1067" i="8"/>
  <c r="Z1068" i="8"/>
  <c r="Z1069" i="8"/>
  <c r="Z1070" i="8"/>
  <c r="Z1071" i="8"/>
  <c r="Z1072" i="8"/>
  <c r="Z1073" i="8"/>
  <c r="Z1074" i="8"/>
  <c r="Z1075" i="8"/>
  <c r="Z1076" i="8"/>
  <c r="Z1077" i="8"/>
  <c r="Z1078" i="8"/>
  <c r="Z1079" i="8"/>
  <c r="Z1080" i="8"/>
  <c r="Z1081" i="8"/>
  <c r="Z1082" i="8"/>
  <c r="Z1083" i="8"/>
  <c r="Z1084" i="8"/>
  <c r="Z1085" i="8"/>
  <c r="Z1086" i="8"/>
  <c r="Z1087" i="8"/>
  <c r="Z1088" i="8"/>
  <c r="Z1089" i="8"/>
  <c r="Z1090" i="8"/>
  <c r="Z1091" i="8"/>
  <c r="Z1092" i="8"/>
  <c r="Z1093" i="8"/>
  <c r="Z1094" i="8"/>
  <c r="Z1095" i="8"/>
  <c r="Z1096" i="8"/>
  <c r="Z1097" i="8"/>
  <c r="Z1098" i="8"/>
  <c r="Z1099" i="8"/>
  <c r="Z1100" i="8"/>
  <c r="Z1101" i="8"/>
  <c r="Z1102" i="8"/>
  <c r="Z1103" i="8"/>
  <c r="Z1104" i="8"/>
  <c r="Z1105" i="8"/>
  <c r="Z1106" i="8"/>
  <c r="Z1107" i="8"/>
  <c r="Z1108" i="8"/>
  <c r="Z1109" i="8"/>
  <c r="Z1110" i="8"/>
  <c r="Z1111" i="8"/>
  <c r="Z1112" i="8"/>
  <c r="Z1113" i="8"/>
  <c r="Z1114" i="8"/>
  <c r="Z1115" i="8"/>
  <c r="Z1116" i="8"/>
  <c r="Z1117" i="8"/>
  <c r="Z1118" i="8"/>
  <c r="Z1119" i="8"/>
  <c r="Z1120" i="8"/>
  <c r="Z1121" i="8"/>
  <c r="Z1122" i="8"/>
  <c r="Z1123" i="8"/>
  <c r="Z1124" i="8"/>
  <c r="Z1125" i="8"/>
  <c r="Z1126" i="8"/>
  <c r="Z1127" i="8"/>
  <c r="Z1128" i="8"/>
  <c r="Z1129" i="8"/>
  <c r="Z1130" i="8"/>
  <c r="Z1131" i="8"/>
  <c r="Z1132" i="8"/>
  <c r="Z1133" i="8"/>
  <c r="Z1134" i="8"/>
  <c r="Z1135" i="8"/>
  <c r="Z1136" i="8"/>
  <c r="Z1137" i="8"/>
  <c r="Z1138" i="8"/>
  <c r="Z1139" i="8"/>
  <c r="Z1140" i="8"/>
  <c r="Z1141" i="8"/>
  <c r="Z1142" i="8"/>
  <c r="Z1143" i="8"/>
  <c r="Z1144" i="8"/>
  <c r="Z1145" i="8"/>
  <c r="Z1146" i="8"/>
  <c r="Z1147" i="8"/>
  <c r="Z1148" i="8"/>
  <c r="Z1149" i="8"/>
  <c r="Z1150" i="8"/>
  <c r="Z1151" i="8"/>
  <c r="Z1152" i="8"/>
  <c r="Z1153" i="8"/>
  <c r="Z1154" i="8"/>
  <c r="Z1155" i="8"/>
  <c r="Z1156" i="8"/>
  <c r="Z1157" i="8"/>
  <c r="Z1158" i="8"/>
  <c r="Z1159" i="8"/>
  <c r="Z1160" i="8"/>
  <c r="Z1161" i="8"/>
  <c r="Z1162" i="8"/>
  <c r="Z1163" i="8"/>
  <c r="Z1164" i="8"/>
  <c r="Z1165" i="8"/>
  <c r="Z1166" i="8"/>
  <c r="Z1167" i="8"/>
  <c r="Z1168" i="8"/>
  <c r="Z1169" i="8"/>
  <c r="Z1170" i="8"/>
  <c r="Z1171" i="8"/>
  <c r="Z1172" i="8"/>
  <c r="Z1173" i="8"/>
  <c r="Z1174" i="8"/>
  <c r="Z1175" i="8"/>
  <c r="Z1176" i="8"/>
  <c r="Z1177" i="8"/>
  <c r="Z1178" i="8"/>
  <c r="Z1179" i="8"/>
  <c r="Z1180" i="8"/>
  <c r="Z1181" i="8"/>
  <c r="Z1182" i="8"/>
  <c r="Z1183" i="8"/>
  <c r="Z1184" i="8"/>
  <c r="Z1185" i="8"/>
  <c r="Z1186" i="8"/>
  <c r="Z1187" i="8"/>
  <c r="Z1188" i="8"/>
  <c r="Z1189" i="8"/>
  <c r="Z1190" i="8"/>
  <c r="Z1191" i="8"/>
  <c r="Z1192" i="8"/>
  <c r="Z1193" i="8"/>
  <c r="Z1194" i="8"/>
  <c r="Z1195" i="8"/>
  <c r="Z1196" i="8"/>
  <c r="Z1197" i="8"/>
  <c r="Z1198" i="8"/>
  <c r="Z1199" i="8"/>
  <c r="Z1200" i="8"/>
  <c r="Z1201" i="8"/>
  <c r="Z1202" i="8"/>
  <c r="Z1203" i="8"/>
  <c r="Z1204" i="8"/>
  <c r="Z1205" i="8"/>
  <c r="Z1206" i="8"/>
  <c r="Z1207" i="8"/>
  <c r="Z1208" i="8"/>
  <c r="Z1209" i="8"/>
  <c r="Z1210" i="8"/>
  <c r="Z1211" i="8"/>
  <c r="Z1212" i="8"/>
  <c r="Z1213" i="8"/>
  <c r="Z1214" i="8"/>
  <c r="Z1215" i="8"/>
  <c r="Z1216" i="8"/>
  <c r="Z1217" i="8"/>
  <c r="Z1218" i="8"/>
  <c r="Z1219" i="8"/>
  <c r="Z1220" i="8"/>
  <c r="Z1221" i="8"/>
  <c r="Z1222" i="8"/>
  <c r="Z1223" i="8"/>
  <c r="Z1224" i="8"/>
  <c r="Z1225" i="8"/>
  <c r="Z1226" i="8"/>
  <c r="Z1227" i="8"/>
  <c r="Z1228" i="8"/>
  <c r="Z1229" i="8"/>
  <c r="Z1230" i="8"/>
  <c r="Z1231" i="8"/>
  <c r="Z1232" i="8"/>
  <c r="Z1233" i="8"/>
  <c r="Z1234" i="8"/>
  <c r="Z1235" i="8"/>
  <c r="Z1236" i="8"/>
  <c r="Z1237" i="8"/>
  <c r="Z1238" i="8"/>
  <c r="Z1239" i="8"/>
  <c r="Z1240" i="8"/>
  <c r="Z1241" i="8"/>
  <c r="Z1242" i="8"/>
  <c r="Z1243" i="8"/>
  <c r="Z1244" i="8"/>
  <c r="Z1245" i="8"/>
  <c r="Z1246" i="8"/>
  <c r="Z1247" i="8"/>
  <c r="Z1248" i="8"/>
  <c r="Z1249" i="8"/>
  <c r="Z1250" i="8"/>
  <c r="Z1251" i="8"/>
  <c r="Z1252" i="8"/>
  <c r="Z1253" i="8"/>
  <c r="Z1254" i="8"/>
  <c r="Z1255" i="8"/>
  <c r="Z1256" i="8"/>
  <c r="Z1257" i="8"/>
  <c r="Z1258" i="8"/>
  <c r="Z1259" i="8"/>
  <c r="Z1260" i="8"/>
  <c r="Z1261" i="8"/>
  <c r="Z1262" i="8"/>
  <c r="Z1263" i="8"/>
  <c r="Z1264" i="8"/>
  <c r="Z1265" i="8"/>
  <c r="Z1266" i="8"/>
  <c r="Z1267" i="8"/>
  <c r="Z1268" i="8"/>
  <c r="Z1269" i="8"/>
  <c r="Z1270" i="8"/>
  <c r="Z1271" i="8"/>
  <c r="Z1272" i="8"/>
  <c r="Z1273" i="8"/>
  <c r="Z1274" i="8"/>
  <c r="Z1275" i="8"/>
  <c r="Z1276" i="8"/>
  <c r="Z1277" i="8"/>
  <c r="Z1278" i="8"/>
  <c r="Z1279" i="8"/>
  <c r="Z1280" i="8"/>
  <c r="Z1281" i="8"/>
  <c r="Z1282" i="8"/>
  <c r="Z1283" i="8"/>
  <c r="Z1284" i="8"/>
  <c r="Z1285" i="8"/>
  <c r="Z1286" i="8"/>
  <c r="Z1287" i="8"/>
  <c r="Z1288" i="8"/>
  <c r="Z1289" i="8"/>
  <c r="Z1290" i="8"/>
  <c r="Z1291" i="8"/>
  <c r="Z1292" i="8"/>
  <c r="Z1293" i="8"/>
  <c r="Z1294" i="8"/>
  <c r="Z1295" i="8"/>
  <c r="Z1296" i="8"/>
  <c r="Z1297" i="8"/>
  <c r="Z1298" i="8"/>
  <c r="Z1299" i="8"/>
  <c r="Z1300" i="8"/>
  <c r="Z1301" i="8"/>
  <c r="Z1302" i="8"/>
  <c r="Z1303" i="8"/>
  <c r="Z1304" i="8"/>
  <c r="Z1305" i="8"/>
  <c r="Z1306" i="8"/>
  <c r="Z1307" i="8"/>
  <c r="Z1308" i="8"/>
  <c r="Z1309" i="8"/>
  <c r="Z1310" i="8"/>
  <c r="Z1311" i="8"/>
  <c r="Z1312" i="8"/>
  <c r="Z1313" i="8"/>
  <c r="Z1314" i="8"/>
  <c r="Z1315" i="8"/>
  <c r="Z1316" i="8"/>
  <c r="Z1317" i="8"/>
  <c r="Z1318" i="8"/>
  <c r="Z1319" i="8"/>
  <c r="Z1320" i="8"/>
  <c r="Z1321" i="8"/>
  <c r="Z1322" i="8"/>
  <c r="Z1323" i="8"/>
  <c r="Z1324" i="8"/>
  <c r="Z1325" i="8"/>
  <c r="Z1326" i="8"/>
  <c r="Z1327" i="8"/>
  <c r="Z1328" i="8"/>
  <c r="Z1329" i="8"/>
  <c r="Z1330" i="8"/>
  <c r="Z1331" i="8"/>
  <c r="Z1332" i="8"/>
  <c r="Z1333" i="8"/>
  <c r="Z1334" i="8"/>
  <c r="Z1335" i="8"/>
  <c r="Z1336" i="8"/>
  <c r="Z1337" i="8"/>
  <c r="Z1338" i="8"/>
  <c r="Z1339" i="8"/>
  <c r="Z1340" i="8"/>
  <c r="Z1341" i="8"/>
  <c r="Z1342" i="8"/>
  <c r="Z1343" i="8"/>
  <c r="Z1344" i="8"/>
  <c r="Z1345" i="8"/>
  <c r="Z1346" i="8"/>
  <c r="Z1347" i="8"/>
  <c r="Z1348" i="8"/>
  <c r="Z1349" i="8"/>
  <c r="Z1350" i="8"/>
  <c r="Z1351" i="8"/>
  <c r="Z1352" i="8"/>
  <c r="Z1353" i="8"/>
  <c r="Z1354" i="8"/>
  <c r="Z1355" i="8"/>
  <c r="Z1356" i="8"/>
  <c r="Z1357" i="8"/>
  <c r="Z1358" i="8"/>
  <c r="Z1359" i="8"/>
  <c r="Z1360" i="8"/>
  <c r="Z1361" i="8"/>
  <c r="Z1362" i="8"/>
  <c r="Z1363" i="8"/>
  <c r="Z1364" i="8"/>
  <c r="Z1365" i="8"/>
  <c r="Z1366" i="8"/>
  <c r="Z1367" i="8"/>
  <c r="Z1368" i="8"/>
  <c r="Z1369" i="8"/>
  <c r="Z1370" i="8"/>
  <c r="Z1371" i="8"/>
  <c r="Z1372" i="8"/>
  <c r="Z1373" i="8"/>
  <c r="Z1374" i="8"/>
  <c r="Z1375" i="8"/>
  <c r="Z1376" i="8"/>
  <c r="Z1377" i="8"/>
  <c r="Z1378" i="8"/>
  <c r="Z1379" i="8"/>
  <c r="Z1380" i="8"/>
  <c r="Z1381" i="8"/>
  <c r="Z1382" i="8"/>
  <c r="Z1383" i="8"/>
  <c r="Z1384" i="8"/>
  <c r="Z1385" i="8"/>
  <c r="Z1386" i="8"/>
  <c r="Z1387" i="8"/>
  <c r="Z1388" i="8"/>
  <c r="Z1389" i="8"/>
  <c r="Z1390" i="8"/>
  <c r="Z1391" i="8"/>
  <c r="Z1392" i="8"/>
  <c r="Z1393" i="8"/>
  <c r="Z1394" i="8"/>
  <c r="Z1395" i="8"/>
  <c r="Z1396" i="8"/>
  <c r="Z1397" i="8"/>
  <c r="Z1398" i="8"/>
  <c r="Z1399" i="8"/>
  <c r="Z1400" i="8"/>
  <c r="Z1401" i="8"/>
  <c r="Z1402" i="8"/>
  <c r="Z1403" i="8"/>
  <c r="Z1404" i="8"/>
  <c r="Z1405" i="8"/>
  <c r="Z1406" i="8"/>
  <c r="Z1407" i="8"/>
  <c r="Z1408" i="8"/>
  <c r="Z1409" i="8"/>
  <c r="Z1410" i="8"/>
  <c r="Z1411" i="8"/>
  <c r="Z1412" i="8"/>
  <c r="Z1413" i="8"/>
  <c r="Z1414" i="8"/>
  <c r="Z1415" i="8"/>
  <c r="Z1416" i="8"/>
  <c r="Z1417" i="8"/>
  <c r="Z1418" i="8"/>
  <c r="Z1419" i="8"/>
  <c r="Z1420" i="8"/>
  <c r="Z1421" i="8"/>
  <c r="Z1422" i="8"/>
  <c r="Z1423" i="8"/>
  <c r="Z1424" i="8"/>
  <c r="Z1425" i="8"/>
  <c r="Z1426" i="8"/>
  <c r="Z1427" i="8"/>
  <c r="Z1428" i="8"/>
  <c r="Z1429" i="8"/>
  <c r="Z1430" i="8"/>
  <c r="Z1431" i="8"/>
  <c r="Z1432" i="8"/>
  <c r="Z1433" i="8"/>
  <c r="Z1434" i="8"/>
  <c r="Z1435" i="8"/>
  <c r="Z1436" i="8"/>
  <c r="Z1437" i="8"/>
  <c r="Z1438" i="8"/>
  <c r="Z1439" i="8"/>
  <c r="Z1440" i="8"/>
  <c r="Z1441" i="8"/>
  <c r="Z1442" i="8"/>
  <c r="Z1443" i="8"/>
  <c r="Z1444" i="8"/>
  <c r="Z1445" i="8"/>
  <c r="Z1446" i="8"/>
  <c r="Z1447" i="8"/>
  <c r="Z1448" i="8"/>
  <c r="Z1449" i="8"/>
  <c r="Z1450" i="8"/>
  <c r="Z1451" i="8"/>
  <c r="Z1452" i="8"/>
  <c r="Z1453" i="8"/>
  <c r="Z1454" i="8"/>
  <c r="Z1455" i="8"/>
  <c r="Z1456" i="8"/>
  <c r="Z1457" i="8"/>
  <c r="Z1458" i="8"/>
  <c r="Z1459" i="8"/>
  <c r="Z1460" i="8"/>
  <c r="Z1461" i="8"/>
  <c r="Z1462" i="8"/>
  <c r="Z1463" i="8"/>
  <c r="Z1464" i="8"/>
  <c r="Z1465" i="8"/>
  <c r="Z1466" i="8"/>
  <c r="Z1467" i="8"/>
  <c r="Z1468" i="8"/>
  <c r="Z1469" i="8"/>
  <c r="Z1470" i="8"/>
  <c r="Z1471" i="8"/>
  <c r="Z1472" i="8"/>
  <c r="Z1473" i="8"/>
  <c r="Z1474" i="8"/>
  <c r="Z1475" i="8"/>
  <c r="Z1476" i="8"/>
  <c r="Z1477" i="8"/>
  <c r="Z1478" i="8"/>
  <c r="Z1479" i="8"/>
  <c r="Z1480" i="8"/>
  <c r="Z1481" i="8"/>
  <c r="Z1482" i="8"/>
  <c r="Z1483" i="8"/>
  <c r="Z1484" i="8"/>
  <c r="Z1485" i="8"/>
  <c r="Z1486" i="8"/>
  <c r="Z1487" i="8"/>
  <c r="Z1488" i="8"/>
  <c r="Z1489" i="8"/>
  <c r="Z1490" i="8"/>
  <c r="Z1491" i="8"/>
  <c r="Z1492" i="8"/>
  <c r="Z1493" i="8"/>
  <c r="Z1494" i="8"/>
  <c r="Z1495" i="8"/>
  <c r="Z1496" i="8"/>
  <c r="Z1497" i="8"/>
  <c r="Z1498" i="8"/>
  <c r="Z1499" i="8"/>
  <c r="Z1500" i="8"/>
  <c r="Z1501" i="8"/>
  <c r="Z1502" i="8"/>
  <c r="Z1503" i="8"/>
  <c r="Z1504" i="8"/>
  <c r="Z1505" i="8"/>
  <c r="Z1506" i="8"/>
  <c r="Z1507" i="8"/>
  <c r="Z1508" i="8"/>
  <c r="Z1509" i="8"/>
  <c r="Z1510" i="8"/>
  <c r="Z1511" i="8"/>
  <c r="Z1512" i="8"/>
  <c r="Z1513" i="8"/>
  <c r="Z1514" i="8"/>
  <c r="Z1515" i="8"/>
  <c r="Z1516" i="8"/>
  <c r="Z1517" i="8"/>
  <c r="Z1518" i="8"/>
  <c r="Z1519" i="8"/>
  <c r="Z1520" i="8"/>
  <c r="Z1521" i="8"/>
  <c r="Z1522" i="8"/>
  <c r="Z1523" i="8"/>
  <c r="Z1524" i="8"/>
  <c r="Z1525" i="8"/>
  <c r="Z1526" i="8"/>
  <c r="Z1527" i="8"/>
  <c r="Z1528" i="8"/>
  <c r="Z1529" i="8"/>
  <c r="Z1530" i="8"/>
  <c r="Z1531" i="8"/>
  <c r="Z1532" i="8"/>
  <c r="Z1533" i="8"/>
  <c r="Z1534" i="8"/>
  <c r="Z1535" i="8"/>
  <c r="Z1536" i="8"/>
  <c r="Z1537" i="8"/>
  <c r="Z1538" i="8"/>
  <c r="Z1539" i="8"/>
  <c r="Z1540" i="8"/>
  <c r="Z1541" i="8"/>
  <c r="Z1542" i="8"/>
  <c r="Z1543" i="8"/>
  <c r="Z1544" i="8"/>
  <c r="Z1545" i="8"/>
  <c r="Z1546" i="8"/>
  <c r="Z1547" i="8"/>
  <c r="Z1548" i="8"/>
  <c r="Z1549" i="8"/>
  <c r="Z1550" i="8"/>
  <c r="Z1551" i="8"/>
  <c r="Z1552" i="8"/>
  <c r="Z1553" i="8"/>
  <c r="Z1554" i="8"/>
  <c r="Z1555" i="8"/>
  <c r="Z1556" i="8"/>
  <c r="Z1557" i="8"/>
  <c r="Z1558" i="8"/>
  <c r="Z1559" i="8"/>
  <c r="Z1560" i="8"/>
  <c r="Z1561" i="8"/>
  <c r="Z1562" i="8"/>
  <c r="Z1563" i="8"/>
  <c r="Z1564" i="8"/>
  <c r="Z1565" i="8"/>
  <c r="Z1566" i="8"/>
  <c r="Z1567" i="8"/>
  <c r="Z1568" i="8"/>
  <c r="Z1569" i="8"/>
  <c r="Z1570" i="8"/>
  <c r="Z1571" i="8"/>
  <c r="Z1572" i="8"/>
  <c r="Z1573" i="8"/>
  <c r="Z1574" i="8"/>
  <c r="Z1575" i="8"/>
  <c r="Z1576" i="8"/>
  <c r="Z1577" i="8"/>
  <c r="Z1578" i="8"/>
  <c r="Z1579" i="8"/>
  <c r="Z1580" i="8"/>
  <c r="Z1581" i="8"/>
  <c r="Z1582" i="8"/>
  <c r="Z1583" i="8"/>
  <c r="Z1584" i="8"/>
  <c r="Z1585" i="8"/>
  <c r="Z1586" i="8"/>
  <c r="Z1587" i="8"/>
  <c r="Z1588" i="8"/>
  <c r="Z1589" i="8"/>
  <c r="Z1590" i="8"/>
  <c r="Z1591" i="8"/>
  <c r="Z1592" i="8"/>
  <c r="Z1593" i="8"/>
  <c r="Z1594" i="8"/>
  <c r="Z1595" i="8"/>
  <c r="Z1596" i="8"/>
  <c r="Z1597" i="8"/>
  <c r="Z1598" i="8"/>
  <c r="Z1599" i="8"/>
  <c r="Z1600" i="8"/>
  <c r="Z1601" i="8"/>
  <c r="Z1602" i="8"/>
  <c r="Z1603" i="8"/>
  <c r="Z1604" i="8"/>
  <c r="Z1605" i="8"/>
  <c r="Z1606" i="8"/>
  <c r="Z1607" i="8"/>
  <c r="Z1608" i="8"/>
  <c r="Z1609" i="8"/>
  <c r="Z1610" i="8"/>
  <c r="Z1611" i="8"/>
  <c r="Z1612" i="8"/>
  <c r="Z1613" i="8"/>
  <c r="Z1614" i="8"/>
  <c r="Z1615" i="8"/>
  <c r="Z1616" i="8"/>
  <c r="Z1617" i="8"/>
  <c r="Z1618" i="8"/>
  <c r="Z1619" i="8"/>
  <c r="Z1620" i="8"/>
  <c r="Z1621" i="8"/>
  <c r="Z1622" i="8"/>
  <c r="Z1623" i="8"/>
  <c r="Z1624" i="8"/>
  <c r="Z1625" i="8"/>
  <c r="Z1626" i="8"/>
  <c r="Z1627" i="8"/>
  <c r="Z1628" i="8"/>
  <c r="Z1629" i="8"/>
  <c r="Z1630" i="8"/>
  <c r="Z1631" i="8"/>
  <c r="Z1632" i="8"/>
  <c r="Z1633" i="8"/>
  <c r="Z1634" i="8"/>
  <c r="Z1635" i="8"/>
  <c r="Z1636" i="8"/>
  <c r="Z1637" i="8"/>
  <c r="Z1638" i="8"/>
  <c r="Z1639" i="8"/>
  <c r="Z1640" i="8"/>
  <c r="Z1641" i="8"/>
  <c r="Z1642" i="8"/>
  <c r="Z1643" i="8"/>
  <c r="Z1644" i="8"/>
  <c r="Z1645" i="8"/>
  <c r="Z1646" i="8"/>
  <c r="Z1647" i="8"/>
  <c r="Z1648" i="8"/>
  <c r="Z1649" i="8"/>
  <c r="Z1650" i="8"/>
  <c r="Z1651" i="8"/>
  <c r="Z1652" i="8"/>
  <c r="Z1653" i="8"/>
  <c r="Z1654" i="8"/>
  <c r="Z1655" i="8"/>
  <c r="Z1656" i="8"/>
  <c r="Z1657" i="8"/>
  <c r="Z1658" i="8"/>
  <c r="Z1659" i="8"/>
  <c r="Z1660" i="8"/>
  <c r="Z1661" i="8"/>
  <c r="Z1662" i="8"/>
  <c r="Z1663" i="8"/>
  <c r="Z1664" i="8"/>
  <c r="Z1665" i="8"/>
  <c r="Z1666" i="8"/>
  <c r="Z1667" i="8"/>
  <c r="Z1668" i="8"/>
  <c r="Z1669" i="8"/>
  <c r="Z1670" i="8"/>
  <c r="Z1671" i="8"/>
  <c r="Z1672" i="8"/>
  <c r="Z1673" i="8"/>
  <c r="Z1674" i="8"/>
  <c r="Z1675" i="8"/>
  <c r="Z1676" i="8"/>
  <c r="Z1677" i="8"/>
  <c r="Z1678" i="8"/>
  <c r="Z1679" i="8"/>
  <c r="Z1680" i="8"/>
  <c r="Z1681" i="8"/>
  <c r="Z1682" i="8"/>
  <c r="Z1683" i="8"/>
  <c r="Z1684" i="8"/>
  <c r="Z1685" i="8"/>
  <c r="Z1686" i="8"/>
  <c r="Z1687" i="8"/>
  <c r="Z1688" i="8"/>
  <c r="Z1689" i="8"/>
  <c r="Z1690" i="8"/>
  <c r="Z1691" i="8"/>
  <c r="Z1692" i="8"/>
  <c r="Z1693" i="8"/>
  <c r="Z1694" i="8"/>
  <c r="Z1695" i="8"/>
  <c r="Z1696" i="8"/>
  <c r="Z1697" i="8"/>
  <c r="Z1698" i="8"/>
  <c r="Z1699" i="8"/>
  <c r="Z1700" i="8"/>
  <c r="Z1701" i="8"/>
  <c r="Z1702" i="8"/>
  <c r="Z1703" i="8"/>
  <c r="Z1704" i="8"/>
  <c r="Z1705" i="8"/>
  <c r="Z1706" i="8"/>
  <c r="Z1707" i="8"/>
  <c r="Z1708" i="8"/>
  <c r="Z1709" i="8"/>
  <c r="Z1710" i="8"/>
  <c r="Z1711" i="8"/>
  <c r="Z1712" i="8"/>
  <c r="Z1713" i="8"/>
  <c r="Z1714" i="8"/>
  <c r="Z1715" i="8"/>
  <c r="Z1716" i="8"/>
  <c r="Z1717" i="8"/>
  <c r="Z1718" i="8"/>
  <c r="Z1719" i="8"/>
  <c r="Z1720" i="8"/>
  <c r="Z1721" i="8"/>
  <c r="Z1722" i="8"/>
  <c r="Z1723" i="8"/>
  <c r="Z1724" i="8"/>
  <c r="Z1725" i="8"/>
  <c r="Z1726" i="8"/>
  <c r="Z1727" i="8"/>
  <c r="Z1728" i="8"/>
  <c r="Z1729" i="8"/>
  <c r="Z1730" i="8"/>
  <c r="Z1731" i="8"/>
  <c r="Z1732" i="8"/>
  <c r="Z1733" i="8"/>
  <c r="Z1734" i="8"/>
  <c r="Z1735" i="8"/>
  <c r="Z1736" i="8"/>
  <c r="Z1737" i="8"/>
  <c r="Z1738" i="8"/>
  <c r="Z1739" i="8"/>
  <c r="Z1740" i="8"/>
  <c r="Z1741" i="8"/>
  <c r="Z1742" i="8"/>
  <c r="Z1743" i="8"/>
  <c r="Z1744" i="8"/>
  <c r="Z1745" i="8"/>
  <c r="Z1746" i="8"/>
  <c r="Z1747" i="8"/>
  <c r="Z1748" i="8"/>
  <c r="Z1749" i="8"/>
  <c r="Z1750" i="8"/>
  <c r="Z1751" i="8"/>
  <c r="Z1752" i="8"/>
  <c r="Z1753" i="8"/>
  <c r="Z1754" i="8"/>
  <c r="Z1755" i="8"/>
  <c r="Z1756" i="8"/>
  <c r="Z1757" i="8"/>
  <c r="Z1758" i="8"/>
  <c r="Z1759" i="8"/>
  <c r="Z1760" i="8"/>
  <c r="Z1761" i="8"/>
  <c r="Z1762" i="8"/>
  <c r="Z1763" i="8"/>
  <c r="Z1764" i="8"/>
  <c r="Z1765" i="8"/>
  <c r="Z1766" i="8"/>
  <c r="Z1767" i="8"/>
  <c r="Z1768" i="8"/>
  <c r="Z1769" i="8"/>
  <c r="Z1770" i="8"/>
  <c r="Z1771" i="8"/>
  <c r="Z1772" i="8"/>
  <c r="Z1773" i="8"/>
  <c r="Z1774" i="8"/>
  <c r="Z1775" i="8"/>
  <c r="Z1776" i="8"/>
  <c r="Z1777" i="8"/>
  <c r="Z1778" i="8"/>
  <c r="Z1779" i="8"/>
  <c r="Z1780" i="8"/>
  <c r="Z1781" i="8"/>
  <c r="Z1782" i="8"/>
  <c r="Z1783" i="8"/>
  <c r="Z1784" i="8"/>
  <c r="Z1785" i="8"/>
  <c r="Z1786" i="8"/>
  <c r="Z1787" i="8"/>
  <c r="Z1788" i="8"/>
  <c r="Z1789" i="8"/>
  <c r="Z1790" i="8"/>
  <c r="Z1791" i="8"/>
  <c r="Z1792" i="8"/>
  <c r="Z1793" i="8"/>
  <c r="Z1794" i="8"/>
  <c r="Z1795" i="8"/>
  <c r="Z1796" i="8"/>
  <c r="Z1797" i="8"/>
  <c r="Z1798" i="8"/>
  <c r="Z1799" i="8"/>
  <c r="Z1800" i="8"/>
  <c r="Z1801" i="8"/>
  <c r="Z1802" i="8"/>
  <c r="Z1803" i="8"/>
  <c r="Z1804" i="8"/>
  <c r="Z1805" i="8"/>
  <c r="Z1806" i="8"/>
  <c r="Z1807" i="8"/>
  <c r="Z1808" i="8"/>
  <c r="Z1809" i="8"/>
  <c r="Z1810" i="8"/>
  <c r="Z1811" i="8"/>
  <c r="Z1812" i="8"/>
  <c r="Z1813" i="8"/>
  <c r="Z1814" i="8"/>
  <c r="Z1815" i="8"/>
  <c r="Z1816" i="8"/>
  <c r="Z1817" i="8"/>
  <c r="Z1818" i="8"/>
  <c r="Z1819" i="8"/>
  <c r="Z1820" i="8"/>
  <c r="Z1821" i="8"/>
  <c r="Z1822" i="8"/>
  <c r="Z1823" i="8"/>
  <c r="Z1824" i="8"/>
  <c r="Z1825" i="8"/>
  <c r="Z1826" i="8"/>
  <c r="Z1827" i="8"/>
  <c r="Z1828" i="8"/>
  <c r="Z1829" i="8"/>
  <c r="Z1830" i="8"/>
  <c r="Z1831" i="8"/>
  <c r="Z1832" i="8"/>
  <c r="Z1833" i="8"/>
  <c r="Z1834" i="8"/>
  <c r="Z1835" i="8"/>
  <c r="Z1836" i="8"/>
  <c r="Z1837" i="8"/>
  <c r="Z1838" i="8"/>
  <c r="Z1839" i="8"/>
  <c r="Z1840" i="8"/>
  <c r="Z1841" i="8"/>
  <c r="Z1842" i="8"/>
  <c r="Z1843" i="8"/>
  <c r="Z1844" i="8"/>
  <c r="Z1845" i="8"/>
  <c r="Z1846" i="8"/>
  <c r="Z1847" i="8"/>
  <c r="Z1848" i="8"/>
  <c r="Z1849" i="8"/>
  <c r="Z1850" i="8"/>
  <c r="Z1851" i="8"/>
  <c r="Z1852" i="8"/>
  <c r="Z1853" i="8"/>
  <c r="Z1854" i="8"/>
  <c r="Z1855" i="8"/>
  <c r="Z1856" i="8"/>
  <c r="Z1857" i="8"/>
  <c r="Z1858" i="8"/>
  <c r="Z1859" i="8"/>
  <c r="Z1860" i="8"/>
  <c r="Z1861" i="8"/>
  <c r="Z1862" i="8"/>
  <c r="Z1863" i="8"/>
  <c r="Z1864" i="8"/>
  <c r="Z1865" i="8"/>
  <c r="Z1866" i="8"/>
  <c r="Z1867" i="8"/>
  <c r="Z1868" i="8"/>
  <c r="Z1869" i="8"/>
  <c r="Z1870" i="8"/>
  <c r="Z1871" i="8"/>
  <c r="Z1872" i="8"/>
  <c r="Z1873" i="8"/>
  <c r="Z1874" i="8"/>
  <c r="Z1875" i="8"/>
  <c r="Z1876" i="8"/>
  <c r="Z1877" i="8"/>
  <c r="Z1878" i="8"/>
  <c r="Z1879" i="8"/>
  <c r="Z1880" i="8"/>
  <c r="Z1881" i="8"/>
  <c r="Z1882" i="8"/>
  <c r="Z1883" i="8"/>
  <c r="Z1884" i="8"/>
  <c r="Z1885" i="8"/>
  <c r="Z1886" i="8"/>
  <c r="Z1887" i="8"/>
  <c r="Z1888" i="8"/>
  <c r="Z1889" i="8"/>
  <c r="Z1890" i="8"/>
  <c r="Z1891" i="8"/>
  <c r="Z1892" i="8"/>
  <c r="Z1893" i="8"/>
  <c r="Z1894" i="8"/>
  <c r="Z1895" i="8"/>
  <c r="Z1896" i="8"/>
  <c r="Z1897" i="8"/>
  <c r="Z1898" i="8"/>
  <c r="Z1899" i="8"/>
  <c r="Z1900" i="8"/>
  <c r="Z1901" i="8"/>
  <c r="Z1902" i="8"/>
  <c r="Z1903" i="8"/>
  <c r="Z1904" i="8"/>
  <c r="Z1905" i="8"/>
  <c r="Z1906" i="8"/>
  <c r="Z1907" i="8"/>
  <c r="Z1908" i="8"/>
  <c r="Z1909" i="8"/>
  <c r="Z1910" i="8"/>
  <c r="Z1911" i="8"/>
  <c r="Z1912" i="8"/>
  <c r="Z1913" i="8"/>
  <c r="Z1914" i="8"/>
  <c r="Z1915" i="8"/>
  <c r="Z1916" i="8"/>
  <c r="Z1917" i="8"/>
  <c r="Z1918" i="8"/>
  <c r="Z1919" i="8"/>
  <c r="Z1920" i="8"/>
  <c r="Z1921" i="8"/>
  <c r="Z1922" i="8"/>
  <c r="Z1923" i="8"/>
  <c r="Z1924" i="8"/>
  <c r="Z1925" i="8"/>
  <c r="Z1926" i="8"/>
  <c r="Z1927" i="8"/>
  <c r="Z1928" i="8"/>
  <c r="Z1929" i="8"/>
  <c r="Z1930" i="8"/>
  <c r="Z1931" i="8"/>
  <c r="Z1932" i="8"/>
  <c r="Z1933" i="8"/>
  <c r="Z1934" i="8"/>
  <c r="Z1935" i="8"/>
  <c r="Z1936" i="8"/>
  <c r="Z1937" i="8"/>
  <c r="Z1938" i="8"/>
  <c r="Z1939" i="8"/>
  <c r="Z1940" i="8"/>
  <c r="Z1941" i="8"/>
  <c r="Z1942" i="8"/>
  <c r="Z1943" i="8"/>
  <c r="Z1944" i="8"/>
  <c r="Z1945" i="8"/>
  <c r="Z1946" i="8"/>
  <c r="Z1947" i="8"/>
  <c r="Z1948" i="8"/>
  <c r="Z1949" i="8"/>
  <c r="Z1950" i="8"/>
  <c r="Z1951" i="8"/>
  <c r="Z1952" i="8"/>
  <c r="Z1953" i="8"/>
  <c r="Z1954" i="8"/>
  <c r="Z1955" i="8"/>
  <c r="Z1956" i="8"/>
  <c r="Z1957" i="8"/>
  <c r="Z1958" i="8"/>
  <c r="Z1959" i="8"/>
  <c r="Z1960" i="8"/>
  <c r="Z1961" i="8"/>
  <c r="Z1962" i="8"/>
  <c r="Z1963" i="8"/>
  <c r="Z1964" i="8"/>
  <c r="Z1965" i="8"/>
  <c r="Z1966" i="8"/>
  <c r="Z1967" i="8"/>
  <c r="Z1968" i="8"/>
  <c r="Z1969" i="8"/>
  <c r="Z1970" i="8"/>
  <c r="Z1971" i="8"/>
  <c r="Z1972" i="8"/>
  <c r="Z1973" i="8"/>
  <c r="Z1974" i="8"/>
  <c r="Z1975" i="8"/>
  <c r="Z1976" i="8"/>
  <c r="Z1977" i="8"/>
  <c r="Z1978" i="8"/>
  <c r="Z1979" i="8"/>
  <c r="Z1980" i="8"/>
  <c r="Z1981" i="8"/>
  <c r="Z1982" i="8"/>
  <c r="Z1983" i="8"/>
  <c r="Z1984" i="8"/>
  <c r="Z1985" i="8"/>
  <c r="Z1986" i="8"/>
  <c r="Z1987" i="8"/>
  <c r="Z1988" i="8"/>
  <c r="Z1989" i="8"/>
  <c r="Z1990" i="8"/>
  <c r="Z1991" i="8"/>
  <c r="Z1992" i="8"/>
  <c r="Z1993" i="8"/>
  <c r="Z1994" i="8"/>
  <c r="Z1995" i="8"/>
  <c r="Z1996" i="8"/>
  <c r="Z1997" i="8"/>
  <c r="Z1998" i="8"/>
  <c r="Z1999" i="8"/>
  <c r="Z2000" i="8"/>
  <c r="Z2001" i="8"/>
  <c r="Z2002" i="8"/>
  <c r="Z2003" i="8"/>
  <c r="Z2004" i="8"/>
  <c r="Z2005" i="8"/>
  <c r="Z2006" i="8"/>
  <c r="Z2007" i="8"/>
  <c r="Z2008" i="8"/>
  <c r="Z2009" i="8"/>
  <c r="Z2010" i="8"/>
  <c r="Z2011" i="8"/>
  <c r="Z2012" i="8"/>
  <c r="Z2013" i="8"/>
  <c r="Z2014" i="8"/>
  <c r="Z2015" i="8"/>
  <c r="Z2016" i="8"/>
  <c r="Z2017" i="8"/>
  <c r="Z2018" i="8"/>
  <c r="Z2019" i="8"/>
  <c r="Z2020" i="8"/>
  <c r="Z2021" i="8"/>
  <c r="Z2022" i="8"/>
  <c r="Z2023" i="8"/>
  <c r="Z2024" i="8"/>
  <c r="Z2025" i="8"/>
  <c r="Z2026" i="8"/>
  <c r="Z2027" i="8"/>
  <c r="Z2028" i="8"/>
  <c r="Z2029" i="8"/>
  <c r="Z2030" i="8"/>
  <c r="Z2031" i="8"/>
  <c r="Z2032" i="8"/>
  <c r="Z2033" i="8"/>
  <c r="Z2034" i="8"/>
  <c r="Z2035" i="8"/>
  <c r="Z2036" i="8"/>
  <c r="Z2037" i="8"/>
  <c r="Z2038" i="8"/>
  <c r="Z2039" i="8"/>
  <c r="Z2040" i="8"/>
  <c r="Z2041" i="8"/>
  <c r="Z2042" i="8"/>
  <c r="Z2043" i="8"/>
  <c r="Z2044" i="8"/>
  <c r="Z2045" i="8"/>
  <c r="Z2046" i="8"/>
  <c r="Z2047" i="8"/>
  <c r="Z2048" i="8"/>
  <c r="Z2049" i="8"/>
  <c r="Z2050" i="8"/>
  <c r="Z2051" i="8"/>
  <c r="Z2052" i="8"/>
  <c r="Z2053" i="8"/>
  <c r="Z2054" i="8"/>
  <c r="Z2055" i="8"/>
  <c r="Z2056" i="8"/>
  <c r="Z2057" i="8"/>
  <c r="Z2058" i="8"/>
  <c r="Z2059" i="8"/>
  <c r="Z2060" i="8"/>
  <c r="Z2061" i="8"/>
  <c r="Z2062" i="8"/>
  <c r="Z2063" i="8"/>
  <c r="Z2064" i="8"/>
  <c r="Z2065" i="8"/>
  <c r="Z2066" i="8"/>
  <c r="Z2067" i="8"/>
  <c r="Z2068" i="8"/>
  <c r="Z2069" i="8"/>
  <c r="Z2070" i="8"/>
  <c r="Z2071" i="8"/>
  <c r="Z2072" i="8"/>
  <c r="Z2073" i="8"/>
  <c r="Z2074" i="8"/>
  <c r="Z2075" i="8"/>
  <c r="Z2076" i="8"/>
  <c r="Z2077" i="8"/>
  <c r="Z2078" i="8"/>
  <c r="Z2079" i="8"/>
  <c r="Z2080" i="8"/>
  <c r="Z2081" i="8"/>
  <c r="Z2082" i="8"/>
  <c r="Z2083" i="8"/>
  <c r="Z2084" i="8"/>
  <c r="Z2085" i="8"/>
  <c r="Z2086" i="8"/>
  <c r="Z2087" i="8"/>
  <c r="Z2088" i="8"/>
  <c r="Z2089" i="8"/>
  <c r="Z2090" i="8"/>
  <c r="Z2091" i="8"/>
  <c r="Z2092" i="8"/>
  <c r="Z2093" i="8"/>
  <c r="Z2094" i="8"/>
  <c r="Z2095" i="8"/>
  <c r="Z2096" i="8"/>
  <c r="Z2097" i="8"/>
  <c r="Z2098" i="8"/>
  <c r="Z2099" i="8"/>
  <c r="Z2100" i="8"/>
  <c r="Z2101" i="8"/>
  <c r="Z2102" i="8"/>
  <c r="Z2103" i="8"/>
  <c r="Z2104" i="8"/>
  <c r="Z2105" i="8"/>
  <c r="Z2106" i="8"/>
  <c r="Z2107" i="8"/>
  <c r="Z2108" i="8"/>
  <c r="Z2109" i="8"/>
  <c r="Z2110" i="8"/>
  <c r="Z2111" i="8"/>
  <c r="Z2112" i="8"/>
  <c r="Z2113" i="8"/>
  <c r="Z2114" i="8"/>
  <c r="Z2115" i="8"/>
  <c r="Z2116" i="8"/>
  <c r="Z2117" i="8"/>
  <c r="Z2118" i="8"/>
  <c r="Z2119" i="8"/>
  <c r="Z2120" i="8"/>
  <c r="Z2121" i="8"/>
  <c r="Z2122" i="8"/>
  <c r="Z2123" i="8"/>
  <c r="Z2124" i="8"/>
  <c r="Z2125" i="8"/>
  <c r="Z2126" i="8"/>
  <c r="Z2127" i="8"/>
  <c r="Z2128" i="8"/>
  <c r="Z2129" i="8"/>
  <c r="Z2130" i="8"/>
  <c r="Z2131" i="8"/>
  <c r="Z2132" i="8"/>
  <c r="Z2133" i="8"/>
  <c r="Z2134" i="8"/>
  <c r="Z2135" i="8"/>
  <c r="Z2136" i="8"/>
  <c r="Z2137" i="8"/>
  <c r="Z2138" i="8"/>
  <c r="Z2139" i="8"/>
  <c r="Z2140" i="8"/>
  <c r="Z2141" i="8"/>
  <c r="Z2142" i="8"/>
  <c r="Z2143" i="8"/>
  <c r="Z2144" i="8"/>
  <c r="Z2145" i="8"/>
  <c r="Z2146" i="8"/>
  <c r="Z2147" i="8"/>
  <c r="Z2148" i="8"/>
  <c r="Z2149" i="8"/>
  <c r="Z2150" i="8"/>
  <c r="Z2151" i="8"/>
  <c r="Z2152" i="8"/>
  <c r="Z2153" i="8"/>
  <c r="Z2154" i="8"/>
  <c r="Z2155" i="8"/>
  <c r="Z2156" i="8"/>
  <c r="Z2157" i="8"/>
  <c r="Z2158" i="8"/>
  <c r="Z2159" i="8"/>
  <c r="Z2160" i="8"/>
  <c r="Z2161" i="8"/>
  <c r="Z2162" i="8"/>
  <c r="Z2163" i="8"/>
  <c r="Z2164" i="8"/>
  <c r="Z2165" i="8"/>
  <c r="Z2166" i="8"/>
  <c r="Z2167" i="8"/>
  <c r="Z2168" i="8"/>
  <c r="Z2169" i="8"/>
  <c r="Z2170" i="8"/>
  <c r="Z2171" i="8"/>
  <c r="Z2172" i="8"/>
  <c r="Z2173" i="8"/>
  <c r="Z2174" i="8"/>
  <c r="Z2175" i="8"/>
  <c r="Z2176" i="8"/>
  <c r="Z2177" i="8"/>
  <c r="Z2178" i="8"/>
  <c r="Z2179" i="8"/>
  <c r="Z2180" i="8"/>
  <c r="Z2181" i="8"/>
  <c r="Z2182" i="8"/>
  <c r="Z2183" i="8"/>
  <c r="Z2184" i="8"/>
  <c r="Z2185" i="8"/>
  <c r="Z2186" i="8"/>
  <c r="Z2187" i="8"/>
  <c r="Z2188" i="8"/>
  <c r="Z2189" i="8"/>
  <c r="Z2190" i="8"/>
  <c r="Z2191" i="8"/>
  <c r="Z2192" i="8"/>
  <c r="Z2193" i="8"/>
  <c r="Z2194" i="8"/>
  <c r="Z2195" i="8"/>
  <c r="Z2196" i="8"/>
  <c r="Z2197" i="8"/>
  <c r="Z2198" i="8"/>
  <c r="Z2199" i="8"/>
  <c r="Z2200" i="8"/>
  <c r="Z2201" i="8"/>
  <c r="Z2202" i="8"/>
  <c r="Z2203" i="8"/>
  <c r="Z2204" i="8"/>
  <c r="Z2205" i="8"/>
  <c r="Z2206" i="8"/>
  <c r="Z2207" i="8"/>
  <c r="Z2208" i="8"/>
  <c r="Z2209" i="8"/>
  <c r="Z2210" i="8"/>
  <c r="Z2211" i="8"/>
  <c r="Z2212" i="8"/>
  <c r="Z2213" i="8"/>
  <c r="Z2214" i="8"/>
  <c r="Z2215" i="8"/>
  <c r="Z2216" i="8"/>
  <c r="Z2217" i="8"/>
  <c r="Z2218" i="8"/>
  <c r="Z2219" i="8"/>
  <c r="Z2220" i="8"/>
  <c r="Z2221" i="8"/>
  <c r="Z2222" i="8"/>
  <c r="Z2223" i="8"/>
  <c r="Z2224" i="8"/>
  <c r="Z2225" i="8"/>
  <c r="Z2226" i="8"/>
  <c r="Z2227" i="8"/>
  <c r="Z2228" i="8"/>
  <c r="Z2229" i="8"/>
  <c r="Z2230" i="8"/>
  <c r="Z2231" i="8"/>
  <c r="Z2232" i="8"/>
  <c r="Z2233" i="8"/>
  <c r="Z2234" i="8"/>
  <c r="Z2235" i="8"/>
  <c r="Z2236" i="8"/>
  <c r="Z2237" i="8"/>
  <c r="Z2238" i="8"/>
  <c r="Z2239" i="8"/>
  <c r="Z2240" i="8"/>
  <c r="Z2241" i="8"/>
  <c r="Z2242" i="8"/>
  <c r="Z2243" i="8"/>
  <c r="Z2244" i="8"/>
  <c r="Z2245" i="8"/>
  <c r="Z2246" i="8"/>
  <c r="Z2247" i="8"/>
  <c r="Z2248" i="8"/>
  <c r="Z2249" i="8"/>
  <c r="Z2250" i="8"/>
  <c r="Z2251" i="8"/>
  <c r="Z2252" i="8"/>
  <c r="Z2253" i="8"/>
  <c r="Z2254" i="8"/>
  <c r="Z2255" i="8"/>
  <c r="Z2256" i="8"/>
  <c r="Z2257" i="8"/>
  <c r="Z2258" i="8"/>
  <c r="Z2259" i="8"/>
  <c r="Z2260" i="8"/>
  <c r="Z2261" i="8"/>
  <c r="Z2262" i="8"/>
  <c r="Z2263" i="8"/>
  <c r="Z2264" i="8"/>
  <c r="Z2265" i="8"/>
  <c r="Z2266" i="8"/>
  <c r="Z2267" i="8"/>
  <c r="Z2268" i="8"/>
  <c r="Z2269" i="8"/>
  <c r="Z2270" i="8"/>
  <c r="Z2271" i="8"/>
  <c r="Z2272" i="8"/>
  <c r="Z2273" i="8"/>
  <c r="Z2274" i="8"/>
  <c r="Z2275" i="8"/>
  <c r="Z2276" i="8"/>
  <c r="Z2277" i="8"/>
  <c r="Z2278" i="8"/>
  <c r="Z2279" i="8"/>
  <c r="Z2280" i="8"/>
  <c r="Z2281" i="8"/>
  <c r="Z2282" i="8"/>
  <c r="Z2283" i="8"/>
  <c r="Z2284" i="8"/>
  <c r="Z2285" i="8"/>
  <c r="Z2286" i="8"/>
  <c r="Z2287" i="8"/>
  <c r="Z2288" i="8"/>
  <c r="Z2289" i="8"/>
  <c r="Z2290" i="8"/>
  <c r="Z2291" i="8"/>
  <c r="Z2292" i="8"/>
  <c r="Z2293" i="8"/>
  <c r="Z2294" i="8"/>
  <c r="Z2295" i="8"/>
  <c r="Z2296" i="8"/>
  <c r="Z2297" i="8"/>
  <c r="Z2298" i="8"/>
  <c r="Z2299" i="8"/>
  <c r="Z2300" i="8"/>
  <c r="Z2301" i="8"/>
  <c r="Z2302" i="8"/>
  <c r="Z2303" i="8"/>
  <c r="Z2304" i="8"/>
  <c r="Z2305" i="8"/>
  <c r="Z2306" i="8"/>
  <c r="Z2307" i="8"/>
  <c r="Z2308" i="8"/>
  <c r="Z2309" i="8"/>
  <c r="Z2310" i="8"/>
  <c r="Z2311" i="8"/>
  <c r="Z2312" i="8"/>
  <c r="Z2313" i="8"/>
  <c r="Z2314" i="8"/>
  <c r="Z2315" i="8"/>
  <c r="Z2316" i="8"/>
  <c r="Z2317" i="8"/>
  <c r="Z2318" i="8"/>
  <c r="Z2319" i="8"/>
  <c r="Z2320" i="8"/>
  <c r="Z2321" i="8"/>
  <c r="Z2322" i="8"/>
  <c r="Z2323" i="8"/>
  <c r="Z2324" i="8"/>
  <c r="Z2325" i="8"/>
  <c r="Z2326" i="8"/>
  <c r="Z2327" i="8"/>
  <c r="Z2328" i="8"/>
  <c r="Z2329" i="8"/>
  <c r="Z2330" i="8"/>
  <c r="Z2331" i="8"/>
  <c r="Z2332" i="8"/>
  <c r="Z2333" i="8"/>
  <c r="Z2334" i="8"/>
  <c r="Z2335" i="8"/>
  <c r="Z2336" i="8"/>
  <c r="Z2337" i="8"/>
  <c r="Z2338" i="8"/>
  <c r="Z2339" i="8"/>
  <c r="Z2340" i="8"/>
  <c r="Z2341" i="8"/>
  <c r="Z2342" i="8"/>
  <c r="Z2343" i="8"/>
  <c r="Z2344" i="8"/>
  <c r="Z2345" i="8"/>
  <c r="Z2346" i="8"/>
  <c r="Z2347" i="8"/>
  <c r="Z2348" i="8"/>
  <c r="Z2349" i="8"/>
  <c r="Z2350" i="8"/>
  <c r="Z2351" i="8"/>
  <c r="Z2352" i="8"/>
  <c r="Z2353" i="8"/>
  <c r="Z2354" i="8"/>
  <c r="Z2355" i="8"/>
  <c r="Z2356" i="8"/>
  <c r="Z2357" i="8"/>
  <c r="Z2358" i="8"/>
  <c r="Z2359" i="8"/>
  <c r="Z2360" i="8"/>
  <c r="Z2361" i="8"/>
  <c r="Z2362" i="8"/>
  <c r="Z2363" i="8"/>
  <c r="Z2364" i="8"/>
  <c r="Z2365" i="8"/>
  <c r="Z2366" i="8"/>
  <c r="Z2367" i="8"/>
  <c r="Z2368" i="8"/>
  <c r="Z2369" i="8"/>
  <c r="Z2370" i="8"/>
  <c r="Z2371" i="8"/>
  <c r="Z2372" i="8"/>
  <c r="Z2373" i="8"/>
  <c r="Z2374" i="8"/>
  <c r="Z2375" i="8"/>
  <c r="Z2376" i="8"/>
  <c r="Z2377" i="8"/>
  <c r="Z2378" i="8"/>
  <c r="Z2379" i="8"/>
  <c r="Z2380" i="8"/>
  <c r="Z2381" i="8"/>
  <c r="Z2382" i="8"/>
  <c r="Z2383" i="8"/>
  <c r="Z2384" i="8"/>
  <c r="Z2385" i="8"/>
  <c r="Z2386" i="8"/>
  <c r="Z2387" i="8"/>
  <c r="Z2388" i="8"/>
  <c r="Z2389" i="8"/>
  <c r="Z2390" i="8"/>
  <c r="Z2391" i="8"/>
  <c r="Z2392" i="8"/>
  <c r="Z2393" i="8"/>
  <c r="Z2394" i="8"/>
  <c r="Z2395" i="8"/>
  <c r="Z2396" i="8"/>
  <c r="Z2397" i="8"/>
  <c r="Z2398" i="8"/>
  <c r="Z2399" i="8"/>
  <c r="Z2400" i="8"/>
  <c r="Z2401" i="8"/>
  <c r="Z2402" i="8"/>
  <c r="Z2403" i="8"/>
  <c r="Z2404" i="8"/>
  <c r="Z2405" i="8"/>
  <c r="Z2406" i="8"/>
  <c r="Z2407" i="8"/>
  <c r="Z2408" i="8"/>
  <c r="Z2409" i="8"/>
  <c r="Z2410" i="8"/>
  <c r="Z2411" i="8"/>
  <c r="Z2412" i="8"/>
  <c r="Z2413" i="8"/>
  <c r="Z2414" i="8"/>
  <c r="Z2415" i="8"/>
  <c r="Z2416" i="8"/>
  <c r="Z2417" i="8"/>
  <c r="Z2418" i="8"/>
  <c r="Z2419" i="8"/>
  <c r="Z2420" i="8"/>
  <c r="Z2421" i="8"/>
  <c r="Z2422" i="8"/>
  <c r="Z2423" i="8"/>
  <c r="Z2424" i="8"/>
  <c r="Z2425" i="8"/>
  <c r="Z2426" i="8"/>
  <c r="Z2427" i="8"/>
  <c r="Z2428" i="8"/>
  <c r="Z2429" i="8"/>
  <c r="Z2430" i="8"/>
  <c r="Z2431" i="8"/>
  <c r="Z2432" i="8"/>
  <c r="Z2433" i="8"/>
  <c r="Z2434" i="8"/>
  <c r="Z2435" i="8"/>
  <c r="Z2436" i="8"/>
  <c r="Z2437" i="8"/>
  <c r="Z2438" i="8"/>
  <c r="Z2439" i="8"/>
  <c r="Z2440" i="8"/>
  <c r="Z2441" i="8"/>
  <c r="Z2442" i="8"/>
  <c r="Z2443" i="8"/>
  <c r="Z2444" i="8"/>
  <c r="Z2445" i="8"/>
  <c r="Z2446" i="8"/>
  <c r="Z2447" i="8"/>
  <c r="Z2448" i="8"/>
  <c r="Z2449" i="8"/>
  <c r="Z2450" i="8"/>
  <c r="Z2451" i="8"/>
  <c r="Z2452" i="8"/>
  <c r="Z2453" i="8"/>
  <c r="Z2454" i="8"/>
  <c r="Z2455" i="8"/>
  <c r="Z2456" i="8"/>
  <c r="Z2457" i="8"/>
  <c r="Z2458" i="8"/>
  <c r="Z2459" i="8"/>
  <c r="Z2460" i="8"/>
  <c r="Z2461" i="8"/>
  <c r="Z2462" i="8"/>
  <c r="Z2463" i="8"/>
  <c r="Z2464" i="8"/>
  <c r="Z2465" i="8"/>
  <c r="Z2466" i="8"/>
  <c r="Z2467" i="8"/>
  <c r="Z2468" i="8"/>
  <c r="Z2469" i="8"/>
  <c r="Z2470" i="8"/>
  <c r="Z2471" i="8"/>
  <c r="Z2472" i="8"/>
  <c r="Z2473" i="8"/>
  <c r="Z2474" i="8"/>
  <c r="Z2475" i="8"/>
  <c r="Z2476" i="8"/>
  <c r="Z2477" i="8"/>
  <c r="Z2478" i="8"/>
  <c r="Z2479" i="8"/>
  <c r="Z2480" i="8"/>
  <c r="Z2481" i="8"/>
  <c r="Z2482" i="8"/>
  <c r="Z2483" i="8"/>
  <c r="Z2484" i="8"/>
  <c r="Z2485" i="8"/>
  <c r="Z2486" i="8"/>
  <c r="Z2487" i="8"/>
  <c r="Z2488" i="8"/>
  <c r="Z2489" i="8"/>
  <c r="Z2490" i="8"/>
  <c r="Z2491" i="8"/>
  <c r="Z2492" i="8"/>
  <c r="Z2493" i="8"/>
  <c r="Z2494" i="8"/>
  <c r="Z2495" i="8"/>
  <c r="Z2496" i="8"/>
  <c r="Z2497" i="8"/>
  <c r="Z2498" i="8"/>
  <c r="Z2499" i="8"/>
  <c r="Z2500" i="8"/>
  <c r="Z2501" i="8"/>
  <c r="Z2502" i="8"/>
  <c r="Z2503" i="8"/>
  <c r="Z2504" i="8"/>
  <c r="Z2505" i="8"/>
  <c r="Z2506" i="8"/>
  <c r="Z2507" i="8"/>
  <c r="Z2508" i="8"/>
  <c r="Z2509" i="8"/>
  <c r="Z2510" i="8"/>
  <c r="Z2511" i="8"/>
  <c r="Z2512" i="8"/>
  <c r="Z2513" i="8"/>
  <c r="Z2514" i="8"/>
  <c r="Z2515" i="8"/>
  <c r="Z2516" i="8"/>
  <c r="Z2517" i="8"/>
  <c r="Z2518" i="8"/>
  <c r="Z2519" i="8"/>
  <c r="Z2520" i="8"/>
  <c r="Z2521" i="8"/>
  <c r="Z2522" i="8"/>
  <c r="Z2523" i="8"/>
  <c r="Z2524" i="8"/>
  <c r="Z2525" i="8"/>
  <c r="Z2526" i="8"/>
  <c r="Z2527" i="8"/>
  <c r="Z2528" i="8"/>
  <c r="Z2529" i="8"/>
  <c r="Z2530" i="8"/>
  <c r="Z2531" i="8"/>
  <c r="Z2532" i="8"/>
  <c r="Z2533" i="8"/>
  <c r="Z2534" i="8"/>
  <c r="Z2535" i="8"/>
  <c r="Z2536" i="8"/>
  <c r="Z2537" i="8"/>
  <c r="Z2538" i="8"/>
  <c r="Z2539" i="8"/>
  <c r="Z2540" i="8"/>
  <c r="Z2541" i="8"/>
  <c r="Z2542" i="8"/>
  <c r="Z2543" i="8"/>
  <c r="Z2544" i="8"/>
  <c r="Z2545" i="8"/>
  <c r="Z2546" i="8"/>
  <c r="Z2547" i="8"/>
  <c r="Z2548" i="8"/>
  <c r="Z2549" i="8"/>
  <c r="Z2550" i="8"/>
  <c r="Z2551" i="8"/>
  <c r="Z2552" i="8"/>
  <c r="Z2553" i="8"/>
  <c r="Z2554" i="8"/>
  <c r="Z2555" i="8"/>
  <c r="Z2556" i="8"/>
  <c r="Z2557" i="8"/>
  <c r="Z2558" i="8"/>
  <c r="Z2559" i="8"/>
  <c r="Z2560" i="8"/>
  <c r="Z2561" i="8"/>
  <c r="Z2562" i="8"/>
  <c r="Z2563" i="8"/>
  <c r="Z2564" i="8"/>
  <c r="Z2565" i="8"/>
  <c r="Z2566" i="8"/>
  <c r="Z2567" i="8"/>
  <c r="Z2568" i="8"/>
  <c r="Z2569" i="8"/>
  <c r="Z2570" i="8"/>
  <c r="Z2571" i="8"/>
  <c r="Z2572" i="8"/>
  <c r="Z2573" i="8"/>
  <c r="Z2574" i="8"/>
  <c r="Z2575" i="8"/>
  <c r="Z2576" i="8"/>
  <c r="Z2577" i="8"/>
  <c r="Z2578" i="8"/>
  <c r="Z2579" i="8"/>
  <c r="Z2580" i="8"/>
  <c r="Z2581" i="8"/>
  <c r="Z2582" i="8"/>
  <c r="Z2583" i="8"/>
  <c r="Z2584" i="8"/>
  <c r="Z2585" i="8"/>
  <c r="Z2586" i="8"/>
  <c r="Z2587" i="8"/>
  <c r="Z2588" i="8"/>
  <c r="Z2589" i="8"/>
  <c r="Z2590" i="8"/>
  <c r="Z2591" i="8"/>
  <c r="Z2592" i="8"/>
  <c r="Z2593" i="8"/>
  <c r="Z2594" i="8"/>
  <c r="Z2595" i="8"/>
  <c r="Z2596" i="8"/>
  <c r="Z2597" i="8"/>
  <c r="Z2598" i="8"/>
  <c r="Z2599" i="8"/>
  <c r="Z2600" i="8"/>
  <c r="Z2601" i="8"/>
  <c r="Z2602" i="8"/>
  <c r="Z2603" i="8"/>
  <c r="Z2604" i="8"/>
  <c r="Z2605" i="8"/>
  <c r="Z2606" i="8"/>
  <c r="Z2607" i="8"/>
  <c r="Z2608" i="8"/>
  <c r="Z2609" i="8"/>
  <c r="Z2610" i="8"/>
  <c r="Z2611" i="8"/>
  <c r="Z2612" i="8"/>
  <c r="Z2613" i="8"/>
  <c r="Z2614" i="8"/>
  <c r="Z2615" i="8"/>
  <c r="Z2616" i="8"/>
  <c r="Z2617" i="8"/>
  <c r="Z2618" i="8"/>
  <c r="Z2619" i="8"/>
  <c r="Z2620" i="8"/>
  <c r="Z2621" i="8"/>
  <c r="Z2622" i="8"/>
  <c r="Z2623" i="8"/>
  <c r="Z2624" i="8"/>
  <c r="Z2625" i="8"/>
  <c r="Z2626" i="8"/>
  <c r="Z2627" i="8"/>
  <c r="Z2628" i="8"/>
  <c r="Z2629" i="8"/>
  <c r="Z2630" i="8"/>
  <c r="Z2631" i="8"/>
  <c r="Z2632" i="8"/>
  <c r="Z2633" i="8"/>
  <c r="Z2634" i="8"/>
  <c r="Z2635" i="8"/>
  <c r="Z2636" i="8"/>
  <c r="Z2637" i="8"/>
  <c r="Z2638" i="8"/>
  <c r="Z2639" i="8"/>
  <c r="Z2640" i="8"/>
  <c r="Z2641" i="8"/>
  <c r="Z2642" i="8"/>
  <c r="Z2643" i="8"/>
  <c r="Z2644" i="8"/>
  <c r="Z2645" i="8"/>
  <c r="Z2646" i="8"/>
  <c r="Z2647" i="8"/>
  <c r="Z2648" i="8"/>
  <c r="Z2649" i="8"/>
  <c r="Z2650" i="8"/>
  <c r="Z2651" i="8"/>
  <c r="Z2652" i="8"/>
  <c r="Z2653" i="8"/>
  <c r="Z2654" i="8"/>
  <c r="Z2655" i="8"/>
  <c r="Z2656" i="8"/>
  <c r="Z2657" i="8"/>
  <c r="Z2658" i="8"/>
  <c r="Z2659" i="8"/>
  <c r="Z2660" i="8"/>
  <c r="Z2661" i="8"/>
  <c r="Z2662" i="8"/>
  <c r="Z2663" i="8"/>
  <c r="Z2664" i="8"/>
  <c r="Z2665" i="8"/>
  <c r="Z2666" i="8"/>
  <c r="Z2667" i="8"/>
  <c r="Z2668" i="8"/>
  <c r="Z2669" i="8"/>
  <c r="Z2670" i="8"/>
  <c r="Z2671" i="8"/>
  <c r="Z2672" i="8"/>
  <c r="Z2673" i="8"/>
  <c r="Z2674" i="8"/>
  <c r="Z2675" i="8"/>
  <c r="Z2676" i="8"/>
  <c r="Z2677" i="8"/>
  <c r="Z2678" i="8"/>
  <c r="Z2679" i="8"/>
  <c r="Z2680" i="8"/>
  <c r="Z2681" i="8"/>
  <c r="Z2682" i="8"/>
  <c r="Z2683" i="8"/>
  <c r="Z2684" i="8"/>
  <c r="Z2685" i="8"/>
  <c r="Z2686" i="8"/>
  <c r="Z2687" i="8"/>
  <c r="Z2688" i="8"/>
  <c r="Z2689" i="8"/>
  <c r="Z2690" i="8"/>
  <c r="Z2691" i="8"/>
  <c r="Z2692" i="8"/>
  <c r="Z2693" i="8"/>
  <c r="Z2694" i="8"/>
  <c r="Z2695" i="8"/>
  <c r="Z2696" i="8"/>
  <c r="Z2697" i="8"/>
  <c r="Z2698" i="8"/>
  <c r="Z2699" i="8"/>
  <c r="Z2700" i="8"/>
  <c r="Z2701" i="8"/>
  <c r="Z2702" i="8"/>
  <c r="Z2703" i="8"/>
  <c r="Z2704" i="8"/>
  <c r="Z2705" i="8"/>
  <c r="Z2706" i="8"/>
  <c r="Z2707" i="8"/>
  <c r="Z2708" i="8"/>
  <c r="Z2709" i="8"/>
  <c r="Z2710" i="8"/>
  <c r="Z2711" i="8"/>
  <c r="Z2712" i="8"/>
  <c r="Z2713" i="8"/>
  <c r="Z2714" i="8"/>
  <c r="Z2715" i="8"/>
  <c r="Z2716" i="8"/>
  <c r="Z2717" i="8"/>
  <c r="Z2718" i="8"/>
  <c r="Z2719" i="8"/>
  <c r="Z2720" i="8"/>
  <c r="Z2721" i="8"/>
  <c r="Z2722" i="8"/>
  <c r="Z2723" i="8"/>
  <c r="Z2724" i="8"/>
  <c r="Z2725" i="8"/>
  <c r="Z2726" i="8"/>
  <c r="Z2727" i="8"/>
  <c r="Z2728" i="8"/>
  <c r="Z2729" i="8"/>
  <c r="Z2730" i="8"/>
  <c r="Z2731" i="8"/>
  <c r="Z2732" i="8"/>
  <c r="Z2733" i="8"/>
  <c r="Z2734" i="8"/>
  <c r="Z2735" i="8"/>
  <c r="Z2736" i="8"/>
  <c r="Z2737" i="8"/>
  <c r="Z2738" i="8"/>
  <c r="Z2739" i="8"/>
  <c r="Z2740" i="8"/>
  <c r="Z2741" i="8"/>
  <c r="Z2742" i="8"/>
  <c r="Z2743" i="8"/>
  <c r="Z2744" i="8"/>
  <c r="Z2745" i="8"/>
  <c r="Z2746" i="8"/>
  <c r="Z2747" i="8"/>
  <c r="Z2748" i="8"/>
  <c r="Z2749" i="8"/>
  <c r="Z2750" i="8"/>
  <c r="Z2751" i="8"/>
  <c r="Z2752" i="8"/>
  <c r="Z2753" i="8"/>
  <c r="Z2754" i="8"/>
  <c r="Z2755" i="8"/>
  <c r="Z2756" i="8"/>
  <c r="Z2757" i="8"/>
  <c r="Z2758" i="8"/>
  <c r="Z2759" i="8"/>
  <c r="Z2760" i="8"/>
  <c r="Z2761" i="8"/>
  <c r="Z2762" i="8"/>
  <c r="Z2763" i="8"/>
  <c r="Z2764" i="8"/>
  <c r="Z2765" i="8"/>
  <c r="Z2766" i="8"/>
  <c r="Z2767" i="8"/>
  <c r="Z2768" i="8"/>
  <c r="Z2769" i="8"/>
  <c r="Z2770" i="8"/>
  <c r="Z2771" i="8"/>
  <c r="Z2772" i="8"/>
  <c r="Z2773" i="8"/>
  <c r="Z2774" i="8"/>
  <c r="Z2775" i="8"/>
  <c r="Z2776" i="8"/>
  <c r="Z2777" i="8"/>
  <c r="Z2778" i="8"/>
  <c r="Z2779" i="8"/>
  <c r="Z2780" i="8"/>
  <c r="Z2781" i="8"/>
  <c r="Z2782" i="8"/>
  <c r="Z2783" i="8"/>
  <c r="Z2784" i="8"/>
  <c r="Z2785" i="8"/>
  <c r="Z2786" i="8"/>
  <c r="Z2787" i="8"/>
  <c r="Z2788" i="8"/>
  <c r="Z2789" i="8"/>
  <c r="Z2790" i="8"/>
  <c r="Z2791" i="8"/>
  <c r="Z2792" i="8"/>
  <c r="Z2793" i="8"/>
  <c r="Z2794" i="8"/>
  <c r="Z2795" i="8"/>
  <c r="Z2796" i="8"/>
  <c r="Z2797" i="8"/>
  <c r="Z2798" i="8"/>
  <c r="Z2799" i="8"/>
  <c r="Z2800" i="8"/>
  <c r="Z2801" i="8"/>
  <c r="Z2802" i="8"/>
  <c r="Z2803" i="8"/>
  <c r="Z2804" i="8"/>
  <c r="Z2805" i="8"/>
  <c r="Z2806" i="8"/>
  <c r="Z2807" i="8"/>
  <c r="Z2808" i="8"/>
  <c r="Z2809" i="8"/>
  <c r="Z2810" i="8"/>
  <c r="Z2811" i="8"/>
  <c r="Z2812" i="8"/>
  <c r="Z2813" i="8"/>
  <c r="Z2814" i="8"/>
  <c r="Z2815" i="8"/>
  <c r="Z2816" i="8"/>
  <c r="Z2817" i="8"/>
  <c r="Z2818" i="8"/>
  <c r="Z2819" i="8"/>
  <c r="Z2820" i="8"/>
  <c r="Z2821" i="8"/>
  <c r="Z2822" i="8"/>
  <c r="Z2823" i="8"/>
  <c r="Z2824" i="8"/>
  <c r="Z2825" i="8"/>
  <c r="Z2826" i="8"/>
  <c r="Z2827" i="8"/>
  <c r="Z2828" i="8"/>
  <c r="Z2829" i="8"/>
  <c r="Z2830" i="8"/>
  <c r="Z2831" i="8"/>
  <c r="Z2832" i="8"/>
  <c r="Z2833" i="8"/>
  <c r="Z2834" i="8"/>
  <c r="Z2835" i="8"/>
  <c r="Z2836" i="8"/>
  <c r="Z2837" i="8"/>
  <c r="Z2838" i="8"/>
  <c r="Z2839" i="8"/>
  <c r="Z2840" i="8"/>
  <c r="Z2841" i="8"/>
  <c r="Z2842" i="8"/>
  <c r="Z2843" i="8"/>
  <c r="Z2844" i="8"/>
  <c r="Z2845" i="8"/>
  <c r="Z2846" i="8"/>
  <c r="Z2847" i="8"/>
  <c r="Z2848" i="8"/>
  <c r="Z2849" i="8"/>
  <c r="Z2850" i="8"/>
  <c r="Z2851" i="8"/>
  <c r="Z2852" i="8"/>
  <c r="Z2853" i="8"/>
  <c r="Z2854" i="8"/>
  <c r="Z2855" i="8"/>
  <c r="Z2856" i="8"/>
  <c r="Z2857" i="8"/>
  <c r="Z2858" i="8"/>
  <c r="Z2859" i="8"/>
  <c r="Z2860" i="8"/>
  <c r="Z2861" i="8"/>
  <c r="Z2862" i="8"/>
  <c r="Z2863" i="8"/>
  <c r="Z2864" i="8"/>
  <c r="Z2865" i="8"/>
  <c r="Z2866" i="8"/>
  <c r="Z2867" i="8"/>
  <c r="Z2868" i="8"/>
  <c r="Z2869" i="8"/>
  <c r="Z2870" i="8"/>
  <c r="Z2871" i="8"/>
  <c r="Z2872" i="8"/>
  <c r="Z2873" i="8"/>
  <c r="Z2874" i="8"/>
  <c r="Z2875" i="8"/>
  <c r="Z2876" i="8"/>
  <c r="Z2877" i="8"/>
  <c r="Z2878" i="8"/>
  <c r="Z2879" i="8"/>
  <c r="Z2880" i="8"/>
  <c r="Z2881" i="8"/>
  <c r="Z2882" i="8"/>
  <c r="Z2883" i="8"/>
  <c r="Z2884" i="8"/>
  <c r="Z2885" i="8"/>
  <c r="Z2886" i="8"/>
  <c r="Z2887" i="8"/>
  <c r="Z2888" i="8"/>
  <c r="Z2889" i="8"/>
  <c r="Z2890" i="8"/>
  <c r="Z2891" i="8"/>
  <c r="Z2892" i="8"/>
  <c r="Z2893" i="8"/>
  <c r="Z2894" i="8"/>
  <c r="Z2895" i="8"/>
  <c r="Z2896" i="8"/>
  <c r="Z2897" i="8"/>
  <c r="Z2898" i="8"/>
  <c r="Z2899" i="8"/>
  <c r="Z2900" i="8"/>
  <c r="Z2901" i="8"/>
  <c r="Z2902" i="8"/>
  <c r="Z2903" i="8"/>
  <c r="Z2904" i="8"/>
  <c r="Z2905" i="8"/>
  <c r="Z2906" i="8"/>
  <c r="Z2907" i="8"/>
  <c r="Z2908" i="8"/>
  <c r="Z2909" i="8"/>
  <c r="Z2910" i="8"/>
  <c r="Z2911" i="8"/>
  <c r="Z2912" i="8"/>
  <c r="Z2913" i="8"/>
  <c r="Z2914" i="8"/>
  <c r="Z2915" i="8"/>
  <c r="Z2916" i="8"/>
  <c r="Z2917" i="8"/>
  <c r="Z2918" i="8"/>
  <c r="Z2919" i="8"/>
  <c r="Z2920" i="8"/>
  <c r="Z2921" i="8"/>
  <c r="Z2922" i="8"/>
  <c r="Z2923" i="8"/>
  <c r="Z2924" i="8"/>
  <c r="Z2925" i="8"/>
  <c r="Z2926" i="8"/>
  <c r="Z2927" i="8"/>
  <c r="Z2928" i="8"/>
  <c r="Z2929" i="8"/>
  <c r="Z2930" i="8"/>
  <c r="Z2931" i="8"/>
  <c r="Z2932" i="8"/>
  <c r="Z2933" i="8"/>
  <c r="Z2934" i="8"/>
  <c r="Z2935" i="8"/>
  <c r="Z2936" i="8"/>
  <c r="Z2937" i="8"/>
  <c r="Z2938" i="8"/>
  <c r="Z2939" i="8"/>
  <c r="Z2940" i="8"/>
  <c r="Z2941" i="8"/>
  <c r="Z2942" i="8"/>
  <c r="Z2943" i="8"/>
  <c r="Z2944" i="8"/>
  <c r="Z2945" i="8"/>
  <c r="Z2946" i="8"/>
  <c r="Z2947" i="8"/>
  <c r="Z2948" i="8"/>
  <c r="Z2949" i="8"/>
  <c r="Z2950" i="8"/>
  <c r="Z2951" i="8"/>
  <c r="Z2952" i="8"/>
  <c r="Z2953" i="8"/>
  <c r="Z2954" i="8"/>
  <c r="Z2955" i="8"/>
  <c r="Z2956" i="8"/>
  <c r="Z2957" i="8"/>
  <c r="Z2958" i="8"/>
  <c r="Z2959" i="8"/>
  <c r="Z2960" i="8"/>
  <c r="Z2961" i="8"/>
  <c r="Z2962" i="8"/>
  <c r="Z2963" i="8"/>
  <c r="Z2964" i="8"/>
  <c r="Z2965" i="8"/>
  <c r="Z2966" i="8"/>
  <c r="Z2967" i="8"/>
  <c r="Z2968" i="8"/>
  <c r="Z2969" i="8"/>
  <c r="Z2970" i="8"/>
  <c r="Z2971" i="8"/>
  <c r="Z2972" i="8"/>
  <c r="Z2973" i="8"/>
  <c r="Z2974" i="8"/>
  <c r="Z2975" i="8"/>
  <c r="Z2976" i="8"/>
  <c r="Z2977" i="8"/>
  <c r="Z2978" i="8"/>
  <c r="Z2979" i="8"/>
  <c r="Z2980" i="8"/>
  <c r="Z2981" i="8"/>
  <c r="Z2982" i="8"/>
  <c r="Z2983" i="8"/>
  <c r="Z2984" i="8"/>
  <c r="Z2985" i="8"/>
  <c r="Z2986" i="8"/>
  <c r="Z2987" i="8"/>
  <c r="Z2988" i="8"/>
  <c r="Z2989" i="8"/>
  <c r="Z2990" i="8"/>
  <c r="Z2991" i="8"/>
  <c r="Z2992" i="8"/>
  <c r="Z2993" i="8"/>
  <c r="Z2994" i="8"/>
  <c r="Z2995" i="8"/>
  <c r="Z2996" i="8"/>
  <c r="Z2997" i="8"/>
  <c r="Z2998" i="8"/>
  <c r="Z2999" i="8"/>
  <c r="Z3000" i="8"/>
  <c r="Z3001" i="8"/>
  <c r="Z3002" i="8"/>
  <c r="Z3003" i="8"/>
  <c r="Z3004" i="8"/>
  <c r="Z3005" i="8"/>
  <c r="Z3006" i="8"/>
  <c r="Z3007" i="8"/>
  <c r="Z3008" i="8"/>
  <c r="Z3009" i="8"/>
  <c r="Z3010" i="8"/>
  <c r="Z3011" i="8"/>
  <c r="Z3012" i="8"/>
  <c r="Z3013" i="8"/>
  <c r="Z3014" i="8"/>
  <c r="Z3015" i="8"/>
  <c r="Z3016" i="8"/>
  <c r="Z3017" i="8"/>
  <c r="Z3018" i="8"/>
  <c r="Z3019" i="8"/>
  <c r="Z3020" i="8"/>
  <c r="Z3021" i="8"/>
  <c r="Z3022" i="8"/>
  <c r="Z3023" i="8"/>
  <c r="Z3024" i="8"/>
  <c r="Z3025" i="8"/>
  <c r="Z3026" i="8"/>
  <c r="Z3027" i="8"/>
  <c r="Z3028" i="8"/>
  <c r="Z3029" i="8"/>
  <c r="Z3030" i="8"/>
  <c r="Z3031" i="8"/>
  <c r="Z3032" i="8"/>
  <c r="Z3033" i="8"/>
  <c r="Z3034" i="8"/>
  <c r="Z3035" i="8"/>
  <c r="Z3036" i="8"/>
  <c r="Z3037" i="8"/>
  <c r="Z3038" i="8"/>
  <c r="Z3039" i="8"/>
  <c r="Z3040" i="8"/>
  <c r="Z3041" i="8"/>
  <c r="Z3042" i="8"/>
  <c r="Z3043" i="8"/>
  <c r="Z3044" i="8"/>
  <c r="Z3045" i="8"/>
  <c r="Z3046" i="8"/>
  <c r="Z3047" i="8"/>
  <c r="Z3048" i="8"/>
  <c r="Z3049" i="8"/>
  <c r="Z3050" i="8"/>
  <c r="Z3051" i="8"/>
  <c r="Z3052" i="8"/>
  <c r="Z3053" i="8"/>
  <c r="Z3054" i="8"/>
  <c r="Z3055" i="8"/>
  <c r="Z3056" i="8"/>
  <c r="Z3057" i="8"/>
  <c r="Z3058" i="8"/>
  <c r="Z3059" i="8"/>
  <c r="Z3060" i="8"/>
  <c r="Z3061" i="8"/>
  <c r="Z3062" i="8"/>
  <c r="Z3063" i="8"/>
  <c r="Z3064" i="8"/>
  <c r="Z3065" i="8"/>
  <c r="Z3066" i="8"/>
  <c r="Z3067" i="8"/>
  <c r="Z3068" i="8"/>
  <c r="Z3069" i="8"/>
  <c r="Z3070" i="8"/>
  <c r="Z3071" i="8"/>
  <c r="Z3072" i="8"/>
  <c r="Z3073" i="8"/>
  <c r="Z3074" i="8"/>
  <c r="Z3075" i="8"/>
  <c r="Z3076" i="8"/>
  <c r="Z3077" i="8"/>
  <c r="Z3078" i="8"/>
  <c r="Z3079" i="8"/>
  <c r="Z3080" i="8"/>
  <c r="Z3081" i="8"/>
  <c r="Z3082" i="8"/>
  <c r="Z3083" i="8"/>
  <c r="Z3084" i="8"/>
  <c r="Z3085" i="8"/>
  <c r="Z3086" i="8"/>
  <c r="Z3087" i="8"/>
  <c r="Z3088" i="8"/>
  <c r="Z3089" i="8"/>
  <c r="Z3090" i="8"/>
  <c r="Z3091" i="8"/>
  <c r="Z3092" i="8"/>
  <c r="Z3093" i="8"/>
  <c r="Z3094" i="8"/>
  <c r="Z3095" i="8"/>
  <c r="Z3096" i="8"/>
  <c r="Z3097" i="8"/>
  <c r="Z3098" i="8"/>
  <c r="Z3099" i="8"/>
  <c r="Z3100" i="8"/>
  <c r="Z3101" i="8"/>
  <c r="Z3102" i="8"/>
  <c r="Z3103" i="8"/>
  <c r="Z3104" i="8"/>
  <c r="Z3105" i="8"/>
  <c r="Z3106" i="8"/>
  <c r="Z3107" i="8"/>
  <c r="Z3108" i="8"/>
  <c r="Z3109" i="8"/>
  <c r="Z3110" i="8"/>
  <c r="Z3111" i="8"/>
  <c r="Z3112" i="8"/>
  <c r="Z3113" i="8"/>
  <c r="Z3114" i="8"/>
  <c r="Z3115" i="8"/>
  <c r="Z3116" i="8"/>
  <c r="Z3117" i="8"/>
  <c r="Z3118" i="8"/>
  <c r="Z3119" i="8"/>
  <c r="Z3120" i="8"/>
  <c r="Z3121" i="8"/>
  <c r="Z3122" i="8"/>
  <c r="Z3123" i="8"/>
  <c r="Z3124" i="8"/>
  <c r="Z3125" i="8"/>
  <c r="Z3126" i="8"/>
  <c r="Z3127" i="8"/>
  <c r="Z3128" i="8"/>
  <c r="Z3129" i="8"/>
  <c r="Z3130" i="8"/>
  <c r="Z3131" i="8"/>
  <c r="Z3132" i="8"/>
  <c r="Z3133" i="8"/>
  <c r="Z3134" i="8"/>
  <c r="Z3135" i="8"/>
  <c r="Z3136" i="8"/>
  <c r="Z3137" i="8"/>
  <c r="Z3138" i="8"/>
  <c r="Z3139" i="8"/>
  <c r="Z3140" i="8"/>
  <c r="Z3141" i="8"/>
  <c r="Z3142" i="8"/>
  <c r="Z3143" i="8"/>
  <c r="Z3144" i="8"/>
  <c r="Z3145" i="8"/>
  <c r="Z3146" i="8"/>
  <c r="Z3147" i="8"/>
  <c r="Z3148" i="8"/>
  <c r="Z3149" i="8"/>
  <c r="Z3150" i="8"/>
  <c r="Z3151" i="8"/>
  <c r="Z3152" i="8"/>
  <c r="Z3153" i="8"/>
  <c r="Z3154" i="8"/>
  <c r="Z3155" i="8"/>
  <c r="Z3156" i="8"/>
  <c r="Z3157" i="8"/>
  <c r="Z3158" i="8"/>
  <c r="Z3159" i="8"/>
  <c r="Z3160" i="8"/>
  <c r="Z3161" i="8"/>
  <c r="Z3162" i="8"/>
  <c r="Z3163" i="8"/>
  <c r="Z3164" i="8"/>
  <c r="Z3165" i="8"/>
  <c r="Z3166" i="8"/>
  <c r="Z3167" i="8"/>
  <c r="Z3168" i="8"/>
  <c r="Z3169" i="8"/>
  <c r="Z3170" i="8"/>
  <c r="Z3171" i="8"/>
  <c r="Z3172" i="8"/>
  <c r="Z3173" i="8"/>
  <c r="Z3174" i="8"/>
  <c r="Z3175" i="8"/>
  <c r="Z3176" i="8"/>
  <c r="Z3177" i="8"/>
  <c r="Z3178" i="8"/>
  <c r="Z3179" i="8"/>
  <c r="Z3180" i="8"/>
  <c r="Z3181" i="8"/>
  <c r="Z3182" i="8"/>
  <c r="Z3183" i="8"/>
  <c r="Z3184" i="8"/>
  <c r="Z3185" i="8"/>
  <c r="Z3186" i="8"/>
  <c r="Z3187" i="8"/>
  <c r="Z3188" i="8"/>
  <c r="Z3189" i="8"/>
  <c r="Z3190" i="8"/>
  <c r="Z3191" i="8"/>
  <c r="Z3192" i="8"/>
  <c r="Z3193" i="8"/>
  <c r="Z3194" i="8"/>
  <c r="Z3195" i="8"/>
  <c r="Z3196" i="8"/>
  <c r="Z3197" i="8"/>
  <c r="Z3198" i="8"/>
  <c r="Z3199" i="8"/>
  <c r="Z3200" i="8"/>
  <c r="Z3201" i="8"/>
  <c r="Z3202" i="8"/>
  <c r="Z3203" i="8"/>
  <c r="Z3204" i="8"/>
  <c r="Z3205" i="8"/>
  <c r="Z3206" i="8"/>
  <c r="Z3207" i="8"/>
  <c r="Z3208" i="8"/>
  <c r="Z3209" i="8"/>
  <c r="Z3210" i="8"/>
  <c r="Z3211" i="8"/>
  <c r="Z3212" i="8"/>
  <c r="Z3213" i="8"/>
  <c r="Z3214" i="8"/>
  <c r="Z3215" i="8"/>
  <c r="Z3216" i="8"/>
  <c r="Z3217" i="8"/>
  <c r="Z3218" i="8"/>
  <c r="Z3219" i="8"/>
  <c r="Z3220" i="8"/>
  <c r="Z3221" i="8"/>
  <c r="Z3222" i="8"/>
  <c r="Z3223" i="8"/>
  <c r="Z3224" i="8"/>
  <c r="Z3225" i="8"/>
  <c r="Z3226" i="8"/>
  <c r="Z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234" i="8"/>
  <c r="Y235" i="8"/>
  <c r="Y236" i="8"/>
  <c r="Y237" i="8"/>
  <c r="Y238" i="8"/>
  <c r="Y239" i="8"/>
  <c r="Y240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55" i="8"/>
  <c r="Y256" i="8"/>
  <c r="Y257" i="8"/>
  <c r="Y258" i="8"/>
  <c r="Y259" i="8"/>
  <c r="Y260" i="8"/>
  <c r="Y261" i="8"/>
  <c r="Y262" i="8"/>
  <c r="Y263" i="8"/>
  <c r="Y264" i="8"/>
  <c r="Y265" i="8"/>
  <c r="Y266" i="8"/>
  <c r="Y267" i="8"/>
  <c r="Y268" i="8"/>
  <c r="Y269" i="8"/>
  <c r="Y270" i="8"/>
  <c r="Y271" i="8"/>
  <c r="Y272" i="8"/>
  <c r="Y273" i="8"/>
  <c r="Y274" i="8"/>
  <c r="Y275" i="8"/>
  <c r="Y276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Y291" i="8"/>
  <c r="Y292" i="8"/>
  <c r="Y293" i="8"/>
  <c r="Y294" i="8"/>
  <c r="Y295" i="8"/>
  <c r="Y296" i="8"/>
  <c r="Y297" i="8"/>
  <c r="Y298" i="8"/>
  <c r="Y299" i="8"/>
  <c r="Y300" i="8"/>
  <c r="Y301" i="8"/>
  <c r="Y302" i="8"/>
  <c r="Y303" i="8"/>
  <c r="Y304" i="8"/>
  <c r="Y305" i="8"/>
  <c r="Y306" i="8"/>
  <c r="Y307" i="8"/>
  <c r="Y308" i="8"/>
  <c r="Y309" i="8"/>
  <c r="Y310" i="8"/>
  <c r="Y311" i="8"/>
  <c r="Y31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Y327" i="8"/>
  <c r="Y328" i="8"/>
  <c r="Y329" i="8"/>
  <c r="Y330" i="8"/>
  <c r="Y331" i="8"/>
  <c r="Y332" i="8"/>
  <c r="Y333" i="8"/>
  <c r="Y334" i="8"/>
  <c r="Y335" i="8"/>
  <c r="Y336" i="8"/>
  <c r="Y337" i="8"/>
  <c r="Y338" i="8"/>
  <c r="Y339" i="8"/>
  <c r="Y340" i="8"/>
  <c r="Y341" i="8"/>
  <c r="Y342" i="8"/>
  <c r="Y343" i="8"/>
  <c r="Y344" i="8"/>
  <c r="Y345" i="8"/>
  <c r="Y346" i="8"/>
  <c r="Y347" i="8"/>
  <c r="Y34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Y363" i="8"/>
  <c r="Y364" i="8"/>
  <c r="Y365" i="8"/>
  <c r="Y366" i="8"/>
  <c r="Y367" i="8"/>
  <c r="Y368" i="8"/>
  <c r="Y369" i="8"/>
  <c r="Y370" i="8"/>
  <c r="Y371" i="8"/>
  <c r="Y372" i="8"/>
  <c r="Y373" i="8"/>
  <c r="Y374" i="8"/>
  <c r="Y375" i="8"/>
  <c r="Y376" i="8"/>
  <c r="Y377" i="8"/>
  <c r="Y378" i="8"/>
  <c r="Y379" i="8"/>
  <c r="Y380" i="8"/>
  <c r="Y381" i="8"/>
  <c r="Y382" i="8"/>
  <c r="Y383" i="8"/>
  <c r="Y38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Y399" i="8"/>
  <c r="Y400" i="8"/>
  <c r="Y401" i="8"/>
  <c r="Y402" i="8"/>
  <c r="Y403" i="8"/>
  <c r="Y404" i="8"/>
  <c r="Y405" i="8"/>
  <c r="Y406" i="8"/>
  <c r="Y407" i="8"/>
  <c r="Y408" i="8"/>
  <c r="Y409" i="8"/>
  <c r="Y410" i="8"/>
  <c r="Y411" i="8"/>
  <c r="Y412" i="8"/>
  <c r="Y413" i="8"/>
  <c r="Y414" i="8"/>
  <c r="Y415" i="8"/>
  <c r="Y416" i="8"/>
  <c r="Y417" i="8"/>
  <c r="Y418" i="8"/>
  <c r="Y419" i="8"/>
  <c r="Y42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Y435" i="8"/>
  <c r="Y436" i="8"/>
  <c r="Y437" i="8"/>
  <c r="Y438" i="8"/>
  <c r="Y439" i="8"/>
  <c r="Y440" i="8"/>
  <c r="Y441" i="8"/>
  <c r="Y442" i="8"/>
  <c r="Y443" i="8"/>
  <c r="Y444" i="8"/>
  <c r="Y445" i="8"/>
  <c r="Y446" i="8"/>
  <c r="Y447" i="8"/>
  <c r="Y448" i="8"/>
  <c r="Y449" i="8"/>
  <c r="Y450" i="8"/>
  <c r="Y451" i="8"/>
  <c r="Y452" i="8"/>
  <c r="Y453" i="8"/>
  <c r="Y454" i="8"/>
  <c r="Y455" i="8"/>
  <c r="Y45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Y471" i="8"/>
  <c r="Y472" i="8"/>
  <c r="Y473" i="8"/>
  <c r="Y474" i="8"/>
  <c r="Y475" i="8"/>
  <c r="Y476" i="8"/>
  <c r="Y477" i="8"/>
  <c r="Y478" i="8"/>
  <c r="Y479" i="8"/>
  <c r="Y480" i="8"/>
  <c r="Y481" i="8"/>
  <c r="Y482" i="8"/>
  <c r="Y483" i="8"/>
  <c r="Y484" i="8"/>
  <c r="Y485" i="8"/>
  <c r="Y486" i="8"/>
  <c r="Y487" i="8"/>
  <c r="Y488" i="8"/>
  <c r="Y489" i="8"/>
  <c r="Y490" i="8"/>
  <c r="Y491" i="8"/>
  <c r="Y492" i="8"/>
  <c r="Y493" i="8"/>
  <c r="Y494" i="8"/>
  <c r="Y495" i="8"/>
  <c r="Y496" i="8"/>
  <c r="Y497" i="8"/>
  <c r="Y498" i="8"/>
  <c r="Y499" i="8"/>
  <c r="Y500" i="8"/>
  <c r="Y501" i="8"/>
  <c r="Y502" i="8"/>
  <c r="Y503" i="8"/>
  <c r="Y504" i="8"/>
  <c r="Y505" i="8"/>
  <c r="Y506" i="8"/>
  <c r="Y507" i="8"/>
  <c r="Y508" i="8"/>
  <c r="Y509" i="8"/>
  <c r="Y510" i="8"/>
  <c r="Y511" i="8"/>
  <c r="Y512" i="8"/>
  <c r="Y513" i="8"/>
  <c r="Y514" i="8"/>
  <c r="Y515" i="8"/>
  <c r="Y516" i="8"/>
  <c r="Y517" i="8"/>
  <c r="Y518" i="8"/>
  <c r="Y519" i="8"/>
  <c r="Y520" i="8"/>
  <c r="Y521" i="8"/>
  <c r="Y522" i="8"/>
  <c r="Y523" i="8"/>
  <c r="Y524" i="8"/>
  <c r="Y525" i="8"/>
  <c r="Y526" i="8"/>
  <c r="Y527" i="8"/>
  <c r="Y528" i="8"/>
  <c r="Y529" i="8"/>
  <c r="Y530" i="8"/>
  <c r="Y531" i="8"/>
  <c r="Y532" i="8"/>
  <c r="Y533" i="8"/>
  <c r="Y534" i="8"/>
  <c r="Y535" i="8"/>
  <c r="Y536" i="8"/>
  <c r="Y537" i="8"/>
  <c r="Y538" i="8"/>
  <c r="Y539" i="8"/>
  <c r="Y540" i="8"/>
  <c r="Y541" i="8"/>
  <c r="Y542" i="8"/>
  <c r="Y543" i="8"/>
  <c r="Y544" i="8"/>
  <c r="Y545" i="8"/>
  <c r="Y546" i="8"/>
  <c r="Y547" i="8"/>
  <c r="Y548" i="8"/>
  <c r="Y549" i="8"/>
  <c r="Y550" i="8"/>
  <c r="Y551" i="8"/>
  <c r="Y552" i="8"/>
  <c r="Y553" i="8"/>
  <c r="Y554" i="8"/>
  <c r="Y555" i="8"/>
  <c r="Y556" i="8"/>
  <c r="Y557" i="8"/>
  <c r="Y558" i="8"/>
  <c r="Y559" i="8"/>
  <c r="Y560" i="8"/>
  <c r="Y561" i="8"/>
  <c r="Y562" i="8"/>
  <c r="Y563" i="8"/>
  <c r="Y564" i="8"/>
  <c r="Y565" i="8"/>
  <c r="Y566" i="8"/>
  <c r="Y567" i="8"/>
  <c r="Y568" i="8"/>
  <c r="Y569" i="8"/>
  <c r="Y570" i="8"/>
  <c r="Y571" i="8"/>
  <c r="Y572" i="8"/>
  <c r="Y573" i="8"/>
  <c r="Y574" i="8"/>
  <c r="Y575" i="8"/>
  <c r="Y576" i="8"/>
  <c r="Y577" i="8"/>
  <c r="Y578" i="8"/>
  <c r="Y579" i="8"/>
  <c r="Y580" i="8"/>
  <c r="Y581" i="8"/>
  <c r="Y582" i="8"/>
  <c r="Y583" i="8"/>
  <c r="Y584" i="8"/>
  <c r="Y585" i="8"/>
  <c r="Y586" i="8"/>
  <c r="Y587" i="8"/>
  <c r="Y588" i="8"/>
  <c r="Y589" i="8"/>
  <c r="Y590" i="8"/>
  <c r="Y591" i="8"/>
  <c r="Y592" i="8"/>
  <c r="Y593" i="8"/>
  <c r="Y594" i="8"/>
  <c r="Y595" i="8"/>
  <c r="Y596" i="8"/>
  <c r="Y597" i="8"/>
  <c r="Y598" i="8"/>
  <c r="Y599" i="8"/>
  <c r="Y600" i="8"/>
  <c r="Y601" i="8"/>
  <c r="Y602" i="8"/>
  <c r="Y603" i="8"/>
  <c r="Y604" i="8"/>
  <c r="Y605" i="8"/>
  <c r="Y606" i="8"/>
  <c r="Y607" i="8"/>
  <c r="Y608" i="8"/>
  <c r="Y609" i="8"/>
  <c r="Y610" i="8"/>
  <c r="Y611" i="8"/>
  <c r="Y612" i="8"/>
  <c r="Y613" i="8"/>
  <c r="Y614" i="8"/>
  <c r="Y615" i="8"/>
  <c r="Y616" i="8"/>
  <c r="Y617" i="8"/>
  <c r="Y618" i="8"/>
  <c r="Y619" i="8"/>
  <c r="Y620" i="8"/>
  <c r="Y621" i="8"/>
  <c r="Y622" i="8"/>
  <c r="Y623" i="8"/>
  <c r="Y624" i="8"/>
  <c r="Y625" i="8"/>
  <c r="Y626" i="8"/>
  <c r="Y627" i="8"/>
  <c r="Y628" i="8"/>
  <c r="Y629" i="8"/>
  <c r="Y630" i="8"/>
  <c r="Y631" i="8"/>
  <c r="Y632" i="8"/>
  <c r="Y633" i="8"/>
  <c r="Y634" i="8"/>
  <c r="Y635" i="8"/>
  <c r="Y636" i="8"/>
  <c r="Y637" i="8"/>
  <c r="Y638" i="8"/>
  <c r="Y639" i="8"/>
  <c r="Y640" i="8"/>
  <c r="Y641" i="8"/>
  <c r="Y642" i="8"/>
  <c r="Y643" i="8"/>
  <c r="Y644" i="8"/>
  <c r="Y645" i="8"/>
  <c r="Y646" i="8"/>
  <c r="Y647" i="8"/>
  <c r="Y648" i="8"/>
  <c r="Y649" i="8"/>
  <c r="Y650" i="8"/>
  <c r="Y651" i="8"/>
  <c r="Y652" i="8"/>
  <c r="Y653" i="8"/>
  <c r="Y654" i="8"/>
  <c r="Y655" i="8"/>
  <c r="Y656" i="8"/>
  <c r="Y657" i="8"/>
  <c r="Y658" i="8"/>
  <c r="Y659" i="8"/>
  <c r="Y660" i="8"/>
  <c r="Y661" i="8"/>
  <c r="Y662" i="8"/>
  <c r="Y663" i="8"/>
  <c r="Y664" i="8"/>
  <c r="Y665" i="8"/>
  <c r="Y666" i="8"/>
  <c r="Y667" i="8"/>
  <c r="Y668" i="8"/>
  <c r="Y669" i="8"/>
  <c r="Y670" i="8"/>
  <c r="Y671" i="8"/>
  <c r="Y672" i="8"/>
  <c r="Y673" i="8"/>
  <c r="Y674" i="8"/>
  <c r="Y675" i="8"/>
  <c r="Y676" i="8"/>
  <c r="Y677" i="8"/>
  <c r="Y678" i="8"/>
  <c r="Y679" i="8"/>
  <c r="Y680" i="8"/>
  <c r="Y681" i="8"/>
  <c r="Y682" i="8"/>
  <c r="Y683" i="8"/>
  <c r="Y684" i="8"/>
  <c r="Y685" i="8"/>
  <c r="Y686" i="8"/>
  <c r="Y687" i="8"/>
  <c r="Y688" i="8"/>
  <c r="Y689" i="8"/>
  <c r="Y690" i="8"/>
  <c r="Y691" i="8"/>
  <c r="Y692" i="8"/>
  <c r="Y693" i="8"/>
  <c r="Y694" i="8"/>
  <c r="Y695" i="8"/>
  <c r="Y696" i="8"/>
  <c r="Y697" i="8"/>
  <c r="Y698" i="8"/>
  <c r="Y699" i="8"/>
  <c r="Y700" i="8"/>
  <c r="Y701" i="8"/>
  <c r="Y702" i="8"/>
  <c r="Y703" i="8"/>
  <c r="Y704" i="8"/>
  <c r="Y705" i="8"/>
  <c r="Y706" i="8"/>
  <c r="Y707" i="8"/>
  <c r="Y708" i="8"/>
  <c r="Y709" i="8"/>
  <c r="Y710" i="8"/>
  <c r="Y711" i="8"/>
  <c r="Y712" i="8"/>
  <c r="Y713" i="8"/>
  <c r="Y714" i="8"/>
  <c r="Y715" i="8"/>
  <c r="Y716" i="8"/>
  <c r="Y717" i="8"/>
  <c r="Y718" i="8"/>
  <c r="Y719" i="8"/>
  <c r="Y720" i="8"/>
  <c r="Y721" i="8"/>
  <c r="Y722" i="8"/>
  <c r="Y723" i="8"/>
  <c r="Y724" i="8"/>
  <c r="Y725" i="8"/>
  <c r="Y726" i="8"/>
  <c r="Y727" i="8"/>
  <c r="Y728" i="8"/>
  <c r="Y729" i="8"/>
  <c r="Y730" i="8"/>
  <c r="Y731" i="8"/>
  <c r="Y732" i="8"/>
  <c r="Y733" i="8"/>
  <c r="Y734" i="8"/>
  <c r="Y735" i="8"/>
  <c r="Y736" i="8"/>
  <c r="Y737" i="8"/>
  <c r="Y738" i="8"/>
  <c r="Y739" i="8"/>
  <c r="Y740" i="8"/>
  <c r="Y741" i="8"/>
  <c r="Y742" i="8"/>
  <c r="Y743" i="8"/>
  <c r="Y744" i="8"/>
  <c r="Y745" i="8"/>
  <c r="Y746" i="8"/>
  <c r="Y747" i="8"/>
  <c r="Y748" i="8"/>
  <c r="Y749" i="8"/>
  <c r="Y750" i="8"/>
  <c r="Y751" i="8"/>
  <c r="Y752" i="8"/>
  <c r="Y753" i="8"/>
  <c r="Y754" i="8"/>
  <c r="Y755" i="8"/>
  <c r="Y756" i="8"/>
  <c r="Y757" i="8"/>
  <c r="Y758" i="8"/>
  <c r="Y759" i="8"/>
  <c r="Y760" i="8"/>
  <c r="Y761" i="8"/>
  <c r="Y762" i="8"/>
  <c r="Y763" i="8"/>
  <c r="Y764" i="8"/>
  <c r="Y765" i="8"/>
  <c r="Y766" i="8"/>
  <c r="Y767" i="8"/>
  <c r="Y768" i="8"/>
  <c r="Y769" i="8"/>
  <c r="Y770" i="8"/>
  <c r="Y771" i="8"/>
  <c r="Y772" i="8"/>
  <c r="Y773" i="8"/>
  <c r="Y774" i="8"/>
  <c r="Y775" i="8"/>
  <c r="Y776" i="8"/>
  <c r="Y777" i="8"/>
  <c r="Y778" i="8"/>
  <c r="Y779" i="8"/>
  <c r="Y780" i="8"/>
  <c r="Y781" i="8"/>
  <c r="Y782" i="8"/>
  <c r="Y783" i="8"/>
  <c r="Y784" i="8"/>
  <c r="Y785" i="8"/>
  <c r="Y786" i="8"/>
  <c r="Y787" i="8"/>
  <c r="Y788" i="8"/>
  <c r="Y789" i="8"/>
  <c r="Y790" i="8"/>
  <c r="Y791" i="8"/>
  <c r="Y792" i="8"/>
  <c r="Y793" i="8"/>
  <c r="Y794" i="8"/>
  <c r="Y795" i="8"/>
  <c r="Y796" i="8"/>
  <c r="Y797" i="8"/>
  <c r="Y798" i="8"/>
  <c r="Y799" i="8"/>
  <c r="Y800" i="8"/>
  <c r="Y801" i="8"/>
  <c r="Y802" i="8"/>
  <c r="Y803" i="8"/>
  <c r="Y804" i="8"/>
  <c r="Y805" i="8"/>
  <c r="Y806" i="8"/>
  <c r="Y807" i="8"/>
  <c r="Y808" i="8"/>
  <c r="Y809" i="8"/>
  <c r="Y810" i="8"/>
  <c r="Y811" i="8"/>
  <c r="Y812" i="8"/>
  <c r="Y813" i="8"/>
  <c r="Y814" i="8"/>
  <c r="Y815" i="8"/>
  <c r="Y816" i="8"/>
  <c r="Y817" i="8"/>
  <c r="Y818" i="8"/>
  <c r="Y819" i="8"/>
  <c r="Y820" i="8"/>
  <c r="Y821" i="8"/>
  <c r="Y822" i="8"/>
  <c r="Y823" i="8"/>
  <c r="Y824" i="8"/>
  <c r="Y825" i="8"/>
  <c r="Y826" i="8"/>
  <c r="Y827" i="8"/>
  <c r="Y828" i="8"/>
  <c r="Y829" i="8"/>
  <c r="Y830" i="8"/>
  <c r="Y831" i="8"/>
  <c r="Y832" i="8"/>
  <c r="Y833" i="8"/>
  <c r="Y834" i="8"/>
  <c r="Y835" i="8"/>
  <c r="Y836" i="8"/>
  <c r="Y837" i="8"/>
  <c r="Y838" i="8"/>
  <c r="Y839" i="8"/>
  <c r="Y840" i="8"/>
  <c r="Y841" i="8"/>
  <c r="Y842" i="8"/>
  <c r="Y843" i="8"/>
  <c r="Y844" i="8"/>
  <c r="Y845" i="8"/>
  <c r="Y846" i="8"/>
  <c r="Y847" i="8"/>
  <c r="Y848" i="8"/>
  <c r="Y849" i="8"/>
  <c r="Y850" i="8"/>
  <c r="Y851" i="8"/>
  <c r="Y852" i="8"/>
  <c r="Y853" i="8"/>
  <c r="Y854" i="8"/>
  <c r="Y855" i="8"/>
  <c r="Y856" i="8"/>
  <c r="Y857" i="8"/>
  <c r="Y858" i="8"/>
  <c r="Y859" i="8"/>
  <c r="Y860" i="8"/>
  <c r="Y861" i="8"/>
  <c r="Y862" i="8"/>
  <c r="Y863" i="8"/>
  <c r="Y864" i="8"/>
  <c r="Y865" i="8"/>
  <c r="Y866" i="8"/>
  <c r="Y867" i="8"/>
  <c r="Y868" i="8"/>
  <c r="Y869" i="8"/>
  <c r="Y870" i="8"/>
  <c r="Y871" i="8"/>
  <c r="Y872" i="8"/>
  <c r="Y873" i="8"/>
  <c r="Y874" i="8"/>
  <c r="Y875" i="8"/>
  <c r="Y876" i="8"/>
  <c r="Y877" i="8"/>
  <c r="Y878" i="8"/>
  <c r="Y879" i="8"/>
  <c r="Y880" i="8"/>
  <c r="Y881" i="8"/>
  <c r="Y882" i="8"/>
  <c r="Y883" i="8"/>
  <c r="Y884" i="8"/>
  <c r="Y885" i="8"/>
  <c r="Y886" i="8"/>
  <c r="Y887" i="8"/>
  <c r="Y888" i="8"/>
  <c r="Y889" i="8"/>
  <c r="Y890" i="8"/>
  <c r="Y891" i="8"/>
  <c r="Y892" i="8"/>
  <c r="Y893" i="8"/>
  <c r="Y894" i="8"/>
  <c r="Y895" i="8"/>
  <c r="Y896" i="8"/>
  <c r="Y897" i="8"/>
  <c r="Y898" i="8"/>
  <c r="Y899" i="8"/>
  <c r="Y900" i="8"/>
  <c r="Y901" i="8"/>
  <c r="Y902" i="8"/>
  <c r="Y903" i="8"/>
  <c r="Y904" i="8"/>
  <c r="Y905" i="8"/>
  <c r="Y906" i="8"/>
  <c r="Y907" i="8"/>
  <c r="Y908" i="8"/>
  <c r="Y909" i="8"/>
  <c r="Y910" i="8"/>
  <c r="Y911" i="8"/>
  <c r="Y912" i="8"/>
  <c r="Y913" i="8"/>
  <c r="Y914" i="8"/>
  <c r="Y915" i="8"/>
  <c r="Y916" i="8"/>
  <c r="Y917" i="8"/>
  <c r="Y918" i="8"/>
  <c r="Y919" i="8"/>
  <c r="Y920" i="8"/>
  <c r="Y921" i="8"/>
  <c r="Y922" i="8"/>
  <c r="Y923" i="8"/>
  <c r="Y924" i="8"/>
  <c r="Y925" i="8"/>
  <c r="Y926" i="8"/>
  <c r="Y927" i="8"/>
  <c r="Y928" i="8"/>
  <c r="Y929" i="8"/>
  <c r="Y930" i="8"/>
  <c r="Y931" i="8"/>
  <c r="Y932" i="8"/>
  <c r="Y933" i="8"/>
  <c r="Y934" i="8"/>
  <c r="Y935" i="8"/>
  <c r="Y936" i="8"/>
  <c r="Y937" i="8"/>
  <c r="Y938" i="8"/>
  <c r="Y939" i="8"/>
  <c r="Y940" i="8"/>
  <c r="Y941" i="8"/>
  <c r="Y942" i="8"/>
  <c r="Y943" i="8"/>
  <c r="Y944" i="8"/>
  <c r="Y945" i="8"/>
  <c r="Y946" i="8"/>
  <c r="Y947" i="8"/>
  <c r="Y948" i="8"/>
  <c r="Y949" i="8"/>
  <c r="Y950" i="8"/>
  <c r="Y951" i="8"/>
  <c r="Y952" i="8"/>
  <c r="Y953" i="8"/>
  <c r="Y954" i="8"/>
  <c r="Y955" i="8"/>
  <c r="Y956" i="8"/>
  <c r="Y957" i="8"/>
  <c r="Y958" i="8"/>
  <c r="Y959" i="8"/>
  <c r="Y960" i="8"/>
  <c r="Y961" i="8"/>
  <c r="Y962" i="8"/>
  <c r="Y963" i="8"/>
  <c r="Y964" i="8"/>
  <c r="Y965" i="8"/>
  <c r="Y966" i="8"/>
  <c r="Y967" i="8"/>
  <c r="Y968" i="8"/>
  <c r="Y969" i="8"/>
  <c r="Y970" i="8"/>
  <c r="Y971" i="8"/>
  <c r="Y972" i="8"/>
  <c r="Y973" i="8"/>
  <c r="Y974" i="8"/>
  <c r="Y975" i="8"/>
  <c r="Y976" i="8"/>
  <c r="Y977" i="8"/>
  <c r="Y978" i="8"/>
  <c r="Y979" i="8"/>
  <c r="Y980" i="8"/>
  <c r="Y981" i="8"/>
  <c r="Y982" i="8"/>
  <c r="Y983" i="8"/>
  <c r="Y984" i="8"/>
  <c r="Y985" i="8"/>
  <c r="Y986" i="8"/>
  <c r="Y987" i="8"/>
  <c r="Y988" i="8"/>
  <c r="Y989" i="8"/>
  <c r="Y990" i="8"/>
  <c r="Y991" i="8"/>
  <c r="Y992" i="8"/>
  <c r="Y993" i="8"/>
  <c r="Y994" i="8"/>
  <c r="Y995" i="8"/>
  <c r="Y996" i="8"/>
  <c r="Y997" i="8"/>
  <c r="Y998" i="8"/>
  <c r="Y999" i="8"/>
  <c r="Y1000" i="8"/>
  <c r="Y1001" i="8"/>
  <c r="Y1002" i="8"/>
  <c r="Y1003" i="8"/>
  <c r="Y1004" i="8"/>
  <c r="Y1005" i="8"/>
  <c r="Y1006" i="8"/>
  <c r="Y1007" i="8"/>
  <c r="Y1008" i="8"/>
  <c r="Y1009" i="8"/>
  <c r="Y1010" i="8"/>
  <c r="Y1011" i="8"/>
  <c r="Y1012" i="8"/>
  <c r="Y1013" i="8"/>
  <c r="Y1014" i="8"/>
  <c r="Y1015" i="8"/>
  <c r="Y1016" i="8"/>
  <c r="Y1017" i="8"/>
  <c r="Y1018" i="8"/>
  <c r="Y1019" i="8"/>
  <c r="Y1020" i="8"/>
  <c r="Y1021" i="8"/>
  <c r="Y1022" i="8"/>
  <c r="Y1023" i="8"/>
  <c r="Y1024" i="8"/>
  <c r="Y1025" i="8"/>
  <c r="Y1026" i="8"/>
  <c r="Y1027" i="8"/>
  <c r="Y1028" i="8"/>
  <c r="Y1029" i="8"/>
  <c r="Y1030" i="8"/>
  <c r="Y1031" i="8"/>
  <c r="Y1032" i="8"/>
  <c r="Y1033" i="8"/>
  <c r="Y1034" i="8"/>
  <c r="Y1035" i="8"/>
  <c r="Y1036" i="8"/>
  <c r="Y1037" i="8"/>
  <c r="Y1038" i="8"/>
  <c r="Y1039" i="8"/>
  <c r="Y1040" i="8"/>
  <c r="Y1041" i="8"/>
  <c r="Y1042" i="8"/>
  <c r="Y1043" i="8"/>
  <c r="Y1044" i="8"/>
  <c r="Y1045" i="8"/>
  <c r="Y1046" i="8"/>
  <c r="Y1047" i="8"/>
  <c r="Y1048" i="8"/>
  <c r="Y1049" i="8"/>
  <c r="Y1050" i="8"/>
  <c r="Y1051" i="8"/>
  <c r="Y1052" i="8"/>
  <c r="Y1053" i="8"/>
  <c r="Y1054" i="8"/>
  <c r="Y1055" i="8"/>
  <c r="Y1056" i="8"/>
  <c r="Y1057" i="8"/>
  <c r="Y1058" i="8"/>
  <c r="Y1059" i="8"/>
  <c r="Y1060" i="8"/>
  <c r="Y1061" i="8"/>
  <c r="Y1062" i="8"/>
  <c r="Y1063" i="8"/>
  <c r="Y1064" i="8"/>
  <c r="Y1065" i="8"/>
  <c r="Y1066" i="8"/>
  <c r="Y1067" i="8"/>
  <c r="Y1068" i="8"/>
  <c r="Y1069" i="8"/>
  <c r="Y1070" i="8"/>
  <c r="Y1071" i="8"/>
  <c r="Y1072" i="8"/>
  <c r="Y1073" i="8"/>
  <c r="Y1074" i="8"/>
  <c r="Y1075" i="8"/>
  <c r="Y1076" i="8"/>
  <c r="Y1077" i="8"/>
  <c r="Y1078" i="8"/>
  <c r="Y1079" i="8"/>
  <c r="Y1080" i="8"/>
  <c r="Y1081" i="8"/>
  <c r="Y1082" i="8"/>
  <c r="Y1083" i="8"/>
  <c r="Y1084" i="8"/>
  <c r="Y1085" i="8"/>
  <c r="Y1086" i="8"/>
  <c r="Y1087" i="8"/>
  <c r="Y1088" i="8"/>
  <c r="Y1089" i="8"/>
  <c r="Y1090" i="8"/>
  <c r="Y1091" i="8"/>
  <c r="Y1092" i="8"/>
  <c r="Y1093" i="8"/>
  <c r="Y1094" i="8"/>
  <c r="Y1095" i="8"/>
  <c r="Y1096" i="8"/>
  <c r="Y1097" i="8"/>
  <c r="Y1098" i="8"/>
  <c r="Y1099" i="8"/>
  <c r="Y1100" i="8"/>
  <c r="Y1101" i="8"/>
  <c r="Y1102" i="8"/>
  <c r="Y1103" i="8"/>
  <c r="Y1104" i="8"/>
  <c r="Y1105" i="8"/>
  <c r="Y1106" i="8"/>
  <c r="Y1107" i="8"/>
  <c r="Y1108" i="8"/>
  <c r="Y1109" i="8"/>
  <c r="Y1110" i="8"/>
  <c r="Y1111" i="8"/>
  <c r="Y1112" i="8"/>
  <c r="Y1113" i="8"/>
  <c r="Y1114" i="8"/>
  <c r="Y1115" i="8"/>
  <c r="Y1116" i="8"/>
  <c r="Y1117" i="8"/>
  <c r="Y1118" i="8"/>
  <c r="Y1119" i="8"/>
  <c r="Y1120" i="8"/>
  <c r="Y1121" i="8"/>
  <c r="Y1122" i="8"/>
  <c r="Y1123" i="8"/>
  <c r="Y1124" i="8"/>
  <c r="Y1125" i="8"/>
  <c r="Y1126" i="8"/>
  <c r="Y1127" i="8"/>
  <c r="Y1128" i="8"/>
  <c r="Y1129" i="8"/>
  <c r="Y1130" i="8"/>
  <c r="Y1131" i="8"/>
  <c r="Y1132" i="8"/>
  <c r="Y1133" i="8"/>
  <c r="Y1134" i="8"/>
  <c r="Y1135" i="8"/>
  <c r="Y1136" i="8"/>
  <c r="Y1137" i="8"/>
  <c r="Y1138" i="8"/>
  <c r="Y1139" i="8"/>
  <c r="Y1140" i="8"/>
  <c r="Y1141" i="8"/>
  <c r="Y1142" i="8"/>
  <c r="Y1143" i="8"/>
  <c r="Y1144" i="8"/>
  <c r="Y1145" i="8"/>
  <c r="Y1146" i="8"/>
  <c r="Y1147" i="8"/>
  <c r="Y1148" i="8"/>
  <c r="Y1149" i="8"/>
  <c r="Y1150" i="8"/>
  <c r="Y1151" i="8"/>
  <c r="Y1152" i="8"/>
  <c r="Y1153" i="8"/>
  <c r="Y1154" i="8"/>
  <c r="Y1155" i="8"/>
  <c r="Y1156" i="8"/>
  <c r="Y1157" i="8"/>
  <c r="Y1158" i="8"/>
  <c r="Y1159" i="8"/>
  <c r="Y1160" i="8"/>
  <c r="Y1161" i="8"/>
  <c r="Y1162" i="8"/>
  <c r="Y1163" i="8"/>
  <c r="Y1164" i="8"/>
  <c r="Y1165" i="8"/>
  <c r="Y1166" i="8"/>
  <c r="Y1167" i="8"/>
  <c r="Y1168" i="8"/>
  <c r="Y1169" i="8"/>
  <c r="Y1170" i="8"/>
  <c r="Y1171" i="8"/>
  <c r="Y1172" i="8"/>
  <c r="Y1173" i="8"/>
  <c r="Y1174" i="8"/>
  <c r="Y1175" i="8"/>
  <c r="Y1176" i="8"/>
  <c r="Y1177" i="8"/>
  <c r="Y1178" i="8"/>
  <c r="Y1179" i="8"/>
  <c r="Y1180" i="8"/>
  <c r="Y1181" i="8"/>
  <c r="Y1182" i="8"/>
  <c r="Y1183" i="8"/>
  <c r="Y1184" i="8"/>
  <c r="Y1185" i="8"/>
  <c r="Y1186" i="8"/>
  <c r="Y1187" i="8"/>
  <c r="Y1188" i="8"/>
  <c r="Y1189" i="8"/>
  <c r="Y1190" i="8"/>
  <c r="Y1191" i="8"/>
  <c r="Y1192" i="8"/>
  <c r="Y1193" i="8"/>
  <c r="Y1194" i="8"/>
  <c r="Y1195" i="8"/>
  <c r="Y1196" i="8"/>
  <c r="Y1197" i="8"/>
  <c r="Y1198" i="8"/>
  <c r="Y1199" i="8"/>
  <c r="Y1200" i="8"/>
  <c r="Y1201" i="8"/>
  <c r="Y1202" i="8"/>
  <c r="Y1203" i="8"/>
  <c r="Y1204" i="8"/>
  <c r="Y1205" i="8"/>
  <c r="Y1206" i="8"/>
  <c r="Y1207" i="8"/>
  <c r="Y1208" i="8"/>
  <c r="Y1209" i="8"/>
  <c r="Y1210" i="8"/>
  <c r="Y1211" i="8"/>
  <c r="Y1212" i="8"/>
  <c r="Y1213" i="8"/>
  <c r="Y1214" i="8"/>
  <c r="Y1215" i="8"/>
  <c r="Y1216" i="8"/>
  <c r="Y1217" i="8"/>
  <c r="Y1218" i="8"/>
  <c r="Y1219" i="8"/>
  <c r="Y1220" i="8"/>
  <c r="Y1221" i="8"/>
  <c r="Y1222" i="8"/>
  <c r="Y1223" i="8"/>
  <c r="Y1224" i="8"/>
  <c r="Y1225" i="8"/>
  <c r="Y1226" i="8"/>
  <c r="Y1227" i="8"/>
  <c r="Y1228" i="8"/>
  <c r="Y1229" i="8"/>
  <c r="Y1230" i="8"/>
  <c r="Y1231" i="8"/>
  <c r="Y1232" i="8"/>
  <c r="Y1233" i="8"/>
  <c r="Y1234" i="8"/>
  <c r="Y1235" i="8"/>
  <c r="Y1236" i="8"/>
  <c r="Y1237" i="8"/>
  <c r="Y1238" i="8"/>
  <c r="Y1239" i="8"/>
  <c r="Y1240" i="8"/>
  <c r="Y1241" i="8"/>
  <c r="Y1242" i="8"/>
  <c r="Y1243" i="8"/>
  <c r="Y1244" i="8"/>
  <c r="Y1245" i="8"/>
  <c r="Y1246" i="8"/>
  <c r="Y1247" i="8"/>
  <c r="Y1248" i="8"/>
  <c r="Y1249" i="8"/>
  <c r="Y1250" i="8"/>
  <c r="Y1251" i="8"/>
  <c r="Y1252" i="8"/>
  <c r="Y1253" i="8"/>
  <c r="Y1254" i="8"/>
  <c r="Y1255" i="8"/>
  <c r="Y1256" i="8"/>
  <c r="Y1257" i="8"/>
  <c r="Y1258" i="8"/>
  <c r="Y1259" i="8"/>
  <c r="Y1260" i="8"/>
  <c r="Y1261" i="8"/>
  <c r="Y1262" i="8"/>
  <c r="Y1263" i="8"/>
  <c r="Y1264" i="8"/>
  <c r="Y1265" i="8"/>
  <c r="Y1266" i="8"/>
  <c r="Y1267" i="8"/>
  <c r="Y1268" i="8"/>
  <c r="Y1269" i="8"/>
  <c r="Y1270" i="8"/>
  <c r="Y1271" i="8"/>
  <c r="Y1272" i="8"/>
  <c r="Y1273" i="8"/>
  <c r="Y1274" i="8"/>
  <c r="Y1275" i="8"/>
  <c r="Y1276" i="8"/>
  <c r="Y1277" i="8"/>
  <c r="Y1278" i="8"/>
  <c r="Y1279" i="8"/>
  <c r="Y1280" i="8"/>
  <c r="Y1281" i="8"/>
  <c r="Y1282" i="8"/>
  <c r="Y1283" i="8"/>
  <c r="Y1284" i="8"/>
  <c r="Y1285" i="8"/>
  <c r="Y1286" i="8"/>
  <c r="Y1287" i="8"/>
  <c r="Y1288" i="8"/>
  <c r="Y1289" i="8"/>
  <c r="Y1290" i="8"/>
  <c r="Y1291" i="8"/>
  <c r="Y1292" i="8"/>
  <c r="Y1293" i="8"/>
  <c r="Y1294" i="8"/>
  <c r="Y1295" i="8"/>
  <c r="Y1296" i="8"/>
  <c r="Y1297" i="8"/>
  <c r="Y1298" i="8"/>
  <c r="Y1299" i="8"/>
  <c r="Y1300" i="8"/>
  <c r="Y1301" i="8"/>
  <c r="Y1302" i="8"/>
  <c r="Y1303" i="8"/>
  <c r="Y1304" i="8"/>
  <c r="Y1305" i="8"/>
  <c r="Y1306" i="8"/>
  <c r="Y1307" i="8"/>
  <c r="Y1308" i="8"/>
  <c r="Y1309" i="8"/>
  <c r="Y1310" i="8"/>
  <c r="Y1311" i="8"/>
  <c r="Y1312" i="8"/>
  <c r="Y1313" i="8"/>
  <c r="Y1314" i="8"/>
  <c r="Y1315" i="8"/>
  <c r="Y1316" i="8"/>
  <c r="Y1317" i="8"/>
  <c r="Y1318" i="8"/>
  <c r="Y1319" i="8"/>
  <c r="Y1320" i="8"/>
  <c r="Y1321" i="8"/>
  <c r="Y1322" i="8"/>
  <c r="Y1323" i="8"/>
  <c r="Y1324" i="8"/>
  <c r="Y1325" i="8"/>
  <c r="Y1326" i="8"/>
  <c r="Y1327" i="8"/>
  <c r="Y1328" i="8"/>
  <c r="Y1329" i="8"/>
  <c r="Y1330" i="8"/>
  <c r="Y1331" i="8"/>
  <c r="Y1332" i="8"/>
  <c r="Y1333" i="8"/>
  <c r="Y1334" i="8"/>
  <c r="Y1335" i="8"/>
  <c r="Y1336" i="8"/>
  <c r="Y1337" i="8"/>
  <c r="Y1338" i="8"/>
  <c r="Y1339" i="8"/>
  <c r="Y1340" i="8"/>
  <c r="Y1341" i="8"/>
  <c r="Y1342" i="8"/>
  <c r="Y1343" i="8"/>
  <c r="Y1344" i="8"/>
  <c r="Y1345" i="8"/>
  <c r="Y1346" i="8"/>
  <c r="Y1347" i="8"/>
  <c r="Y1348" i="8"/>
  <c r="Y1349" i="8"/>
  <c r="Y1350" i="8"/>
  <c r="Y1351" i="8"/>
  <c r="Y1352" i="8"/>
  <c r="Y1353" i="8"/>
  <c r="Y1354" i="8"/>
  <c r="Y1355" i="8"/>
  <c r="Y1356" i="8"/>
  <c r="Y1357" i="8"/>
  <c r="Y1358" i="8"/>
  <c r="Y1359" i="8"/>
  <c r="Y1360" i="8"/>
  <c r="Y1361" i="8"/>
  <c r="Y1362" i="8"/>
  <c r="Y1363" i="8"/>
  <c r="Y1364" i="8"/>
  <c r="Y1365" i="8"/>
  <c r="Y1366" i="8"/>
  <c r="Y1367" i="8"/>
  <c r="Y1368" i="8"/>
  <c r="Y1369" i="8"/>
  <c r="Y1370" i="8"/>
  <c r="Y1371" i="8"/>
  <c r="Y1372" i="8"/>
  <c r="Y1373" i="8"/>
  <c r="Y1374" i="8"/>
  <c r="Y1375" i="8"/>
  <c r="Y1376" i="8"/>
  <c r="Y1377" i="8"/>
  <c r="Y1378" i="8"/>
  <c r="Y1379" i="8"/>
  <c r="Y1380" i="8"/>
  <c r="Y1381" i="8"/>
  <c r="Y1382" i="8"/>
  <c r="Y1383" i="8"/>
  <c r="Y1384" i="8"/>
  <c r="Y1385" i="8"/>
  <c r="Y1386" i="8"/>
  <c r="Y1387" i="8"/>
  <c r="Y1388" i="8"/>
  <c r="Y1389" i="8"/>
  <c r="Y1390" i="8"/>
  <c r="Y1391" i="8"/>
  <c r="Y1392" i="8"/>
  <c r="Y1393" i="8"/>
  <c r="Y1394" i="8"/>
  <c r="Y1395" i="8"/>
  <c r="Y1396" i="8"/>
  <c r="Y1397" i="8"/>
  <c r="Y1398" i="8"/>
  <c r="Y1399" i="8"/>
  <c r="Y1400" i="8"/>
  <c r="Y1401" i="8"/>
  <c r="Y1402" i="8"/>
  <c r="Y1403" i="8"/>
  <c r="Y1404" i="8"/>
  <c r="Y1405" i="8"/>
  <c r="Y1406" i="8"/>
  <c r="Y1407" i="8"/>
  <c r="Y1408" i="8"/>
  <c r="Y1409" i="8"/>
  <c r="Y1410" i="8"/>
  <c r="Y1411" i="8"/>
  <c r="Y1412" i="8"/>
  <c r="Y1413" i="8"/>
  <c r="Y1414" i="8"/>
  <c r="Y1415" i="8"/>
  <c r="Y1416" i="8"/>
  <c r="Y1417" i="8"/>
  <c r="Y1418" i="8"/>
  <c r="Y1419" i="8"/>
  <c r="Y1420" i="8"/>
  <c r="Y1421" i="8"/>
  <c r="Y1422" i="8"/>
  <c r="Y1423" i="8"/>
  <c r="Y1424" i="8"/>
  <c r="Y1425" i="8"/>
  <c r="Y1426" i="8"/>
  <c r="Y1427" i="8"/>
  <c r="Y1428" i="8"/>
  <c r="Y1429" i="8"/>
  <c r="Y1430" i="8"/>
  <c r="Y1431" i="8"/>
  <c r="Y1432" i="8"/>
  <c r="Y1433" i="8"/>
  <c r="Y1434" i="8"/>
  <c r="Y1435" i="8"/>
  <c r="Y1436" i="8"/>
  <c r="Y1437" i="8"/>
  <c r="Y1438" i="8"/>
  <c r="Y1439" i="8"/>
  <c r="Y1440" i="8"/>
  <c r="Y1441" i="8"/>
  <c r="Y1442" i="8"/>
  <c r="Y1443" i="8"/>
  <c r="Y1444" i="8"/>
  <c r="Y1445" i="8"/>
  <c r="Y1446" i="8"/>
  <c r="Y1447" i="8"/>
  <c r="Y1448" i="8"/>
  <c r="Y1449" i="8"/>
  <c r="Y1450" i="8"/>
  <c r="Y1451" i="8"/>
  <c r="Y1452" i="8"/>
  <c r="Y1453" i="8"/>
  <c r="Y1454" i="8"/>
  <c r="Y1455" i="8"/>
  <c r="Y1456" i="8"/>
  <c r="Y1457" i="8"/>
  <c r="Y1458" i="8"/>
  <c r="Y1459" i="8"/>
  <c r="Y1460" i="8"/>
  <c r="Y1461" i="8"/>
  <c r="Y1462" i="8"/>
  <c r="Y1463" i="8"/>
  <c r="Y1464" i="8"/>
  <c r="Y1465" i="8"/>
  <c r="Y1466" i="8"/>
  <c r="Y1467" i="8"/>
  <c r="Y1468" i="8"/>
  <c r="Y1469" i="8"/>
  <c r="Y1470" i="8"/>
  <c r="Y1471" i="8"/>
  <c r="Y1472" i="8"/>
  <c r="Y1473" i="8"/>
  <c r="Y1474" i="8"/>
  <c r="Y1475" i="8"/>
  <c r="Y1476" i="8"/>
  <c r="Y1477" i="8"/>
  <c r="Y1478" i="8"/>
  <c r="Y1479" i="8"/>
  <c r="Y1480" i="8"/>
  <c r="Y1481" i="8"/>
  <c r="Y1482" i="8"/>
  <c r="Y1483" i="8"/>
  <c r="Y1484" i="8"/>
  <c r="Y1485" i="8"/>
  <c r="Y1486" i="8"/>
  <c r="Y1487" i="8"/>
  <c r="Y1488" i="8"/>
  <c r="Y1489" i="8"/>
  <c r="Y1490" i="8"/>
  <c r="Y1491" i="8"/>
  <c r="Y1492" i="8"/>
  <c r="Y1493" i="8"/>
  <c r="Y1494" i="8"/>
  <c r="Y1495" i="8"/>
  <c r="Y1496" i="8"/>
  <c r="Y1497" i="8"/>
  <c r="Y1498" i="8"/>
  <c r="Y1499" i="8"/>
  <c r="Y1500" i="8"/>
  <c r="Y1501" i="8"/>
  <c r="Y1502" i="8"/>
  <c r="Y1503" i="8"/>
  <c r="Y1504" i="8"/>
  <c r="Y1505" i="8"/>
  <c r="Y1506" i="8"/>
  <c r="Y1507" i="8"/>
  <c r="Y1508" i="8"/>
  <c r="Y1509" i="8"/>
  <c r="Y1510" i="8"/>
  <c r="Y1511" i="8"/>
  <c r="Y1512" i="8"/>
  <c r="Y1513" i="8"/>
  <c r="Y1514" i="8"/>
  <c r="Y1515" i="8"/>
  <c r="Y1516" i="8"/>
  <c r="Y1517" i="8"/>
  <c r="Y1518" i="8"/>
  <c r="Y1519" i="8"/>
  <c r="Y1520" i="8"/>
  <c r="Y1521" i="8"/>
  <c r="Y1522" i="8"/>
  <c r="Y1523" i="8"/>
  <c r="Y1524" i="8"/>
  <c r="Y1525" i="8"/>
  <c r="Y1526" i="8"/>
  <c r="Y1527" i="8"/>
  <c r="Y1528" i="8"/>
  <c r="Y1529" i="8"/>
  <c r="Y1530" i="8"/>
  <c r="Y1531" i="8"/>
  <c r="Y1532" i="8"/>
  <c r="Y1533" i="8"/>
  <c r="Y1534" i="8"/>
  <c r="Y1535" i="8"/>
  <c r="Y1536" i="8"/>
  <c r="Y1537" i="8"/>
  <c r="Y1538" i="8"/>
  <c r="Y1539" i="8"/>
  <c r="Y1540" i="8"/>
  <c r="Y1541" i="8"/>
  <c r="Y1542" i="8"/>
  <c r="Y1543" i="8"/>
  <c r="Y1544" i="8"/>
  <c r="Y1545" i="8"/>
  <c r="Y1546" i="8"/>
  <c r="Y1547" i="8"/>
  <c r="Y1548" i="8"/>
  <c r="Y1549" i="8"/>
  <c r="Y1550" i="8"/>
  <c r="Y1551" i="8"/>
  <c r="Y1552" i="8"/>
  <c r="Y1553" i="8"/>
  <c r="Y1554" i="8"/>
  <c r="Y1555" i="8"/>
  <c r="Y1556" i="8"/>
  <c r="Y1557" i="8"/>
  <c r="Y1558" i="8"/>
  <c r="Y1559" i="8"/>
  <c r="Y1560" i="8"/>
  <c r="Y1561" i="8"/>
  <c r="Y1562" i="8"/>
  <c r="Y1563" i="8"/>
  <c r="Y1564" i="8"/>
  <c r="Y1565" i="8"/>
  <c r="Y1566" i="8"/>
  <c r="Y1567" i="8"/>
  <c r="Y1568" i="8"/>
  <c r="Y1569" i="8"/>
  <c r="Y1570" i="8"/>
  <c r="Y1571" i="8"/>
  <c r="Y1572" i="8"/>
  <c r="Y1573" i="8"/>
  <c r="Y1574" i="8"/>
  <c r="Y1575" i="8"/>
  <c r="Y1576" i="8"/>
  <c r="Y1577" i="8"/>
  <c r="Y1578" i="8"/>
  <c r="Y1579" i="8"/>
  <c r="Y1580" i="8"/>
  <c r="Y1581" i="8"/>
  <c r="Y1582" i="8"/>
  <c r="Y1583" i="8"/>
  <c r="Y1584" i="8"/>
  <c r="Y1585" i="8"/>
  <c r="Y1586" i="8"/>
  <c r="Y1587" i="8"/>
  <c r="Y1588" i="8"/>
  <c r="Y1589" i="8"/>
  <c r="Y1590" i="8"/>
  <c r="Y1591" i="8"/>
  <c r="Y1592" i="8"/>
  <c r="Y1593" i="8"/>
  <c r="Y1594" i="8"/>
  <c r="Y1595" i="8"/>
  <c r="Y1596" i="8"/>
  <c r="Y1597" i="8"/>
  <c r="Y1598" i="8"/>
  <c r="Y1599" i="8"/>
  <c r="Y1600" i="8"/>
  <c r="Y1601" i="8"/>
  <c r="Y1602" i="8"/>
  <c r="Y1603" i="8"/>
  <c r="Y1604" i="8"/>
  <c r="Y1605" i="8"/>
  <c r="Y1606" i="8"/>
  <c r="Y1607" i="8"/>
  <c r="Y1608" i="8"/>
  <c r="Y1609" i="8"/>
  <c r="Y1610" i="8"/>
  <c r="Y1611" i="8"/>
  <c r="Y1612" i="8"/>
  <c r="Y1613" i="8"/>
  <c r="Y1614" i="8"/>
  <c r="Y1615" i="8"/>
  <c r="Y1616" i="8"/>
  <c r="Y1617" i="8"/>
  <c r="Y1618" i="8"/>
  <c r="Y1619" i="8"/>
  <c r="Y1620" i="8"/>
  <c r="Y1621" i="8"/>
  <c r="Y1622" i="8"/>
  <c r="Y1623" i="8"/>
  <c r="Y1624" i="8"/>
  <c r="Y1625" i="8"/>
  <c r="Y1626" i="8"/>
  <c r="Y1627" i="8"/>
  <c r="Y1628" i="8"/>
  <c r="Y1629" i="8"/>
  <c r="Y1630" i="8"/>
  <c r="Y1631" i="8"/>
  <c r="Y1632" i="8"/>
  <c r="Y1633" i="8"/>
  <c r="Y1634" i="8"/>
  <c r="Y1635" i="8"/>
  <c r="Y1636" i="8"/>
  <c r="Y1637" i="8"/>
  <c r="Y1638" i="8"/>
  <c r="Y1639" i="8"/>
  <c r="Y1640" i="8"/>
  <c r="Y1641" i="8"/>
  <c r="Y1642" i="8"/>
  <c r="Y1643" i="8"/>
  <c r="Y1644" i="8"/>
  <c r="Y1645" i="8"/>
  <c r="Y1646" i="8"/>
  <c r="Y1647" i="8"/>
  <c r="Y1648" i="8"/>
  <c r="Y1649" i="8"/>
  <c r="Y1650" i="8"/>
  <c r="Y1651" i="8"/>
  <c r="Y1652" i="8"/>
  <c r="Y1653" i="8"/>
  <c r="Y1654" i="8"/>
  <c r="Y1655" i="8"/>
  <c r="Y1656" i="8"/>
  <c r="Y1657" i="8"/>
  <c r="Y1658" i="8"/>
  <c r="Y1659" i="8"/>
  <c r="Y1660" i="8"/>
  <c r="Y1661" i="8"/>
  <c r="Y1662" i="8"/>
  <c r="Y1663" i="8"/>
  <c r="Y1664" i="8"/>
  <c r="Y1665" i="8"/>
  <c r="Y1666" i="8"/>
  <c r="Y1667" i="8"/>
  <c r="Y1668" i="8"/>
  <c r="Y1669" i="8"/>
  <c r="Y1670" i="8"/>
  <c r="Y1671" i="8"/>
  <c r="Y1672" i="8"/>
  <c r="Y1673" i="8"/>
  <c r="Y1674" i="8"/>
  <c r="Y1675" i="8"/>
  <c r="Y1676" i="8"/>
  <c r="Y1677" i="8"/>
  <c r="Y1678" i="8"/>
  <c r="Y1679" i="8"/>
  <c r="Y1680" i="8"/>
  <c r="Y1681" i="8"/>
  <c r="Y1682" i="8"/>
  <c r="Y1683" i="8"/>
  <c r="Y1684" i="8"/>
  <c r="Y1685" i="8"/>
  <c r="Y1686" i="8"/>
  <c r="Y1687" i="8"/>
  <c r="Y1688" i="8"/>
  <c r="Y1689" i="8"/>
  <c r="Y1690" i="8"/>
  <c r="Y1691" i="8"/>
  <c r="Y1692" i="8"/>
  <c r="Y1693" i="8"/>
  <c r="Y1694" i="8"/>
  <c r="Y1695" i="8"/>
  <c r="Y1696" i="8"/>
  <c r="Y1697" i="8"/>
  <c r="Y1698" i="8"/>
  <c r="Y1699" i="8"/>
  <c r="Y1700" i="8"/>
  <c r="Y1701" i="8"/>
  <c r="Y1702" i="8"/>
  <c r="Y1703" i="8"/>
  <c r="Y1704" i="8"/>
  <c r="Y1705" i="8"/>
  <c r="Y1706" i="8"/>
  <c r="Y1707" i="8"/>
  <c r="Y1708" i="8"/>
  <c r="Y1709" i="8"/>
  <c r="Y1710" i="8"/>
  <c r="Y1711" i="8"/>
  <c r="Y1712" i="8"/>
  <c r="Y1713" i="8"/>
  <c r="Y1714" i="8"/>
  <c r="Y1715" i="8"/>
  <c r="Y1716" i="8"/>
  <c r="Y1717" i="8"/>
  <c r="Y1718" i="8"/>
  <c r="Y1719" i="8"/>
  <c r="Y1720" i="8"/>
  <c r="Y1721" i="8"/>
  <c r="Y1722" i="8"/>
  <c r="Y1723" i="8"/>
  <c r="Y1724" i="8"/>
  <c r="Y1725" i="8"/>
  <c r="Y1726" i="8"/>
  <c r="Y1727" i="8"/>
  <c r="Y1728" i="8"/>
  <c r="Y1729" i="8"/>
  <c r="Y1730" i="8"/>
  <c r="Y1731" i="8"/>
  <c r="Y1732" i="8"/>
  <c r="Y1733" i="8"/>
  <c r="Y1734" i="8"/>
  <c r="Y1735" i="8"/>
  <c r="Y1736" i="8"/>
  <c r="Y1737" i="8"/>
  <c r="Y1738" i="8"/>
  <c r="Y1739" i="8"/>
  <c r="Y1740" i="8"/>
  <c r="Y1741" i="8"/>
  <c r="Y1742" i="8"/>
  <c r="Y1743" i="8"/>
  <c r="Y1744" i="8"/>
  <c r="Y1745" i="8"/>
  <c r="Y1746" i="8"/>
  <c r="Y1747" i="8"/>
  <c r="Y1748" i="8"/>
  <c r="Y1749" i="8"/>
  <c r="Y1750" i="8"/>
  <c r="Y1751" i="8"/>
  <c r="Y1752" i="8"/>
  <c r="Y1753" i="8"/>
  <c r="Y1754" i="8"/>
  <c r="Y1755" i="8"/>
  <c r="Y1756" i="8"/>
  <c r="Y1757" i="8"/>
  <c r="Y1758" i="8"/>
  <c r="Y1759" i="8"/>
  <c r="Y1760" i="8"/>
  <c r="Y1761" i="8"/>
  <c r="Y1762" i="8"/>
  <c r="Y1763" i="8"/>
  <c r="Y1764" i="8"/>
  <c r="Y1765" i="8"/>
  <c r="Y1766" i="8"/>
  <c r="Y1767" i="8"/>
  <c r="Y1768" i="8"/>
  <c r="Y1769" i="8"/>
  <c r="Y1770" i="8"/>
  <c r="Y1771" i="8"/>
  <c r="Y1772" i="8"/>
  <c r="Y1773" i="8"/>
  <c r="Y1774" i="8"/>
  <c r="Y1775" i="8"/>
  <c r="Y1776" i="8"/>
  <c r="Y1777" i="8"/>
  <c r="Y1778" i="8"/>
  <c r="Y1779" i="8"/>
  <c r="Y1780" i="8"/>
  <c r="Y1781" i="8"/>
  <c r="Y1782" i="8"/>
  <c r="Y1783" i="8"/>
  <c r="Y1784" i="8"/>
  <c r="Y1785" i="8"/>
  <c r="Y1786" i="8"/>
  <c r="Y1787" i="8"/>
  <c r="Y1788" i="8"/>
  <c r="Y1789" i="8"/>
  <c r="Y1790" i="8"/>
  <c r="Y1791" i="8"/>
  <c r="Y1792" i="8"/>
  <c r="Y1793" i="8"/>
  <c r="Y1794" i="8"/>
  <c r="Y1795" i="8"/>
  <c r="Y1796" i="8"/>
  <c r="Y1797" i="8"/>
  <c r="Y1798" i="8"/>
  <c r="Y1799" i="8"/>
  <c r="Y1800" i="8"/>
  <c r="Y1801" i="8"/>
  <c r="Y1802" i="8"/>
  <c r="Y1803" i="8"/>
  <c r="Y1804" i="8"/>
  <c r="Y1805" i="8"/>
  <c r="Y1806" i="8"/>
  <c r="Y1807" i="8"/>
  <c r="Y1808" i="8"/>
  <c r="Y1809" i="8"/>
  <c r="Y1810" i="8"/>
  <c r="Y1811" i="8"/>
  <c r="Y1812" i="8"/>
  <c r="Y1813" i="8"/>
  <c r="Y1814" i="8"/>
  <c r="Y1815" i="8"/>
  <c r="Y1816" i="8"/>
  <c r="Y1817" i="8"/>
  <c r="Y1818" i="8"/>
  <c r="Y1819" i="8"/>
  <c r="Y1820" i="8"/>
  <c r="Y1821" i="8"/>
  <c r="Y1822" i="8"/>
  <c r="Y1823" i="8"/>
  <c r="Y1824" i="8"/>
  <c r="Y1825" i="8"/>
  <c r="Y1826" i="8"/>
  <c r="Y1827" i="8"/>
  <c r="Y1828" i="8"/>
  <c r="Y1829" i="8"/>
  <c r="Y1830" i="8"/>
  <c r="Y1831" i="8"/>
  <c r="Y1832" i="8"/>
  <c r="Y1833" i="8"/>
  <c r="Y1834" i="8"/>
  <c r="Y1835" i="8"/>
  <c r="Y1836" i="8"/>
  <c r="Y1837" i="8"/>
  <c r="Y1838" i="8"/>
  <c r="Y1839" i="8"/>
  <c r="Y1840" i="8"/>
  <c r="Y1841" i="8"/>
  <c r="Y1842" i="8"/>
  <c r="Y1843" i="8"/>
  <c r="Y1844" i="8"/>
  <c r="Y1845" i="8"/>
  <c r="Y1846" i="8"/>
  <c r="Y1847" i="8"/>
  <c r="Y1848" i="8"/>
  <c r="Y1849" i="8"/>
  <c r="Y1850" i="8"/>
  <c r="Y1851" i="8"/>
  <c r="Y1852" i="8"/>
  <c r="Y1853" i="8"/>
  <c r="Y1854" i="8"/>
  <c r="Y1855" i="8"/>
  <c r="Y1856" i="8"/>
  <c r="Y1857" i="8"/>
  <c r="Y1858" i="8"/>
  <c r="Y1859" i="8"/>
  <c r="Y1860" i="8"/>
  <c r="Y1861" i="8"/>
  <c r="Y1862" i="8"/>
  <c r="Y1863" i="8"/>
  <c r="Y1864" i="8"/>
  <c r="Y1865" i="8"/>
  <c r="Y1866" i="8"/>
  <c r="Y1867" i="8"/>
  <c r="Y1868" i="8"/>
  <c r="Y1869" i="8"/>
  <c r="Y1870" i="8"/>
  <c r="Y1871" i="8"/>
  <c r="Y1872" i="8"/>
  <c r="Y1873" i="8"/>
  <c r="Y1874" i="8"/>
  <c r="Y1875" i="8"/>
  <c r="Y1876" i="8"/>
  <c r="Y1877" i="8"/>
  <c r="Y1878" i="8"/>
  <c r="Y1879" i="8"/>
  <c r="Y1880" i="8"/>
  <c r="Y1881" i="8"/>
  <c r="Y1882" i="8"/>
  <c r="Y1883" i="8"/>
  <c r="Y1884" i="8"/>
  <c r="Y1885" i="8"/>
  <c r="Y1886" i="8"/>
  <c r="Y1887" i="8"/>
  <c r="Y1888" i="8"/>
  <c r="Y1889" i="8"/>
  <c r="Y1890" i="8"/>
  <c r="Y1891" i="8"/>
  <c r="Y1892" i="8"/>
  <c r="Y1893" i="8"/>
  <c r="Y1894" i="8"/>
  <c r="Y1895" i="8"/>
  <c r="Y1896" i="8"/>
  <c r="Y1897" i="8"/>
  <c r="Y1898" i="8"/>
  <c r="Y1899" i="8"/>
  <c r="Y1900" i="8"/>
  <c r="Y1901" i="8"/>
  <c r="Y1902" i="8"/>
  <c r="Y1903" i="8"/>
  <c r="Y1904" i="8"/>
  <c r="Y1905" i="8"/>
  <c r="Y1906" i="8"/>
  <c r="Y1907" i="8"/>
  <c r="Y1908" i="8"/>
  <c r="Y1909" i="8"/>
  <c r="Y1910" i="8"/>
  <c r="Y1911" i="8"/>
  <c r="Y1912" i="8"/>
  <c r="Y1913" i="8"/>
  <c r="Y1914" i="8"/>
  <c r="Y1915" i="8"/>
  <c r="Y1916" i="8"/>
  <c r="Y1917" i="8"/>
  <c r="Y1918" i="8"/>
  <c r="Y1919" i="8"/>
  <c r="Y1920" i="8"/>
  <c r="Y1921" i="8"/>
  <c r="Y1922" i="8"/>
  <c r="Y1923" i="8"/>
  <c r="Y1924" i="8"/>
  <c r="Y1925" i="8"/>
  <c r="Y1926" i="8"/>
  <c r="Y1927" i="8"/>
  <c r="Y1928" i="8"/>
  <c r="Y1929" i="8"/>
  <c r="Y1930" i="8"/>
  <c r="Y1931" i="8"/>
  <c r="Y1932" i="8"/>
  <c r="Y1933" i="8"/>
  <c r="Y1934" i="8"/>
  <c r="Y1935" i="8"/>
  <c r="Y1936" i="8"/>
  <c r="Y1937" i="8"/>
  <c r="Y1938" i="8"/>
  <c r="Y1939" i="8"/>
  <c r="Y1940" i="8"/>
  <c r="Y1941" i="8"/>
  <c r="Y1942" i="8"/>
  <c r="Y1943" i="8"/>
  <c r="Y1944" i="8"/>
  <c r="Y1945" i="8"/>
  <c r="Y1946" i="8"/>
  <c r="Y1947" i="8"/>
  <c r="Y1948" i="8"/>
  <c r="Y1949" i="8"/>
  <c r="Y1950" i="8"/>
  <c r="Y1951" i="8"/>
  <c r="Y1952" i="8"/>
  <c r="Y1953" i="8"/>
  <c r="Y1954" i="8"/>
  <c r="Y1955" i="8"/>
  <c r="Y1956" i="8"/>
  <c r="Y1957" i="8"/>
  <c r="Y1958" i="8"/>
  <c r="Y1959" i="8"/>
  <c r="Y1960" i="8"/>
  <c r="Y1961" i="8"/>
  <c r="Y1962" i="8"/>
  <c r="Y1963" i="8"/>
  <c r="Y1964" i="8"/>
  <c r="Y1965" i="8"/>
  <c r="Y1966" i="8"/>
  <c r="Y1967" i="8"/>
  <c r="Y1968" i="8"/>
  <c r="Y1969" i="8"/>
  <c r="Y1970" i="8"/>
  <c r="Y1971" i="8"/>
  <c r="Y1972" i="8"/>
  <c r="Y1973" i="8"/>
  <c r="Y1974" i="8"/>
  <c r="Y1975" i="8"/>
  <c r="Y1976" i="8"/>
  <c r="Y1977" i="8"/>
  <c r="Y1978" i="8"/>
  <c r="Y1979" i="8"/>
  <c r="Y1980" i="8"/>
  <c r="Y1981" i="8"/>
  <c r="Y1982" i="8"/>
  <c r="Y1983" i="8"/>
  <c r="Y1984" i="8"/>
  <c r="Y1985" i="8"/>
  <c r="Y1986" i="8"/>
  <c r="Y1987" i="8"/>
  <c r="Y1988" i="8"/>
  <c r="Y1989" i="8"/>
  <c r="Y1990" i="8"/>
  <c r="Y1991" i="8"/>
  <c r="Y1992" i="8"/>
  <c r="Y1993" i="8"/>
  <c r="Y1994" i="8"/>
  <c r="Y1995" i="8"/>
  <c r="Y1996" i="8"/>
  <c r="Y1997" i="8"/>
  <c r="Y1998" i="8"/>
  <c r="Y1999" i="8"/>
  <c r="Y2000" i="8"/>
  <c r="Y2001" i="8"/>
  <c r="Y2002" i="8"/>
  <c r="Y2003" i="8"/>
  <c r="Y2004" i="8"/>
  <c r="Y2005" i="8"/>
  <c r="Y2006" i="8"/>
  <c r="Y2007" i="8"/>
  <c r="Y2008" i="8"/>
  <c r="Y2009" i="8"/>
  <c r="Y2010" i="8"/>
  <c r="Y2011" i="8"/>
  <c r="Y2012" i="8"/>
  <c r="Y2013" i="8"/>
  <c r="Y2014" i="8"/>
  <c r="Y2015" i="8"/>
  <c r="Y2016" i="8"/>
  <c r="Y2017" i="8"/>
  <c r="Y2018" i="8"/>
  <c r="Y2019" i="8"/>
  <c r="Y2020" i="8"/>
  <c r="Y2021" i="8"/>
  <c r="Y2022" i="8"/>
  <c r="Y2023" i="8"/>
  <c r="Y2024" i="8"/>
  <c r="Y2025" i="8"/>
  <c r="Y2026" i="8"/>
  <c r="Y2027" i="8"/>
  <c r="Y2028" i="8"/>
  <c r="Y2029" i="8"/>
  <c r="Y2030" i="8"/>
  <c r="Y2031" i="8"/>
  <c r="Y2032" i="8"/>
  <c r="Y2033" i="8"/>
  <c r="Y2034" i="8"/>
  <c r="Y2035" i="8"/>
  <c r="Y2036" i="8"/>
  <c r="Y2037" i="8"/>
  <c r="Y2038" i="8"/>
  <c r="Y2039" i="8"/>
  <c r="Y2040" i="8"/>
  <c r="Y2041" i="8"/>
  <c r="Y2042" i="8"/>
  <c r="Y2043" i="8"/>
  <c r="Y2044" i="8"/>
  <c r="Y2045" i="8"/>
  <c r="Y2046" i="8"/>
  <c r="Y2047" i="8"/>
  <c r="Y2048" i="8"/>
  <c r="Y2049" i="8"/>
  <c r="Y2050" i="8"/>
  <c r="Y2051" i="8"/>
  <c r="Y2052" i="8"/>
  <c r="Y2053" i="8"/>
  <c r="Y2054" i="8"/>
  <c r="Y2055" i="8"/>
  <c r="Y2056" i="8"/>
  <c r="Y2057" i="8"/>
  <c r="Y2058" i="8"/>
  <c r="Y2059" i="8"/>
  <c r="Y2060" i="8"/>
  <c r="Y2061" i="8"/>
  <c r="Y2062" i="8"/>
  <c r="Y2063" i="8"/>
  <c r="Y2064" i="8"/>
  <c r="Y2065" i="8"/>
  <c r="Y2066" i="8"/>
  <c r="Y2067" i="8"/>
  <c r="Y2068" i="8"/>
  <c r="Y2069" i="8"/>
  <c r="Y2070" i="8"/>
  <c r="Y2071" i="8"/>
  <c r="Y2072" i="8"/>
  <c r="Y2073" i="8"/>
  <c r="Y2074" i="8"/>
  <c r="Y2075" i="8"/>
  <c r="Y2076" i="8"/>
  <c r="Y2077" i="8"/>
  <c r="Y2078" i="8"/>
  <c r="Y2079" i="8"/>
  <c r="Y2080" i="8"/>
  <c r="Y2081" i="8"/>
  <c r="Y2082" i="8"/>
  <c r="Y2083" i="8"/>
  <c r="Y2084" i="8"/>
  <c r="Y2085" i="8"/>
  <c r="Y2086" i="8"/>
  <c r="Y2087" i="8"/>
  <c r="Y2088" i="8"/>
  <c r="Y2089" i="8"/>
  <c r="Y2090" i="8"/>
  <c r="Y2091" i="8"/>
  <c r="Y2092" i="8"/>
  <c r="Y2093" i="8"/>
  <c r="Y2094" i="8"/>
  <c r="Y2095" i="8"/>
  <c r="Y2096" i="8"/>
  <c r="Y2097" i="8"/>
  <c r="Y2098" i="8"/>
  <c r="Y2099" i="8"/>
  <c r="Y2100" i="8"/>
  <c r="Y2101" i="8"/>
  <c r="Y2102" i="8"/>
  <c r="Y2103" i="8"/>
  <c r="Y2104" i="8"/>
  <c r="Y2105" i="8"/>
  <c r="Y2106" i="8"/>
  <c r="Y2107" i="8"/>
  <c r="Y2108" i="8"/>
  <c r="Y2109" i="8"/>
  <c r="Y2110" i="8"/>
  <c r="Y2111" i="8"/>
  <c r="Y2112" i="8"/>
  <c r="Y2113" i="8"/>
  <c r="Y2114" i="8"/>
  <c r="Y2115" i="8"/>
  <c r="Y2116" i="8"/>
  <c r="Y2117" i="8"/>
  <c r="Y2118" i="8"/>
  <c r="Y2119" i="8"/>
  <c r="Y2120" i="8"/>
  <c r="Y2121" i="8"/>
  <c r="Y2122" i="8"/>
  <c r="Y2123" i="8"/>
  <c r="Y2124" i="8"/>
  <c r="Y2125" i="8"/>
  <c r="Y2126" i="8"/>
  <c r="Y2127" i="8"/>
  <c r="Y2128" i="8"/>
  <c r="Y2129" i="8"/>
  <c r="Y2130" i="8"/>
  <c r="Y2131" i="8"/>
  <c r="Y2132" i="8"/>
  <c r="Y2133" i="8"/>
  <c r="Y2134" i="8"/>
  <c r="Y2135" i="8"/>
  <c r="Y2136" i="8"/>
  <c r="Y2137" i="8"/>
  <c r="Y2138" i="8"/>
  <c r="Y2139" i="8"/>
  <c r="Y2140" i="8"/>
  <c r="Y2141" i="8"/>
  <c r="Y2142" i="8"/>
  <c r="Y2143" i="8"/>
  <c r="Y2144" i="8"/>
  <c r="Y2145" i="8"/>
  <c r="Y2146" i="8"/>
  <c r="Y2147" i="8"/>
  <c r="Y2148" i="8"/>
  <c r="Y2149" i="8"/>
  <c r="Y2150" i="8"/>
  <c r="Y2151" i="8"/>
  <c r="Y2152" i="8"/>
  <c r="Y2153" i="8"/>
  <c r="Y2154" i="8"/>
  <c r="Y2155" i="8"/>
  <c r="Y2156" i="8"/>
  <c r="Y2157" i="8"/>
  <c r="Y2158" i="8"/>
  <c r="Y2159" i="8"/>
  <c r="Y2160" i="8"/>
  <c r="Y2161" i="8"/>
  <c r="Y2162" i="8"/>
  <c r="Y2163" i="8"/>
  <c r="Y2164" i="8"/>
  <c r="Y2165" i="8"/>
  <c r="Y2166" i="8"/>
  <c r="Y2167" i="8"/>
  <c r="Y2168" i="8"/>
  <c r="Y2169" i="8"/>
  <c r="Y2170" i="8"/>
  <c r="Y2171" i="8"/>
  <c r="Y2172" i="8"/>
  <c r="Y2173" i="8"/>
  <c r="Y2174" i="8"/>
  <c r="Y2175" i="8"/>
  <c r="Y2176" i="8"/>
  <c r="Y2177" i="8"/>
  <c r="Y2178" i="8"/>
  <c r="Y2179" i="8"/>
  <c r="Y2180" i="8"/>
  <c r="Y2181" i="8"/>
  <c r="Y2182" i="8"/>
  <c r="Y2183" i="8"/>
  <c r="Y2184" i="8"/>
  <c r="Y2185" i="8"/>
  <c r="Y2186" i="8"/>
  <c r="Y2187" i="8"/>
  <c r="Y2188" i="8"/>
  <c r="Y2189" i="8"/>
  <c r="Y2190" i="8"/>
  <c r="Y2191" i="8"/>
  <c r="Y2192" i="8"/>
  <c r="Y2193" i="8"/>
  <c r="Y2194" i="8"/>
  <c r="Y2195" i="8"/>
  <c r="Y2196" i="8"/>
  <c r="Y2197" i="8"/>
  <c r="Y2198" i="8"/>
  <c r="Y2199" i="8"/>
  <c r="Y2200" i="8"/>
  <c r="Y2201" i="8"/>
  <c r="Y2202" i="8"/>
  <c r="Y2203" i="8"/>
  <c r="Y2204" i="8"/>
  <c r="Y2205" i="8"/>
  <c r="Y2206" i="8"/>
  <c r="Y2207" i="8"/>
  <c r="Y2208" i="8"/>
  <c r="Y2209" i="8"/>
  <c r="Y2210" i="8"/>
  <c r="Y2211" i="8"/>
  <c r="Y2212" i="8"/>
  <c r="Y2213" i="8"/>
  <c r="Y2214" i="8"/>
  <c r="Y2215" i="8"/>
  <c r="Y2216" i="8"/>
  <c r="Y2217" i="8"/>
  <c r="Y2218" i="8"/>
  <c r="Y2219" i="8"/>
  <c r="Y2220" i="8"/>
  <c r="Y2221" i="8"/>
  <c r="Y2222" i="8"/>
  <c r="Y2223" i="8"/>
  <c r="Y2224" i="8"/>
  <c r="Y2225" i="8"/>
  <c r="Y2226" i="8"/>
  <c r="Y2227" i="8"/>
  <c r="Y2228" i="8"/>
  <c r="Y2229" i="8"/>
  <c r="Y2230" i="8"/>
  <c r="Y2231" i="8"/>
  <c r="Y2232" i="8"/>
  <c r="Y2233" i="8"/>
  <c r="Y2234" i="8"/>
  <c r="Y2235" i="8"/>
  <c r="Y2236" i="8"/>
  <c r="Y2237" i="8"/>
  <c r="Y2238" i="8"/>
  <c r="Y2239" i="8"/>
  <c r="Y2240" i="8"/>
  <c r="Y2241" i="8"/>
  <c r="Y2242" i="8"/>
  <c r="Y2243" i="8"/>
  <c r="Y2244" i="8"/>
  <c r="Y2245" i="8"/>
  <c r="Y2246" i="8"/>
  <c r="Y2247" i="8"/>
  <c r="Y2248" i="8"/>
  <c r="Y2249" i="8"/>
  <c r="Y2250" i="8"/>
  <c r="Y2251" i="8"/>
  <c r="Y2252" i="8"/>
  <c r="Y2253" i="8"/>
  <c r="Y2254" i="8"/>
  <c r="Y2255" i="8"/>
  <c r="Y2256" i="8"/>
  <c r="Y2257" i="8"/>
  <c r="Y2258" i="8"/>
  <c r="Y2259" i="8"/>
  <c r="Y2260" i="8"/>
  <c r="Y2261" i="8"/>
  <c r="Y2262" i="8"/>
  <c r="Y2263" i="8"/>
  <c r="Y2264" i="8"/>
  <c r="Y2265" i="8"/>
  <c r="Y2266" i="8"/>
  <c r="Y2267" i="8"/>
  <c r="Y2268" i="8"/>
  <c r="Y2269" i="8"/>
  <c r="Y2270" i="8"/>
  <c r="Y2271" i="8"/>
  <c r="Y2272" i="8"/>
  <c r="Y2273" i="8"/>
  <c r="Y2274" i="8"/>
  <c r="Y2275" i="8"/>
  <c r="Y2276" i="8"/>
  <c r="Y2277" i="8"/>
  <c r="Y2278" i="8"/>
  <c r="Y2279" i="8"/>
  <c r="Y2280" i="8"/>
  <c r="Y2281" i="8"/>
  <c r="Y2282" i="8"/>
  <c r="Y2283" i="8"/>
  <c r="Y2284" i="8"/>
  <c r="Y2285" i="8"/>
  <c r="Y2286" i="8"/>
  <c r="Y2287" i="8"/>
  <c r="Y2288" i="8"/>
  <c r="Y2289" i="8"/>
  <c r="Y2290" i="8"/>
  <c r="Y2291" i="8"/>
  <c r="Y2292" i="8"/>
  <c r="Y2293" i="8"/>
  <c r="Y2294" i="8"/>
  <c r="Y2295" i="8"/>
  <c r="Y2296" i="8"/>
  <c r="Y2297" i="8"/>
  <c r="Y2298" i="8"/>
  <c r="Y2299" i="8"/>
  <c r="Y2300" i="8"/>
  <c r="Y2301" i="8"/>
  <c r="Y2302" i="8"/>
  <c r="Y2303" i="8"/>
  <c r="Y2304" i="8"/>
  <c r="Y2305" i="8"/>
  <c r="Y2306" i="8"/>
  <c r="Y2307" i="8"/>
  <c r="Y2308" i="8"/>
  <c r="Y2309" i="8"/>
  <c r="Y2310" i="8"/>
  <c r="Y2311" i="8"/>
  <c r="Y2312" i="8"/>
  <c r="Y2313" i="8"/>
  <c r="Y2314" i="8"/>
  <c r="Y2315" i="8"/>
  <c r="Y2316" i="8"/>
  <c r="Y2317" i="8"/>
  <c r="Y2318" i="8"/>
  <c r="Y2319" i="8"/>
  <c r="Y2320" i="8"/>
  <c r="Y2321" i="8"/>
  <c r="Y2322" i="8"/>
  <c r="Y2323" i="8"/>
  <c r="Y2324" i="8"/>
  <c r="Y2325" i="8"/>
  <c r="Y2326" i="8"/>
  <c r="Y2327" i="8"/>
  <c r="Y2328" i="8"/>
  <c r="Y2329" i="8"/>
  <c r="Y2330" i="8"/>
  <c r="Y2331" i="8"/>
  <c r="Y2332" i="8"/>
  <c r="Y2333" i="8"/>
  <c r="Y2334" i="8"/>
  <c r="Y2335" i="8"/>
  <c r="Y2336" i="8"/>
  <c r="Y2337" i="8"/>
  <c r="Y2338" i="8"/>
  <c r="Y2339" i="8"/>
  <c r="Y2340" i="8"/>
  <c r="Y2341" i="8"/>
  <c r="Y2342" i="8"/>
  <c r="Y2343" i="8"/>
  <c r="Y2344" i="8"/>
  <c r="Y2345" i="8"/>
  <c r="Y2346" i="8"/>
  <c r="Y2347" i="8"/>
  <c r="Y2348" i="8"/>
  <c r="Y2349" i="8"/>
  <c r="Y2350" i="8"/>
  <c r="Y2351" i="8"/>
  <c r="Y2352" i="8"/>
  <c r="Y2353" i="8"/>
  <c r="Y2354" i="8"/>
  <c r="Y2355" i="8"/>
  <c r="Y2356" i="8"/>
  <c r="Y2357" i="8"/>
  <c r="Y2358" i="8"/>
  <c r="Y2359" i="8"/>
  <c r="Y2360" i="8"/>
  <c r="Y2361" i="8"/>
  <c r="Y2362" i="8"/>
  <c r="Y2363" i="8"/>
  <c r="Y2364" i="8"/>
  <c r="Y2365" i="8"/>
  <c r="Y2366" i="8"/>
  <c r="Y2367" i="8"/>
  <c r="Y2368" i="8"/>
  <c r="Y2369" i="8"/>
  <c r="Y2370" i="8"/>
  <c r="Y2371" i="8"/>
  <c r="Y2372" i="8"/>
  <c r="Y2373" i="8"/>
  <c r="Y2374" i="8"/>
  <c r="Y2375" i="8"/>
  <c r="Y2376" i="8"/>
  <c r="Y2377" i="8"/>
  <c r="Y2378" i="8"/>
  <c r="Y2379" i="8"/>
  <c r="Y2380" i="8"/>
  <c r="Y2381" i="8"/>
  <c r="Y2382" i="8"/>
  <c r="Y2383" i="8"/>
  <c r="Y2384" i="8"/>
  <c r="Y2385" i="8"/>
  <c r="Y2386" i="8"/>
  <c r="Y2387" i="8"/>
  <c r="Y2388" i="8"/>
  <c r="Y2389" i="8"/>
  <c r="Y2390" i="8"/>
  <c r="Y2391" i="8"/>
  <c r="Y2392" i="8"/>
  <c r="Y2393" i="8"/>
  <c r="Y2394" i="8"/>
  <c r="Y2395" i="8"/>
  <c r="Y2396" i="8"/>
  <c r="Y2397" i="8"/>
  <c r="Y2398" i="8"/>
  <c r="Y2399" i="8"/>
  <c r="Y2400" i="8"/>
  <c r="Y2401" i="8"/>
  <c r="Y2402" i="8"/>
  <c r="Y2403" i="8"/>
  <c r="Y2404" i="8"/>
  <c r="Y2405" i="8"/>
  <c r="Y2406" i="8"/>
  <c r="Y2407" i="8"/>
  <c r="Y2408" i="8"/>
  <c r="Y2409" i="8"/>
  <c r="Y2410" i="8"/>
  <c r="Y2411" i="8"/>
  <c r="Y2412" i="8"/>
  <c r="Y2413" i="8"/>
  <c r="Y2414" i="8"/>
  <c r="Y2415" i="8"/>
  <c r="Y2416" i="8"/>
  <c r="Y2417" i="8"/>
  <c r="Y2418" i="8"/>
  <c r="Y2419" i="8"/>
  <c r="Y2420" i="8"/>
  <c r="Y2421" i="8"/>
  <c r="Y2422" i="8"/>
  <c r="Y2423" i="8"/>
  <c r="Y2424" i="8"/>
  <c r="Y2425" i="8"/>
  <c r="Y2426" i="8"/>
  <c r="Y2427" i="8"/>
  <c r="Y2428" i="8"/>
  <c r="Y2429" i="8"/>
  <c r="Y2430" i="8"/>
  <c r="Y2431" i="8"/>
  <c r="Y2432" i="8"/>
  <c r="Y2433" i="8"/>
  <c r="Y2434" i="8"/>
  <c r="Y2435" i="8"/>
  <c r="Y2436" i="8"/>
  <c r="Y2437" i="8"/>
  <c r="Y2438" i="8"/>
  <c r="Y2439" i="8"/>
  <c r="Y2440" i="8"/>
  <c r="Y2441" i="8"/>
  <c r="Y2442" i="8"/>
  <c r="Y2443" i="8"/>
  <c r="Y2444" i="8"/>
  <c r="Y2445" i="8"/>
  <c r="Y2446" i="8"/>
  <c r="Y2447" i="8"/>
  <c r="Y2448" i="8"/>
  <c r="Y2449" i="8"/>
  <c r="Y2450" i="8"/>
  <c r="Y2451" i="8"/>
  <c r="Y2452" i="8"/>
  <c r="Y2453" i="8"/>
  <c r="Y2454" i="8"/>
  <c r="Y2455" i="8"/>
  <c r="Y2456" i="8"/>
  <c r="Y2457" i="8"/>
  <c r="Y2458" i="8"/>
  <c r="Y2459" i="8"/>
  <c r="Y2460" i="8"/>
  <c r="Y2461" i="8"/>
  <c r="Y2462" i="8"/>
  <c r="Y2463" i="8"/>
  <c r="Y2464" i="8"/>
  <c r="Y2465" i="8"/>
  <c r="Y2466" i="8"/>
  <c r="Y2467" i="8"/>
  <c r="Y2468" i="8"/>
  <c r="Y2469" i="8"/>
  <c r="Y2470" i="8"/>
  <c r="Y2471" i="8"/>
  <c r="Y2472" i="8"/>
  <c r="Y2473" i="8"/>
  <c r="Y2474" i="8"/>
  <c r="Y2475" i="8"/>
  <c r="Y2476" i="8"/>
  <c r="Y2477" i="8"/>
  <c r="Y2478" i="8"/>
  <c r="Y2479" i="8"/>
  <c r="Y2480" i="8"/>
  <c r="Y2481" i="8"/>
  <c r="Y2482" i="8"/>
  <c r="Y2483" i="8"/>
  <c r="Y2484" i="8"/>
  <c r="Y2485" i="8"/>
  <c r="Y2486" i="8"/>
  <c r="Y2487" i="8"/>
  <c r="Y2488" i="8"/>
  <c r="Y2489" i="8"/>
  <c r="Y2490" i="8"/>
  <c r="Y2491" i="8"/>
  <c r="Y2492" i="8"/>
  <c r="Y2493" i="8"/>
  <c r="Y2494" i="8"/>
  <c r="Y2495" i="8"/>
  <c r="Y2496" i="8"/>
  <c r="Y2497" i="8"/>
  <c r="Y2498" i="8"/>
  <c r="Y2499" i="8"/>
  <c r="Y2500" i="8"/>
  <c r="Y2501" i="8"/>
  <c r="Y2502" i="8"/>
  <c r="Y2503" i="8"/>
  <c r="Y2504" i="8"/>
  <c r="Y2505" i="8"/>
  <c r="Y2506" i="8"/>
  <c r="Y2507" i="8"/>
  <c r="Y2508" i="8"/>
  <c r="Y2509" i="8"/>
  <c r="Y2510" i="8"/>
  <c r="Y2511" i="8"/>
  <c r="Y2512" i="8"/>
  <c r="Y2513" i="8"/>
  <c r="Y2514" i="8"/>
  <c r="Y2515" i="8"/>
  <c r="Y2516" i="8"/>
  <c r="Y2517" i="8"/>
  <c r="Y2518" i="8"/>
  <c r="Y2519" i="8"/>
  <c r="Y2520" i="8"/>
  <c r="Y2521" i="8"/>
  <c r="Y2522" i="8"/>
  <c r="Y2523" i="8"/>
  <c r="Y2524" i="8"/>
  <c r="Y2525" i="8"/>
  <c r="Y2526" i="8"/>
  <c r="Y2527" i="8"/>
  <c r="Y2528" i="8"/>
  <c r="Y2529" i="8"/>
  <c r="Y2530" i="8"/>
  <c r="Y2531" i="8"/>
  <c r="Y2532" i="8"/>
  <c r="Y2533" i="8"/>
  <c r="Y2534" i="8"/>
  <c r="Y2535" i="8"/>
  <c r="Y2536" i="8"/>
  <c r="Y2537" i="8"/>
  <c r="Y2538" i="8"/>
  <c r="Y2539" i="8"/>
  <c r="Y2540" i="8"/>
  <c r="Y2541" i="8"/>
  <c r="Y2542" i="8"/>
  <c r="Y2543" i="8"/>
  <c r="Y2544" i="8"/>
  <c r="Y2545" i="8"/>
  <c r="Y2546" i="8"/>
  <c r="Y2547" i="8"/>
  <c r="Y2548" i="8"/>
  <c r="Y2549" i="8"/>
  <c r="Y2550" i="8"/>
  <c r="Y2551" i="8"/>
  <c r="Y2552" i="8"/>
  <c r="Y2553" i="8"/>
  <c r="Y2554" i="8"/>
  <c r="Y2555" i="8"/>
  <c r="Y2556" i="8"/>
  <c r="Y2557" i="8"/>
  <c r="Y2558" i="8"/>
  <c r="Y2559" i="8"/>
  <c r="Y2560" i="8"/>
  <c r="Y2561" i="8"/>
  <c r="Y2562" i="8"/>
  <c r="Y2563" i="8"/>
  <c r="Y2564" i="8"/>
  <c r="Y2565" i="8"/>
  <c r="Y2566" i="8"/>
  <c r="Y2567" i="8"/>
  <c r="Y2568" i="8"/>
  <c r="Y2569" i="8"/>
  <c r="Y2570" i="8"/>
  <c r="Y2571" i="8"/>
  <c r="Y2572" i="8"/>
  <c r="Y2573" i="8"/>
  <c r="Y2574" i="8"/>
  <c r="Y2575" i="8"/>
  <c r="Y2576" i="8"/>
  <c r="Y2577" i="8"/>
  <c r="Y2578" i="8"/>
  <c r="Y2579" i="8"/>
  <c r="Y2580" i="8"/>
  <c r="Y2581" i="8"/>
  <c r="Y2582" i="8"/>
  <c r="Y2583" i="8"/>
  <c r="Y2584" i="8"/>
  <c r="Y2585" i="8"/>
  <c r="Y2586" i="8"/>
  <c r="Y2587" i="8"/>
  <c r="Y2588" i="8"/>
  <c r="Y2589" i="8"/>
  <c r="Y2590" i="8"/>
  <c r="Y2591" i="8"/>
  <c r="Y2592" i="8"/>
  <c r="Y2593" i="8"/>
  <c r="Y2594" i="8"/>
  <c r="Y2595" i="8"/>
  <c r="Y2596" i="8"/>
  <c r="Y2597" i="8"/>
  <c r="Y2598" i="8"/>
  <c r="Y2599" i="8"/>
  <c r="Y2600" i="8"/>
  <c r="Y2601" i="8"/>
  <c r="Y2602" i="8"/>
  <c r="Y2603" i="8"/>
  <c r="Y2604" i="8"/>
  <c r="Y2605" i="8"/>
  <c r="Y2606" i="8"/>
  <c r="Y2607" i="8"/>
  <c r="Y2608" i="8"/>
  <c r="Y2609" i="8"/>
  <c r="Y2610" i="8"/>
  <c r="Y2611" i="8"/>
  <c r="Y2612" i="8"/>
  <c r="Y2613" i="8"/>
  <c r="Y2614" i="8"/>
  <c r="Y2615" i="8"/>
  <c r="Y2616" i="8"/>
  <c r="Y2617" i="8"/>
  <c r="Y2618" i="8"/>
  <c r="Y2619" i="8"/>
  <c r="Y2620" i="8"/>
  <c r="Y2621" i="8"/>
  <c r="Y2622" i="8"/>
  <c r="Y2623" i="8"/>
  <c r="Y2624" i="8"/>
  <c r="Y2625" i="8"/>
  <c r="Y2626" i="8"/>
  <c r="Y2627" i="8"/>
  <c r="Y2628" i="8"/>
  <c r="Y2629" i="8"/>
  <c r="Y2630" i="8"/>
  <c r="Y2631" i="8"/>
  <c r="Y2632" i="8"/>
  <c r="Y2633" i="8"/>
  <c r="Y2634" i="8"/>
  <c r="Y2635" i="8"/>
  <c r="Y2636" i="8"/>
  <c r="Y2637" i="8"/>
  <c r="Y2638" i="8"/>
  <c r="Y2639" i="8"/>
  <c r="Y2640" i="8"/>
  <c r="Y2641" i="8"/>
  <c r="Y2642" i="8"/>
  <c r="Y2643" i="8"/>
  <c r="Y2644" i="8"/>
  <c r="Y2645" i="8"/>
  <c r="Y2646" i="8"/>
  <c r="Y2647" i="8"/>
  <c r="Y2648" i="8"/>
  <c r="Y2649" i="8"/>
  <c r="Y2650" i="8"/>
  <c r="Y2651" i="8"/>
  <c r="Y2652" i="8"/>
  <c r="Y2653" i="8"/>
  <c r="Y2654" i="8"/>
  <c r="Y2655" i="8"/>
  <c r="Y2656" i="8"/>
  <c r="Y2657" i="8"/>
  <c r="Y2658" i="8"/>
  <c r="Y2659" i="8"/>
  <c r="Y2660" i="8"/>
  <c r="Y2661" i="8"/>
  <c r="Y2662" i="8"/>
  <c r="Y2663" i="8"/>
  <c r="Y2664" i="8"/>
  <c r="Y2665" i="8"/>
  <c r="Y2666" i="8"/>
  <c r="Y2667" i="8"/>
  <c r="Y2668" i="8"/>
  <c r="Y2669" i="8"/>
  <c r="Y2670" i="8"/>
  <c r="Y2671" i="8"/>
  <c r="Y2672" i="8"/>
  <c r="Y2673" i="8"/>
  <c r="Y2674" i="8"/>
  <c r="Y2675" i="8"/>
  <c r="Y2676" i="8"/>
  <c r="Y2677" i="8"/>
  <c r="Y2678" i="8"/>
  <c r="Y2679" i="8"/>
  <c r="Y2680" i="8"/>
  <c r="Y2681" i="8"/>
  <c r="Y2682" i="8"/>
  <c r="Y2683" i="8"/>
  <c r="Y2684" i="8"/>
  <c r="Y2685" i="8"/>
  <c r="Y2686" i="8"/>
  <c r="Y2687" i="8"/>
  <c r="Y2688" i="8"/>
  <c r="Y2689" i="8"/>
  <c r="Y2690" i="8"/>
  <c r="Y2691" i="8"/>
  <c r="Y2692" i="8"/>
  <c r="Y2693" i="8"/>
  <c r="Y2694" i="8"/>
  <c r="Y2695" i="8"/>
  <c r="Y2696" i="8"/>
  <c r="Y2697" i="8"/>
  <c r="Y2698" i="8"/>
  <c r="Y2699" i="8"/>
  <c r="Y2700" i="8"/>
  <c r="Y2701" i="8"/>
  <c r="Y2702" i="8"/>
  <c r="Y2703" i="8"/>
  <c r="Y2704" i="8"/>
  <c r="Y2705" i="8"/>
  <c r="Y2706" i="8"/>
  <c r="Y2707" i="8"/>
  <c r="Y2708" i="8"/>
  <c r="Y2709" i="8"/>
  <c r="Y2710" i="8"/>
  <c r="Y2711" i="8"/>
  <c r="Y2712" i="8"/>
  <c r="Y2713" i="8"/>
  <c r="Y2714" i="8"/>
  <c r="Y2715" i="8"/>
  <c r="Y2716" i="8"/>
  <c r="Y2717" i="8"/>
  <c r="Y2718" i="8"/>
  <c r="Y2719" i="8"/>
  <c r="Y2720" i="8"/>
  <c r="Y2721" i="8"/>
  <c r="Y2722" i="8"/>
  <c r="Y2723" i="8"/>
  <c r="Y2724" i="8"/>
  <c r="Y2725" i="8"/>
  <c r="Y2726" i="8"/>
  <c r="Y2727" i="8"/>
  <c r="Y2728" i="8"/>
  <c r="Y2729" i="8"/>
  <c r="Y2730" i="8"/>
  <c r="Y2731" i="8"/>
  <c r="Y2732" i="8"/>
  <c r="Y2733" i="8"/>
  <c r="Y2734" i="8"/>
  <c r="Y2735" i="8"/>
  <c r="Y2736" i="8"/>
  <c r="Y2737" i="8"/>
  <c r="Y2738" i="8"/>
  <c r="Y2739" i="8"/>
  <c r="Y2740" i="8"/>
  <c r="Y2741" i="8"/>
  <c r="Y2742" i="8"/>
  <c r="Y2743" i="8"/>
  <c r="Y2744" i="8"/>
  <c r="Y2745" i="8"/>
  <c r="Y2746" i="8"/>
  <c r="Y2747" i="8"/>
  <c r="Y2748" i="8"/>
  <c r="Y2749" i="8"/>
  <c r="Y2750" i="8"/>
  <c r="Y2751" i="8"/>
  <c r="Y2752" i="8"/>
  <c r="Y2753" i="8"/>
  <c r="Y2754" i="8"/>
  <c r="Y2755" i="8"/>
  <c r="Y2756" i="8"/>
  <c r="Y2757" i="8"/>
  <c r="Y2758" i="8"/>
  <c r="Y2759" i="8"/>
  <c r="Y2760" i="8"/>
  <c r="Y2761" i="8"/>
  <c r="Y2762" i="8"/>
  <c r="Y2763" i="8"/>
  <c r="Y2764" i="8"/>
  <c r="Y2765" i="8"/>
  <c r="Y2766" i="8"/>
  <c r="Y2767" i="8"/>
  <c r="Y2768" i="8"/>
  <c r="Y2769" i="8"/>
  <c r="Y2770" i="8"/>
  <c r="Y2771" i="8"/>
  <c r="Y2772" i="8"/>
  <c r="Y2773" i="8"/>
  <c r="Y2774" i="8"/>
  <c r="Y2775" i="8"/>
  <c r="Y2776" i="8"/>
  <c r="Y2777" i="8"/>
  <c r="Y2778" i="8"/>
  <c r="Y2779" i="8"/>
  <c r="Y2780" i="8"/>
  <c r="Y2781" i="8"/>
  <c r="Y2782" i="8"/>
  <c r="Y2783" i="8"/>
  <c r="Y2784" i="8"/>
  <c r="Y2785" i="8"/>
  <c r="Y2786" i="8"/>
  <c r="Y2787" i="8"/>
  <c r="Y2788" i="8"/>
  <c r="Y2789" i="8"/>
  <c r="Y2790" i="8"/>
  <c r="Y2791" i="8"/>
  <c r="Y2792" i="8"/>
  <c r="Y2793" i="8"/>
  <c r="Y2794" i="8"/>
  <c r="Y2795" i="8"/>
  <c r="Y2796" i="8"/>
  <c r="Y2797" i="8"/>
  <c r="Y2798" i="8"/>
  <c r="Y2799" i="8"/>
  <c r="Y2800" i="8"/>
  <c r="Y2801" i="8"/>
  <c r="Y2802" i="8"/>
  <c r="Y2803" i="8"/>
  <c r="Y2804" i="8"/>
  <c r="Y2805" i="8"/>
  <c r="Y2806" i="8"/>
  <c r="Y2807" i="8"/>
  <c r="Y2808" i="8"/>
  <c r="Y2809" i="8"/>
  <c r="Y2810" i="8"/>
  <c r="Y2811" i="8"/>
  <c r="Y2812" i="8"/>
  <c r="Y2813" i="8"/>
  <c r="Y2814" i="8"/>
  <c r="Y2815" i="8"/>
  <c r="Y2816" i="8"/>
  <c r="Y2817" i="8"/>
  <c r="Y2818" i="8"/>
  <c r="Y2819" i="8"/>
  <c r="Y2820" i="8"/>
  <c r="Y2821" i="8"/>
  <c r="Y2822" i="8"/>
  <c r="Y2823" i="8"/>
  <c r="Y2824" i="8"/>
  <c r="Y2825" i="8"/>
  <c r="Y2826" i="8"/>
  <c r="Y2827" i="8"/>
  <c r="Y2828" i="8"/>
  <c r="Y2829" i="8"/>
  <c r="Y2830" i="8"/>
  <c r="Y2831" i="8"/>
  <c r="Y2832" i="8"/>
  <c r="Y2833" i="8"/>
  <c r="Y2834" i="8"/>
  <c r="Y2835" i="8"/>
  <c r="Y2836" i="8"/>
  <c r="Y2837" i="8"/>
  <c r="Y2838" i="8"/>
  <c r="Y2839" i="8"/>
  <c r="Y2840" i="8"/>
  <c r="Y2841" i="8"/>
  <c r="Y2842" i="8"/>
  <c r="Y2843" i="8"/>
  <c r="Y2844" i="8"/>
  <c r="Y2845" i="8"/>
  <c r="Y2846" i="8"/>
  <c r="Y2847" i="8"/>
  <c r="Y2848" i="8"/>
  <c r="Y2849" i="8"/>
  <c r="Y2850" i="8"/>
  <c r="Y2851" i="8"/>
  <c r="Y2852" i="8"/>
  <c r="Y2853" i="8"/>
  <c r="Y2854" i="8"/>
  <c r="Y2855" i="8"/>
  <c r="Y2856" i="8"/>
  <c r="Y2857" i="8"/>
  <c r="Y2858" i="8"/>
  <c r="Y2859" i="8"/>
  <c r="Y2860" i="8"/>
  <c r="Y2861" i="8"/>
  <c r="Y2862" i="8"/>
  <c r="Y2863" i="8"/>
  <c r="Y2864" i="8"/>
  <c r="Y2865" i="8"/>
  <c r="Y2866" i="8"/>
  <c r="Y2867" i="8"/>
  <c r="Y2868" i="8"/>
  <c r="Y2869" i="8"/>
  <c r="Y2870" i="8"/>
  <c r="Y2871" i="8"/>
  <c r="Y2872" i="8"/>
  <c r="Y2873" i="8"/>
  <c r="Y2874" i="8"/>
  <c r="Y2875" i="8"/>
  <c r="Y2876" i="8"/>
  <c r="Y2877" i="8"/>
  <c r="Y2878" i="8"/>
  <c r="Y2879" i="8"/>
  <c r="Y2880" i="8"/>
  <c r="Y2881" i="8"/>
  <c r="Y2882" i="8"/>
  <c r="Y2883" i="8"/>
  <c r="Y2884" i="8"/>
  <c r="Y2885" i="8"/>
  <c r="Y2886" i="8"/>
  <c r="Y2887" i="8"/>
  <c r="Y2888" i="8"/>
  <c r="Y2889" i="8"/>
  <c r="Y2890" i="8"/>
  <c r="Y2891" i="8"/>
  <c r="Y2892" i="8"/>
  <c r="Y2893" i="8"/>
  <c r="Y2894" i="8"/>
  <c r="Y2895" i="8"/>
  <c r="Y2896" i="8"/>
  <c r="Y2897" i="8"/>
  <c r="Y2898" i="8"/>
  <c r="Y2899" i="8"/>
  <c r="Y2900" i="8"/>
  <c r="Y2901" i="8"/>
  <c r="Y2902" i="8"/>
  <c r="Y2903" i="8"/>
  <c r="Y2904" i="8"/>
  <c r="Y2905" i="8"/>
  <c r="Y2906" i="8"/>
  <c r="Y2907" i="8"/>
  <c r="Y2908" i="8"/>
  <c r="Y2909" i="8"/>
  <c r="Y2910" i="8"/>
  <c r="Y2911" i="8"/>
  <c r="Y2912" i="8"/>
  <c r="Y2913" i="8"/>
  <c r="Y2914" i="8"/>
  <c r="Y2915" i="8"/>
  <c r="Y2916" i="8"/>
  <c r="Y2917" i="8"/>
  <c r="Y2918" i="8"/>
  <c r="Y2919" i="8"/>
  <c r="Y2920" i="8"/>
  <c r="Y2921" i="8"/>
  <c r="Y2922" i="8"/>
  <c r="Y2923" i="8"/>
  <c r="Y2924" i="8"/>
  <c r="Y2925" i="8"/>
  <c r="Y2926" i="8"/>
  <c r="Y2927" i="8"/>
  <c r="Y2928" i="8"/>
  <c r="Y2929" i="8"/>
  <c r="Y2930" i="8"/>
  <c r="Y2931" i="8"/>
  <c r="Y2932" i="8"/>
  <c r="Y2933" i="8"/>
  <c r="Y2934" i="8"/>
  <c r="Y2935" i="8"/>
  <c r="Y2936" i="8"/>
  <c r="Y2937" i="8"/>
  <c r="Y2938" i="8"/>
  <c r="Y2939" i="8"/>
  <c r="Y2940" i="8"/>
  <c r="Y2941" i="8"/>
  <c r="Y2942" i="8"/>
  <c r="Y2943" i="8"/>
  <c r="Y2944" i="8"/>
  <c r="Y2945" i="8"/>
  <c r="Y2946" i="8"/>
  <c r="Y2947" i="8"/>
  <c r="Y2948" i="8"/>
  <c r="Y2949" i="8"/>
  <c r="Y2950" i="8"/>
  <c r="Y2951" i="8"/>
  <c r="Y2952" i="8"/>
  <c r="Y2953" i="8"/>
  <c r="Y2954" i="8"/>
  <c r="Y2955" i="8"/>
  <c r="Y2956" i="8"/>
  <c r="Y2957" i="8"/>
  <c r="Y2958" i="8"/>
  <c r="Y2959" i="8"/>
  <c r="Y2960" i="8"/>
  <c r="Y2961" i="8"/>
  <c r="Y2962" i="8"/>
  <c r="Y2963" i="8"/>
  <c r="Y2964" i="8"/>
  <c r="Y2965" i="8"/>
  <c r="Y2966" i="8"/>
  <c r="Y2967" i="8"/>
  <c r="Y2968" i="8"/>
  <c r="Y2969" i="8"/>
  <c r="Y2970" i="8"/>
  <c r="Y2971" i="8"/>
  <c r="Y2972" i="8"/>
  <c r="Y2973" i="8"/>
  <c r="Y2974" i="8"/>
  <c r="Y2975" i="8"/>
  <c r="Y2976" i="8"/>
  <c r="Y2977" i="8"/>
  <c r="Y2978" i="8"/>
  <c r="Y2979" i="8"/>
  <c r="Y2980" i="8"/>
  <c r="Y2981" i="8"/>
  <c r="Y2982" i="8"/>
  <c r="Y2983" i="8"/>
  <c r="Y2984" i="8"/>
  <c r="Y2985" i="8"/>
  <c r="Y2986" i="8"/>
  <c r="Y2987" i="8"/>
  <c r="Y2988" i="8"/>
  <c r="Y2989" i="8"/>
  <c r="Y2990" i="8"/>
  <c r="Y2991" i="8"/>
  <c r="Y2992" i="8"/>
  <c r="Y2993" i="8"/>
  <c r="Y2994" i="8"/>
  <c r="Y2995" i="8"/>
  <c r="Y2996" i="8"/>
  <c r="Y2997" i="8"/>
  <c r="Y2998" i="8"/>
  <c r="Y2999" i="8"/>
  <c r="Y3000" i="8"/>
  <c r="Y3001" i="8"/>
  <c r="Y3002" i="8"/>
  <c r="Y3003" i="8"/>
  <c r="Y3004" i="8"/>
  <c r="Y3005" i="8"/>
  <c r="Y3006" i="8"/>
  <c r="Y3007" i="8"/>
  <c r="Y3008" i="8"/>
  <c r="Y3009" i="8"/>
  <c r="Y3010" i="8"/>
  <c r="Y3011" i="8"/>
  <c r="Y3012" i="8"/>
  <c r="Y3013" i="8"/>
  <c r="Y3014" i="8"/>
  <c r="Y3015" i="8"/>
  <c r="Y3016" i="8"/>
  <c r="Y3017" i="8"/>
  <c r="Y3018" i="8"/>
  <c r="Y3019" i="8"/>
  <c r="Y3020" i="8"/>
  <c r="Y3021" i="8"/>
  <c r="Y3022" i="8"/>
  <c r="Y3023" i="8"/>
  <c r="Y3024" i="8"/>
  <c r="Y3025" i="8"/>
  <c r="Y3026" i="8"/>
  <c r="Y3027" i="8"/>
  <c r="Y3028" i="8"/>
  <c r="Y3029" i="8"/>
  <c r="Y3030" i="8"/>
  <c r="Y3031" i="8"/>
  <c r="Y3032" i="8"/>
  <c r="Y3033" i="8"/>
  <c r="Y3034" i="8"/>
  <c r="Y3035" i="8"/>
  <c r="Y3036" i="8"/>
  <c r="Y3037" i="8"/>
  <c r="Y3038" i="8"/>
  <c r="Y3039" i="8"/>
  <c r="Y3040" i="8"/>
  <c r="Y3041" i="8"/>
  <c r="Y3042" i="8"/>
  <c r="Y3043" i="8"/>
  <c r="Y3044" i="8"/>
  <c r="Y3045" i="8"/>
  <c r="Y3046" i="8"/>
  <c r="Y3047" i="8"/>
  <c r="Y3048" i="8"/>
  <c r="Y3049" i="8"/>
  <c r="Y3050" i="8"/>
  <c r="Y3051" i="8"/>
  <c r="Y3052" i="8"/>
  <c r="Y3053" i="8"/>
  <c r="Y3054" i="8"/>
  <c r="Y3055" i="8"/>
  <c r="Y3056" i="8"/>
  <c r="Y3057" i="8"/>
  <c r="Y3058" i="8"/>
  <c r="Y3059" i="8"/>
  <c r="Y3060" i="8"/>
  <c r="Y3061" i="8"/>
  <c r="Y3062" i="8"/>
  <c r="Y3063" i="8"/>
  <c r="Y3064" i="8"/>
  <c r="Y3065" i="8"/>
  <c r="Y3066" i="8"/>
  <c r="Y3067" i="8"/>
  <c r="Y3068" i="8"/>
  <c r="Y3069" i="8"/>
  <c r="Y3070" i="8"/>
  <c r="Y3071" i="8"/>
  <c r="Y3072" i="8"/>
  <c r="Y3073" i="8"/>
  <c r="Y3074" i="8"/>
  <c r="Y3075" i="8"/>
  <c r="Y3076" i="8"/>
  <c r="Y3077" i="8"/>
  <c r="Y3078" i="8"/>
  <c r="Y3079" i="8"/>
  <c r="Y3080" i="8"/>
  <c r="Y3081" i="8"/>
  <c r="Y3082" i="8"/>
  <c r="Y3083" i="8"/>
  <c r="Y3084" i="8"/>
  <c r="Y3085" i="8"/>
  <c r="Y3086" i="8"/>
  <c r="Y3087" i="8"/>
  <c r="Y3088" i="8"/>
  <c r="Y3089" i="8"/>
  <c r="Y3090" i="8"/>
  <c r="Y3091" i="8"/>
  <c r="Y3092" i="8"/>
  <c r="Y3093" i="8"/>
  <c r="Y3094" i="8"/>
  <c r="Y3095" i="8"/>
  <c r="Y3096" i="8"/>
  <c r="Y3097" i="8"/>
  <c r="Y3098" i="8"/>
  <c r="Y3099" i="8"/>
  <c r="Y3100" i="8"/>
  <c r="Y3101" i="8"/>
  <c r="Y3102" i="8"/>
  <c r="Y3103" i="8"/>
  <c r="Y3104" i="8"/>
  <c r="Y3105" i="8"/>
  <c r="Y3106" i="8"/>
  <c r="Y3107" i="8"/>
  <c r="Y3108" i="8"/>
  <c r="Y3109" i="8"/>
  <c r="Y3110" i="8"/>
  <c r="Y3111" i="8"/>
  <c r="Y3112" i="8"/>
  <c r="Y3113" i="8"/>
  <c r="Y3114" i="8"/>
  <c r="Y3115" i="8"/>
  <c r="Y3116" i="8"/>
  <c r="Y3117" i="8"/>
  <c r="Y3118" i="8"/>
  <c r="Y3119" i="8"/>
  <c r="Y3120" i="8"/>
  <c r="Y3121" i="8"/>
  <c r="Y3122" i="8"/>
  <c r="Y3123" i="8"/>
  <c r="Y3124" i="8"/>
  <c r="Y3125" i="8"/>
  <c r="Y3126" i="8"/>
  <c r="Y3127" i="8"/>
  <c r="Y3128" i="8"/>
  <c r="Y3129" i="8"/>
  <c r="Y3130" i="8"/>
  <c r="Y3131" i="8"/>
  <c r="Y3132" i="8"/>
  <c r="Y3133" i="8"/>
  <c r="Y3134" i="8"/>
  <c r="Y3135" i="8"/>
  <c r="Y3136" i="8"/>
  <c r="Y3137" i="8"/>
  <c r="Y3138" i="8"/>
  <c r="Y3139" i="8"/>
  <c r="Y3140" i="8"/>
  <c r="Y3141" i="8"/>
  <c r="Y3142" i="8"/>
  <c r="Y3143" i="8"/>
  <c r="Y3144" i="8"/>
  <c r="Y3145" i="8"/>
  <c r="Y3146" i="8"/>
  <c r="Y3147" i="8"/>
  <c r="Y3148" i="8"/>
  <c r="Y3149" i="8"/>
  <c r="Y3150" i="8"/>
  <c r="Y3151" i="8"/>
  <c r="Y3152" i="8"/>
  <c r="Y3153" i="8"/>
  <c r="Y3154" i="8"/>
  <c r="Y3155" i="8"/>
  <c r="Y3156" i="8"/>
  <c r="Y3157" i="8"/>
  <c r="Y3158" i="8"/>
  <c r="Y3159" i="8"/>
  <c r="Y3160" i="8"/>
  <c r="Y3161" i="8"/>
  <c r="Y3162" i="8"/>
  <c r="Y3163" i="8"/>
  <c r="Y3164" i="8"/>
  <c r="Y3165" i="8"/>
  <c r="Y3166" i="8"/>
  <c r="Y3167" i="8"/>
  <c r="Y3168" i="8"/>
  <c r="Y3169" i="8"/>
  <c r="Y3170" i="8"/>
  <c r="Y3171" i="8"/>
  <c r="Y3172" i="8"/>
  <c r="Y3173" i="8"/>
  <c r="Y3174" i="8"/>
  <c r="Y3175" i="8"/>
  <c r="Y3176" i="8"/>
  <c r="Y3177" i="8"/>
  <c r="Y3178" i="8"/>
  <c r="Y3179" i="8"/>
  <c r="Y3180" i="8"/>
  <c r="Y3181" i="8"/>
  <c r="Y3182" i="8"/>
  <c r="Y3183" i="8"/>
  <c r="Y3184" i="8"/>
  <c r="Y3185" i="8"/>
  <c r="Y3186" i="8"/>
  <c r="Y3187" i="8"/>
  <c r="Y3188" i="8"/>
  <c r="Y3189" i="8"/>
  <c r="Y3190" i="8"/>
  <c r="Y3191" i="8"/>
  <c r="Y3192" i="8"/>
  <c r="Y3193" i="8"/>
  <c r="Y3194" i="8"/>
  <c r="Y3195" i="8"/>
  <c r="Y3196" i="8"/>
  <c r="Y3197" i="8"/>
  <c r="Y3198" i="8"/>
  <c r="Y3199" i="8"/>
  <c r="Y3200" i="8"/>
  <c r="Y3201" i="8"/>
  <c r="Y3202" i="8"/>
  <c r="Y3203" i="8"/>
  <c r="Y3204" i="8"/>
  <c r="Y3205" i="8"/>
  <c r="Y3206" i="8"/>
  <c r="Y3207" i="8"/>
  <c r="Y3208" i="8"/>
  <c r="Y3209" i="8"/>
  <c r="Y3210" i="8"/>
  <c r="Y3211" i="8"/>
  <c r="Y3212" i="8"/>
  <c r="Y3213" i="8"/>
  <c r="Y3214" i="8"/>
  <c r="Y3215" i="8"/>
  <c r="Y3216" i="8"/>
  <c r="Y3217" i="8"/>
  <c r="Y3218" i="8"/>
  <c r="Y3219" i="8"/>
  <c r="Y3220" i="8"/>
  <c r="Y3221" i="8"/>
  <c r="Y3222" i="8"/>
  <c r="Y3223" i="8"/>
  <c r="Y3224" i="8"/>
  <c r="Y3225" i="8"/>
  <c r="Y3226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6" i="8"/>
  <c r="X747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X883" i="8"/>
  <c r="X884" i="8"/>
  <c r="X885" i="8"/>
  <c r="X886" i="8"/>
  <c r="X887" i="8"/>
  <c r="X888" i="8"/>
  <c r="X889" i="8"/>
  <c r="X890" i="8"/>
  <c r="X891" i="8"/>
  <c r="X892" i="8"/>
  <c r="X893" i="8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X1035" i="8"/>
  <c r="X1036" i="8"/>
  <c r="X1037" i="8"/>
  <c r="X1038" i="8"/>
  <c r="X1039" i="8"/>
  <c r="X1040" i="8"/>
  <c r="X1041" i="8"/>
  <c r="X1042" i="8"/>
  <c r="X1043" i="8"/>
  <c r="X1044" i="8"/>
  <c r="X1045" i="8"/>
  <c r="X1046" i="8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X1059" i="8"/>
  <c r="X1060" i="8"/>
  <c r="X1061" i="8"/>
  <c r="X1062" i="8"/>
  <c r="X1063" i="8"/>
  <c r="X1064" i="8"/>
  <c r="X1065" i="8"/>
  <c r="X1066" i="8"/>
  <c r="X1067" i="8"/>
  <c r="X1068" i="8"/>
  <c r="X1069" i="8"/>
  <c r="X1070" i="8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X1119" i="8"/>
  <c r="X1120" i="8"/>
  <c r="X1121" i="8"/>
  <c r="X1122" i="8"/>
  <c r="X1123" i="8"/>
  <c r="X1124" i="8"/>
  <c r="X1125" i="8"/>
  <c r="X1126" i="8"/>
  <c r="X1127" i="8"/>
  <c r="X1128" i="8"/>
  <c r="X1129" i="8"/>
  <c r="X1130" i="8"/>
  <c r="X1131" i="8"/>
  <c r="X1132" i="8"/>
  <c r="X1133" i="8"/>
  <c r="X1134" i="8"/>
  <c r="X1135" i="8"/>
  <c r="X1136" i="8"/>
  <c r="X1137" i="8"/>
  <c r="X1138" i="8"/>
  <c r="X1139" i="8"/>
  <c r="X1140" i="8"/>
  <c r="X1141" i="8"/>
  <c r="X1142" i="8"/>
  <c r="X1143" i="8"/>
  <c r="X1144" i="8"/>
  <c r="X1145" i="8"/>
  <c r="X1146" i="8"/>
  <c r="X1147" i="8"/>
  <c r="X1148" i="8"/>
  <c r="X1149" i="8"/>
  <c r="X1150" i="8"/>
  <c r="X1151" i="8"/>
  <c r="X1152" i="8"/>
  <c r="X1153" i="8"/>
  <c r="X1154" i="8"/>
  <c r="X1155" i="8"/>
  <c r="X1156" i="8"/>
  <c r="X1157" i="8"/>
  <c r="X1158" i="8"/>
  <c r="X1159" i="8"/>
  <c r="X1160" i="8"/>
  <c r="X1161" i="8"/>
  <c r="X1162" i="8"/>
  <c r="X1163" i="8"/>
  <c r="X1164" i="8"/>
  <c r="X1165" i="8"/>
  <c r="X1166" i="8"/>
  <c r="X1167" i="8"/>
  <c r="X1168" i="8"/>
  <c r="X1169" i="8"/>
  <c r="X1170" i="8"/>
  <c r="X1171" i="8"/>
  <c r="X1172" i="8"/>
  <c r="X1173" i="8"/>
  <c r="X1174" i="8"/>
  <c r="X1175" i="8"/>
  <c r="X1176" i="8"/>
  <c r="X1177" i="8"/>
  <c r="X1178" i="8"/>
  <c r="X1179" i="8"/>
  <c r="X1180" i="8"/>
  <c r="X1181" i="8"/>
  <c r="X1182" i="8"/>
  <c r="X1183" i="8"/>
  <c r="X1184" i="8"/>
  <c r="X1185" i="8"/>
  <c r="X1186" i="8"/>
  <c r="X1187" i="8"/>
  <c r="X1188" i="8"/>
  <c r="X1189" i="8"/>
  <c r="X1190" i="8"/>
  <c r="X1191" i="8"/>
  <c r="X1192" i="8"/>
  <c r="X1193" i="8"/>
  <c r="X1194" i="8"/>
  <c r="X1195" i="8"/>
  <c r="X1196" i="8"/>
  <c r="X1197" i="8"/>
  <c r="X1198" i="8"/>
  <c r="X1199" i="8"/>
  <c r="X1200" i="8"/>
  <c r="X1201" i="8"/>
  <c r="X1202" i="8"/>
  <c r="X1203" i="8"/>
  <c r="X1204" i="8"/>
  <c r="X1205" i="8"/>
  <c r="X1206" i="8"/>
  <c r="X1207" i="8"/>
  <c r="X1208" i="8"/>
  <c r="X1209" i="8"/>
  <c r="X1210" i="8"/>
  <c r="X1211" i="8"/>
  <c r="X1212" i="8"/>
  <c r="X1213" i="8"/>
  <c r="X1214" i="8"/>
  <c r="X1215" i="8"/>
  <c r="X1216" i="8"/>
  <c r="X1217" i="8"/>
  <c r="X1218" i="8"/>
  <c r="X1219" i="8"/>
  <c r="X1220" i="8"/>
  <c r="X1221" i="8"/>
  <c r="X1222" i="8"/>
  <c r="X1223" i="8"/>
  <c r="X1224" i="8"/>
  <c r="X1225" i="8"/>
  <c r="X1226" i="8"/>
  <c r="X1227" i="8"/>
  <c r="X1228" i="8"/>
  <c r="X1229" i="8"/>
  <c r="X1230" i="8"/>
  <c r="X1231" i="8"/>
  <c r="X1232" i="8"/>
  <c r="X1233" i="8"/>
  <c r="X1234" i="8"/>
  <c r="X1235" i="8"/>
  <c r="X1236" i="8"/>
  <c r="X1237" i="8"/>
  <c r="X1238" i="8"/>
  <c r="X1239" i="8"/>
  <c r="X1240" i="8"/>
  <c r="X1241" i="8"/>
  <c r="X1242" i="8"/>
  <c r="X1243" i="8"/>
  <c r="X1244" i="8"/>
  <c r="X1245" i="8"/>
  <c r="X1246" i="8"/>
  <c r="X1247" i="8"/>
  <c r="X1248" i="8"/>
  <c r="X1249" i="8"/>
  <c r="X1250" i="8"/>
  <c r="X1251" i="8"/>
  <c r="X1252" i="8"/>
  <c r="X1253" i="8"/>
  <c r="X1254" i="8"/>
  <c r="X1255" i="8"/>
  <c r="X1256" i="8"/>
  <c r="X1257" i="8"/>
  <c r="X1258" i="8"/>
  <c r="X1259" i="8"/>
  <c r="X1260" i="8"/>
  <c r="X1261" i="8"/>
  <c r="X1262" i="8"/>
  <c r="X1263" i="8"/>
  <c r="X1264" i="8"/>
  <c r="X1265" i="8"/>
  <c r="X1266" i="8"/>
  <c r="X1267" i="8"/>
  <c r="X1268" i="8"/>
  <c r="X1269" i="8"/>
  <c r="X1270" i="8"/>
  <c r="X1271" i="8"/>
  <c r="X1272" i="8"/>
  <c r="X1273" i="8"/>
  <c r="X1274" i="8"/>
  <c r="X1275" i="8"/>
  <c r="X1276" i="8"/>
  <c r="X1277" i="8"/>
  <c r="X1278" i="8"/>
  <c r="X1279" i="8"/>
  <c r="X1280" i="8"/>
  <c r="X1281" i="8"/>
  <c r="X1282" i="8"/>
  <c r="X1283" i="8"/>
  <c r="X1284" i="8"/>
  <c r="X1285" i="8"/>
  <c r="X1286" i="8"/>
  <c r="X1287" i="8"/>
  <c r="X1288" i="8"/>
  <c r="X1289" i="8"/>
  <c r="X1290" i="8"/>
  <c r="X1291" i="8"/>
  <c r="X1292" i="8"/>
  <c r="X1293" i="8"/>
  <c r="X1294" i="8"/>
  <c r="X1295" i="8"/>
  <c r="X1296" i="8"/>
  <c r="X1297" i="8"/>
  <c r="X1298" i="8"/>
  <c r="X1299" i="8"/>
  <c r="X1300" i="8"/>
  <c r="X1301" i="8"/>
  <c r="X1302" i="8"/>
  <c r="X1303" i="8"/>
  <c r="X1304" i="8"/>
  <c r="X1305" i="8"/>
  <c r="X1306" i="8"/>
  <c r="X1307" i="8"/>
  <c r="X1308" i="8"/>
  <c r="X1309" i="8"/>
  <c r="X1310" i="8"/>
  <c r="X1311" i="8"/>
  <c r="X1312" i="8"/>
  <c r="X1313" i="8"/>
  <c r="X1314" i="8"/>
  <c r="X1315" i="8"/>
  <c r="X1316" i="8"/>
  <c r="X1317" i="8"/>
  <c r="X1318" i="8"/>
  <c r="X1319" i="8"/>
  <c r="X1320" i="8"/>
  <c r="X1321" i="8"/>
  <c r="X1322" i="8"/>
  <c r="X1323" i="8"/>
  <c r="X1324" i="8"/>
  <c r="X1325" i="8"/>
  <c r="X1326" i="8"/>
  <c r="X1327" i="8"/>
  <c r="X1328" i="8"/>
  <c r="X1329" i="8"/>
  <c r="X1330" i="8"/>
  <c r="X1331" i="8"/>
  <c r="X1332" i="8"/>
  <c r="X1333" i="8"/>
  <c r="X1334" i="8"/>
  <c r="X1335" i="8"/>
  <c r="X1336" i="8"/>
  <c r="X1337" i="8"/>
  <c r="X1338" i="8"/>
  <c r="X1339" i="8"/>
  <c r="X1340" i="8"/>
  <c r="X1341" i="8"/>
  <c r="X1342" i="8"/>
  <c r="X1343" i="8"/>
  <c r="X1344" i="8"/>
  <c r="X1345" i="8"/>
  <c r="X1346" i="8"/>
  <c r="X1347" i="8"/>
  <c r="X1348" i="8"/>
  <c r="X1349" i="8"/>
  <c r="X1350" i="8"/>
  <c r="X1351" i="8"/>
  <c r="X1352" i="8"/>
  <c r="X1353" i="8"/>
  <c r="X1354" i="8"/>
  <c r="X1355" i="8"/>
  <c r="X1356" i="8"/>
  <c r="X1357" i="8"/>
  <c r="X1358" i="8"/>
  <c r="X1359" i="8"/>
  <c r="X1360" i="8"/>
  <c r="X1361" i="8"/>
  <c r="X1362" i="8"/>
  <c r="X1363" i="8"/>
  <c r="X1364" i="8"/>
  <c r="X1365" i="8"/>
  <c r="X1366" i="8"/>
  <c r="X1367" i="8"/>
  <c r="X1368" i="8"/>
  <c r="X1369" i="8"/>
  <c r="X1370" i="8"/>
  <c r="X1371" i="8"/>
  <c r="X1372" i="8"/>
  <c r="X1373" i="8"/>
  <c r="X1374" i="8"/>
  <c r="X1375" i="8"/>
  <c r="X1376" i="8"/>
  <c r="X1377" i="8"/>
  <c r="X1378" i="8"/>
  <c r="X1379" i="8"/>
  <c r="X1380" i="8"/>
  <c r="X1381" i="8"/>
  <c r="X1382" i="8"/>
  <c r="X1383" i="8"/>
  <c r="X1384" i="8"/>
  <c r="X1385" i="8"/>
  <c r="X1386" i="8"/>
  <c r="X1387" i="8"/>
  <c r="X1388" i="8"/>
  <c r="X1389" i="8"/>
  <c r="X1390" i="8"/>
  <c r="X1391" i="8"/>
  <c r="X1392" i="8"/>
  <c r="X1393" i="8"/>
  <c r="X1394" i="8"/>
  <c r="X1395" i="8"/>
  <c r="X1396" i="8"/>
  <c r="X1397" i="8"/>
  <c r="X1398" i="8"/>
  <c r="X1399" i="8"/>
  <c r="X1400" i="8"/>
  <c r="X1401" i="8"/>
  <c r="X1402" i="8"/>
  <c r="X1403" i="8"/>
  <c r="X1404" i="8"/>
  <c r="X1405" i="8"/>
  <c r="X1406" i="8"/>
  <c r="X1407" i="8"/>
  <c r="X1408" i="8"/>
  <c r="X1409" i="8"/>
  <c r="X1410" i="8"/>
  <c r="X1411" i="8"/>
  <c r="X1412" i="8"/>
  <c r="X1413" i="8"/>
  <c r="X1414" i="8"/>
  <c r="X1415" i="8"/>
  <c r="X1416" i="8"/>
  <c r="X1417" i="8"/>
  <c r="X1418" i="8"/>
  <c r="X1419" i="8"/>
  <c r="X1420" i="8"/>
  <c r="X1421" i="8"/>
  <c r="X1422" i="8"/>
  <c r="X1423" i="8"/>
  <c r="X1424" i="8"/>
  <c r="X1425" i="8"/>
  <c r="X1426" i="8"/>
  <c r="X1427" i="8"/>
  <c r="X1428" i="8"/>
  <c r="X1429" i="8"/>
  <c r="X1430" i="8"/>
  <c r="X1431" i="8"/>
  <c r="X1432" i="8"/>
  <c r="X1433" i="8"/>
  <c r="X1434" i="8"/>
  <c r="X1435" i="8"/>
  <c r="X1436" i="8"/>
  <c r="X1437" i="8"/>
  <c r="X1438" i="8"/>
  <c r="X1439" i="8"/>
  <c r="X1440" i="8"/>
  <c r="X1441" i="8"/>
  <c r="X1442" i="8"/>
  <c r="X1443" i="8"/>
  <c r="X1444" i="8"/>
  <c r="X1445" i="8"/>
  <c r="X1446" i="8"/>
  <c r="X1447" i="8"/>
  <c r="X1448" i="8"/>
  <c r="X1449" i="8"/>
  <c r="X1450" i="8"/>
  <c r="X1451" i="8"/>
  <c r="X1452" i="8"/>
  <c r="X1453" i="8"/>
  <c r="X1454" i="8"/>
  <c r="X1455" i="8"/>
  <c r="X1456" i="8"/>
  <c r="X1457" i="8"/>
  <c r="X1458" i="8"/>
  <c r="X1459" i="8"/>
  <c r="X1460" i="8"/>
  <c r="X1461" i="8"/>
  <c r="X1462" i="8"/>
  <c r="X1463" i="8"/>
  <c r="X1464" i="8"/>
  <c r="X1465" i="8"/>
  <c r="X1466" i="8"/>
  <c r="X1467" i="8"/>
  <c r="X1468" i="8"/>
  <c r="X1469" i="8"/>
  <c r="X1470" i="8"/>
  <c r="X1471" i="8"/>
  <c r="X1472" i="8"/>
  <c r="X1473" i="8"/>
  <c r="X1474" i="8"/>
  <c r="X1475" i="8"/>
  <c r="X1476" i="8"/>
  <c r="X1477" i="8"/>
  <c r="X1478" i="8"/>
  <c r="X1479" i="8"/>
  <c r="X1480" i="8"/>
  <c r="X1481" i="8"/>
  <c r="X1482" i="8"/>
  <c r="X1483" i="8"/>
  <c r="X1484" i="8"/>
  <c r="X1485" i="8"/>
  <c r="X1486" i="8"/>
  <c r="X1487" i="8"/>
  <c r="X1488" i="8"/>
  <c r="X1489" i="8"/>
  <c r="X1490" i="8"/>
  <c r="X1491" i="8"/>
  <c r="X1492" i="8"/>
  <c r="X1493" i="8"/>
  <c r="X1494" i="8"/>
  <c r="X1495" i="8"/>
  <c r="X1496" i="8"/>
  <c r="X1497" i="8"/>
  <c r="X1498" i="8"/>
  <c r="X1499" i="8"/>
  <c r="X1500" i="8"/>
  <c r="X1501" i="8"/>
  <c r="X1502" i="8"/>
  <c r="X1503" i="8"/>
  <c r="X1504" i="8"/>
  <c r="X1505" i="8"/>
  <c r="X1506" i="8"/>
  <c r="X1507" i="8"/>
  <c r="X1508" i="8"/>
  <c r="X1509" i="8"/>
  <c r="X1510" i="8"/>
  <c r="X1511" i="8"/>
  <c r="X1512" i="8"/>
  <c r="X1513" i="8"/>
  <c r="X1514" i="8"/>
  <c r="X1515" i="8"/>
  <c r="X1516" i="8"/>
  <c r="X1517" i="8"/>
  <c r="X1518" i="8"/>
  <c r="X1519" i="8"/>
  <c r="X1520" i="8"/>
  <c r="X1521" i="8"/>
  <c r="X1522" i="8"/>
  <c r="X1523" i="8"/>
  <c r="X1524" i="8"/>
  <c r="X1525" i="8"/>
  <c r="X1526" i="8"/>
  <c r="X1527" i="8"/>
  <c r="X1528" i="8"/>
  <c r="X1529" i="8"/>
  <c r="X1530" i="8"/>
  <c r="X1531" i="8"/>
  <c r="X1532" i="8"/>
  <c r="X1533" i="8"/>
  <c r="X1534" i="8"/>
  <c r="X1535" i="8"/>
  <c r="X1536" i="8"/>
  <c r="X1537" i="8"/>
  <c r="X1538" i="8"/>
  <c r="X1539" i="8"/>
  <c r="X1540" i="8"/>
  <c r="X1541" i="8"/>
  <c r="X1542" i="8"/>
  <c r="X1543" i="8"/>
  <c r="X1544" i="8"/>
  <c r="X1545" i="8"/>
  <c r="X1546" i="8"/>
  <c r="X1547" i="8"/>
  <c r="X1548" i="8"/>
  <c r="X1549" i="8"/>
  <c r="X1550" i="8"/>
  <c r="X1551" i="8"/>
  <c r="X1552" i="8"/>
  <c r="X1553" i="8"/>
  <c r="X1554" i="8"/>
  <c r="X1555" i="8"/>
  <c r="X1556" i="8"/>
  <c r="X1557" i="8"/>
  <c r="X1558" i="8"/>
  <c r="X1559" i="8"/>
  <c r="X1560" i="8"/>
  <c r="X1561" i="8"/>
  <c r="X1562" i="8"/>
  <c r="X1563" i="8"/>
  <c r="X1564" i="8"/>
  <c r="X1565" i="8"/>
  <c r="X1566" i="8"/>
  <c r="X1567" i="8"/>
  <c r="X1568" i="8"/>
  <c r="X1569" i="8"/>
  <c r="X1570" i="8"/>
  <c r="X1571" i="8"/>
  <c r="X1572" i="8"/>
  <c r="X1573" i="8"/>
  <c r="X1574" i="8"/>
  <c r="X1575" i="8"/>
  <c r="X1576" i="8"/>
  <c r="X1577" i="8"/>
  <c r="X1578" i="8"/>
  <c r="X1579" i="8"/>
  <c r="X1580" i="8"/>
  <c r="X1581" i="8"/>
  <c r="X1582" i="8"/>
  <c r="X1583" i="8"/>
  <c r="X1584" i="8"/>
  <c r="X1585" i="8"/>
  <c r="X1586" i="8"/>
  <c r="X1587" i="8"/>
  <c r="X1588" i="8"/>
  <c r="X1589" i="8"/>
  <c r="X1590" i="8"/>
  <c r="X1591" i="8"/>
  <c r="X1592" i="8"/>
  <c r="X1593" i="8"/>
  <c r="X1594" i="8"/>
  <c r="X1595" i="8"/>
  <c r="X1596" i="8"/>
  <c r="X1597" i="8"/>
  <c r="X1598" i="8"/>
  <c r="X1599" i="8"/>
  <c r="X1600" i="8"/>
  <c r="X1601" i="8"/>
  <c r="X1602" i="8"/>
  <c r="X1603" i="8"/>
  <c r="X1604" i="8"/>
  <c r="X1605" i="8"/>
  <c r="X1606" i="8"/>
  <c r="X1607" i="8"/>
  <c r="X1608" i="8"/>
  <c r="X1609" i="8"/>
  <c r="X1610" i="8"/>
  <c r="X1611" i="8"/>
  <c r="X1612" i="8"/>
  <c r="X1613" i="8"/>
  <c r="X1614" i="8"/>
  <c r="X1615" i="8"/>
  <c r="X1616" i="8"/>
  <c r="X1617" i="8"/>
  <c r="X1618" i="8"/>
  <c r="X1619" i="8"/>
  <c r="X1620" i="8"/>
  <c r="X1621" i="8"/>
  <c r="X1622" i="8"/>
  <c r="X1623" i="8"/>
  <c r="X1624" i="8"/>
  <c r="X1625" i="8"/>
  <c r="X1626" i="8"/>
  <c r="X1627" i="8"/>
  <c r="X1628" i="8"/>
  <c r="X1629" i="8"/>
  <c r="X1630" i="8"/>
  <c r="X1631" i="8"/>
  <c r="X1632" i="8"/>
  <c r="X1633" i="8"/>
  <c r="X1634" i="8"/>
  <c r="X1635" i="8"/>
  <c r="X1636" i="8"/>
  <c r="X1637" i="8"/>
  <c r="X1638" i="8"/>
  <c r="X1639" i="8"/>
  <c r="X1640" i="8"/>
  <c r="X1641" i="8"/>
  <c r="X1642" i="8"/>
  <c r="X1643" i="8"/>
  <c r="X1644" i="8"/>
  <c r="X1645" i="8"/>
  <c r="X1646" i="8"/>
  <c r="X1647" i="8"/>
  <c r="X1648" i="8"/>
  <c r="X1649" i="8"/>
  <c r="X1650" i="8"/>
  <c r="X1651" i="8"/>
  <c r="X1652" i="8"/>
  <c r="X1653" i="8"/>
  <c r="X1654" i="8"/>
  <c r="X1655" i="8"/>
  <c r="X1656" i="8"/>
  <c r="X1657" i="8"/>
  <c r="X1658" i="8"/>
  <c r="X1659" i="8"/>
  <c r="X1660" i="8"/>
  <c r="X1661" i="8"/>
  <c r="X1662" i="8"/>
  <c r="X1663" i="8"/>
  <c r="X1664" i="8"/>
  <c r="X1665" i="8"/>
  <c r="X1666" i="8"/>
  <c r="X1667" i="8"/>
  <c r="X1668" i="8"/>
  <c r="X1669" i="8"/>
  <c r="X1670" i="8"/>
  <c r="X1671" i="8"/>
  <c r="X1672" i="8"/>
  <c r="X1673" i="8"/>
  <c r="X1674" i="8"/>
  <c r="X1675" i="8"/>
  <c r="X1676" i="8"/>
  <c r="X1677" i="8"/>
  <c r="X1678" i="8"/>
  <c r="X1679" i="8"/>
  <c r="X1680" i="8"/>
  <c r="X1681" i="8"/>
  <c r="X1682" i="8"/>
  <c r="X1683" i="8"/>
  <c r="X1684" i="8"/>
  <c r="X1685" i="8"/>
  <c r="X1686" i="8"/>
  <c r="X1687" i="8"/>
  <c r="X1688" i="8"/>
  <c r="X1689" i="8"/>
  <c r="X1690" i="8"/>
  <c r="X1691" i="8"/>
  <c r="X1692" i="8"/>
  <c r="X1693" i="8"/>
  <c r="X1694" i="8"/>
  <c r="X1695" i="8"/>
  <c r="X1696" i="8"/>
  <c r="X1697" i="8"/>
  <c r="X1698" i="8"/>
  <c r="X1699" i="8"/>
  <c r="X1700" i="8"/>
  <c r="X1701" i="8"/>
  <c r="X1702" i="8"/>
  <c r="X1703" i="8"/>
  <c r="X1704" i="8"/>
  <c r="X1705" i="8"/>
  <c r="X1706" i="8"/>
  <c r="X1707" i="8"/>
  <c r="X1708" i="8"/>
  <c r="X1709" i="8"/>
  <c r="X1710" i="8"/>
  <c r="X1711" i="8"/>
  <c r="X1712" i="8"/>
  <c r="X1713" i="8"/>
  <c r="X1714" i="8"/>
  <c r="X1715" i="8"/>
  <c r="X1716" i="8"/>
  <c r="X1717" i="8"/>
  <c r="X1718" i="8"/>
  <c r="X1719" i="8"/>
  <c r="X1720" i="8"/>
  <c r="X1721" i="8"/>
  <c r="X1722" i="8"/>
  <c r="X1723" i="8"/>
  <c r="X1724" i="8"/>
  <c r="X1725" i="8"/>
  <c r="X1726" i="8"/>
  <c r="X1727" i="8"/>
  <c r="X1728" i="8"/>
  <c r="X1729" i="8"/>
  <c r="X1730" i="8"/>
  <c r="X1731" i="8"/>
  <c r="X1732" i="8"/>
  <c r="X1733" i="8"/>
  <c r="X1734" i="8"/>
  <c r="X1735" i="8"/>
  <c r="X1736" i="8"/>
  <c r="X1737" i="8"/>
  <c r="X1738" i="8"/>
  <c r="X1739" i="8"/>
  <c r="X1740" i="8"/>
  <c r="X1741" i="8"/>
  <c r="X1742" i="8"/>
  <c r="X1743" i="8"/>
  <c r="X1744" i="8"/>
  <c r="X1745" i="8"/>
  <c r="X1746" i="8"/>
  <c r="X1747" i="8"/>
  <c r="X1748" i="8"/>
  <c r="X1749" i="8"/>
  <c r="X1750" i="8"/>
  <c r="X1751" i="8"/>
  <c r="X1752" i="8"/>
  <c r="X1753" i="8"/>
  <c r="X1754" i="8"/>
  <c r="X1755" i="8"/>
  <c r="X1756" i="8"/>
  <c r="X1757" i="8"/>
  <c r="X1758" i="8"/>
  <c r="X1759" i="8"/>
  <c r="X1760" i="8"/>
  <c r="X1761" i="8"/>
  <c r="X1762" i="8"/>
  <c r="X1763" i="8"/>
  <c r="X1764" i="8"/>
  <c r="X1765" i="8"/>
  <c r="X1766" i="8"/>
  <c r="X1767" i="8"/>
  <c r="X1768" i="8"/>
  <c r="X1769" i="8"/>
  <c r="X1770" i="8"/>
  <c r="X1771" i="8"/>
  <c r="X1772" i="8"/>
  <c r="X1773" i="8"/>
  <c r="X1774" i="8"/>
  <c r="X1775" i="8"/>
  <c r="X1776" i="8"/>
  <c r="X1777" i="8"/>
  <c r="X1778" i="8"/>
  <c r="X1779" i="8"/>
  <c r="X1780" i="8"/>
  <c r="X1781" i="8"/>
  <c r="X1782" i="8"/>
  <c r="X1783" i="8"/>
  <c r="X1784" i="8"/>
  <c r="X1785" i="8"/>
  <c r="X1786" i="8"/>
  <c r="X1787" i="8"/>
  <c r="X1788" i="8"/>
  <c r="X1789" i="8"/>
  <c r="X1790" i="8"/>
  <c r="X1791" i="8"/>
  <c r="X1792" i="8"/>
  <c r="X1793" i="8"/>
  <c r="X1794" i="8"/>
  <c r="X1795" i="8"/>
  <c r="X1796" i="8"/>
  <c r="X1797" i="8"/>
  <c r="X1798" i="8"/>
  <c r="X1799" i="8"/>
  <c r="X1800" i="8"/>
  <c r="X1801" i="8"/>
  <c r="X1802" i="8"/>
  <c r="X1803" i="8"/>
  <c r="X1804" i="8"/>
  <c r="X1805" i="8"/>
  <c r="X1806" i="8"/>
  <c r="X1807" i="8"/>
  <c r="X1808" i="8"/>
  <c r="X1809" i="8"/>
  <c r="X1810" i="8"/>
  <c r="X1811" i="8"/>
  <c r="X1812" i="8"/>
  <c r="X1813" i="8"/>
  <c r="X1814" i="8"/>
  <c r="X1815" i="8"/>
  <c r="X1816" i="8"/>
  <c r="X1817" i="8"/>
  <c r="X1818" i="8"/>
  <c r="X1819" i="8"/>
  <c r="X1820" i="8"/>
  <c r="X1821" i="8"/>
  <c r="X1822" i="8"/>
  <c r="X1823" i="8"/>
  <c r="X1824" i="8"/>
  <c r="X1825" i="8"/>
  <c r="X1826" i="8"/>
  <c r="X1827" i="8"/>
  <c r="X1828" i="8"/>
  <c r="X1829" i="8"/>
  <c r="X1830" i="8"/>
  <c r="X1831" i="8"/>
  <c r="X1832" i="8"/>
  <c r="X1833" i="8"/>
  <c r="X1834" i="8"/>
  <c r="X1835" i="8"/>
  <c r="X1836" i="8"/>
  <c r="X1837" i="8"/>
  <c r="X1838" i="8"/>
  <c r="X1839" i="8"/>
  <c r="X1840" i="8"/>
  <c r="X1841" i="8"/>
  <c r="X1842" i="8"/>
  <c r="X1843" i="8"/>
  <c r="X1844" i="8"/>
  <c r="X1845" i="8"/>
  <c r="X1846" i="8"/>
  <c r="X1847" i="8"/>
  <c r="X1848" i="8"/>
  <c r="X1849" i="8"/>
  <c r="X1850" i="8"/>
  <c r="X1851" i="8"/>
  <c r="X1852" i="8"/>
  <c r="X1853" i="8"/>
  <c r="X1854" i="8"/>
  <c r="X1855" i="8"/>
  <c r="X1856" i="8"/>
  <c r="X1857" i="8"/>
  <c r="X1858" i="8"/>
  <c r="X1859" i="8"/>
  <c r="X1860" i="8"/>
  <c r="X1861" i="8"/>
  <c r="X1862" i="8"/>
  <c r="X1863" i="8"/>
  <c r="X1864" i="8"/>
  <c r="X1865" i="8"/>
  <c r="X1866" i="8"/>
  <c r="X1867" i="8"/>
  <c r="X1868" i="8"/>
  <c r="X1869" i="8"/>
  <c r="X1870" i="8"/>
  <c r="X1871" i="8"/>
  <c r="X1872" i="8"/>
  <c r="X1873" i="8"/>
  <c r="X1874" i="8"/>
  <c r="X1875" i="8"/>
  <c r="X1876" i="8"/>
  <c r="X1877" i="8"/>
  <c r="X1878" i="8"/>
  <c r="X1879" i="8"/>
  <c r="X1880" i="8"/>
  <c r="X1881" i="8"/>
  <c r="X1882" i="8"/>
  <c r="X1883" i="8"/>
  <c r="X1884" i="8"/>
  <c r="X1885" i="8"/>
  <c r="X1886" i="8"/>
  <c r="X1887" i="8"/>
  <c r="X1888" i="8"/>
  <c r="X1889" i="8"/>
  <c r="X1890" i="8"/>
  <c r="X1891" i="8"/>
  <c r="X1892" i="8"/>
  <c r="X1893" i="8"/>
  <c r="X1894" i="8"/>
  <c r="X1895" i="8"/>
  <c r="X1896" i="8"/>
  <c r="X1897" i="8"/>
  <c r="X1898" i="8"/>
  <c r="X1899" i="8"/>
  <c r="X1900" i="8"/>
  <c r="X1901" i="8"/>
  <c r="X1902" i="8"/>
  <c r="X1903" i="8"/>
  <c r="X1904" i="8"/>
  <c r="X1905" i="8"/>
  <c r="X1906" i="8"/>
  <c r="X1907" i="8"/>
  <c r="X1908" i="8"/>
  <c r="X1909" i="8"/>
  <c r="X1910" i="8"/>
  <c r="X1911" i="8"/>
  <c r="X1912" i="8"/>
  <c r="X1913" i="8"/>
  <c r="X1914" i="8"/>
  <c r="X1915" i="8"/>
  <c r="X1916" i="8"/>
  <c r="X1917" i="8"/>
  <c r="X1918" i="8"/>
  <c r="X1919" i="8"/>
  <c r="X1920" i="8"/>
  <c r="X1921" i="8"/>
  <c r="X1922" i="8"/>
  <c r="X1923" i="8"/>
  <c r="X1924" i="8"/>
  <c r="X1925" i="8"/>
  <c r="X1926" i="8"/>
  <c r="X1927" i="8"/>
  <c r="X1928" i="8"/>
  <c r="X1929" i="8"/>
  <c r="X1930" i="8"/>
  <c r="X1931" i="8"/>
  <c r="X1932" i="8"/>
  <c r="X1933" i="8"/>
  <c r="X1934" i="8"/>
  <c r="X1935" i="8"/>
  <c r="X1936" i="8"/>
  <c r="X1937" i="8"/>
  <c r="X1938" i="8"/>
  <c r="X1939" i="8"/>
  <c r="X1940" i="8"/>
  <c r="X1941" i="8"/>
  <c r="X1942" i="8"/>
  <c r="X1943" i="8"/>
  <c r="X1944" i="8"/>
  <c r="X1945" i="8"/>
  <c r="X1946" i="8"/>
  <c r="X1947" i="8"/>
  <c r="X1948" i="8"/>
  <c r="X1949" i="8"/>
  <c r="X1950" i="8"/>
  <c r="X1951" i="8"/>
  <c r="X1952" i="8"/>
  <c r="X1953" i="8"/>
  <c r="X1954" i="8"/>
  <c r="X1955" i="8"/>
  <c r="X1956" i="8"/>
  <c r="X1957" i="8"/>
  <c r="X1958" i="8"/>
  <c r="X1959" i="8"/>
  <c r="X1960" i="8"/>
  <c r="X1961" i="8"/>
  <c r="X1962" i="8"/>
  <c r="X1963" i="8"/>
  <c r="X1964" i="8"/>
  <c r="X1965" i="8"/>
  <c r="X1966" i="8"/>
  <c r="X1967" i="8"/>
  <c r="X1968" i="8"/>
  <c r="X1969" i="8"/>
  <c r="X1970" i="8"/>
  <c r="X1971" i="8"/>
  <c r="X1972" i="8"/>
  <c r="X1973" i="8"/>
  <c r="X1974" i="8"/>
  <c r="X1975" i="8"/>
  <c r="X1976" i="8"/>
  <c r="X1977" i="8"/>
  <c r="X1978" i="8"/>
  <c r="X1979" i="8"/>
  <c r="X1980" i="8"/>
  <c r="X1981" i="8"/>
  <c r="X1982" i="8"/>
  <c r="X1983" i="8"/>
  <c r="X1984" i="8"/>
  <c r="X1985" i="8"/>
  <c r="X1986" i="8"/>
  <c r="X1987" i="8"/>
  <c r="X1988" i="8"/>
  <c r="X1989" i="8"/>
  <c r="X1990" i="8"/>
  <c r="X1991" i="8"/>
  <c r="X1992" i="8"/>
  <c r="X1993" i="8"/>
  <c r="X1994" i="8"/>
  <c r="X1995" i="8"/>
  <c r="X1996" i="8"/>
  <c r="X1997" i="8"/>
  <c r="X1998" i="8"/>
  <c r="X1999" i="8"/>
  <c r="X2000" i="8"/>
  <c r="X2001" i="8"/>
  <c r="X2002" i="8"/>
  <c r="X2003" i="8"/>
  <c r="X2004" i="8"/>
  <c r="X2005" i="8"/>
  <c r="X2006" i="8"/>
  <c r="X2007" i="8"/>
  <c r="X2008" i="8"/>
  <c r="X2009" i="8"/>
  <c r="X2010" i="8"/>
  <c r="X2011" i="8"/>
  <c r="X2012" i="8"/>
  <c r="X2013" i="8"/>
  <c r="X2014" i="8"/>
  <c r="X2015" i="8"/>
  <c r="X2016" i="8"/>
  <c r="X2017" i="8"/>
  <c r="X2018" i="8"/>
  <c r="X2019" i="8"/>
  <c r="X2020" i="8"/>
  <c r="X2021" i="8"/>
  <c r="X2022" i="8"/>
  <c r="X2023" i="8"/>
  <c r="X2024" i="8"/>
  <c r="X2025" i="8"/>
  <c r="X2026" i="8"/>
  <c r="X2027" i="8"/>
  <c r="X2028" i="8"/>
  <c r="X2029" i="8"/>
  <c r="X2030" i="8"/>
  <c r="X2031" i="8"/>
  <c r="X2032" i="8"/>
  <c r="X2033" i="8"/>
  <c r="X2034" i="8"/>
  <c r="X2035" i="8"/>
  <c r="X2036" i="8"/>
  <c r="X2037" i="8"/>
  <c r="X2038" i="8"/>
  <c r="X2039" i="8"/>
  <c r="X2040" i="8"/>
  <c r="X2041" i="8"/>
  <c r="X2042" i="8"/>
  <c r="X2043" i="8"/>
  <c r="X2044" i="8"/>
  <c r="X2045" i="8"/>
  <c r="X2046" i="8"/>
  <c r="X2047" i="8"/>
  <c r="X2048" i="8"/>
  <c r="X2049" i="8"/>
  <c r="X2050" i="8"/>
  <c r="X2051" i="8"/>
  <c r="X2052" i="8"/>
  <c r="X2053" i="8"/>
  <c r="X2054" i="8"/>
  <c r="X2055" i="8"/>
  <c r="X2056" i="8"/>
  <c r="X2057" i="8"/>
  <c r="X2058" i="8"/>
  <c r="X2059" i="8"/>
  <c r="X2060" i="8"/>
  <c r="X2061" i="8"/>
  <c r="X2062" i="8"/>
  <c r="X2063" i="8"/>
  <c r="X2064" i="8"/>
  <c r="X2065" i="8"/>
  <c r="X2066" i="8"/>
  <c r="X2067" i="8"/>
  <c r="X2068" i="8"/>
  <c r="X2069" i="8"/>
  <c r="X2070" i="8"/>
  <c r="X2071" i="8"/>
  <c r="X2072" i="8"/>
  <c r="X2073" i="8"/>
  <c r="X2074" i="8"/>
  <c r="X2075" i="8"/>
  <c r="X2076" i="8"/>
  <c r="X2077" i="8"/>
  <c r="X2078" i="8"/>
  <c r="X2079" i="8"/>
  <c r="X2080" i="8"/>
  <c r="X2081" i="8"/>
  <c r="X2082" i="8"/>
  <c r="X2083" i="8"/>
  <c r="X2084" i="8"/>
  <c r="X2085" i="8"/>
  <c r="X2086" i="8"/>
  <c r="X2087" i="8"/>
  <c r="X2088" i="8"/>
  <c r="X2089" i="8"/>
  <c r="X2090" i="8"/>
  <c r="X2091" i="8"/>
  <c r="X2092" i="8"/>
  <c r="X2093" i="8"/>
  <c r="X2094" i="8"/>
  <c r="X2095" i="8"/>
  <c r="X2096" i="8"/>
  <c r="X2097" i="8"/>
  <c r="X2098" i="8"/>
  <c r="X2099" i="8"/>
  <c r="X2100" i="8"/>
  <c r="X2101" i="8"/>
  <c r="X2102" i="8"/>
  <c r="X2103" i="8"/>
  <c r="X2104" i="8"/>
  <c r="X2105" i="8"/>
  <c r="X2106" i="8"/>
  <c r="X2107" i="8"/>
  <c r="X2108" i="8"/>
  <c r="X2109" i="8"/>
  <c r="X2110" i="8"/>
  <c r="X2111" i="8"/>
  <c r="X2112" i="8"/>
  <c r="X2113" i="8"/>
  <c r="X2114" i="8"/>
  <c r="X2115" i="8"/>
  <c r="X2116" i="8"/>
  <c r="X2117" i="8"/>
  <c r="X2118" i="8"/>
  <c r="X2119" i="8"/>
  <c r="X2120" i="8"/>
  <c r="X2121" i="8"/>
  <c r="X2122" i="8"/>
  <c r="X2123" i="8"/>
  <c r="X2124" i="8"/>
  <c r="X2125" i="8"/>
  <c r="X2126" i="8"/>
  <c r="X2127" i="8"/>
  <c r="X2128" i="8"/>
  <c r="X2129" i="8"/>
  <c r="X2130" i="8"/>
  <c r="X2131" i="8"/>
  <c r="X2132" i="8"/>
  <c r="X2133" i="8"/>
  <c r="X2134" i="8"/>
  <c r="X2135" i="8"/>
  <c r="X2136" i="8"/>
  <c r="X2137" i="8"/>
  <c r="X2138" i="8"/>
  <c r="X2139" i="8"/>
  <c r="X2140" i="8"/>
  <c r="X2141" i="8"/>
  <c r="X2142" i="8"/>
  <c r="X2143" i="8"/>
  <c r="X2144" i="8"/>
  <c r="X2145" i="8"/>
  <c r="X2146" i="8"/>
  <c r="X2147" i="8"/>
  <c r="X2148" i="8"/>
  <c r="X2149" i="8"/>
  <c r="X2150" i="8"/>
  <c r="X2151" i="8"/>
  <c r="X2152" i="8"/>
  <c r="X2153" i="8"/>
  <c r="X2154" i="8"/>
  <c r="X2155" i="8"/>
  <c r="X2156" i="8"/>
  <c r="X2157" i="8"/>
  <c r="X2158" i="8"/>
  <c r="X2159" i="8"/>
  <c r="X2160" i="8"/>
  <c r="X2161" i="8"/>
  <c r="X2162" i="8"/>
  <c r="X2163" i="8"/>
  <c r="X2164" i="8"/>
  <c r="X2165" i="8"/>
  <c r="X2166" i="8"/>
  <c r="X2167" i="8"/>
  <c r="X2168" i="8"/>
  <c r="X2169" i="8"/>
  <c r="X2170" i="8"/>
  <c r="X2171" i="8"/>
  <c r="X2172" i="8"/>
  <c r="X2173" i="8"/>
  <c r="X2174" i="8"/>
  <c r="X2175" i="8"/>
  <c r="X2176" i="8"/>
  <c r="X2177" i="8"/>
  <c r="X2178" i="8"/>
  <c r="X2179" i="8"/>
  <c r="X2180" i="8"/>
  <c r="X2181" i="8"/>
  <c r="X2182" i="8"/>
  <c r="X2183" i="8"/>
  <c r="X2184" i="8"/>
  <c r="X2185" i="8"/>
  <c r="X2186" i="8"/>
  <c r="X2187" i="8"/>
  <c r="X2188" i="8"/>
  <c r="X2189" i="8"/>
  <c r="X2190" i="8"/>
  <c r="X2191" i="8"/>
  <c r="X2192" i="8"/>
  <c r="X2193" i="8"/>
  <c r="X2194" i="8"/>
  <c r="X2195" i="8"/>
  <c r="X2196" i="8"/>
  <c r="X2197" i="8"/>
  <c r="X2198" i="8"/>
  <c r="X2199" i="8"/>
  <c r="X2200" i="8"/>
  <c r="X2201" i="8"/>
  <c r="X2202" i="8"/>
  <c r="X2203" i="8"/>
  <c r="X2204" i="8"/>
  <c r="X2205" i="8"/>
  <c r="X2206" i="8"/>
  <c r="X2207" i="8"/>
  <c r="X2208" i="8"/>
  <c r="X2209" i="8"/>
  <c r="X2210" i="8"/>
  <c r="X2211" i="8"/>
  <c r="X2212" i="8"/>
  <c r="X2213" i="8"/>
  <c r="X2214" i="8"/>
  <c r="X2215" i="8"/>
  <c r="X2216" i="8"/>
  <c r="X2217" i="8"/>
  <c r="X2218" i="8"/>
  <c r="X2219" i="8"/>
  <c r="X2220" i="8"/>
  <c r="X2221" i="8"/>
  <c r="X2222" i="8"/>
  <c r="X2223" i="8"/>
  <c r="X2224" i="8"/>
  <c r="X2225" i="8"/>
  <c r="X2226" i="8"/>
  <c r="X2227" i="8"/>
  <c r="X2228" i="8"/>
  <c r="X2229" i="8"/>
  <c r="X2230" i="8"/>
  <c r="X2231" i="8"/>
  <c r="X2232" i="8"/>
  <c r="X2233" i="8"/>
  <c r="X2234" i="8"/>
  <c r="X2235" i="8"/>
  <c r="X2236" i="8"/>
  <c r="X2237" i="8"/>
  <c r="X2238" i="8"/>
  <c r="X2239" i="8"/>
  <c r="X2240" i="8"/>
  <c r="X2241" i="8"/>
  <c r="X2242" i="8"/>
  <c r="X2243" i="8"/>
  <c r="X2244" i="8"/>
  <c r="X2245" i="8"/>
  <c r="X2246" i="8"/>
  <c r="X2247" i="8"/>
  <c r="X2248" i="8"/>
  <c r="X2249" i="8"/>
  <c r="X2250" i="8"/>
  <c r="X2251" i="8"/>
  <c r="X2252" i="8"/>
  <c r="X2253" i="8"/>
  <c r="X2254" i="8"/>
  <c r="X2255" i="8"/>
  <c r="X2256" i="8"/>
  <c r="X2257" i="8"/>
  <c r="X2258" i="8"/>
  <c r="X2259" i="8"/>
  <c r="X2260" i="8"/>
  <c r="X2261" i="8"/>
  <c r="X2262" i="8"/>
  <c r="X2263" i="8"/>
  <c r="X2264" i="8"/>
  <c r="X2265" i="8"/>
  <c r="X2266" i="8"/>
  <c r="X2267" i="8"/>
  <c r="X2268" i="8"/>
  <c r="X2269" i="8"/>
  <c r="X2270" i="8"/>
  <c r="X2271" i="8"/>
  <c r="X2272" i="8"/>
  <c r="X2273" i="8"/>
  <c r="X2274" i="8"/>
  <c r="X2275" i="8"/>
  <c r="X2276" i="8"/>
  <c r="X2277" i="8"/>
  <c r="X2278" i="8"/>
  <c r="X2279" i="8"/>
  <c r="X2280" i="8"/>
  <c r="X2281" i="8"/>
  <c r="X2282" i="8"/>
  <c r="X2283" i="8"/>
  <c r="X2284" i="8"/>
  <c r="X2285" i="8"/>
  <c r="X2286" i="8"/>
  <c r="X2287" i="8"/>
  <c r="X2288" i="8"/>
  <c r="X2289" i="8"/>
  <c r="X2290" i="8"/>
  <c r="X2291" i="8"/>
  <c r="X2292" i="8"/>
  <c r="X2293" i="8"/>
  <c r="X2294" i="8"/>
  <c r="X2295" i="8"/>
  <c r="X2296" i="8"/>
  <c r="X2297" i="8"/>
  <c r="X2298" i="8"/>
  <c r="X2299" i="8"/>
  <c r="X2300" i="8"/>
  <c r="X2301" i="8"/>
  <c r="X2302" i="8"/>
  <c r="X2303" i="8"/>
  <c r="X2304" i="8"/>
  <c r="X2305" i="8"/>
  <c r="X2306" i="8"/>
  <c r="X2307" i="8"/>
  <c r="X2308" i="8"/>
  <c r="X2309" i="8"/>
  <c r="X2310" i="8"/>
  <c r="X2311" i="8"/>
  <c r="X2312" i="8"/>
  <c r="X2313" i="8"/>
  <c r="X2314" i="8"/>
  <c r="X2315" i="8"/>
  <c r="X2316" i="8"/>
  <c r="X2317" i="8"/>
  <c r="X2318" i="8"/>
  <c r="X2319" i="8"/>
  <c r="X2320" i="8"/>
  <c r="X2321" i="8"/>
  <c r="X2322" i="8"/>
  <c r="X2323" i="8"/>
  <c r="X2324" i="8"/>
  <c r="X2325" i="8"/>
  <c r="X2326" i="8"/>
  <c r="X2327" i="8"/>
  <c r="X2328" i="8"/>
  <c r="X2329" i="8"/>
  <c r="X2330" i="8"/>
  <c r="X2331" i="8"/>
  <c r="X2332" i="8"/>
  <c r="X2333" i="8"/>
  <c r="X2334" i="8"/>
  <c r="X2335" i="8"/>
  <c r="X2336" i="8"/>
  <c r="X2337" i="8"/>
  <c r="X2338" i="8"/>
  <c r="X2339" i="8"/>
  <c r="X2340" i="8"/>
  <c r="X2341" i="8"/>
  <c r="X2342" i="8"/>
  <c r="X2343" i="8"/>
  <c r="X2344" i="8"/>
  <c r="X2345" i="8"/>
  <c r="X2346" i="8"/>
  <c r="X2347" i="8"/>
  <c r="X2348" i="8"/>
  <c r="X2349" i="8"/>
  <c r="X2350" i="8"/>
  <c r="X2351" i="8"/>
  <c r="X2352" i="8"/>
  <c r="X2353" i="8"/>
  <c r="X2354" i="8"/>
  <c r="X2355" i="8"/>
  <c r="X2356" i="8"/>
  <c r="X2357" i="8"/>
  <c r="X2358" i="8"/>
  <c r="X2359" i="8"/>
  <c r="X2360" i="8"/>
  <c r="X2361" i="8"/>
  <c r="X2362" i="8"/>
  <c r="X2363" i="8"/>
  <c r="X2364" i="8"/>
  <c r="X2365" i="8"/>
  <c r="X2366" i="8"/>
  <c r="X2367" i="8"/>
  <c r="X2368" i="8"/>
  <c r="X2369" i="8"/>
  <c r="X2370" i="8"/>
  <c r="X2371" i="8"/>
  <c r="X2372" i="8"/>
  <c r="X2373" i="8"/>
  <c r="X2374" i="8"/>
  <c r="X2375" i="8"/>
  <c r="X2376" i="8"/>
  <c r="X2377" i="8"/>
  <c r="X2378" i="8"/>
  <c r="X2379" i="8"/>
  <c r="X2380" i="8"/>
  <c r="X2381" i="8"/>
  <c r="X2382" i="8"/>
  <c r="X2383" i="8"/>
  <c r="X2384" i="8"/>
  <c r="X2385" i="8"/>
  <c r="X2386" i="8"/>
  <c r="X2387" i="8"/>
  <c r="X2388" i="8"/>
  <c r="X2389" i="8"/>
  <c r="X2390" i="8"/>
  <c r="X2391" i="8"/>
  <c r="X2392" i="8"/>
  <c r="X2393" i="8"/>
  <c r="X2394" i="8"/>
  <c r="X2395" i="8"/>
  <c r="X2396" i="8"/>
  <c r="X2397" i="8"/>
  <c r="X2398" i="8"/>
  <c r="X2399" i="8"/>
  <c r="X2400" i="8"/>
  <c r="X2401" i="8"/>
  <c r="X2402" i="8"/>
  <c r="X2403" i="8"/>
  <c r="X2404" i="8"/>
  <c r="X2405" i="8"/>
  <c r="X2406" i="8"/>
  <c r="X2407" i="8"/>
  <c r="X2408" i="8"/>
  <c r="X2409" i="8"/>
  <c r="X2410" i="8"/>
  <c r="X2411" i="8"/>
  <c r="X2412" i="8"/>
  <c r="X2413" i="8"/>
  <c r="X2414" i="8"/>
  <c r="X2415" i="8"/>
  <c r="X2416" i="8"/>
  <c r="X2417" i="8"/>
  <c r="X2418" i="8"/>
  <c r="X2419" i="8"/>
  <c r="X2420" i="8"/>
  <c r="X2421" i="8"/>
  <c r="X2422" i="8"/>
  <c r="X2423" i="8"/>
  <c r="X2424" i="8"/>
  <c r="X2425" i="8"/>
  <c r="X2426" i="8"/>
  <c r="X2427" i="8"/>
  <c r="X2428" i="8"/>
  <c r="X2429" i="8"/>
  <c r="X2430" i="8"/>
  <c r="X2431" i="8"/>
  <c r="X2432" i="8"/>
  <c r="X2433" i="8"/>
  <c r="X2434" i="8"/>
  <c r="X2435" i="8"/>
  <c r="X2436" i="8"/>
  <c r="X2437" i="8"/>
  <c r="X2438" i="8"/>
  <c r="X2439" i="8"/>
  <c r="X2440" i="8"/>
  <c r="X2441" i="8"/>
  <c r="X2442" i="8"/>
  <c r="X2443" i="8"/>
  <c r="X2444" i="8"/>
  <c r="X2445" i="8"/>
  <c r="X2446" i="8"/>
  <c r="X2447" i="8"/>
  <c r="X2448" i="8"/>
  <c r="X2449" i="8"/>
  <c r="X2450" i="8"/>
  <c r="X2451" i="8"/>
  <c r="X2452" i="8"/>
  <c r="X2453" i="8"/>
  <c r="X2454" i="8"/>
  <c r="X2455" i="8"/>
  <c r="X2456" i="8"/>
  <c r="X2457" i="8"/>
  <c r="X2458" i="8"/>
  <c r="X2459" i="8"/>
  <c r="X2460" i="8"/>
  <c r="X2461" i="8"/>
  <c r="X2462" i="8"/>
  <c r="X2463" i="8"/>
  <c r="X2464" i="8"/>
  <c r="X2465" i="8"/>
  <c r="X2466" i="8"/>
  <c r="X2467" i="8"/>
  <c r="X2468" i="8"/>
  <c r="X2469" i="8"/>
  <c r="X2470" i="8"/>
  <c r="X2471" i="8"/>
  <c r="X2472" i="8"/>
  <c r="X2473" i="8"/>
  <c r="X2474" i="8"/>
  <c r="X2475" i="8"/>
  <c r="X2476" i="8"/>
  <c r="X2477" i="8"/>
  <c r="X2478" i="8"/>
  <c r="X2479" i="8"/>
  <c r="X2480" i="8"/>
  <c r="X2481" i="8"/>
  <c r="X2482" i="8"/>
  <c r="X2483" i="8"/>
  <c r="X2484" i="8"/>
  <c r="X2485" i="8"/>
  <c r="X2486" i="8"/>
  <c r="X2487" i="8"/>
  <c r="X2488" i="8"/>
  <c r="X2489" i="8"/>
  <c r="X2490" i="8"/>
  <c r="X2491" i="8"/>
  <c r="X2492" i="8"/>
  <c r="X2493" i="8"/>
  <c r="X2494" i="8"/>
  <c r="X2495" i="8"/>
  <c r="X2496" i="8"/>
  <c r="X2497" i="8"/>
  <c r="X2498" i="8"/>
  <c r="X2499" i="8"/>
  <c r="X2500" i="8"/>
  <c r="X2501" i="8"/>
  <c r="X2502" i="8"/>
  <c r="X2503" i="8"/>
  <c r="X2504" i="8"/>
  <c r="X2505" i="8"/>
  <c r="X2506" i="8"/>
  <c r="X2507" i="8"/>
  <c r="X2508" i="8"/>
  <c r="X2509" i="8"/>
  <c r="X2510" i="8"/>
  <c r="X2511" i="8"/>
  <c r="X2512" i="8"/>
  <c r="X2513" i="8"/>
  <c r="X2514" i="8"/>
  <c r="X2515" i="8"/>
  <c r="X2516" i="8"/>
  <c r="X2517" i="8"/>
  <c r="X2518" i="8"/>
  <c r="X2519" i="8"/>
  <c r="X2520" i="8"/>
  <c r="X2521" i="8"/>
  <c r="X2522" i="8"/>
  <c r="X2523" i="8"/>
  <c r="X2524" i="8"/>
  <c r="X2525" i="8"/>
  <c r="X2526" i="8"/>
  <c r="X2527" i="8"/>
  <c r="X2528" i="8"/>
  <c r="X2529" i="8"/>
  <c r="X2530" i="8"/>
  <c r="X2531" i="8"/>
  <c r="X2532" i="8"/>
  <c r="X2533" i="8"/>
  <c r="X2534" i="8"/>
  <c r="X2535" i="8"/>
  <c r="X2536" i="8"/>
  <c r="X2537" i="8"/>
  <c r="X2538" i="8"/>
  <c r="X2539" i="8"/>
  <c r="X2540" i="8"/>
  <c r="X2541" i="8"/>
  <c r="X2542" i="8"/>
  <c r="X2543" i="8"/>
  <c r="X2544" i="8"/>
  <c r="X2545" i="8"/>
  <c r="X2546" i="8"/>
  <c r="X2547" i="8"/>
  <c r="X2548" i="8"/>
  <c r="X2549" i="8"/>
  <c r="X2550" i="8"/>
  <c r="X2551" i="8"/>
  <c r="X2552" i="8"/>
  <c r="X2553" i="8"/>
  <c r="X2554" i="8"/>
  <c r="X2555" i="8"/>
  <c r="X2556" i="8"/>
  <c r="X2557" i="8"/>
  <c r="X2558" i="8"/>
  <c r="X2559" i="8"/>
  <c r="X2560" i="8"/>
  <c r="X2561" i="8"/>
  <c r="X2562" i="8"/>
  <c r="X2563" i="8"/>
  <c r="X2564" i="8"/>
  <c r="X2565" i="8"/>
  <c r="X2566" i="8"/>
  <c r="X2567" i="8"/>
  <c r="X2568" i="8"/>
  <c r="X2569" i="8"/>
  <c r="X2570" i="8"/>
  <c r="X2571" i="8"/>
  <c r="X2572" i="8"/>
  <c r="X2573" i="8"/>
  <c r="X2574" i="8"/>
  <c r="X2575" i="8"/>
  <c r="X2576" i="8"/>
  <c r="X2577" i="8"/>
  <c r="X2578" i="8"/>
  <c r="X2579" i="8"/>
  <c r="X2580" i="8"/>
  <c r="X2581" i="8"/>
  <c r="X2582" i="8"/>
  <c r="X2583" i="8"/>
  <c r="X2584" i="8"/>
  <c r="X2585" i="8"/>
  <c r="X2586" i="8"/>
  <c r="X2587" i="8"/>
  <c r="X2588" i="8"/>
  <c r="X2589" i="8"/>
  <c r="X2590" i="8"/>
  <c r="X2591" i="8"/>
  <c r="X2592" i="8"/>
  <c r="X2593" i="8"/>
  <c r="X2594" i="8"/>
  <c r="X2595" i="8"/>
  <c r="X2596" i="8"/>
  <c r="X2597" i="8"/>
  <c r="X2598" i="8"/>
  <c r="X2599" i="8"/>
  <c r="X2600" i="8"/>
  <c r="X2601" i="8"/>
  <c r="X2602" i="8"/>
  <c r="X2603" i="8"/>
  <c r="X2604" i="8"/>
  <c r="X2605" i="8"/>
  <c r="X2606" i="8"/>
  <c r="X2607" i="8"/>
  <c r="X2608" i="8"/>
  <c r="X2609" i="8"/>
  <c r="X2610" i="8"/>
  <c r="X2611" i="8"/>
  <c r="X2612" i="8"/>
  <c r="X2613" i="8"/>
  <c r="X2614" i="8"/>
  <c r="X2615" i="8"/>
  <c r="X2616" i="8"/>
  <c r="X2617" i="8"/>
  <c r="X2618" i="8"/>
  <c r="X2619" i="8"/>
  <c r="X2620" i="8"/>
  <c r="X2621" i="8"/>
  <c r="X2622" i="8"/>
  <c r="X2623" i="8"/>
  <c r="X2624" i="8"/>
  <c r="X2625" i="8"/>
  <c r="X2626" i="8"/>
  <c r="X2627" i="8"/>
  <c r="X2628" i="8"/>
  <c r="X2629" i="8"/>
  <c r="X2630" i="8"/>
  <c r="X2631" i="8"/>
  <c r="X2632" i="8"/>
  <c r="X2633" i="8"/>
  <c r="X2634" i="8"/>
  <c r="X2635" i="8"/>
  <c r="X2636" i="8"/>
  <c r="X2637" i="8"/>
  <c r="X2638" i="8"/>
  <c r="X2639" i="8"/>
  <c r="X2640" i="8"/>
  <c r="X2641" i="8"/>
  <c r="X2642" i="8"/>
  <c r="X2643" i="8"/>
  <c r="X2644" i="8"/>
  <c r="X2645" i="8"/>
  <c r="X2646" i="8"/>
  <c r="X2647" i="8"/>
  <c r="X2648" i="8"/>
  <c r="X2649" i="8"/>
  <c r="X2650" i="8"/>
  <c r="X2651" i="8"/>
  <c r="X2652" i="8"/>
  <c r="X2653" i="8"/>
  <c r="X2654" i="8"/>
  <c r="X2655" i="8"/>
  <c r="X2656" i="8"/>
  <c r="X2657" i="8"/>
  <c r="X2658" i="8"/>
  <c r="X2659" i="8"/>
  <c r="X2660" i="8"/>
  <c r="X2661" i="8"/>
  <c r="X2662" i="8"/>
  <c r="X2663" i="8"/>
  <c r="X2664" i="8"/>
  <c r="X2665" i="8"/>
  <c r="X2666" i="8"/>
  <c r="X2667" i="8"/>
  <c r="X2668" i="8"/>
  <c r="X2669" i="8"/>
  <c r="X2670" i="8"/>
  <c r="X2671" i="8"/>
  <c r="X2672" i="8"/>
  <c r="X2673" i="8"/>
  <c r="X2674" i="8"/>
  <c r="X2675" i="8"/>
  <c r="X2676" i="8"/>
  <c r="X2677" i="8"/>
  <c r="X2678" i="8"/>
  <c r="X2679" i="8"/>
  <c r="X2680" i="8"/>
  <c r="X2681" i="8"/>
  <c r="X2682" i="8"/>
  <c r="X2683" i="8"/>
  <c r="X2684" i="8"/>
  <c r="X2685" i="8"/>
  <c r="X2686" i="8"/>
  <c r="X2687" i="8"/>
  <c r="X2688" i="8"/>
  <c r="X2689" i="8"/>
  <c r="X2690" i="8"/>
  <c r="X2691" i="8"/>
  <c r="X2692" i="8"/>
  <c r="X2693" i="8"/>
  <c r="X2694" i="8"/>
  <c r="X2695" i="8"/>
  <c r="X2696" i="8"/>
  <c r="X2697" i="8"/>
  <c r="X2698" i="8"/>
  <c r="X2699" i="8"/>
  <c r="X2700" i="8"/>
  <c r="X2701" i="8"/>
  <c r="X2702" i="8"/>
  <c r="X2703" i="8"/>
  <c r="X2704" i="8"/>
  <c r="X2705" i="8"/>
  <c r="X2706" i="8"/>
  <c r="X2707" i="8"/>
  <c r="X2708" i="8"/>
  <c r="X2709" i="8"/>
  <c r="X2710" i="8"/>
  <c r="X2711" i="8"/>
  <c r="X2712" i="8"/>
  <c r="X2713" i="8"/>
  <c r="X2714" i="8"/>
  <c r="X2715" i="8"/>
  <c r="X2716" i="8"/>
  <c r="X2717" i="8"/>
  <c r="X2718" i="8"/>
  <c r="X2719" i="8"/>
  <c r="X2720" i="8"/>
  <c r="X2721" i="8"/>
  <c r="X2722" i="8"/>
  <c r="X2723" i="8"/>
  <c r="X2724" i="8"/>
  <c r="X2725" i="8"/>
  <c r="X2726" i="8"/>
  <c r="X2727" i="8"/>
  <c r="X2728" i="8"/>
  <c r="X2729" i="8"/>
  <c r="X2730" i="8"/>
  <c r="X2731" i="8"/>
  <c r="X2732" i="8"/>
  <c r="X2733" i="8"/>
  <c r="X2734" i="8"/>
  <c r="X2735" i="8"/>
  <c r="X2736" i="8"/>
  <c r="X2737" i="8"/>
  <c r="X2738" i="8"/>
  <c r="X2739" i="8"/>
  <c r="X2740" i="8"/>
  <c r="X2741" i="8"/>
  <c r="X2742" i="8"/>
  <c r="X2743" i="8"/>
  <c r="X2744" i="8"/>
  <c r="X2745" i="8"/>
  <c r="X2746" i="8"/>
  <c r="X2747" i="8"/>
  <c r="X2748" i="8"/>
  <c r="X2749" i="8"/>
  <c r="X2750" i="8"/>
  <c r="X2751" i="8"/>
  <c r="X2752" i="8"/>
  <c r="X2753" i="8"/>
  <c r="X2754" i="8"/>
  <c r="X2755" i="8"/>
  <c r="X2756" i="8"/>
  <c r="X2757" i="8"/>
  <c r="X2758" i="8"/>
  <c r="X2759" i="8"/>
  <c r="X2760" i="8"/>
  <c r="X2761" i="8"/>
  <c r="X2762" i="8"/>
  <c r="X2763" i="8"/>
  <c r="X2764" i="8"/>
  <c r="X2765" i="8"/>
  <c r="X2766" i="8"/>
  <c r="X2767" i="8"/>
  <c r="X2768" i="8"/>
  <c r="X2769" i="8"/>
  <c r="X2770" i="8"/>
  <c r="X2771" i="8"/>
  <c r="X2772" i="8"/>
  <c r="X2773" i="8"/>
  <c r="X2774" i="8"/>
  <c r="X2775" i="8"/>
  <c r="X2776" i="8"/>
  <c r="X2777" i="8"/>
  <c r="X2778" i="8"/>
  <c r="X2779" i="8"/>
  <c r="X2780" i="8"/>
  <c r="X2781" i="8"/>
  <c r="X2782" i="8"/>
  <c r="X2783" i="8"/>
  <c r="X2784" i="8"/>
  <c r="X2785" i="8"/>
  <c r="X2786" i="8"/>
  <c r="X2787" i="8"/>
  <c r="X2788" i="8"/>
  <c r="X2789" i="8"/>
  <c r="X2790" i="8"/>
  <c r="X2791" i="8"/>
  <c r="X2792" i="8"/>
  <c r="X2793" i="8"/>
  <c r="X2794" i="8"/>
  <c r="X2795" i="8"/>
  <c r="X2796" i="8"/>
  <c r="X2797" i="8"/>
  <c r="X2798" i="8"/>
  <c r="X2799" i="8"/>
  <c r="X2800" i="8"/>
  <c r="X2801" i="8"/>
  <c r="X2802" i="8"/>
  <c r="X2803" i="8"/>
  <c r="X2804" i="8"/>
  <c r="X2805" i="8"/>
  <c r="X2806" i="8"/>
  <c r="X2807" i="8"/>
  <c r="X2808" i="8"/>
  <c r="X2809" i="8"/>
  <c r="X2810" i="8"/>
  <c r="X2811" i="8"/>
  <c r="X2812" i="8"/>
  <c r="X2813" i="8"/>
  <c r="X2814" i="8"/>
  <c r="X2815" i="8"/>
  <c r="X2816" i="8"/>
  <c r="X2817" i="8"/>
  <c r="X2818" i="8"/>
  <c r="X2819" i="8"/>
  <c r="X2820" i="8"/>
  <c r="X2821" i="8"/>
  <c r="X2822" i="8"/>
  <c r="X2823" i="8"/>
  <c r="X2824" i="8"/>
  <c r="X2825" i="8"/>
  <c r="X2826" i="8"/>
  <c r="X2827" i="8"/>
  <c r="X2828" i="8"/>
  <c r="X2829" i="8"/>
  <c r="X2830" i="8"/>
  <c r="X2831" i="8"/>
  <c r="X2832" i="8"/>
  <c r="X2833" i="8"/>
  <c r="X2834" i="8"/>
  <c r="X2835" i="8"/>
  <c r="X2836" i="8"/>
  <c r="X2837" i="8"/>
  <c r="X2838" i="8"/>
  <c r="X2839" i="8"/>
  <c r="X2840" i="8"/>
  <c r="X2841" i="8"/>
  <c r="X2842" i="8"/>
  <c r="X2843" i="8"/>
  <c r="X2844" i="8"/>
  <c r="X2845" i="8"/>
  <c r="X2846" i="8"/>
  <c r="X2847" i="8"/>
  <c r="X2848" i="8"/>
  <c r="X2849" i="8"/>
  <c r="X2850" i="8"/>
  <c r="X2851" i="8"/>
  <c r="X2852" i="8"/>
  <c r="X2853" i="8"/>
  <c r="X2854" i="8"/>
  <c r="X2855" i="8"/>
  <c r="X2856" i="8"/>
  <c r="X2857" i="8"/>
  <c r="X2858" i="8"/>
  <c r="X2859" i="8"/>
  <c r="X2860" i="8"/>
  <c r="X2861" i="8"/>
  <c r="X2862" i="8"/>
  <c r="X2863" i="8"/>
  <c r="X2864" i="8"/>
  <c r="X2865" i="8"/>
  <c r="X2866" i="8"/>
  <c r="X2867" i="8"/>
  <c r="X2868" i="8"/>
  <c r="X2869" i="8"/>
  <c r="X2870" i="8"/>
  <c r="X2871" i="8"/>
  <c r="X2872" i="8"/>
  <c r="X2873" i="8"/>
  <c r="X2874" i="8"/>
  <c r="X2875" i="8"/>
  <c r="X2876" i="8"/>
  <c r="X2877" i="8"/>
  <c r="X2878" i="8"/>
  <c r="X2879" i="8"/>
  <c r="X2880" i="8"/>
  <c r="X2881" i="8"/>
  <c r="X2882" i="8"/>
  <c r="X2883" i="8"/>
  <c r="X2884" i="8"/>
  <c r="X2885" i="8"/>
  <c r="X2886" i="8"/>
  <c r="X2887" i="8"/>
  <c r="X2888" i="8"/>
  <c r="X2889" i="8"/>
  <c r="X2890" i="8"/>
  <c r="X2891" i="8"/>
  <c r="X2892" i="8"/>
  <c r="X2893" i="8"/>
  <c r="X2894" i="8"/>
  <c r="X2895" i="8"/>
  <c r="X2896" i="8"/>
  <c r="X2897" i="8"/>
  <c r="X2898" i="8"/>
  <c r="X2899" i="8"/>
  <c r="X2900" i="8"/>
  <c r="X2901" i="8"/>
  <c r="X2902" i="8"/>
  <c r="X2903" i="8"/>
  <c r="X2904" i="8"/>
  <c r="X2905" i="8"/>
  <c r="X2906" i="8"/>
  <c r="X2907" i="8"/>
  <c r="X2908" i="8"/>
  <c r="X2909" i="8"/>
  <c r="X2910" i="8"/>
  <c r="X2911" i="8"/>
  <c r="X2912" i="8"/>
  <c r="X2913" i="8"/>
  <c r="X2914" i="8"/>
  <c r="X2915" i="8"/>
  <c r="X2916" i="8"/>
  <c r="X2917" i="8"/>
  <c r="X2918" i="8"/>
  <c r="X2919" i="8"/>
  <c r="X2920" i="8"/>
  <c r="X2921" i="8"/>
  <c r="X2922" i="8"/>
  <c r="X2923" i="8"/>
  <c r="X2924" i="8"/>
  <c r="X2925" i="8"/>
  <c r="X2926" i="8"/>
  <c r="X2927" i="8"/>
  <c r="X2928" i="8"/>
  <c r="X2929" i="8"/>
  <c r="X2930" i="8"/>
  <c r="X2931" i="8"/>
  <c r="X2932" i="8"/>
  <c r="X2933" i="8"/>
  <c r="X2934" i="8"/>
  <c r="X2935" i="8"/>
  <c r="X2936" i="8"/>
  <c r="X2937" i="8"/>
  <c r="X2938" i="8"/>
  <c r="X2939" i="8"/>
  <c r="X2940" i="8"/>
  <c r="X2941" i="8"/>
  <c r="X2942" i="8"/>
  <c r="X2943" i="8"/>
  <c r="X2944" i="8"/>
  <c r="X2945" i="8"/>
  <c r="X2946" i="8"/>
  <c r="X2947" i="8"/>
  <c r="X2948" i="8"/>
  <c r="X2949" i="8"/>
  <c r="X2950" i="8"/>
  <c r="X2951" i="8"/>
  <c r="X2952" i="8"/>
  <c r="X2953" i="8"/>
  <c r="X2954" i="8"/>
  <c r="X2955" i="8"/>
  <c r="X2956" i="8"/>
  <c r="X2957" i="8"/>
  <c r="X2958" i="8"/>
  <c r="X2959" i="8"/>
  <c r="X2960" i="8"/>
  <c r="X2961" i="8"/>
  <c r="X2962" i="8"/>
  <c r="X2963" i="8"/>
  <c r="X2964" i="8"/>
  <c r="X2965" i="8"/>
  <c r="X2966" i="8"/>
  <c r="X2967" i="8"/>
  <c r="X2968" i="8"/>
  <c r="X2969" i="8"/>
  <c r="X2970" i="8"/>
  <c r="X2971" i="8"/>
  <c r="X2972" i="8"/>
  <c r="X2973" i="8"/>
  <c r="X2974" i="8"/>
  <c r="X2975" i="8"/>
  <c r="X2976" i="8"/>
  <c r="X2977" i="8"/>
  <c r="X2978" i="8"/>
  <c r="X2979" i="8"/>
  <c r="X2980" i="8"/>
  <c r="X2981" i="8"/>
  <c r="X2982" i="8"/>
  <c r="X2983" i="8"/>
  <c r="X2984" i="8"/>
  <c r="X2985" i="8"/>
  <c r="X2986" i="8"/>
  <c r="X2987" i="8"/>
  <c r="X2988" i="8"/>
  <c r="X2989" i="8"/>
  <c r="X2990" i="8"/>
  <c r="X2991" i="8"/>
  <c r="X2992" i="8"/>
  <c r="X2993" i="8"/>
  <c r="X2994" i="8"/>
  <c r="X2995" i="8"/>
  <c r="X2996" i="8"/>
  <c r="X2997" i="8"/>
  <c r="X2998" i="8"/>
  <c r="X2999" i="8"/>
  <c r="X3000" i="8"/>
  <c r="X3001" i="8"/>
  <c r="X3002" i="8"/>
  <c r="X3003" i="8"/>
  <c r="X3004" i="8"/>
  <c r="X3005" i="8"/>
  <c r="X3006" i="8"/>
  <c r="X3007" i="8"/>
  <c r="X3008" i="8"/>
  <c r="X3009" i="8"/>
  <c r="X3010" i="8"/>
  <c r="X3011" i="8"/>
  <c r="X3012" i="8"/>
  <c r="X3013" i="8"/>
  <c r="X3014" i="8"/>
  <c r="X3015" i="8"/>
  <c r="X3016" i="8"/>
  <c r="X3017" i="8"/>
  <c r="X3018" i="8"/>
  <c r="X3019" i="8"/>
  <c r="X3020" i="8"/>
  <c r="X3021" i="8"/>
  <c r="X3022" i="8"/>
  <c r="X3023" i="8"/>
  <c r="X3024" i="8"/>
  <c r="X3025" i="8"/>
  <c r="X3026" i="8"/>
  <c r="X3027" i="8"/>
  <c r="X3028" i="8"/>
  <c r="X3029" i="8"/>
  <c r="X3030" i="8"/>
  <c r="X3031" i="8"/>
  <c r="X3032" i="8"/>
  <c r="X3033" i="8"/>
  <c r="X3034" i="8"/>
  <c r="X3035" i="8"/>
  <c r="X3036" i="8"/>
  <c r="X3037" i="8"/>
  <c r="X3038" i="8"/>
  <c r="X3039" i="8"/>
  <c r="X3040" i="8"/>
  <c r="X3041" i="8"/>
  <c r="X3042" i="8"/>
  <c r="X3043" i="8"/>
  <c r="X3044" i="8"/>
  <c r="X3045" i="8"/>
  <c r="X3046" i="8"/>
  <c r="X3047" i="8"/>
  <c r="X3048" i="8"/>
  <c r="X3049" i="8"/>
  <c r="X3050" i="8"/>
  <c r="X3051" i="8"/>
  <c r="X3052" i="8"/>
  <c r="X3053" i="8"/>
  <c r="X3054" i="8"/>
  <c r="X3055" i="8"/>
  <c r="X3056" i="8"/>
  <c r="X3057" i="8"/>
  <c r="X3058" i="8"/>
  <c r="X3059" i="8"/>
  <c r="X3060" i="8"/>
  <c r="X3061" i="8"/>
  <c r="X3062" i="8"/>
  <c r="X3063" i="8"/>
  <c r="X3064" i="8"/>
  <c r="X3065" i="8"/>
  <c r="X3066" i="8"/>
  <c r="X3067" i="8"/>
  <c r="X3068" i="8"/>
  <c r="X3069" i="8"/>
  <c r="X3070" i="8"/>
  <c r="X3071" i="8"/>
  <c r="X3072" i="8"/>
  <c r="X3073" i="8"/>
  <c r="X3074" i="8"/>
  <c r="X3075" i="8"/>
  <c r="X3076" i="8"/>
  <c r="X3077" i="8"/>
  <c r="X3078" i="8"/>
  <c r="X3079" i="8"/>
  <c r="X3080" i="8"/>
  <c r="X3081" i="8"/>
  <c r="X3082" i="8"/>
  <c r="X3083" i="8"/>
  <c r="X3084" i="8"/>
  <c r="X3085" i="8"/>
  <c r="X3086" i="8"/>
  <c r="X3087" i="8"/>
  <c r="X3088" i="8"/>
  <c r="X3089" i="8"/>
  <c r="X3090" i="8"/>
  <c r="X3091" i="8"/>
  <c r="X3092" i="8"/>
  <c r="X3093" i="8"/>
  <c r="X3094" i="8"/>
  <c r="X3095" i="8"/>
  <c r="X3096" i="8"/>
  <c r="X3097" i="8"/>
  <c r="X3098" i="8"/>
  <c r="X3099" i="8"/>
  <c r="X3100" i="8"/>
  <c r="X3101" i="8"/>
  <c r="X3102" i="8"/>
  <c r="X3103" i="8"/>
  <c r="X3104" i="8"/>
  <c r="X3105" i="8"/>
  <c r="X3106" i="8"/>
  <c r="X3107" i="8"/>
  <c r="X3108" i="8"/>
  <c r="X3109" i="8"/>
  <c r="X3110" i="8"/>
  <c r="X3111" i="8"/>
  <c r="X3112" i="8"/>
  <c r="X3113" i="8"/>
  <c r="X3114" i="8"/>
  <c r="X3115" i="8"/>
  <c r="X3116" i="8"/>
  <c r="X3117" i="8"/>
  <c r="X3118" i="8"/>
  <c r="X3119" i="8"/>
  <c r="X3120" i="8"/>
  <c r="X3121" i="8"/>
  <c r="X3122" i="8"/>
  <c r="X3123" i="8"/>
  <c r="X3124" i="8"/>
  <c r="X3125" i="8"/>
  <c r="X3126" i="8"/>
  <c r="X3127" i="8"/>
  <c r="X3128" i="8"/>
  <c r="X3129" i="8"/>
  <c r="X3130" i="8"/>
  <c r="X3131" i="8"/>
  <c r="X3132" i="8"/>
  <c r="X3133" i="8"/>
  <c r="X3134" i="8"/>
  <c r="X3135" i="8"/>
  <c r="X3136" i="8"/>
  <c r="X3137" i="8"/>
  <c r="X3138" i="8"/>
  <c r="X3139" i="8"/>
  <c r="X3140" i="8"/>
  <c r="X3141" i="8"/>
  <c r="X3142" i="8"/>
  <c r="X3143" i="8"/>
  <c r="X3144" i="8"/>
  <c r="X3145" i="8"/>
  <c r="X3146" i="8"/>
  <c r="X3147" i="8"/>
  <c r="X3148" i="8"/>
  <c r="X3149" i="8"/>
  <c r="X3150" i="8"/>
  <c r="X3151" i="8"/>
  <c r="X3152" i="8"/>
  <c r="X3153" i="8"/>
  <c r="X3154" i="8"/>
  <c r="X3155" i="8"/>
  <c r="X3156" i="8"/>
  <c r="X3157" i="8"/>
  <c r="X3158" i="8"/>
  <c r="X3159" i="8"/>
  <c r="X3160" i="8"/>
  <c r="X3161" i="8"/>
  <c r="X3162" i="8"/>
  <c r="X3163" i="8"/>
  <c r="X3164" i="8"/>
  <c r="X3165" i="8"/>
  <c r="X3166" i="8"/>
  <c r="X3167" i="8"/>
  <c r="X3168" i="8"/>
  <c r="X3169" i="8"/>
  <c r="X3170" i="8"/>
  <c r="X3171" i="8"/>
  <c r="X3172" i="8"/>
  <c r="X3173" i="8"/>
  <c r="X3174" i="8"/>
  <c r="X3175" i="8"/>
  <c r="X3176" i="8"/>
  <c r="X3177" i="8"/>
  <c r="X3178" i="8"/>
  <c r="X3179" i="8"/>
  <c r="X3180" i="8"/>
  <c r="X3181" i="8"/>
  <c r="X3182" i="8"/>
  <c r="X3183" i="8"/>
  <c r="X3184" i="8"/>
  <c r="X3185" i="8"/>
  <c r="X3186" i="8"/>
  <c r="X3187" i="8"/>
  <c r="X3188" i="8"/>
  <c r="X3189" i="8"/>
  <c r="X3190" i="8"/>
  <c r="X3191" i="8"/>
  <c r="X3192" i="8"/>
  <c r="X3193" i="8"/>
  <c r="X3194" i="8"/>
  <c r="X3195" i="8"/>
  <c r="X3196" i="8"/>
  <c r="X3197" i="8"/>
  <c r="X3198" i="8"/>
  <c r="X3199" i="8"/>
  <c r="X3200" i="8"/>
  <c r="X3201" i="8"/>
  <c r="X3202" i="8"/>
  <c r="X3203" i="8"/>
  <c r="X3204" i="8"/>
  <c r="X3205" i="8"/>
  <c r="X3206" i="8"/>
  <c r="X3207" i="8"/>
  <c r="X3208" i="8"/>
  <c r="X3209" i="8"/>
  <c r="X3210" i="8"/>
  <c r="X3211" i="8"/>
  <c r="X3212" i="8"/>
  <c r="X3213" i="8"/>
  <c r="X3214" i="8"/>
  <c r="X3215" i="8"/>
  <c r="X3216" i="8"/>
  <c r="X3217" i="8"/>
  <c r="X3218" i="8"/>
  <c r="X3219" i="8"/>
  <c r="X3220" i="8"/>
  <c r="X3221" i="8"/>
  <c r="X3222" i="8"/>
  <c r="X3223" i="8"/>
  <c r="X3224" i="8"/>
  <c r="X3225" i="8"/>
  <c r="X3226" i="8"/>
  <c r="X2" i="8"/>
  <c r="W3" i="8"/>
  <c r="A3" i="8" s="1"/>
  <c r="W4" i="8"/>
  <c r="A4" i="8" s="1"/>
  <c r="W5" i="8"/>
  <c r="A5" i="8" s="1"/>
  <c r="W6" i="8"/>
  <c r="A6" i="8" s="1"/>
  <c r="W7" i="8"/>
  <c r="A7" i="8" s="1"/>
  <c r="W8" i="8"/>
  <c r="A8" i="8" s="1"/>
  <c r="W9" i="8"/>
  <c r="A9" i="8" s="1"/>
  <c r="W10" i="8"/>
  <c r="A10" i="8" s="1"/>
  <c r="W11" i="8"/>
  <c r="A11" i="8" s="1"/>
  <c r="W12" i="8"/>
  <c r="A12" i="8" s="1"/>
  <c r="W13" i="8"/>
  <c r="A13" i="8" s="1"/>
  <c r="W14" i="8"/>
  <c r="A14" i="8" s="1"/>
  <c r="W15" i="8"/>
  <c r="A15" i="8" s="1"/>
  <c r="W16" i="8"/>
  <c r="A16" i="8" s="1"/>
  <c r="W17" i="8"/>
  <c r="A17" i="8" s="1"/>
  <c r="W18" i="8"/>
  <c r="A18" i="8" s="1"/>
  <c r="W19" i="8"/>
  <c r="A19" i="8" s="1"/>
  <c r="W20" i="8"/>
  <c r="A20" i="8" s="1"/>
  <c r="W21" i="8"/>
  <c r="A21" i="8" s="1"/>
  <c r="W22" i="8"/>
  <c r="A22" i="8" s="1"/>
  <c r="W23" i="8"/>
  <c r="A23" i="8" s="1"/>
  <c r="W24" i="8"/>
  <c r="A24" i="8" s="1"/>
  <c r="W25" i="8"/>
  <c r="A25" i="8" s="1"/>
  <c r="W26" i="8"/>
  <c r="A26" i="8" s="1"/>
  <c r="W27" i="8"/>
  <c r="A27" i="8" s="1"/>
  <c r="W28" i="8"/>
  <c r="A28" i="8" s="1"/>
  <c r="W29" i="8"/>
  <c r="A29" i="8" s="1"/>
  <c r="W30" i="8"/>
  <c r="A30" i="8" s="1"/>
  <c r="W31" i="8"/>
  <c r="A31" i="8" s="1"/>
  <c r="W32" i="8"/>
  <c r="A32" i="8" s="1"/>
  <c r="W33" i="8"/>
  <c r="A33" i="8" s="1"/>
  <c r="W34" i="8"/>
  <c r="A34" i="8" s="1"/>
  <c r="W35" i="8"/>
  <c r="A35" i="8" s="1"/>
  <c r="W36" i="8"/>
  <c r="A36" i="8" s="1"/>
  <c r="W37" i="8"/>
  <c r="A37" i="8" s="1"/>
  <c r="W38" i="8"/>
  <c r="A38" i="8" s="1"/>
  <c r="W39" i="8"/>
  <c r="A39" i="8" s="1"/>
  <c r="W40" i="8"/>
  <c r="A40" i="8" s="1"/>
  <c r="W41" i="8"/>
  <c r="A41" i="8" s="1"/>
  <c r="W42" i="8"/>
  <c r="A42" i="8" s="1"/>
  <c r="W43" i="8"/>
  <c r="A43" i="8" s="1"/>
  <c r="W44" i="8"/>
  <c r="A44" i="8" s="1"/>
  <c r="W45" i="8"/>
  <c r="A45" i="8" s="1"/>
  <c r="W46" i="8"/>
  <c r="A46" i="8" s="1"/>
  <c r="W47" i="8"/>
  <c r="A47" i="8" s="1"/>
  <c r="W48" i="8"/>
  <c r="A48" i="8" s="1"/>
  <c r="W49" i="8"/>
  <c r="A49" i="8" s="1"/>
  <c r="W50" i="8"/>
  <c r="A50" i="8" s="1"/>
  <c r="W51" i="8"/>
  <c r="A51" i="8" s="1"/>
  <c r="W52" i="8"/>
  <c r="A52" i="8" s="1"/>
  <c r="W53" i="8"/>
  <c r="A53" i="8" s="1"/>
  <c r="W54" i="8"/>
  <c r="A54" i="8" s="1"/>
  <c r="W55" i="8"/>
  <c r="A55" i="8" s="1"/>
  <c r="W56" i="8"/>
  <c r="A56" i="8" s="1"/>
  <c r="W57" i="8"/>
  <c r="A57" i="8" s="1"/>
  <c r="W58" i="8"/>
  <c r="A58" i="8" s="1"/>
  <c r="W59" i="8"/>
  <c r="A59" i="8" s="1"/>
  <c r="W60" i="8"/>
  <c r="A60" i="8" s="1"/>
  <c r="W61" i="8"/>
  <c r="A61" i="8" s="1"/>
  <c r="W62" i="8"/>
  <c r="A62" i="8" s="1"/>
  <c r="W63" i="8"/>
  <c r="A63" i="8" s="1"/>
  <c r="W64" i="8"/>
  <c r="A64" i="8" s="1"/>
  <c r="W65" i="8"/>
  <c r="A65" i="8" s="1"/>
  <c r="W66" i="8"/>
  <c r="A66" i="8" s="1"/>
  <c r="W67" i="8"/>
  <c r="A67" i="8" s="1"/>
  <c r="W68" i="8"/>
  <c r="A68" i="8" s="1"/>
  <c r="W69" i="8"/>
  <c r="A69" i="8" s="1"/>
  <c r="W70" i="8"/>
  <c r="A70" i="8" s="1"/>
  <c r="W71" i="8"/>
  <c r="A71" i="8" s="1"/>
  <c r="W72" i="8"/>
  <c r="A72" i="8" s="1"/>
  <c r="W73" i="8"/>
  <c r="A73" i="8" s="1"/>
  <c r="W74" i="8"/>
  <c r="A74" i="8" s="1"/>
  <c r="W75" i="8"/>
  <c r="A75" i="8" s="1"/>
  <c r="W76" i="8"/>
  <c r="A76" i="8" s="1"/>
  <c r="W77" i="8"/>
  <c r="A77" i="8" s="1"/>
  <c r="W78" i="8"/>
  <c r="A78" i="8" s="1"/>
  <c r="W79" i="8"/>
  <c r="A79" i="8" s="1"/>
  <c r="W80" i="8"/>
  <c r="A80" i="8" s="1"/>
  <c r="W81" i="8"/>
  <c r="A81" i="8" s="1"/>
  <c r="W82" i="8"/>
  <c r="A82" i="8" s="1"/>
  <c r="W83" i="8"/>
  <c r="A83" i="8" s="1"/>
  <c r="W84" i="8"/>
  <c r="A84" i="8" s="1"/>
  <c r="W85" i="8"/>
  <c r="A85" i="8" s="1"/>
  <c r="W86" i="8"/>
  <c r="A86" i="8" s="1"/>
  <c r="W87" i="8"/>
  <c r="A87" i="8" s="1"/>
  <c r="W88" i="8"/>
  <c r="A88" i="8" s="1"/>
  <c r="W89" i="8"/>
  <c r="A89" i="8" s="1"/>
  <c r="W90" i="8"/>
  <c r="A90" i="8" s="1"/>
  <c r="W91" i="8"/>
  <c r="A91" i="8" s="1"/>
  <c r="W92" i="8"/>
  <c r="A92" i="8" s="1"/>
  <c r="W93" i="8"/>
  <c r="A93" i="8" s="1"/>
  <c r="W94" i="8"/>
  <c r="A94" i="8" s="1"/>
  <c r="W95" i="8"/>
  <c r="A95" i="8" s="1"/>
  <c r="W96" i="8"/>
  <c r="A96" i="8" s="1"/>
  <c r="W97" i="8"/>
  <c r="A97" i="8" s="1"/>
  <c r="W98" i="8"/>
  <c r="A98" i="8" s="1"/>
  <c r="W99" i="8"/>
  <c r="A99" i="8" s="1"/>
  <c r="W100" i="8"/>
  <c r="A100" i="8" s="1"/>
  <c r="W101" i="8"/>
  <c r="A101" i="8" s="1"/>
  <c r="W102" i="8"/>
  <c r="A102" i="8" s="1"/>
  <c r="W103" i="8"/>
  <c r="A103" i="8" s="1"/>
  <c r="W104" i="8"/>
  <c r="A104" i="8" s="1"/>
  <c r="W105" i="8"/>
  <c r="A105" i="8" s="1"/>
  <c r="W106" i="8"/>
  <c r="A106" i="8" s="1"/>
  <c r="W107" i="8"/>
  <c r="A107" i="8" s="1"/>
  <c r="W108" i="8"/>
  <c r="A108" i="8" s="1"/>
  <c r="W109" i="8"/>
  <c r="A109" i="8" s="1"/>
  <c r="W110" i="8"/>
  <c r="A110" i="8" s="1"/>
  <c r="W111" i="8"/>
  <c r="A111" i="8" s="1"/>
  <c r="W112" i="8"/>
  <c r="A112" i="8" s="1"/>
  <c r="W113" i="8"/>
  <c r="A113" i="8" s="1"/>
  <c r="W114" i="8"/>
  <c r="A114" i="8" s="1"/>
  <c r="W115" i="8"/>
  <c r="A115" i="8" s="1"/>
  <c r="W116" i="8"/>
  <c r="A116" i="8" s="1"/>
  <c r="W117" i="8"/>
  <c r="A117" i="8" s="1"/>
  <c r="W118" i="8"/>
  <c r="A118" i="8" s="1"/>
  <c r="W119" i="8"/>
  <c r="A119" i="8" s="1"/>
  <c r="W120" i="8"/>
  <c r="A120" i="8" s="1"/>
  <c r="W121" i="8"/>
  <c r="A121" i="8" s="1"/>
  <c r="W122" i="8"/>
  <c r="A122" i="8" s="1"/>
  <c r="W123" i="8"/>
  <c r="A123" i="8" s="1"/>
  <c r="W124" i="8"/>
  <c r="A124" i="8" s="1"/>
  <c r="W125" i="8"/>
  <c r="A125" i="8" s="1"/>
  <c r="W126" i="8"/>
  <c r="A126" i="8" s="1"/>
  <c r="W127" i="8"/>
  <c r="A127" i="8" s="1"/>
  <c r="W128" i="8"/>
  <c r="A128" i="8" s="1"/>
  <c r="W129" i="8"/>
  <c r="A129" i="8" s="1"/>
  <c r="W130" i="8"/>
  <c r="A130" i="8" s="1"/>
  <c r="W131" i="8"/>
  <c r="A131" i="8" s="1"/>
  <c r="W132" i="8"/>
  <c r="A132" i="8" s="1"/>
  <c r="W133" i="8"/>
  <c r="A133" i="8" s="1"/>
  <c r="W134" i="8"/>
  <c r="A134" i="8" s="1"/>
  <c r="W135" i="8"/>
  <c r="A135" i="8" s="1"/>
  <c r="W136" i="8"/>
  <c r="A136" i="8" s="1"/>
  <c r="W137" i="8"/>
  <c r="A137" i="8" s="1"/>
  <c r="W138" i="8"/>
  <c r="A138" i="8" s="1"/>
  <c r="W139" i="8"/>
  <c r="A139" i="8" s="1"/>
  <c r="W140" i="8"/>
  <c r="A140" i="8" s="1"/>
  <c r="W141" i="8"/>
  <c r="A141" i="8" s="1"/>
  <c r="W142" i="8"/>
  <c r="A142" i="8" s="1"/>
  <c r="W143" i="8"/>
  <c r="A143" i="8" s="1"/>
  <c r="W144" i="8"/>
  <c r="A144" i="8" s="1"/>
  <c r="W145" i="8"/>
  <c r="A145" i="8" s="1"/>
  <c r="W146" i="8"/>
  <c r="A146" i="8" s="1"/>
  <c r="W147" i="8"/>
  <c r="A147" i="8" s="1"/>
  <c r="W148" i="8"/>
  <c r="A148" i="8" s="1"/>
  <c r="W149" i="8"/>
  <c r="A149" i="8" s="1"/>
  <c r="W150" i="8"/>
  <c r="A150" i="8" s="1"/>
  <c r="W151" i="8"/>
  <c r="A151" i="8" s="1"/>
  <c r="W152" i="8"/>
  <c r="A152" i="8" s="1"/>
  <c r="W153" i="8"/>
  <c r="A153" i="8" s="1"/>
  <c r="W154" i="8"/>
  <c r="A154" i="8" s="1"/>
  <c r="W155" i="8"/>
  <c r="A155" i="8" s="1"/>
  <c r="W156" i="8"/>
  <c r="A156" i="8" s="1"/>
  <c r="W157" i="8"/>
  <c r="A157" i="8" s="1"/>
  <c r="W158" i="8"/>
  <c r="A158" i="8" s="1"/>
  <c r="W159" i="8"/>
  <c r="A159" i="8" s="1"/>
  <c r="W160" i="8"/>
  <c r="A160" i="8" s="1"/>
  <c r="W161" i="8"/>
  <c r="A161" i="8" s="1"/>
  <c r="W162" i="8"/>
  <c r="A162" i="8" s="1"/>
  <c r="W163" i="8"/>
  <c r="A163" i="8" s="1"/>
  <c r="W164" i="8"/>
  <c r="A164" i="8" s="1"/>
  <c r="W165" i="8"/>
  <c r="A165" i="8" s="1"/>
  <c r="W166" i="8"/>
  <c r="A166" i="8" s="1"/>
  <c r="W167" i="8"/>
  <c r="A167" i="8" s="1"/>
  <c r="W168" i="8"/>
  <c r="A168" i="8" s="1"/>
  <c r="W169" i="8"/>
  <c r="A169" i="8" s="1"/>
  <c r="W170" i="8"/>
  <c r="A170" i="8" s="1"/>
  <c r="W171" i="8"/>
  <c r="A171" i="8" s="1"/>
  <c r="W172" i="8"/>
  <c r="A172" i="8" s="1"/>
  <c r="W173" i="8"/>
  <c r="A173" i="8" s="1"/>
  <c r="W174" i="8"/>
  <c r="A174" i="8" s="1"/>
  <c r="W175" i="8"/>
  <c r="A175" i="8" s="1"/>
  <c r="W176" i="8"/>
  <c r="A176" i="8" s="1"/>
  <c r="W177" i="8"/>
  <c r="A177" i="8" s="1"/>
  <c r="W178" i="8"/>
  <c r="A178" i="8" s="1"/>
  <c r="W179" i="8"/>
  <c r="A179" i="8" s="1"/>
  <c r="W180" i="8"/>
  <c r="A180" i="8" s="1"/>
  <c r="W181" i="8"/>
  <c r="A181" i="8" s="1"/>
  <c r="W182" i="8"/>
  <c r="A182" i="8" s="1"/>
  <c r="W183" i="8"/>
  <c r="A183" i="8" s="1"/>
  <c r="W184" i="8"/>
  <c r="A184" i="8" s="1"/>
  <c r="W185" i="8"/>
  <c r="A185" i="8" s="1"/>
  <c r="W186" i="8"/>
  <c r="A186" i="8" s="1"/>
  <c r="W187" i="8"/>
  <c r="A187" i="8" s="1"/>
  <c r="W188" i="8"/>
  <c r="A188" i="8" s="1"/>
  <c r="W189" i="8"/>
  <c r="A189" i="8" s="1"/>
  <c r="W190" i="8"/>
  <c r="A190" i="8" s="1"/>
  <c r="W191" i="8"/>
  <c r="A191" i="8" s="1"/>
  <c r="W192" i="8"/>
  <c r="A192" i="8" s="1"/>
  <c r="W193" i="8"/>
  <c r="A193" i="8" s="1"/>
  <c r="W194" i="8"/>
  <c r="A194" i="8" s="1"/>
  <c r="W195" i="8"/>
  <c r="A195" i="8" s="1"/>
  <c r="W196" i="8"/>
  <c r="A196" i="8" s="1"/>
  <c r="W197" i="8"/>
  <c r="A197" i="8" s="1"/>
  <c r="W198" i="8"/>
  <c r="A198" i="8" s="1"/>
  <c r="W199" i="8"/>
  <c r="A199" i="8" s="1"/>
  <c r="W200" i="8"/>
  <c r="A200" i="8" s="1"/>
  <c r="W201" i="8"/>
  <c r="A201" i="8" s="1"/>
  <c r="W202" i="8"/>
  <c r="A202" i="8" s="1"/>
  <c r="W203" i="8"/>
  <c r="A203" i="8" s="1"/>
  <c r="W204" i="8"/>
  <c r="A204" i="8" s="1"/>
  <c r="W205" i="8"/>
  <c r="A205" i="8" s="1"/>
  <c r="W206" i="8"/>
  <c r="A206" i="8" s="1"/>
  <c r="W207" i="8"/>
  <c r="A207" i="8" s="1"/>
  <c r="W208" i="8"/>
  <c r="A208" i="8" s="1"/>
  <c r="W209" i="8"/>
  <c r="A209" i="8" s="1"/>
  <c r="W210" i="8"/>
  <c r="A210" i="8" s="1"/>
  <c r="W211" i="8"/>
  <c r="A211" i="8" s="1"/>
  <c r="W212" i="8"/>
  <c r="A212" i="8" s="1"/>
  <c r="W213" i="8"/>
  <c r="A213" i="8" s="1"/>
  <c r="W214" i="8"/>
  <c r="A214" i="8" s="1"/>
  <c r="W215" i="8"/>
  <c r="A215" i="8" s="1"/>
  <c r="W216" i="8"/>
  <c r="A216" i="8" s="1"/>
  <c r="W217" i="8"/>
  <c r="A217" i="8" s="1"/>
  <c r="W218" i="8"/>
  <c r="A218" i="8" s="1"/>
  <c r="W219" i="8"/>
  <c r="A219" i="8" s="1"/>
  <c r="W220" i="8"/>
  <c r="A220" i="8" s="1"/>
  <c r="W221" i="8"/>
  <c r="A221" i="8" s="1"/>
  <c r="W222" i="8"/>
  <c r="A222" i="8" s="1"/>
  <c r="W223" i="8"/>
  <c r="A223" i="8" s="1"/>
  <c r="W224" i="8"/>
  <c r="A224" i="8" s="1"/>
  <c r="W225" i="8"/>
  <c r="A225" i="8" s="1"/>
  <c r="W226" i="8"/>
  <c r="A226" i="8" s="1"/>
  <c r="W227" i="8"/>
  <c r="A227" i="8" s="1"/>
  <c r="W228" i="8"/>
  <c r="A228" i="8" s="1"/>
  <c r="W229" i="8"/>
  <c r="A229" i="8" s="1"/>
  <c r="W230" i="8"/>
  <c r="A230" i="8" s="1"/>
  <c r="W231" i="8"/>
  <c r="A231" i="8" s="1"/>
  <c r="W232" i="8"/>
  <c r="A232" i="8" s="1"/>
  <c r="W233" i="8"/>
  <c r="A233" i="8" s="1"/>
  <c r="W234" i="8"/>
  <c r="A234" i="8" s="1"/>
  <c r="W235" i="8"/>
  <c r="A235" i="8" s="1"/>
  <c r="W236" i="8"/>
  <c r="A236" i="8" s="1"/>
  <c r="W237" i="8"/>
  <c r="A237" i="8" s="1"/>
  <c r="W238" i="8"/>
  <c r="A238" i="8" s="1"/>
  <c r="W239" i="8"/>
  <c r="A239" i="8" s="1"/>
  <c r="W240" i="8"/>
  <c r="A240" i="8" s="1"/>
  <c r="W241" i="8"/>
  <c r="A241" i="8" s="1"/>
  <c r="W242" i="8"/>
  <c r="A242" i="8" s="1"/>
  <c r="W243" i="8"/>
  <c r="A243" i="8" s="1"/>
  <c r="W244" i="8"/>
  <c r="A244" i="8" s="1"/>
  <c r="W245" i="8"/>
  <c r="A245" i="8" s="1"/>
  <c r="W246" i="8"/>
  <c r="A246" i="8" s="1"/>
  <c r="W247" i="8"/>
  <c r="A247" i="8" s="1"/>
  <c r="W248" i="8"/>
  <c r="A248" i="8" s="1"/>
  <c r="W249" i="8"/>
  <c r="A249" i="8" s="1"/>
  <c r="W250" i="8"/>
  <c r="A250" i="8" s="1"/>
  <c r="W251" i="8"/>
  <c r="A251" i="8" s="1"/>
  <c r="W252" i="8"/>
  <c r="A252" i="8" s="1"/>
  <c r="W253" i="8"/>
  <c r="A253" i="8" s="1"/>
  <c r="W254" i="8"/>
  <c r="A254" i="8" s="1"/>
  <c r="W255" i="8"/>
  <c r="A255" i="8" s="1"/>
  <c r="W256" i="8"/>
  <c r="A256" i="8" s="1"/>
  <c r="W257" i="8"/>
  <c r="A257" i="8" s="1"/>
  <c r="W258" i="8"/>
  <c r="A258" i="8" s="1"/>
  <c r="W259" i="8"/>
  <c r="A259" i="8" s="1"/>
  <c r="W260" i="8"/>
  <c r="A260" i="8" s="1"/>
  <c r="W261" i="8"/>
  <c r="A261" i="8" s="1"/>
  <c r="W262" i="8"/>
  <c r="A262" i="8" s="1"/>
  <c r="W263" i="8"/>
  <c r="A263" i="8" s="1"/>
  <c r="W264" i="8"/>
  <c r="A264" i="8" s="1"/>
  <c r="W265" i="8"/>
  <c r="A265" i="8" s="1"/>
  <c r="W266" i="8"/>
  <c r="A266" i="8" s="1"/>
  <c r="W267" i="8"/>
  <c r="A267" i="8" s="1"/>
  <c r="W268" i="8"/>
  <c r="A268" i="8" s="1"/>
  <c r="W269" i="8"/>
  <c r="A269" i="8" s="1"/>
  <c r="W270" i="8"/>
  <c r="A270" i="8" s="1"/>
  <c r="W271" i="8"/>
  <c r="A271" i="8" s="1"/>
  <c r="W272" i="8"/>
  <c r="A272" i="8" s="1"/>
  <c r="W273" i="8"/>
  <c r="A273" i="8" s="1"/>
  <c r="W274" i="8"/>
  <c r="A274" i="8" s="1"/>
  <c r="W275" i="8"/>
  <c r="A275" i="8" s="1"/>
  <c r="W276" i="8"/>
  <c r="A276" i="8" s="1"/>
  <c r="W277" i="8"/>
  <c r="A277" i="8" s="1"/>
  <c r="W278" i="8"/>
  <c r="A278" i="8" s="1"/>
  <c r="W279" i="8"/>
  <c r="A279" i="8" s="1"/>
  <c r="W280" i="8"/>
  <c r="A280" i="8" s="1"/>
  <c r="W281" i="8"/>
  <c r="A281" i="8" s="1"/>
  <c r="W282" i="8"/>
  <c r="A282" i="8" s="1"/>
  <c r="W283" i="8"/>
  <c r="A283" i="8" s="1"/>
  <c r="W284" i="8"/>
  <c r="A284" i="8" s="1"/>
  <c r="W285" i="8"/>
  <c r="A285" i="8" s="1"/>
  <c r="W286" i="8"/>
  <c r="A286" i="8" s="1"/>
  <c r="W287" i="8"/>
  <c r="A287" i="8" s="1"/>
  <c r="W288" i="8"/>
  <c r="A288" i="8" s="1"/>
  <c r="W289" i="8"/>
  <c r="A289" i="8" s="1"/>
  <c r="W290" i="8"/>
  <c r="A290" i="8" s="1"/>
  <c r="W291" i="8"/>
  <c r="A291" i="8" s="1"/>
  <c r="W292" i="8"/>
  <c r="A292" i="8" s="1"/>
  <c r="W293" i="8"/>
  <c r="A293" i="8" s="1"/>
  <c r="W294" i="8"/>
  <c r="A294" i="8" s="1"/>
  <c r="W295" i="8"/>
  <c r="A295" i="8" s="1"/>
  <c r="W296" i="8"/>
  <c r="A296" i="8" s="1"/>
  <c r="W297" i="8"/>
  <c r="A297" i="8" s="1"/>
  <c r="W298" i="8"/>
  <c r="A298" i="8" s="1"/>
  <c r="W299" i="8"/>
  <c r="A299" i="8" s="1"/>
  <c r="W300" i="8"/>
  <c r="A300" i="8" s="1"/>
  <c r="W301" i="8"/>
  <c r="A301" i="8" s="1"/>
  <c r="W302" i="8"/>
  <c r="A302" i="8" s="1"/>
  <c r="W303" i="8"/>
  <c r="A303" i="8" s="1"/>
  <c r="W304" i="8"/>
  <c r="A304" i="8" s="1"/>
  <c r="W305" i="8"/>
  <c r="A305" i="8" s="1"/>
  <c r="W306" i="8"/>
  <c r="A306" i="8" s="1"/>
  <c r="W307" i="8"/>
  <c r="A307" i="8" s="1"/>
  <c r="W308" i="8"/>
  <c r="A308" i="8" s="1"/>
  <c r="W309" i="8"/>
  <c r="A309" i="8" s="1"/>
  <c r="W310" i="8"/>
  <c r="A310" i="8" s="1"/>
  <c r="W311" i="8"/>
  <c r="A311" i="8" s="1"/>
  <c r="W312" i="8"/>
  <c r="A312" i="8" s="1"/>
  <c r="W313" i="8"/>
  <c r="A313" i="8" s="1"/>
  <c r="W314" i="8"/>
  <c r="A314" i="8" s="1"/>
  <c r="W315" i="8"/>
  <c r="A315" i="8" s="1"/>
  <c r="W316" i="8"/>
  <c r="A316" i="8" s="1"/>
  <c r="W317" i="8"/>
  <c r="A317" i="8" s="1"/>
  <c r="W318" i="8"/>
  <c r="A318" i="8" s="1"/>
  <c r="W319" i="8"/>
  <c r="A319" i="8" s="1"/>
  <c r="W320" i="8"/>
  <c r="A320" i="8" s="1"/>
  <c r="W321" i="8"/>
  <c r="A321" i="8" s="1"/>
  <c r="W322" i="8"/>
  <c r="A322" i="8" s="1"/>
  <c r="W323" i="8"/>
  <c r="A323" i="8" s="1"/>
  <c r="W324" i="8"/>
  <c r="A324" i="8" s="1"/>
  <c r="W325" i="8"/>
  <c r="A325" i="8" s="1"/>
  <c r="W326" i="8"/>
  <c r="A326" i="8" s="1"/>
  <c r="W327" i="8"/>
  <c r="A327" i="8" s="1"/>
  <c r="W328" i="8"/>
  <c r="A328" i="8" s="1"/>
  <c r="W329" i="8"/>
  <c r="A329" i="8" s="1"/>
  <c r="W330" i="8"/>
  <c r="A330" i="8" s="1"/>
  <c r="W331" i="8"/>
  <c r="A331" i="8" s="1"/>
  <c r="W332" i="8"/>
  <c r="A332" i="8" s="1"/>
  <c r="W333" i="8"/>
  <c r="A333" i="8" s="1"/>
  <c r="W334" i="8"/>
  <c r="A334" i="8" s="1"/>
  <c r="W335" i="8"/>
  <c r="A335" i="8" s="1"/>
  <c r="W336" i="8"/>
  <c r="A336" i="8" s="1"/>
  <c r="W337" i="8"/>
  <c r="A337" i="8" s="1"/>
  <c r="W338" i="8"/>
  <c r="A338" i="8" s="1"/>
  <c r="W339" i="8"/>
  <c r="A339" i="8" s="1"/>
  <c r="W340" i="8"/>
  <c r="A340" i="8" s="1"/>
  <c r="W341" i="8"/>
  <c r="A341" i="8" s="1"/>
  <c r="W342" i="8"/>
  <c r="A342" i="8" s="1"/>
  <c r="W343" i="8"/>
  <c r="A343" i="8" s="1"/>
  <c r="W344" i="8"/>
  <c r="A344" i="8" s="1"/>
  <c r="W345" i="8"/>
  <c r="A345" i="8" s="1"/>
  <c r="W346" i="8"/>
  <c r="A346" i="8" s="1"/>
  <c r="W347" i="8"/>
  <c r="A347" i="8" s="1"/>
  <c r="W348" i="8"/>
  <c r="A348" i="8" s="1"/>
  <c r="W349" i="8"/>
  <c r="A349" i="8" s="1"/>
  <c r="W350" i="8"/>
  <c r="A350" i="8" s="1"/>
  <c r="W351" i="8"/>
  <c r="A351" i="8" s="1"/>
  <c r="W352" i="8"/>
  <c r="A352" i="8" s="1"/>
  <c r="W353" i="8"/>
  <c r="A353" i="8" s="1"/>
  <c r="W354" i="8"/>
  <c r="A354" i="8" s="1"/>
  <c r="W355" i="8"/>
  <c r="A355" i="8" s="1"/>
  <c r="W356" i="8"/>
  <c r="A356" i="8" s="1"/>
  <c r="W357" i="8"/>
  <c r="A357" i="8" s="1"/>
  <c r="W358" i="8"/>
  <c r="A358" i="8" s="1"/>
  <c r="W359" i="8"/>
  <c r="A359" i="8" s="1"/>
  <c r="W360" i="8"/>
  <c r="A360" i="8" s="1"/>
  <c r="W361" i="8"/>
  <c r="A361" i="8" s="1"/>
  <c r="W362" i="8"/>
  <c r="A362" i="8" s="1"/>
  <c r="W363" i="8"/>
  <c r="A363" i="8" s="1"/>
  <c r="W364" i="8"/>
  <c r="A364" i="8" s="1"/>
  <c r="W365" i="8"/>
  <c r="A365" i="8" s="1"/>
  <c r="W366" i="8"/>
  <c r="A366" i="8" s="1"/>
  <c r="W367" i="8"/>
  <c r="A367" i="8" s="1"/>
  <c r="W368" i="8"/>
  <c r="A368" i="8" s="1"/>
  <c r="W369" i="8"/>
  <c r="A369" i="8" s="1"/>
  <c r="W370" i="8"/>
  <c r="A370" i="8" s="1"/>
  <c r="W371" i="8"/>
  <c r="A371" i="8" s="1"/>
  <c r="W372" i="8"/>
  <c r="A372" i="8" s="1"/>
  <c r="W373" i="8"/>
  <c r="A373" i="8" s="1"/>
  <c r="W374" i="8"/>
  <c r="A374" i="8" s="1"/>
  <c r="W375" i="8"/>
  <c r="A375" i="8" s="1"/>
  <c r="W376" i="8"/>
  <c r="A376" i="8" s="1"/>
  <c r="W377" i="8"/>
  <c r="A377" i="8" s="1"/>
  <c r="W378" i="8"/>
  <c r="A378" i="8" s="1"/>
  <c r="W379" i="8"/>
  <c r="A379" i="8" s="1"/>
  <c r="W380" i="8"/>
  <c r="A380" i="8" s="1"/>
  <c r="W381" i="8"/>
  <c r="A381" i="8" s="1"/>
  <c r="W382" i="8"/>
  <c r="A382" i="8" s="1"/>
  <c r="W383" i="8"/>
  <c r="A383" i="8" s="1"/>
  <c r="W384" i="8"/>
  <c r="A384" i="8" s="1"/>
  <c r="W385" i="8"/>
  <c r="A385" i="8" s="1"/>
  <c r="W386" i="8"/>
  <c r="A386" i="8" s="1"/>
  <c r="W387" i="8"/>
  <c r="A387" i="8" s="1"/>
  <c r="W388" i="8"/>
  <c r="A388" i="8" s="1"/>
  <c r="W389" i="8"/>
  <c r="A389" i="8" s="1"/>
  <c r="W390" i="8"/>
  <c r="A390" i="8" s="1"/>
  <c r="W391" i="8"/>
  <c r="A391" i="8" s="1"/>
  <c r="W392" i="8"/>
  <c r="A392" i="8" s="1"/>
  <c r="W393" i="8"/>
  <c r="A393" i="8" s="1"/>
  <c r="W394" i="8"/>
  <c r="A394" i="8" s="1"/>
  <c r="W395" i="8"/>
  <c r="A395" i="8" s="1"/>
  <c r="W396" i="8"/>
  <c r="A396" i="8" s="1"/>
  <c r="W397" i="8"/>
  <c r="A397" i="8" s="1"/>
  <c r="W398" i="8"/>
  <c r="A398" i="8" s="1"/>
  <c r="W399" i="8"/>
  <c r="A399" i="8" s="1"/>
  <c r="W400" i="8"/>
  <c r="A400" i="8" s="1"/>
  <c r="W401" i="8"/>
  <c r="A401" i="8" s="1"/>
  <c r="W402" i="8"/>
  <c r="A402" i="8" s="1"/>
  <c r="W403" i="8"/>
  <c r="A403" i="8" s="1"/>
  <c r="W404" i="8"/>
  <c r="A404" i="8" s="1"/>
  <c r="W405" i="8"/>
  <c r="A405" i="8" s="1"/>
  <c r="W406" i="8"/>
  <c r="A406" i="8" s="1"/>
  <c r="W407" i="8"/>
  <c r="A407" i="8" s="1"/>
  <c r="W408" i="8"/>
  <c r="A408" i="8" s="1"/>
  <c r="W409" i="8"/>
  <c r="A409" i="8" s="1"/>
  <c r="W410" i="8"/>
  <c r="A410" i="8" s="1"/>
  <c r="W411" i="8"/>
  <c r="A411" i="8" s="1"/>
  <c r="W412" i="8"/>
  <c r="A412" i="8" s="1"/>
  <c r="W413" i="8"/>
  <c r="A413" i="8" s="1"/>
  <c r="W414" i="8"/>
  <c r="A414" i="8" s="1"/>
  <c r="W415" i="8"/>
  <c r="A415" i="8" s="1"/>
  <c r="W416" i="8"/>
  <c r="A416" i="8" s="1"/>
  <c r="W417" i="8"/>
  <c r="A417" i="8" s="1"/>
  <c r="W418" i="8"/>
  <c r="A418" i="8" s="1"/>
  <c r="W419" i="8"/>
  <c r="A419" i="8" s="1"/>
  <c r="W420" i="8"/>
  <c r="A420" i="8" s="1"/>
  <c r="W421" i="8"/>
  <c r="A421" i="8" s="1"/>
  <c r="W422" i="8"/>
  <c r="A422" i="8" s="1"/>
  <c r="W423" i="8"/>
  <c r="A423" i="8" s="1"/>
  <c r="W424" i="8"/>
  <c r="A424" i="8" s="1"/>
  <c r="W425" i="8"/>
  <c r="A425" i="8" s="1"/>
  <c r="W426" i="8"/>
  <c r="A426" i="8" s="1"/>
  <c r="W427" i="8"/>
  <c r="A427" i="8" s="1"/>
  <c r="W428" i="8"/>
  <c r="A428" i="8" s="1"/>
  <c r="W429" i="8"/>
  <c r="A429" i="8" s="1"/>
  <c r="W430" i="8"/>
  <c r="A430" i="8" s="1"/>
  <c r="W431" i="8"/>
  <c r="A431" i="8" s="1"/>
  <c r="W432" i="8"/>
  <c r="A432" i="8" s="1"/>
  <c r="W433" i="8"/>
  <c r="A433" i="8" s="1"/>
  <c r="W434" i="8"/>
  <c r="A434" i="8" s="1"/>
  <c r="W435" i="8"/>
  <c r="A435" i="8" s="1"/>
  <c r="W436" i="8"/>
  <c r="A436" i="8" s="1"/>
  <c r="W437" i="8"/>
  <c r="A437" i="8" s="1"/>
  <c r="W438" i="8"/>
  <c r="A438" i="8" s="1"/>
  <c r="W439" i="8"/>
  <c r="A439" i="8" s="1"/>
  <c r="W440" i="8"/>
  <c r="A440" i="8" s="1"/>
  <c r="W441" i="8"/>
  <c r="A441" i="8" s="1"/>
  <c r="W442" i="8"/>
  <c r="A442" i="8" s="1"/>
  <c r="W443" i="8"/>
  <c r="A443" i="8" s="1"/>
  <c r="W444" i="8"/>
  <c r="A444" i="8" s="1"/>
  <c r="W445" i="8"/>
  <c r="A445" i="8" s="1"/>
  <c r="W446" i="8"/>
  <c r="A446" i="8" s="1"/>
  <c r="W447" i="8"/>
  <c r="A447" i="8" s="1"/>
  <c r="W448" i="8"/>
  <c r="A448" i="8" s="1"/>
  <c r="W449" i="8"/>
  <c r="A449" i="8" s="1"/>
  <c r="W450" i="8"/>
  <c r="A450" i="8" s="1"/>
  <c r="W451" i="8"/>
  <c r="A451" i="8" s="1"/>
  <c r="W452" i="8"/>
  <c r="A452" i="8" s="1"/>
  <c r="W453" i="8"/>
  <c r="A453" i="8" s="1"/>
  <c r="W454" i="8"/>
  <c r="A454" i="8" s="1"/>
  <c r="W455" i="8"/>
  <c r="A455" i="8" s="1"/>
  <c r="W456" i="8"/>
  <c r="A456" i="8" s="1"/>
  <c r="W457" i="8"/>
  <c r="A457" i="8" s="1"/>
  <c r="W458" i="8"/>
  <c r="A458" i="8" s="1"/>
  <c r="W459" i="8"/>
  <c r="A459" i="8" s="1"/>
  <c r="W460" i="8"/>
  <c r="A460" i="8" s="1"/>
  <c r="W461" i="8"/>
  <c r="A461" i="8" s="1"/>
  <c r="W462" i="8"/>
  <c r="A462" i="8" s="1"/>
  <c r="W463" i="8"/>
  <c r="A463" i="8" s="1"/>
  <c r="W464" i="8"/>
  <c r="A464" i="8" s="1"/>
  <c r="W465" i="8"/>
  <c r="A465" i="8" s="1"/>
  <c r="W466" i="8"/>
  <c r="A466" i="8" s="1"/>
  <c r="W467" i="8"/>
  <c r="A467" i="8" s="1"/>
  <c r="W468" i="8"/>
  <c r="A468" i="8" s="1"/>
  <c r="W469" i="8"/>
  <c r="A469" i="8" s="1"/>
  <c r="W470" i="8"/>
  <c r="A470" i="8" s="1"/>
  <c r="W471" i="8"/>
  <c r="A471" i="8" s="1"/>
  <c r="W472" i="8"/>
  <c r="A472" i="8" s="1"/>
  <c r="W473" i="8"/>
  <c r="A473" i="8" s="1"/>
  <c r="W474" i="8"/>
  <c r="A474" i="8" s="1"/>
  <c r="W475" i="8"/>
  <c r="A475" i="8" s="1"/>
  <c r="W476" i="8"/>
  <c r="A476" i="8" s="1"/>
  <c r="W477" i="8"/>
  <c r="A477" i="8" s="1"/>
  <c r="W478" i="8"/>
  <c r="A478" i="8" s="1"/>
  <c r="W479" i="8"/>
  <c r="A479" i="8" s="1"/>
  <c r="W480" i="8"/>
  <c r="A480" i="8" s="1"/>
  <c r="W481" i="8"/>
  <c r="A481" i="8" s="1"/>
  <c r="W482" i="8"/>
  <c r="A482" i="8" s="1"/>
  <c r="W483" i="8"/>
  <c r="A483" i="8" s="1"/>
  <c r="W484" i="8"/>
  <c r="A484" i="8" s="1"/>
  <c r="W485" i="8"/>
  <c r="A485" i="8" s="1"/>
  <c r="W486" i="8"/>
  <c r="A486" i="8" s="1"/>
  <c r="W487" i="8"/>
  <c r="A487" i="8" s="1"/>
  <c r="W488" i="8"/>
  <c r="A488" i="8" s="1"/>
  <c r="W489" i="8"/>
  <c r="A489" i="8" s="1"/>
  <c r="W490" i="8"/>
  <c r="A490" i="8" s="1"/>
  <c r="W491" i="8"/>
  <c r="A491" i="8" s="1"/>
  <c r="W492" i="8"/>
  <c r="A492" i="8" s="1"/>
  <c r="W493" i="8"/>
  <c r="A493" i="8" s="1"/>
  <c r="W494" i="8"/>
  <c r="A494" i="8" s="1"/>
  <c r="W495" i="8"/>
  <c r="A495" i="8" s="1"/>
  <c r="W496" i="8"/>
  <c r="A496" i="8" s="1"/>
  <c r="W497" i="8"/>
  <c r="A497" i="8" s="1"/>
  <c r="W498" i="8"/>
  <c r="A498" i="8" s="1"/>
  <c r="W499" i="8"/>
  <c r="A499" i="8" s="1"/>
  <c r="W500" i="8"/>
  <c r="A500" i="8" s="1"/>
  <c r="W501" i="8"/>
  <c r="A501" i="8" s="1"/>
  <c r="W502" i="8"/>
  <c r="A502" i="8" s="1"/>
  <c r="W503" i="8"/>
  <c r="A503" i="8" s="1"/>
  <c r="W504" i="8"/>
  <c r="A504" i="8" s="1"/>
  <c r="W505" i="8"/>
  <c r="A505" i="8" s="1"/>
  <c r="W506" i="8"/>
  <c r="A506" i="8" s="1"/>
  <c r="W507" i="8"/>
  <c r="A507" i="8" s="1"/>
  <c r="W508" i="8"/>
  <c r="A508" i="8" s="1"/>
  <c r="W509" i="8"/>
  <c r="A509" i="8" s="1"/>
  <c r="W510" i="8"/>
  <c r="A510" i="8" s="1"/>
  <c r="W511" i="8"/>
  <c r="A511" i="8" s="1"/>
  <c r="W512" i="8"/>
  <c r="A512" i="8" s="1"/>
  <c r="W513" i="8"/>
  <c r="A513" i="8" s="1"/>
  <c r="W514" i="8"/>
  <c r="A514" i="8" s="1"/>
  <c r="W515" i="8"/>
  <c r="A515" i="8" s="1"/>
  <c r="W516" i="8"/>
  <c r="A516" i="8" s="1"/>
  <c r="W517" i="8"/>
  <c r="A517" i="8" s="1"/>
  <c r="W518" i="8"/>
  <c r="A518" i="8" s="1"/>
  <c r="W519" i="8"/>
  <c r="A519" i="8" s="1"/>
  <c r="W520" i="8"/>
  <c r="A520" i="8" s="1"/>
  <c r="W521" i="8"/>
  <c r="A521" i="8" s="1"/>
  <c r="W522" i="8"/>
  <c r="A522" i="8" s="1"/>
  <c r="W523" i="8"/>
  <c r="A523" i="8" s="1"/>
  <c r="W524" i="8"/>
  <c r="A524" i="8" s="1"/>
  <c r="W525" i="8"/>
  <c r="A525" i="8" s="1"/>
  <c r="W526" i="8"/>
  <c r="A526" i="8" s="1"/>
  <c r="W527" i="8"/>
  <c r="A527" i="8" s="1"/>
  <c r="W528" i="8"/>
  <c r="A528" i="8" s="1"/>
  <c r="W529" i="8"/>
  <c r="A529" i="8" s="1"/>
  <c r="W530" i="8"/>
  <c r="A530" i="8" s="1"/>
  <c r="W531" i="8"/>
  <c r="A531" i="8" s="1"/>
  <c r="W532" i="8"/>
  <c r="A532" i="8" s="1"/>
  <c r="W533" i="8"/>
  <c r="A533" i="8" s="1"/>
  <c r="W534" i="8"/>
  <c r="A534" i="8" s="1"/>
  <c r="W535" i="8"/>
  <c r="A535" i="8" s="1"/>
  <c r="W536" i="8"/>
  <c r="A536" i="8" s="1"/>
  <c r="W537" i="8"/>
  <c r="A537" i="8" s="1"/>
  <c r="W538" i="8"/>
  <c r="A538" i="8" s="1"/>
  <c r="W539" i="8"/>
  <c r="A539" i="8" s="1"/>
  <c r="W540" i="8"/>
  <c r="A540" i="8" s="1"/>
  <c r="W541" i="8"/>
  <c r="A541" i="8" s="1"/>
  <c r="W542" i="8"/>
  <c r="A542" i="8" s="1"/>
  <c r="W543" i="8"/>
  <c r="A543" i="8" s="1"/>
  <c r="W544" i="8"/>
  <c r="A544" i="8" s="1"/>
  <c r="W545" i="8"/>
  <c r="A545" i="8" s="1"/>
  <c r="W546" i="8"/>
  <c r="A546" i="8" s="1"/>
  <c r="W547" i="8"/>
  <c r="A547" i="8" s="1"/>
  <c r="W548" i="8"/>
  <c r="A548" i="8" s="1"/>
  <c r="W549" i="8"/>
  <c r="A549" i="8" s="1"/>
  <c r="W550" i="8"/>
  <c r="A550" i="8" s="1"/>
  <c r="W551" i="8"/>
  <c r="A551" i="8" s="1"/>
  <c r="W552" i="8"/>
  <c r="A552" i="8" s="1"/>
  <c r="W553" i="8"/>
  <c r="A553" i="8" s="1"/>
  <c r="W554" i="8"/>
  <c r="A554" i="8" s="1"/>
  <c r="W555" i="8"/>
  <c r="A555" i="8" s="1"/>
  <c r="W556" i="8"/>
  <c r="A556" i="8" s="1"/>
  <c r="W557" i="8"/>
  <c r="A557" i="8" s="1"/>
  <c r="W558" i="8"/>
  <c r="A558" i="8" s="1"/>
  <c r="W559" i="8"/>
  <c r="A559" i="8" s="1"/>
  <c r="W560" i="8"/>
  <c r="A560" i="8" s="1"/>
  <c r="W561" i="8"/>
  <c r="A561" i="8" s="1"/>
  <c r="W562" i="8"/>
  <c r="A562" i="8" s="1"/>
  <c r="W563" i="8"/>
  <c r="A563" i="8" s="1"/>
  <c r="W564" i="8"/>
  <c r="A564" i="8" s="1"/>
  <c r="W565" i="8"/>
  <c r="A565" i="8" s="1"/>
  <c r="W566" i="8"/>
  <c r="A566" i="8" s="1"/>
  <c r="W567" i="8"/>
  <c r="A567" i="8" s="1"/>
  <c r="W568" i="8"/>
  <c r="A568" i="8" s="1"/>
  <c r="W569" i="8"/>
  <c r="A569" i="8" s="1"/>
  <c r="W570" i="8"/>
  <c r="A570" i="8" s="1"/>
  <c r="W571" i="8"/>
  <c r="A571" i="8" s="1"/>
  <c r="W572" i="8"/>
  <c r="A572" i="8" s="1"/>
  <c r="W573" i="8"/>
  <c r="A573" i="8" s="1"/>
  <c r="W574" i="8"/>
  <c r="A574" i="8" s="1"/>
  <c r="W575" i="8"/>
  <c r="A575" i="8" s="1"/>
  <c r="W576" i="8"/>
  <c r="A576" i="8" s="1"/>
  <c r="W577" i="8"/>
  <c r="A577" i="8" s="1"/>
  <c r="W578" i="8"/>
  <c r="A578" i="8" s="1"/>
  <c r="W579" i="8"/>
  <c r="A579" i="8" s="1"/>
  <c r="W580" i="8"/>
  <c r="A580" i="8" s="1"/>
  <c r="W581" i="8"/>
  <c r="A581" i="8" s="1"/>
  <c r="W582" i="8"/>
  <c r="A582" i="8" s="1"/>
  <c r="W583" i="8"/>
  <c r="A583" i="8" s="1"/>
  <c r="W584" i="8"/>
  <c r="A584" i="8" s="1"/>
  <c r="W585" i="8"/>
  <c r="A585" i="8" s="1"/>
  <c r="W586" i="8"/>
  <c r="A586" i="8" s="1"/>
  <c r="W587" i="8"/>
  <c r="A587" i="8" s="1"/>
  <c r="W588" i="8"/>
  <c r="A588" i="8" s="1"/>
  <c r="W589" i="8"/>
  <c r="A589" i="8" s="1"/>
  <c r="W590" i="8"/>
  <c r="A590" i="8" s="1"/>
  <c r="W591" i="8"/>
  <c r="A591" i="8" s="1"/>
  <c r="W592" i="8"/>
  <c r="A592" i="8" s="1"/>
  <c r="W593" i="8"/>
  <c r="A593" i="8" s="1"/>
  <c r="W594" i="8"/>
  <c r="A594" i="8" s="1"/>
  <c r="W595" i="8"/>
  <c r="A595" i="8" s="1"/>
  <c r="W596" i="8"/>
  <c r="A596" i="8" s="1"/>
  <c r="W597" i="8"/>
  <c r="A597" i="8" s="1"/>
  <c r="W598" i="8"/>
  <c r="A598" i="8" s="1"/>
  <c r="W599" i="8"/>
  <c r="A599" i="8" s="1"/>
  <c r="W600" i="8"/>
  <c r="A600" i="8" s="1"/>
  <c r="W601" i="8"/>
  <c r="A601" i="8" s="1"/>
  <c r="W602" i="8"/>
  <c r="A602" i="8" s="1"/>
  <c r="W603" i="8"/>
  <c r="A603" i="8" s="1"/>
  <c r="W604" i="8"/>
  <c r="A604" i="8" s="1"/>
  <c r="W605" i="8"/>
  <c r="A605" i="8" s="1"/>
  <c r="W606" i="8"/>
  <c r="A606" i="8" s="1"/>
  <c r="W607" i="8"/>
  <c r="A607" i="8" s="1"/>
  <c r="W608" i="8"/>
  <c r="A608" i="8" s="1"/>
  <c r="W609" i="8"/>
  <c r="A609" i="8" s="1"/>
  <c r="W610" i="8"/>
  <c r="A610" i="8" s="1"/>
  <c r="W611" i="8"/>
  <c r="A611" i="8" s="1"/>
  <c r="W612" i="8"/>
  <c r="A612" i="8" s="1"/>
  <c r="W613" i="8"/>
  <c r="A613" i="8" s="1"/>
  <c r="W614" i="8"/>
  <c r="A614" i="8" s="1"/>
  <c r="W615" i="8"/>
  <c r="A615" i="8" s="1"/>
  <c r="W616" i="8"/>
  <c r="A616" i="8" s="1"/>
  <c r="W617" i="8"/>
  <c r="A617" i="8" s="1"/>
  <c r="W618" i="8"/>
  <c r="A618" i="8" s="1"/>
  <c r="W619" i="8"/>
  <c r="A619" i="8" s="1"/>
  <c r="W620" i="8"/>
  <c r="A620" i="8" s="1"/>
  <c r="W621" i="8"/>
  <c r="A621" i="8" s="1"/>
  <c r="W622" i="8"/>
  <c r="A622" i="8" s="1"/>
  <c r="W623" i="8"/>
  <c r="A623" i="8" s="1"/>
  <c r="W624" i="8"/>
  <c r="A624" i="8" s="1"/>
  <c r="W625" i="8"/>
  <c r="A625" i="8" s="1"/>
  <c r="W626" i="8"/>
  <c r="A626" i="8" s="1"/>
  <c r="W627" i="8"/>
  <c r="A627" i="8" s="1"/>
  <c r="W628" i="8"/>
  <c r="A628" i="8" s="1"/>
  <c r="W629" i="8"/>
  <c r="A629" i="8" s="1"/>
  <c r="W630" i="8"/>
  <c r="A630" i="8" s="1"/>
  <c r="W631" i="8"/>
  <c r="A631" i="8" s="1"/>
  <c r="W632" i="8"/>
  <c r="A632" i="8" s="1"/>
  <c r="W633" i="8"/>
  <c r="A633" i="8" s="1"/>
  <c r="W634" i="8"/>
  <c r="A634" i="8" s="1"/>
  <c r="W635" i="8"/>
  <c r="A635" i="8" s="1"/>
  <c r="W636" i="8"/>
  <c r="A636" i="8" s="1"/>
  <c r="W637" i="8"/>
  <c r="A637" i="8" s="1"/>
  <c r="W638" i="8"/>
  <c r="A638" i="8" s="1"/>
  <c r="W639" i="8"/>
  <c r="A639" i="8" s="1"/>
  <c r="W640" i="8"/>
  <c r="A640" i="8" s="1"/>
  <c r="W641" i="8"/>
  <c r="A641" i="8" s="1"/>
  <c r="W642" i="8"/>
  <c r="A642" i="8" s="1"/>
  <c r="W643" i="8"/>
  <c r="A643" i="8" s="1"/>
  <c r="W644" i="8"/>
  <c r="A644" i="8" s="1"/>
  <c r="W645" i="8"/>
  <c r="A645" i="8" s="1"/>
  <c r="W646" i="8"/>
  <c r="A646" i="8" s="1"/>
  <c r="W647" i="8"/>
  <c r="A647" i="8" s="1"/>
  <c r="W648" i="8"/>
  <c r="A648" i="8" s="1"/>
  <c r="W649" i="8"/>
  <c r="A649" i="8" s="1"/>
  <c r="W650" i="8"/>
  <c r="A650" i="8" s="1"/>
  <c r="W651" i="8"/>
  <c r="A651" i="8" s="1"/>
  <c r="W652" i="8"/>
  <c r="A652" i="8" s="1"/>
  <c r="W653" i="8"/>
  <c r="A653" i="8" s="1"/>
  <c r="W654" i="8"/>
  <c r="A654" i="8" s="1"/>
  <c r="W655" i="8"/>
  <c r="A655" i="8" s="1"/>
  <c r="W656" i="8"/>
  <c r="A656" i="8" s="1"/>
  <c r="W657" i="8"/>
  <c r="A657" i="8" s="1"/>
  <c r="W658" i="8"/>
  <c r="A658" i="8" s="1"/>
  <c r="W659" i="8"/>
  <c r="A659" i="8" s="1"/>
  <c r="W660" i="8"/>
  <c r="A660" i="8" s="1"/>
  <c r="W661" i="8"/>
  <c r="A661" i="8" s="1"/>
  <c r="W662" i="8"/>
  <c r="A662" i="8" s="1"/>
  <c r="W663" i="8"/>
  <c r="A663" i="8" s="1"/>
  <c r="W664" i="8"/>
  <c r="A664" i="8" s="1"/>
  <c r="W665" i="8"/>
  <c r="A665" i="8" s="1"/>
  <c r="W666" i="8"/>
  <c r="A666" i="8" s="1"/>
  <c r="W667" i="8"/>
  <c r="A667" i="8" s="1"/>
  <c r="W668" i="8"/>
  <c r="A668" i="8" s="1"/>
  <c r="W669" i="8"/>
  <c r="A669" i="8" s="1"/>
  <c r="W670" i="8"/>
  <c r="A670" i="8" s="1"/>
  <c r="W671" i="8"/>
  <c r="A671" i="8" s="1"/>
  <c r="W672" i="8"/>
  <c r="A672" i="8" s="1"/>
  <c r="W673" i="8"/>
  <c r="A673" i="8" s="1"/>
  <c r="W674" i="8"/>
  <c r="A674" i="8" s="1"/>
  <c r="W675" i="8"/>
  <c r="A675" i="8" s="1"/>
  <c r="W676" i="8"/>
  <c r="A676" i="8" s="1"/>
  <c r="W677" i="8"/>
  <c r="A677" i="8" s="1"/>
  <c r="W678" i="8"/>
  <c r="A678" i="8" s="1"/>
  <c r="W679" i="8"/>
  <c r="A679" i="8" s="1"/>
  <c r="W680" i="8"/>
  <c r="A680" i="8" s="1"/>
  <c r="W681" i="8"/>
  <c r="A681" i="8" s="1"/>
  <c r="W682" i="8"/>
  <c r="A682" i="8" s="1"/>
  <c r="W683" i="8"/>
  <c r="A683" i="8" s="1"/>
  <c r="W684" i="8"/>
  <c r="A684" i="8" s="1"/>
  <c r="W685" i="8"/>
  <c r="A685" i="8" s="1"/>
  <c r="W686" i="8"/>
  <c r="A686" i="8" s="1"/>
  <c r="W687" i="8"/>
  <c r="A687" i="8" s="1"/>
  <c r="W688" i="8"/>
  <c r="A688" i="8" s="1"/>
  <c r="W689" i="8"/>
  <c r="A689" i="8" s="1"/>
  <c r="W690" i="8"/>
  <c r="A690" i="8" s="1"/>
  <c r="W691" i="8"/>
  <c r="A691" i="8" s="1"/>
  <c r="W692" i="8"/>
  <c r="A692" i="8" s="1"/>
  <c r="W693" i="8"/>
  <c r="A693" i="8" s="1"/>
  <c r="W694" i="8"/>
  <c r="A694" i="8" s="1"/>
  <c r="W695" i="8"/>
  <c r="A695" i="8" s="1"/>
  <c r="W696" i="8"/>
  <c r="A696" i="8" s="1"/>
  <c r="W697" i="8"/>
  <c r="A697" i="8" s="1"/>
  <c r="W698" i="8"/>
  <c r="A698" i="8" s="1"/>
  <c r="W699" i="8"/>
  <c r="A699" i="8" s="1"/>
  <c r="W700" i="8"/>
  <c r="A700" i="8" s="1"/>
  <c r="W701" i="8"/>
  <c r="A701" i="8" s="1"/>
  <c r="W702" i="8"/>
  <c r="A702" i="8" s="1"/>
  <c r="W703" i="8"/>
  <c r="A703" i="8" s="1"/>
  <c r="W704" i="8"/>
  <c r="A704" i="8" s="1"/>
  <c r="W705" i="8"/>
  <c r="A705" i="8" s="1"/>
  <c r="W706" i="8"/>
  <c r="A706" i="8" s="1"/>
  <c r="W707" i="8"/>
  <c r="A707" i="8" s="1"/>
  <c r="W708" i="8"/>
  <c r="A708" i="8" s="1"/>
  <c r="W709" i="8"/>
  <c r="A709" i="8" s="1"/>
  <c r="W710" i="8"/>
  <c r="A710" i="8" s="1"/>
  <c r="W711" i="8"/>
  <c r="A711" i="8" s="1"/>
  <c r="W712" i="8"/>
  <c r="A712" i="8" s="1"/>
  <c r="W713" i="8"/>
  <c r="A713" i="8" s="1"/>
  <c r="W714" i="8"/>
  <c r="A714" i="8" s="1"/>
  <c r="W715" i="8"/>
  <c r="A715" i="8" s="1"/>
  <c r="W716" i="8"/>
  <c r="A716" i="8" s="1"/>
  <c r="W717" i="8"/>
  <c r="A717" i="8" s="1"/>
  <c r="W718" i="8"/>
  <c r="A718" i="8" s="1"/>
  <c r="W719" i="8"/>
  <c r="A719" i="8" s="1"/>
  <c r="W720" i="8"/>
  <c r="A720" i="8" s="1"/>
  <c r="W721" i="8"/>
  <c r="A721" i="8" s="1"/>
  <c r="W722" i="8"/>
  <c r="A722" i="8" s="1"/>
  <c r="W723" i="8"/>
  <c r="A723" i="8" s="1"/>
  <c r="W724" i="8"/>
  <c r="A724" i="8" s="1"/>
  <c r="W725" i="8"/>
  <c r="A725" i="8" s="1"/>
  <c r="W726" i="8"/>
  <c r="A726" i="8" s="1"/>
  <c r="W727" i="8"/>
  <c r="A727" i="8" s="1"/>
  <c r="W728" i="8"/>
  <c r="A728" i="8" s="1"/>
  <c r="W729" i="8"/>
  <c r="A729" i="8" s="1"/>
  <c r="W730" i="8"/>
  <c r="A730" i="8" s="1"/>
  <c r="W731" i="8"/>
  <c r="A731" i="8" s="1"/>
  <c r="W732" i="8"/>
  <c r="A732" i="8" s="1"/>
  <c r="W733" i="8"/>
  <c r="A733" i="8" s="1"/>
  <c r="W734" i="8"/>
  <c r="A734" i="8" s="1"/>
  <c r="W735" i="8"/>
  <c r="A735" i="8" s="1"/>
  <c r="W736" i="8"/>
  <c r="A736" i="8" s="1"/>
  <c r="W737" i="8"/>
  <c r="A737" i="8" s="1"/>
  <c r="W738" i="8"/>
  <c r="A738" i="8" s="1"/>
  <c r="W739" i="8"/>
  <c r="A739" i="8" s="1"/>
  <c r="W740" i="8"/>
  <c r="A740" i="8" s="1"/>
  <c r="W741" i="8"/>
  <c r="A741" i="8" s="1"/>
  <c r="W742" i="8"/>
  <c r="A742" i="8" s="1"/>
  <c r="W743" i="8"/>
  <c r="A743" i="8" s="1"/>
  <c r="W744" i="8"/>
  <c r="A744" i="8" s="1"/>
  <c r="W745" i="8"/>
  <c r="A745" i="8" s="1"/>
  <c r="W746" i="8"/>
  <c r="A746" i="8" s="1"/>
  <c r="W747" i="8"/>
  <c r="A747" i="8" s="1"/>
  <c r="W748" i="8"/>
  <c r="A748" i="8" s="1"/>
  <c r="W749" i="8"/>
  <c r="A749" i="8" s="1"/>
  <c r="W750" i="8"/>
  <c r="A750" i="8" s="1"/>
  <c r="W751" i="8"/>
  <c r="A751" i="8" s="1"/>
  <c r="W752" i="8"/>
  <c r="A752" i="8" s="1"/>
  <c r="W753" i="8"/>
  <c r="A753" i="8" s="1"/>
  <c r="W754" i="8"/>
  <c r="A754" i="8" s="1"/>
  <c r="W755" i="8"/>
  <c r="A755" i="8" s="1"/>
  <c r="W756" i="8"/>
  <c r="A756" i="8" s="1"/>
  <c r="W757" i="8"/>
  <c r="A757" i="8" s="1"/>
  <c r="W758" i="8"/>
  <c r="A758" i="8" s="1"/>
  <c r="W759" i="8"/>
  <c r="A759" i="8" s="1"/>
  <c r="W760" i="8"/>
  <c r="A760" i="8" s="1"/>
  <c r="W761" i="8"/>
  <c r="A761" i="8" s="1"/>
  <c r="W762" i="8"/>
  <c r="A762" i="8" s="1"/>
  <c r="W763" i="8"/>
  <c r="A763" i="8" s="1"/>
  <c r="W764" i="8"/>
  <c r="A764" i="8" s="1"/>
  <c r="W765" i="8"/>
  <c r="A765" i="8" s="1"/>
  <c r="W766" i="8"/>
  <c r="A766" i="8" s="1"/>
  <c r="W767" i="8"/>
  <c r="A767" i="8" s="1"/>
  <c r="W768" i="8"/>
  <c r="A768" i="8" s="1"/>
  <c r="W769" i="8"/>
  <c r="A769" i="8" s="1"/>
  <c r="W770" i="8"/>
  <c r="A770" i="8" s="1"/>
  <c r="W771" i="8"/>
  <c r="A771" i="8" s="1"/>
  <c r="W772" i="8"/>
  <c r="A772" i="8" s="1"/>
  <c r="W773" i="8"/>
  <c r="A773" i="8" s="1"/>
  <c r="W774" i="8"/>
  <c r="A774" i="8" s="1"/>
  <c r="W775" i="8"/>
  <c r="A775" i="8" s="1"/>
  <c r="W776" i="8"/>
  <c r="A776" i="8" s="1"/>
  <c r="W777" i="8"/>
  <c r="A777" i="8" s="1"/>
  <c r="W778" i="8"/>
  <c r="A778" i="8" s="1"/>
  <c r="W779" i="8"/>
  <c r="A779" i="8" s="1"/>
  <c r="W780" i="8"/>
  <c r="A780" i="8" s="1"/>
  <c r="W781" i="8"/>
  <c r="A781" i="8" s="1"/>
  <c r="W782" i="8"/>
  <c r="A782" i="8" s="1"/>
  <c r="W783" i="8"/>
  <c r="A783" i="8" s="1"/>
  <c r="W784" i="8"/>
  <c r="A784" i="8" s="1"/>
  <c r="W785" i="8"/>
  <c r="A785" i="8" s="1"/>
  <c r="W786" i="8"/>
  <c r="A786" i="8" s="1"/>
  <c r="W787" i="8"/>
  <c r="A787" i="8" s="1"/>
  <c r="W788" i="8"/>
  <c r="A788" i="8" s="1"/>
  <c r="W789" i="8"/>
  <c r="A789" i="8" s="1"/>
  <c r="W790" i="8"/>
  <c r="A790" i="8" s="1"/>
  <c r="W791" i="8"/>
  <c r="A791" i="8" s="1"/>
  <c r="W792" i="8"/>
  <c r="A792" i="8" s="1"/>
  <c r="W793" i="8"/>
  <c r="A793" i="8" s="1"/>
  <c r="W794" i="8"/>
  <c r="A794" i="8" s="1"/>
  <c r="W795" i="8"/>
  <c r="A795" i="8" s="1"/>
  <c r="W796" i="8"/>
  <c r="A796" i="8" s="1"/>
  <c r="W797" i="8"/>
  <c r="A797" i="8" s="1"/>
  <c r="W798" i="8"/>
  <c r="A798" i="8" s="1"/>
  <c r="W799" i="8"/>
  <c r="A799" i="8" s="1"/>
  <c r="W800" i="8"/>
  <c r="A800" i="8" s="1"/>
  <c r="W801" i="8"/>
  <c r="A801" i="8" s="1"/>
  <c r="W802" i="8"/>
  <c r="A802" i="8" s="1"/>
  <c r="W803" i="8"/>
  <c r="A803" i="8" s="1"/>
  <c r="W804" i="8"/>
  <c r="A804" i="8" s="1"/>
  <c r="W805" i="8"/>
  <c r="A805" i="8" s="1"/>
  <c r="W806" i="8"/>
  <c r="A806" i="8" s="1"/>
  <c r="W807" i="8"/>
  <c r="A807" i="8" s="1"/>
  <c r="W808" i="8"/>
  <c r="A808" i="8" s="1"/>
  <c r="W809" i="8"/>
  <c r="A809" i="8" s="1"/>
  <c r="W810" i="8"/>
  <c r="A810" i="8" s="1"/>
  <c r="W811" i="8"/>
  <c r="A811" i="8" s="1"/>
  <c r="W812" i="8"/>
  <c r="A812" i="8" s="1"/>
  <c r="W813" i="8"/>
  <c r="A813" i="8" s="1"/>
  <c r="W814" i="8"/>
  <c r="A814" i="8" s="1"/>
  <c r="W815" i="8"/>
  <c r="A815" i="8" s="1"/>
  <c r="W816" i="8"/>
  <c r="A816" i="8" s="1"/>
  <c r="W817" i="8"/>
  <c r="A817" i="8" s="1"/>
  <c r="W818" i="8"/>
  <c r="A818" i="8" s="1"/>
  <c r="W819" i="8"/>
  <c r="A819" i="8" s="1"/>
  <c r="W820" i="8"/>
  <c r="A820" i="8" s="1"/>
  <c r="W821" i="8"/>
  <c r="A821" i="8" s="1"/>
  <c r="W822" i="8"/>
  <c r="A822" i="8" s="1"/>
  <c r="W823" i="8"/>
  <c r="A823" i="8" s="1"/>
  <c r="W824" i="8"/>
  <c r="A824" i="8" s="1"/>
  <c r="W825" i="8"/>
  <c r="A825" i="8" s="1"/>
  <c r="W826" i="8"/>
  <c r="A826" i="8" s="1"/>
  <c r="W827" i="8"/>
  <c r="A827" i="8" s="1"/>
  <c r="W828" i="8"/>
  <c r="A828" i="8" s="1"/>
  <c r="W829" i="8"/>
  <c r="A829" i="8" s="1"/>
  <c r="W830" i="8"/>
  <c r="A830" i="8" s="1"/>
  <c r="W831" i="8"/>
  <c r="A831" i="8" s="1"/>
  <c r="W832" i="8"/>
  <c r="A832" i="8" s="1"/>
  <c r="W833" i="8"/>
  <c r="A833" i="8" s="1"/>
  <c r="W834" i="8"/>
  <c r="A834" i="8" s="1"/>
  <c r="W835" i="8"/>
  <c r="A835" i="8" s="1"/>
  <c r="W836" i="8"/>
  <c r="A836" i="8" s="1"/>
  <c r="W837" i="8"/>
  <c r="A837" i="8" s="1"/>
  <c r="W838" i="8"/>
  <c r="A838" i="8" s="1"/>
  <c r="W839" i="8"/>
  <c r="A839" i="8" s="1"/>
  <c r="W840" i="8"/>
  <c r="A840" i="8" s="1"/>
  <c r="W841" i="8"/>
  <c r="A841" i="8" s="1"/>
  <c r="W842" i="8"/>
  <c r="A842" i="8" s="1"/>
  <c r="W843" i="8"/>
  <c r="A843" i="8" s="1"/>
  <c r="W844" i="8"/>
  <c r="A844" i="8" s="1"/>
  <c r="W845" i="8"/>
  <c r="A845" i="8" s="1"/>
  <c r="W846" i="8"/>
  <c r="A846" i="8" s="1"/>
  <c r="W847" i="8"/>
  <c r="A847" i="8" s="1"/>
  <c r="W848" i="8"/>
  <c r="A848" i="8" s="1"/>
  <c r="W849" i="8"/>
  <c r="A849" i="8" s="1"/>
  <c r="W850" i="8"/>
  <c r="A850" i="8" s="1"/>
  <c r="W851" i="8"/>
  <c r="A851" i="8" s="1"/>
  <c r="W852" i="8"/>
  <c r="A852" i="8" s="1"/>
  <c r="W853" i="8"/>
  <c r="A853" i="8" s="1"/>
  <c r="W854" i="8"/>
  <c r="A854" i="8" s="1"/>
  <c r="W855" i="8"/>
  <c r="A855" i="8" s="1"/>
  <c r="W856" i="8"/>
  <c r="A856" i="8" s="1"/>
  <c r="W857" i="8"/>
  <c r="A857" i="8" s="1"/>
  <c r="W858" i="8"/>
  <c r="A858" i="8" s="1"/>
  <c r="W859" i="8"/>
  <c r="A859" i="8" s="1"/>
  <c r="W860" i="8"/>
  <c r="A860" i="8" s="1"/>
  <c r="W861" i="8"/>
  <c r="A861" i="8" s="1"/>
  <c r="W862" i="8"/>
  <c r="A862" i="8" s="1"/>
  <c r="W863" i="8"/>
  <c r="A863" i="8" s="1"/>
  <c r="W864" i="8"/>
  <c r="A864" i="8" s="1"/>
  <c r="W865" i="8"/>
  <c r="A865" i="8" s="1"/>
  <c r="W866" i="8"/>
  <c r="A866" i="8" s="1"/>
  <c r="W867" i="8"/>
  <c r="A867" i="8" s="1"/>
  <c r="W868" i="8"/>
  <c r="A868" i="8" s="1"/>
  <c r="W869" i="8"/>
  <c r="A869" i="8" s="1"/>
  <c r="W870" i="8"/>
  <c r="A870" i="8" s="1"/>
  <c r="W871" i="8"/>
  <c r="A871" i="8" s="1"/>
  <c r="W872" i="8"/>
  <c r="A872" i="8" s="1"/>
  <c r="W873" i="8"/>
  <c r="A873" i="8" s="1"/>
  <c r="W874" i="8"/>
  <c r="A874" i="8" s="1"/>
  <c r="W875" i="8"/>
  <c r="A875" i="8" s="1"/>
  <c r="W876" i="8"/>
  <c r="A876" i="8" s="1"/>
  <c r="W877" i="8"/>
  <c r="A877" i="8" s="1"/>
  <c r="W878" i="8"/>
  <c r="A878" i="8" s="1"/>
  <c r="W879" i="8"/>
  <c r="A879" i="8" s="1"/>
  <c r="W880" i="8"/>
  <c r="A880" i="8" s="1"/>
  <c r="W881" i="8"/>
  <c r="A881" i="8" s="1"/>
  <c r="W882" i="8"/>
  <c r="A882" i="8" s="1"/>
  <c r="W883" i="8"/>
  <c r="A883" i="8" s="1"/>
  <c r="W884" i="8"/>
  <c r="A884" i="8" s="1"/>
  <c r="W885" i="8"/>
  <c r="A885" i="8" s="1"/>
  <c r="W886" i="8"/>
  <c r="A886" i="8" s="1"/>
  <c r="W887" i="8"/>
  <c r="A887" i="8" s="1"/>
  <c r="W888" i="8"/>
  <c r="A888" i="8" s="1"/>
  <c r="W889" i="8"/>
  <c r="A889" i="8" s="1"/>
  <c r="W890" i="8"/>
  <c r="A890" i="8" s="1"/>
  <c r="W891" i="8"/>
  <c r="A891" i="8" s="1"/>
  <c r="W892" i="8"/>
  <c r="A892" i="8" s="1"/>
  <c r="W893" i="8"/>
  <c r="A893" i="8" s="1"/>
  <c r="W894" i="8"/>
  <c r="A894" i="8" s="1"/>
  <c r="W895" i="8"/>
  <c r="A895" i="8" s="1"/>
  <c r="W896" i="8"/>
  <c r="A896" i="8" s="1"/>
  <c r="W897" i="8"/>
  <c r="A897" i="8" s="1"/>
  <c r="W898" i="8"/>
  <c r="A898" i="8" s="1"/>
  <c r="W899" i="8"/>
  <c r="A899" i="8" s="1"/>
  <c r="W900" i="8"/>
  <c r="A900" i="8" s="1"/>
  <c r="W901" i="8"/>
  <c r="A901" i="8" s="1"/>
  <c r="W902" i="8"/>
  <c r="A902" i="8" s="1"/>
  <c r="W903" i="8"/>
  <c r="A903" i="8" s="1"/>
  <c r="W904" i="8"/>
  <c r="A904" i="8" s="1"/>
  <c r="W905" i="8"/>
  <c r="A905" i="8" s="1"/>
  <c r="W906" i="8"/>
  <c r="A906" i="8" s="1"/>
  <c r="W907" i="8"/>
  <c r="A907" i="8" s="1"/>
  <c r="W908" i="8"/>
  <c r="A908" i="8" s="1"/>
  <c r="W909" i="8"/>
  <c r="A909" i="8" s="1"/>
  <c r="W910" i="8"/>
  <c r="A910" i="8" s="1"/>
  <c r="W911" i="8"/>
  <c r="A911" i="8" s="1"/>
  <c r="W912" i="8"/>
  <c r="A912" i="8" s="1"/>
  <c r="W913" i="8"/>
  <c r="A913" i="8" s="1"/>
  <c r="W914" i="8"/>
  <c r="A914" i="8" s="1"/>
  <c r="W915" i="8"/>
  <c r="A915" i="8" s="1"/>
  <c r="W916" i="8"/>
  <c r="A916" i="8" s="1"/>
  <c r="W917" i="8"/>
  <c r="A917" i="8" s="1"/>
  <c r="W918" i="8"/>
  <c r="A918" i="8" s="1"/>
  <c r="W919" i="8"/>
  <c r="A919" i="8" s="1"/>
  <c r="W920" i="8"/>
  <c r="A920" i="8" s="1"/>
  <c r="W921" i="8"/>
  <c r="A921" i="8" s="1"/>
  <c r="W922" i="8"/>
  <c r="A922" i="8" s="1"/>
  <c r="W923" i="8"/>
  <c r="A923" i="8" s="1"/>
  <c r="W924" i="8"/>
  <c r="A924" i="8" s="1"/>
  <c r="W925" i="8"/>
  <c r="A925" i="8" s="1"/>
  <c r="W926" i="8"/>
  <c r="A926" i="8" s="1"/>
  <c r="W927" i="8"/>
  <c r="A927" i="8" s="1"/>
  <c r="W928" i="8"/>
  <c r="A928" i="8" s="1"/>
  <c r="W929" i="8"/>
  <c r="A929" i="8" s="1"/>
  <c r="W930" i="8"/>
  <c r="A930" i="8" s="1"/>
  <c r="W931" i="8"/>
  <c r="A931" i="8" s="1"/>
  <c r="W932" i="8"/>
  <c r="A932" i="8" s="1"/>
  <c r="W933" i="8"/>
  <c r="A933" i="8" s="1"/>
  <c r="W934" i="8"/>
  <c r="A934" i="8" s="1"/>
  <c r="W935" i="8"/>
  <c r="A935" i="8" s="1"/>
  <c r="W936" i="8"/>
  <c r="A936" i="8" s="1"/>
  <c r="W937" i="8"/>
  <c r="A937" i="8" s="1"/>
  <c r="W938" i="8"/>
  <c r="A938" i="8" s="1"/>
  <c r="W939" i="8"/>
  <c r="A939" i="8" s="1"/>
  <c r="W940" i="8"/>
  <c r="A940" i="8" s="1"/>
  <c r="W941" i="8"/>
  <c r="A941" i="8" s="1"/>
  <c r="W942" i="8"/>
  <c r="A942" i="8" s="1"/>
  <c r="W943" i="8"/>
  <c r="A943" i="8" s="1"/>
  <c r="W944" i="8"/>
  <c r="A944" i="8" s="1"/>
  <c r="W945" i="8"/>
  <c r="A945" i="8" s="1"/>
  <c r="W946" i="8"/>
  <c r="A946" i="8" s="1"/>
  <c r="W947" i="8"/>
  <c r="A947" i="8" s="1"/>
  <c r="W948" i="8"/>
  <c r="A948" i="8" s="1"/>
  <c r="W949" i="8"/>
  <c r="A949" i="8" s="1"/>
  <c r="W950" i="8"/>
  <c r="A950" i="8" s="1"/>
  <c r="W951" i="8"/>
  <c r="A951" i="8" s="1"/>
  <c r="W952" i="8"/>
  <c r="A952" i="8" s="1"/>
  <c r="W953" i="8"/>
  <c r="A953" i="8" s="1"/>
  <c r="W954" i="8"/>
  <c r="A954" i="8" s="1"/>
  <c r="W955" i="8"/>
  <c r="A955" i="8" s="1"/>
  <c r="W956" i="8"/>
  <c r="A956" i="8" s="1"/>
  <c r="W957" i="8"/>
  <c r="A957" i="8" s="1"/>
  <c r="W958" i="8"/>
  <c r="A958" i="8" s="1"/>
  <c r="W959" i="8"/>
  <c r="A959" i="8" s="1"/>
  <c r="W960" i="8"/>
  <c r="A960" i="8" s="1"/>
  <c r="W961" i="8"/>
  <c r="A961" i="8" s="1"/>
  <c r="W962" i="8"/>
  <c r="A962" i="8" s="1"/>
  <c r="W963" i="8"/>
  <c r="A963" i="8" s="1"/>
  <c r="W964" i="8"/>
  <c r="A964" i="8" s="1"/>
  <c r="W965" i="8"/>
  <c r="A965" i="8" s="1"/>
  <c r="W966" i="8"/>
  <c r="A966" i="8" s="1"/>
  <c r="W967" i="8"/>
  <c r="A967" i="8" s="1"/>
  <c r="W968" i="8"/>
  <c r="A968" i="8" s="1"/>
  <c r="W969" i="8"/>
  <c r="A969" i="8" s="1"/>
  <c r="W970" i="8"/>
  <c r="A970" i="8" s="1"/>
  <c r="W971" i="8"/>
  <c r="A971" i="8" s="1"/>
  <c r="W972" i="8"/>
  <c r="A972" i="8" s="1"/>
  <c r="W973" i="8"/>
  <c r="A973" i="8" s="1"/>
  <c r="W974" i="8"/>
  <c r="A974" i="8" s="1"/>
  <c r="W975" i="8"/>
  <c r="A975" i="8" s="1"/>
  <c r="W976" i="8"/>
  <c r="A976" i="8" s="1"/>
  <c r="W977" i="8"/>
  <c r="A977" i="8" s="1"/>
  <c r="W978" i="8"/>
  <c r="A978" i="8" s="1"/>
  <c r="W979" i="8"/>
  <c r="A979" i="8" s="1"/>
  <c r="W980" i="8"/>
  <c r="A980" i="8" s="1"/>
  <c r="W981" i="8"/>
  <c r="A981" i="8" s="1"/>
  <c r="W982" i="8"/>
  <c r="A982" i="8" s="1"/>
  <c r="W983" i="8"/>
  <c r="A983" i="8" s="1"/>
  <c r="W984" i="8"/>
  <c r="A984" i="8" s="1"/>
  <c r="W985" i="8"/>
  <c r="A985" i="8" s="1"/>
  <c r="W986" i="8"/>
  <c r="A986" i="8" s="1"/>
  <c r="W987" i="8"/>
  <c r="A987" i="8" s="1"/>
  <c r="W988" i="8"/>
  <c r="A988" i="8" s="1"/>
  <c r="W989" i="8"/>
  <c r="A989" i="8" s="1"/>
  <c r="W990" i="8"/>
  <c r="A990" i="8" s="1"/>
  <c r="W991" i="8"/>
  <c r="A991" i="8" s="1"/>
  <c r="W992" i="8"/>
  <c r="A992" i="8" s="1"/>
  <c r="W993" i="8"/>
  <c r="A993" i="8" s="1"/>
  <c r="W994" i="8"/>
  <c r="A994" i="8" s="1"/>
  <c r="W995" i="8"/>
  <c r="A995" i="8" s="1"/>
  <c r="W996" i="8"/>
  <c r="A996" i="8" s="1"/>
  <c r="W997" i="8"/>
  <c r="A997" i="8" s="1"/>
  <c r="W998" i="8"/>
  <c r="A998" i="8" s="1"/>
  <c r="W999" i="8"/>
  <c r="A999" i="8" s="1"/>
  <c r="W1000" i="8"/>
  <c r="A1000" i="8" s="1"/>
  <c r="W1001" i="8"/>
  <c r="A1001" i="8" s="1"/>
  <c r="W1002" i="8"/>
  <c r="A1002" i="8" s="1"/>
  <c r="W1003" i="8"/>
  <c r="A1003" i="8" s="1"/>
  <c r="W1004" i="8"/>
  <c r="A1004" i="8" s="1"/>
  <c r="W1005" i="8"/>
  <c r="A1005" i="8" s="1"/>
  <c r="W1006" i="8"/>
  <c r="A1006" i="8" s="1"/>
  <c r="W1007" i="8"/>
  <c r="A1007" i="8" s="1"/>
  <c r="W1008" i="8"/>
  <c r="A1008" i="8" s="1"/>
  <c r="W1009" i="8"/>
  <c r="A1009" i="8" s="1"/>
  <c r="W1010" i="8"/>
  <c r="A1010" i="8" s="1"/>
  <c r="W1011" i="8"/>
  <c r="A1011" i="8" s="1"/>
  <c r="W1012" i="8"/>
  <c r="A1012" i="8" s="1"/>
  <c r="W1013" i="8"/>
  <c r="A1013" i="8" s="1"/>
  <c r="W1014" i="8"/>
  <c r="A1014" i="8" s="1"/>
  <c r="W1015" i="8"/>
  <c r="A1015" i="8" s="1"/>
  <c r="W1016" i="8"/>
  <c r="A1016" i="8" s="1"/>
  <c r="W1017" i="8"/>
  <c r="A1017" i="8" s="1"/>
  <c r="W1018" i="8"/>
  <c r="A1018" i="8" s="1"/>
  <c r="W1019" i="8"/>
  <c r="A1019" i="8" s="1"/>
  <c r="W1020" i="8"/>
  <c r="A1020" i="8" s="1"/>
  <c r="W1021" i="8"/>
  <c r="A1021" i="8" s="1"/>
  <c r="W1022" i="8"/>
  <c r="A1022" i="8" s="1"/>
  <c r="W1023" i="8"/>
  <c r="A1023" i="8" s="1"/>
  <c r="W1024" i="8"/>
  <c r="A1024" i="8" s="1"/>
  <c r="W1025" i="8"/>
  <c r="A1025" i="8" s="1"/>
  <c r="W1026" i="8"/>
  <c r="A1026" i="8" s="1"/>
  <c r="W1027" i="8"/>
  <c r="A1027" i="8" s="1"/>
  <c r="W1028" i="8"/>
  <c r="A1028" i="8" s="1"/>
  <c r="W1029" i="8"/>
  <c r="A1029" i="8" s="1"/>
  <c r="W1030" i="8"/>
  <c r="A1030" i="8" s="1"/>
  <c r="W1031" i="8"/>
  <c r="A1031" i="8" s="1"/>
  <c r="W1032" i="8"/>
  <c r="A1032" i="8" s="1"/>
  <c r="W1033" i="8"/>
  <c r="A1033" i="8" s="1"/>
  <c r="W1034" i="8"/>
  <c r="A1034" i="8" s="1"/>
  <c r="W1035" i="8"/>
  <c r="A1035" i="8" s="1"/>
  <c r="W1036" i="8"/>
  <c r="A1036" i="8" s="1"/>
  <c r="W1037" i="8"/>
  <c r="A1037" i="8" s="1"/>
  <c r="W1038" i="8"/>
  <c r="A1038" i="8" s="1"/>
  <c r="W1039" i="8"/>
  <c r="A1039" i="8" s="1"/>
  <c r="W1040" i="8"/>
  <c r="A1040" i="8" s="1"/>
  <c r="W1041" i="8"/>
  <c r="A1041" i="8" s="1"/>
  <c r="W1042" i="8"/>
  <c r="A1042" i="8" s="1"/>
  <c r="W1043" i="8"/>
  <c r="A1043" i="8" s="1"/>
  <c r="W1044" i="8"/>
  <c r="A1044" i="8" s="1"/>
  <c r="W1045" i="8"/>
  <c r="A1045" i="8" s="1"/>
  <c r="W1046" i="8"/>
  <c r="A1046" i="8" s="1"/>
  <c r="W1047" i="8"/>
  <c r="A1047" i="8" s="1"/>
  <c r="W1048" i="8"/>
  <c r="A1048" i="8" s="1"/>
  <c r="W1049" i="8"/>
  <c r="A1049" i="8" s="1"/>
  <c r="W1050" i="8"/>
  <c r="A1050" i="8" s="1"/>
  <c r="W1051" i="8"/>
  <c r="A1051" i="8" s="1"/>
  <c r="W1052" i="8"/>
  <c r="A1052" i="8" s="1"/>
  <c r="W1053" i="8"/>
  <c r="A1053" i="8" s="1"/>
  <c r="W1054" i="8"/>
  <c r="A1054" i="8" s="1"/>
  <c r="W1055" i="8"/>
  <c r="A1055" i="8" s="1"/>
  <c r="W1056" i="8"/>
  <c r="A1056" i="8" s="1"/>
  <c r="W1057" i="8"/>
  <c r="A1057" i="8" s="1"/>
  <c r="W1058" i="8"/>
  <c r="A1058" i="8" s="1"/>
  <c r="W1059" i="8"/>
  <c r="A1059" i="8" s="1"/>
  <c r="W1060" i="8"/>
  <c r="A1060" i="8" s="1"/>
  <c r="W1061" i="8"/>
  <c r="A1061" i="8" s="1"/>
  <c r="W1062" i="8"/>
  <c r="A1062" i="8" s="1"/>
  <c r="W1063" i="8"/>
  <c r="A1063" i="8" s="1"/>
  <c r="W1064" i="8"/>
  <c r="A1064" i="8" s="1"/>
  <c r="W1065" i="8"/>
  <c r="A1065" i="8" s="1"/>
  <c r="W1066" i="8"/>
  <c r="A1066" i="8" s="1"/>
  <c r="W1067" i="8"/>
  <c r="A1067" i="8" s="1"/>
  <c r="W1068" i="8"/>
  <c r="A1068" i="8" s="1"/>
  <c r="W1069" i="8"/>
  <c r="A1069" i="8" s="1"/>
  <c r="W1070" i="8"/>
  <c r="A1070" i="8" s="1"/>
  <c r="W1071" i="8"/>
  <c r="A1071" i="8" s="1"/>
  <c r="W1072" i="8"/>
  <c r="A1072" i="8" s="1"/>
  <c r="W1073" i="8"/>
  <c r="A1073" i="8" s="1"/>
  <c r="W1074" i="8"/>
  <c r="A1074" i="8" s="1"/>
  <c r="W1075" i="8"/>
  <c r="A1075" i="8" s="1"/>
  <c r="W1076" i="8"/>
  <c r="A1076" i="8" s="1"/>
  <c r="W1077" i="8"/>
  <c r="A1077" i="8" s="1"/>
  <c r="W1078" i="8"/>
  <c r="A1078" i="8" s="1"/>
  <c r="W1079" i="8"/>
  <c r="A1079" i="8" s="1"/>
  <c r="W1080" i="8"/>
  <c r="A1080" i="8" s="1"/>
  <c r="W1081" i="8"/>
  <c r="A1081" i="8" s="1"/>
  <c r="W1082" i="8"/>
  <c r="A1082" i="8" s="1"/>
  <c r="W1083" i="8"/>
  <c r="A1083" i="8" s="1"/>
  <c r="W1084" i="8"/>
  <c r="A1084" i="8" s="1"/>
  <c r="W1085" i="8"/>
  <c r="A1085" i="8" s="1"/>
  <c r="W1086" i="8"/>
  <c r="A1086" i="8" s="1"/>
  <c r="W1087" i="8"/>
  <c r="A1087" i="8" s="1"/>
  <c r="W1088" i="8"/>
  <c r="A1088" i="8" s="1"/>
  <c r="W1089" i="8"/>
  <c r="A1089" i="8" s="1"/>
  <c r="W1090" i="8"/>
  <c r="A1090" i="8" s="1"/>
  <c r="W1091" i="8"/>
  <c r="A1091" i="8" s="1"/>
  <c r="W1092" i="8"/>
  <c r="A1092" i="8" s="1"/>
  <c r="W1093" i="8"/>
  <c r="A1093" i="8" s="1"/>
  <c r="W1094" i="8"/>
  <c r="A1094" i="8" s="1"/>
  <c r="W1095" i="8"/>
  <c r="A1095" i="8" s="1"/>
  <c r="W1096" i="8"/>
  <c r="A1096" i="8" s="1"/>
  <c r="W1097" i="8"/>
  <c r="A1097" i="8" s="1"/>
  <c r="W1098" i="8"/>
  <c r="A1098" i="8" s="1"/>
  <c r="W1099" i="8"/>
  <c r="A1099" i="8" s="1"/>
  <c r="W1100" i="8"/>
  <c r="A1100" i="8" s="1"/>
  <c r="W1101" i="8"/>
  <c r="A1101" i="8" s="1"/>
  <c r="W1102" i="8"/>
  <c r="A1102" i="8" s="1"/>
  <c r="W1103" i="8"/>
  <c r="A1103" i="8" s="1"/>
  <c r="W1104" i="8"/>
  <c r="A1104" i="8" s="1"/>
  <c r="W1105" i="8"/>
  <c r="A1105" i="8" s="1"/>
  <c r="W1106" i="8"/>
  <c r="A1106" i="8" s="1"/>
  <c r="W1107" i="8"/>
  <c r="A1107" i="8" s="1"/>
  <c r="W1108" i="8"/>
  <c r="A1108" i="8" s="1"/>
  <c r="W1109" i="8"/>
  <c r="A1109" i="8" s="1"/>
  <c r="W1110" i="8"/>
  <c r="A1110" i="8" s="1"/>
  <c r="W1111" i="8"/>
  <c r="A1111" i="8" s="1"/>
  <c r="W1112" i="8"/>
  <c r="A1112" i="8" s="1"/>
  <c r="W1113" i="8"/>
  <c r="A1113" i="8" s="1"/>
  <c r="W1114" i="8"/>
  <c r="A1114" i="8" s="1"/>
  <c r="W1115" i="8"/>
  <c r="A1115" i="8" s="1"/>
  <c r="W1116" i="8"/>
  <c r="A1116" i="8" s="1"/>
  <c r="W1117" i="8"/>
  <c r="A1117" i="8" s="1"/>
  <c r="W1118" i="8"/>
  <c r="A1118" i="8" s="1"/>
  <c r="W1119" i="8"/>
  <c r="A1119" i="8" s="1"/>
  <c r="W1120" i="8"/>
  <c r="A1120" i="8" s="1"/>
  <c r="W1121" i="8"/>
  <c r="A1121" i="8" s="1"/>
  <c r="W1122" i="8"/>
  <c r="A1122" i="8" s="1"/>
  <c r="W1123" i="8"/>
  <c r="A1123" i="8" s="1"/>
  <c r="W1124" i="8"/>
  <c r="A1124" i="8" s="1"/>
  <c r="W1125" i="8"/>
  <c r="A1125" i="8" s="1"/>
  <c r="W1126" i="8"/>
  <c r="A1126" i="8" s="1"/>
  <c r="W1127" i="8"/>
  <c r="A1127" i="8" s="1"/>
  <c r="W1128" i="8"/>
  <c r="A1128" i="8" s="1"/>
  <c r="W1129" i="8"/>
  <c r="A1129" i="8" s="1"/>
  <c r="W1130" i="8"/>
  <c r="A1130" i="8" s="1"/>
  <c r="W1131" i="8"/>
  <c r="A1131" i="8" s="1"/>
  <c r="W1132" i="8"/>
  <c r="A1132" i="8" s="1"/>
  <c r="W1133" i="8"/>
  <c r="A1133" i="8" s="1"/>
  <c r="W1134" i="8"/>
  <c r="A1134" i="8" s="1"/>
  <c r="W1135" i="8"/>
  <c r="A1135" i="8" s="1"/>
  <c r="W1136" i="8"/>
  <c r="A1136" i="8" s="1"/>
  <c r="W1137" i="8"/>
  <c r="A1137" i="8" s="1"/>
  <c r="W1138" i="8"/>
  <c r="A1138" i="8" s="1"/>
  <c r="W1139" i="8"/>
  <c r="A1139" i="8" s="1"/>
  <c r="W1140" i="8"/>
  <c r="A1140" i="8" s="1"/>
  <c r="W1141" i="8"/>
  <c r="A1141" i="8" s="1"/>
  <c r="W1142" i="8"/>
  <c r="A1142" i="8" s="1"/>
  <c r="W1143" i="8"/>
  <c r="A1143" i="8" s="1"/>
  <c r="W1144" i="8"/>
  <c r="A1144" i="8" s="1"/>
  <c r="W1145" i="8"/>
  <c r="A1145" i="8" s="1"/>
  <c r="W1146" i="8"/>
  <c r="A1146" i="8" s="1"/>
  <c r="W1147" i="8"/>
  <c r="A1147" i="8" s="1"/>
  <c r="W1148" i="8"/>
  <c r="A1148" i="8" s="1"/>
  <c r="W1149" i="8"/>
  <c r="A1149" i="8" s="1"/>
  <c r="W1150" i="8"/>
  <c r="A1150" i="8" s="1"/>
  <c r="W1151" i="8"/>
  <c r="A1151" i="8" s="1"/>
  <c r="W1152" i="8"/>
  <c r="A1152" i="8" s="1"/>
  <c r="W1153" i="8"/>
  <c r="A1153" i="8" s="1"/>
  <c r="W1154" i="8"/>
  <c r="A1154" i="8" s="1"/>
  <c r="W1155" i="8"/>
  <c r="A1155" i="8" s="1"/>
  <c r="W1156" i="8"/>
  <c r="A1156" i="8" s="1"/>
  <c r="W1157" i="8"/>
  <c r="A1157" i="8" s="1"/>
  <c r="W1158" i="8"/>
  <c r="A1158" i="8" s="1"/>
  <c r="W1159" i="8"/>
  <c r="A1159" i="8" s="1"/>
  <c r="W1160" i="8"/>
  <c r="A1160" i="8" s="1"/>
  <c r="W1161" i="8"/>
  <c r="A1161" i="8" s="1"/>
  <c r="W1162" i="8"/>
  <c r="A1162" i="8" s="1"/>
  <c r="W1163" i="8"/>
  <c r="A1163" i="8" s="1"/>
  <c r="W1164" i="8"/>
  <c r="A1164" i="8" s="1"/>
  <c r="W1165" i="8"/>
  <c r="A1165" i="8" s="1"/>
  <c r="W1166" i="8"/>
  <c r="A1166" i="8" s="1"/>
  <c r="W1167" i="8"/>
  <c r="A1167" i="8" s="1"/>
  <c r="W1168" i="8"/>
  <c r="A1168" i="8" s="1"/>
  <c r="W1169" i="8"/>
  <c r="A1169" i="8" s="1"/>
  <c r="W1170" i="8"/>
  <c r="A1170" i="8" s="1"/>
  <c r="W1171" i="8"/>
  <c r="A1171" i="8" s="1"/>
  <c r="W1172" i="8"/>
  <c r="A1172" i="8" s="1"/>
  <c r="W1173" i="8"/>
  <c r="A1173" i="8" s="1"/>
  <c r="W1174" i="8"/>
  <c r="A1174" i="8" s="1"/>
  <c r="W1175" i="8"/>
  <c r="A1175" i="8" s="1"/>
  <c r="W1176" i="8"/>
  <c r="A1176" i="8" s="1"/>
  <c r="W1177" i="8"/>
  <c r="A1177" i="8" s="1"/>
  <c r="W1178" i="8"/>
  <c r="A1178" i="8" s="1"/>
  <c r="W1179" i="8"/>
  <c r="A1179" i="8" s="1"/>
  <c r="W1180" i="8"/>
  <c r="A1180" i="8" s="1"/>
  <c r="W1181" i="8"/>
  <c r="A1181" i="8" s="1"/>
  <c r="W1182" i="8"/>
  <c r="A1182" i="8" s="1"/>
  <c r="W1183" i="8"/>
  <c r="A1183" i="8" s="1"/>
  <c r="W1184" i="8"/>
  <c r="A1184" i="8" s="1"/>
  <c r="W1185" i="8"/>
  <c r="A1185" i="8" s="1"/>
  <c r="W1186" i="8"/>
  <c r="A1186" i="8" s="1"/>
  <c r="W1187" i="8"/>
  <c r="A1187" i="8" s="1"/>
  <c r="W1188" i="8"/>
  <c r="A1188" i="8" s="1"/>
  <c r="W1189" i="8"/>
  <c r="A1189" i="8" s="1"/>
  <c r="W1190" i="8"/>
  <c r="A1190" i="8" s="1"/>
  <c r="W1191" i="8"/>
  <c r="A1191" i="8" s="1"/>
  <c r="W1192" i="8"/>
  <c r="A1192" i="8" s="1"/>
  <c r="W1193" i="8"/>
  <c r="A1193" i="8" s="1"/>
  <c r="W1194" i="8"/>
  <c r="A1194" i="8" s="1"/>
  <c r="W1195" i="8"/>
  <c r="A1195" i="8" s="1"/>
  <c r="W1196" i="8"/>
  <c r="A1196" i="8" s="1"/>
  <c r="W1197" i="8"/>
  <c r="A1197" i="8" s="1"/>
  <c r="W1198" i="8"/>
  <c r="A1198" i="8" s="1"/>
  <c r="W1199" i="8"/>
  <c r="A1199" i="8" s="1"/>
  <c r="W1200" i="8"/>
  <c r="A1200" i="8" s="1"/>
  <c r="W1201" i="8"/>
  <c r="A1201" i="8" s="1"/>
  <c r="W1202" i="8"/>
  <c r="A1202" i="8" s="1"/>
  <c r="W1203" i="8"/>
  <c r="A1203" i="8" s="1"/>
  <c r="W1204" i="8"/>
  <c r="A1204" i="8" s="1"/>
  <c r="W1205" i="8"/>
  <c r="A1205" i="8" s="1"/>
  <c r="W1206" i="8"/>
  <c r="A1206" i="8" s="1"/>
  <c r="W1207" i="8"/>
  <c r="A1207" i="8" s="1"/>
  <c r="W1208" i="8"/>
  <c r="A1208" i="8" s="1"/>
  <c r="W1209" i="8"/>
  <c r="A1209" i="8" s="1"/>
  <c r="W1210" i="8"/>
  <c r="A1210" i="8" s="1"/>
  <c r="W1211" i="8"/>
  <c r="A1211" i="8" s="1"/>
  <c r="W1212" i="8"/>
  <c r="A1212" i="8" s="1"/>
  <c r="W1213" i="8"/>
  <c r="A1213" i="8" s="1"/>
  <c r="W1214" i="8"/>
  <c r="A1214" i="8" s="1"/>
  <c r="W1215" i="8"/>
  <c r="A1215" i="8" s="1"/>
  <c r="W1216" i="8"/>
  <c r="A1216" i="8" s="1"/>
  <c r="W1217" i="8"/>
  <c r="A1217" i="8" s="1"/>
  <c r="W1218" i="8"/>
  <c r="A1218" i="8" s="1"/>
  <c r="W1219" i="8"/>
  <c r="A1219" i="8" s="1"/>
  <c r="W1220" i="8"/>
  <c r="A1220" i="8" s="1"/>
  <c r="W1221" i="8"/>
  <c r="A1221" i="8" s="1"/>
  <c r="W1222" i="8"/>
  <c r="A1222" i="8" s="1"/>
  <c r="W1223" i="8"/>
  <c r="A1223" i="8" s="1"/>
  <c r="W1224" i="8"/>
  <c r="A1224" i="8" s="1"/>
  <c r="W1225" i="8"/>
  <c r="A1225" i="8" s="1"/>
  <c r="W1226" i="8"/>
  <c r="A1226" i="8" s="1"/>
  <c r="W1227" i="8"/>
  <c r="A1227" i="8" s="1"/>
  <c r="W1228" i="8"/>
  <c r="A1228" i="8" s="1"/>
  <c r="W1229" i="8"/>
  <c r="A1229" i="8" s="1"/>
  <c r="W1230" i="8"/>
  <c r="A1230" i="8" s="1"/>
  <c r="W1231" i="8"/>
  <c r="A1231" i="8" s="1"/>
  <c r="W1232" i="8"/>
  <c r="A1232" i="8" s="1"/>
  <c r="W1233" i="8"/>
  <c r="A1233" i="8" s="1"/>
  <c r="W1234" i="8"/>
  <c r="A1234" i="8" s="1"/>
  <c r="W1235" i="8"/>
  <c r="A1235" i="8" s="1"/>
  <c r="W1236" i="8"/>
  <c r="A1236" i="8" s="1"/>
  <c r="W1237" i="8"/>
  <c r="A1237" i="8" s="1"/>
  <c r="W1238" i="8"/>
  <c r="A1238" i="8" s="1"/>
  <c r="W1239" i="8"/>
  <c r="A1239" i="8" s="1"/>
  <c r="W1240" i="8"/>
  <c r="A1240" i="8" s="1"/>
  <c r="W1241" i="8"/>
  <c r="A1241" i="8" s="1"/>
  <c r="W1242" i="8"/>
  <c r="A1242" i="8" s="1"/>
  <c r="W1243" i="8"/>
  <c r="A1243" i="8" s="1"/>
  <c r="W1244" i="8"/>
  <c r="A1244" i="8" s="1"/>
  <c r="W1245" i="8"/>
  <c r="A1245" i="8" s="1"/>
  <c r="W1246" i="8"/>
  <c r="A1246" i="8" s="1"/>
  <c r="W1247" i="8"/>
  <c r="A1247" i="8" s="1"/>
  <c r="W1248" i="8"/>
  <c r="A1248" i="8" s="1"/>
  <c r="W1249" i="8"/>
  <c r="A1249" i="8" s="1"/>
  <c r="W1250" i="8"/>
  <c r="A1250" i="8" s="1"/>
  <c r="W1251" i="8"/>
  <c r="A1251" i="8" s="1"/>
  <c r="W1252" i="8"/>
  <c r="A1252" i="8" s="1"/>
  <c r="W1253" i="8"/>
  <c r="A1253" i="8" s="1"/>
  <c r="W1254" i="8"/>
  <c r="A1254" i="8" s="1"/>
  <c r="W1255" i="8"/>
  <c r="A1255" i="8" s="1"/>
  <c r="W1256" i="8"/>
  <c r="A1256" i="8" s="1"/>
  <c r="W1257" i="8"/>
  <c r="A1257" i="8" s="1"/>
  <c r="W1258" i="8"/>
  <c r="A1258" i="8" s="1"/>
  <c r="W1259" i="8"/>
  <c r="A1259" i="8" s="1"/>
  <c r="W1260" i="8"/>
  <c r="A1260" i="8" s="1"/>
  <c r="W1261" i="8"/>
  <c r="A1261" i="8" s="1"/>
  <c r="W1262" i="8"/>
  <c r="A1262" i="8" s="1"/>
  <c r="W1263" i="8"/>
  <c r="A1263" i="8" s="1"/>
  <c r="W1264" i="8"/>
  <c r="A1264" i="8" s="1"/>
  <c r="W1265" i="8"/>
  <c r="A1265" i="8" s="1"/>
  <c r="W1266" i="8"/>
  <c r="A1266" i="8" s="1"/>
  <c r="W1267" i="8"/>
  <c r="A1267" i="8" s="1"/>
  <c r="W1268" i="8"/>
  <c r="A1268" i="8" s="1"/>
  <c r="W1269" i="8"/>
  <c r="A1269" i="8" s="1"/>
  <c r="W1270" i="8"/>
  <c r="A1270" i="8" s="1"/>
  <c r="W1271" i="8"/>
  <c r="A1271" i="8" s="1"/>
  <c r="W1272" i="8"/>
  <c r="A1272" i="8" s="1"/>
  <c r="W1273" i="8"/>
  <c r="A1273" i="8" s="1"/>
  <c r="W1274" i="8"/>
  <c r="A1274" i="8" s="1"/>
  <c r="W1275" i="8"/>
  <c r="A1275" i="8" s="1"/>
  <c r="W1276" i="8"/>
  <c r="A1276" i="8" s="1"/>
  <c r="W1277" i="8"/>
  <c r="A1277" i="8" s="1"/>
  <c r="W1278" i="8"/>
  <c r="A1278" i="8" s="1"/>
  <c r="W1279" i="8"/>
  <c r="A1279" i="8" s="1"/>
  <c r="W1280" i="8"/>
  <c r="A1280" i="8" s="1"/>
  <c r="W1281" i="8"/>
  <c r="A1281" i="8" s="1"/>
  <c r="W1282" i="8"/>
  <c r="A1282" i="8" s="1"/>
  <c r="W1283" i="8"/>
  <c r="A1283" i="8" s="1"/>
  <c r="W1284" i="8"/>
  <c r="A1284" i="8" s="1"/>
  <c r="W1285" i="8"/>
  <c r="A1285" i="8" s="1"/>
  <c r="W1286" i="8"/>
  <c r="A1286" i="8" s="1"/>
  <c r="W1287" i="8"/>
  <c r="A1287" i="8" s="1"/>
  <c r="W1288" i="8"/>
  <c r="A1288" i="8" s="1"/>
  <c r="W1289" i="8"/>
  <c r="A1289" i="8" s="1"/>
  <c r="W1290" i="8"/>
  <c r="A1290" i="8" s="1"/>
  <c r="W1291" i="8"/>
  <c r="A1291" i="8" s="1"/>
  <c r="W1292" i="8"/>
  <c r="A1292" i="8" s="1"/>
  <c r="W1293" i="8"/>
  <c r="A1293" i="8" s="1"/>
  <c r="W1294" i="8"/>
  <c r="A1294" i="8" s="1"/>
  <c r="W1295" i="8"/>
  <c r="A1295" i="8" s="1"/>
  <c r="W1296" i="8"/>
  <c r="A1296" i="8" s="1"/>
  <c r="W1297" i="8"/>
  <c r="A1297" i="8" s="1"/>
  <c r="W1298" i="8"/>
  <c r="A1298" i="8" s="1"/>
  <c r="W1299" i="8"/>
  <c r="A1299" i="8" s="1"/>
  <c r="W1300" i="8"/>
  <c r="A1300" i="8" s="1"/>
  <c r="W1301" i="8"/>
  <c r="A1301" i="8" s="1"/>
  <c r="W1302" i="8"/>
  <c r="A1302" i="8" s="1"/>
  <c r="W1303" i="8"/>
  <c r="A1303" i="8" s="1"/>
  <c r="W1304" i="8"/>
  <c r="A1304" i="8" s="1"/>
  <c r="W1305" i="8"/>
  <c r="A1305" i="8" s="1"/>
  <c r="W1306" i="8"/>
  <c r="A1306" i="8" s="1"/>
  <c r="W1307" i="8"/>
  <c r="A1307" i="8" s="1"/>
  <c r="W1308" i="8"/>
  <c r="A1308" i="8" s="1"/>
  <c r="W1309" i="8"/>
  <c r="A1309" i="8" s="1"/>
  <c r="W1310" i="8"/>
  <c r="A1310" i="8" s="1"/>
  <c r="W1311" i="8"/>
  <c r="A1311" i="8" s="1"/>
  <c r="W1312" i="8"/>
  <c r="A1312" i="8" s="1"/>
  <c r="W1313" i="8"/>
  <c r="A1313" i="8" s="1"/>
  <c r="W1314" i="8"/>
  <c r="A1314" i="8" s="1"/>
  <c r="W1315" i="8"/>
  <c r="A1315" i="8" s="1"/>
  <c r="W1316" i="8"/>
  <c r="A1316" i="8" s="1"/>
  <c r="W1317" i="8"/>
  <c r="A1317" i="8" s="1"/>
  <c r="W1318" i="8"/>
  <c r="A1318" i="8" s="1"/>
  <c r="W1319" i="8"/>
  <c r="A1319" i="8" s="1"/>
  <c r="W1320" i="8"/>
  <c r="A1320" i="8" s="1"/>
  <c r="W1321" i="8"/>
  <c r="A1321" i="8" s="1"/>
  <c r="W1322" i="8"/>
  <c r="A1322" i="8" s="1"/>
  <c r="W1323" i="8"/>
  <c r="A1323" i="8" s="1"/>
  <c r="W1324" i="8"/>
  <c r="A1324" i="8" s="1"/>
  <c r="W1325" i="8"/>
  <c r="A1325" i="8" s="1"/>
  <c r="W1326" i="8"/>
  <c r="A1326" i="8" s="1"/>
  <c r="W1327" i="8"/>
  <c r="A1327" i="8" s="1"/>
  <c r="W1328" i="8"/>
  <c r="A1328" i="8" s="1"/>
  <c r="W1329" i="8"/>
  <c r="A1329" i="8" s="1"/>
  <c r="W1330" i="8"/>
  <c r="A1330" i="8" s="1"/>
  <c r="W1331" i="8"/>
  <c r="A1331" i="8" s="1"/>
  <c r="W1332" i="8"/>
  <c r="A1332" i="8" s="1"/>
  <c r="W1333" i="8"/>
  <c r="A1333" i="8" s="1"/>
  <c r="W1334" i="8"/>
  <c r="A1334" i="8" s="1"/>
  <c r="W1335" i="8"/>
  <c r="A1335" i="8" s="1"/>
  <c r="W1336" i="8"/>
  <c r="A1336" i="8" s="1"/>
  <c r="W1337" i="8"/>
  <c r="A1337" i="8" s="1"/>
  <c r="W1338" i="8"/>
  <c r="A1338" i="8" s="1"/>
  <c r="W1339" i="8"/>
  <c r="A1339" i="8" s="1"/>
  <c r="W1340" i="8"/>
  <c r="A1340" i="8" s="1"/>
  <c r="W1341" i="8"/>
  <c r="A1341" i="8" s="1"/>
  <c r="W1342" i="8"/>
  <c r="A1342" i="8" s="1"/>
  <c r="W1343" i="8"/>
  <c r="A1343" i="8" s="1"/>
  <c r="W1344" i="8"/>
  <c r="A1344" i="8" s="1"/>
  <c r="W1345" i="8"/>
  <c r="A1345" i="8" s="1"/>
  <c r="W1346" i="8"/>
  <c r="A1346" i="8" s="1"/>
  <c r="W1347" i="8"/>
  <c r="A1347" i="8" s="1"/>
  <c r="W1348" i="8"/>
  <c r="A1348" i="8" s="1"/>
  <c r="W1349" i="8"/>
  <c r="A1349" i="8" s="1"/>
  <c r="W1350" i="8"/>
  <c r="A1350" i="8" s="1"/>
  <c r="W1351" i="8"/>
  <c r="A1351" i="8" s="1"/>
  <c r="W1352" i="8"/>
  <c r="A1352" i="8" s="1"/>
  <c r="W1353" i="8"/>
  <c r="A1353" i="8" s="1"/>
  <c r="W1354" i="8"/>
  <c r="A1354" i="8" s="1"/>
  <c r="W1355" i="8"/>
  <c r="A1355" i="8" s="1"/>
  <c r="W1356" i="8"/>
  <c r="A1356" i="8" s="1"/>
  <c r="W1357" i="8"/>
  <c r="A1357" i="8" s="1"/>
  <c r="W1358" i="8"/>
  <c r="A1358" i="8" s="1"/>
  <c r="W1359" i="8"/>
  <c r="A1359" i="8" s="1"/>
  <c r="W1360" i="8"/>
  <c r="A1360" i="8" s="1"/>
  <c r="W1361" i="8"/>
  <c r="A1361" i="8" s="1"/>
  <c r="W1362" i="8"/>
  <c r="A1362" i="8" s="1"/>
  <c r="W1363" i="8"/>
  <c r="A1363" i="8" s="1"/>
  <c r="W1364" i="8"/>
  <c r="A1364" i="8" s="1"/>
  <c r="W1365" i="8"/>
  <c r="A1365" i="8" s="1"/>
  <c r="W1366" i="8"/>
  <c r="A1366" i="8" s="1"/>
  <c r="W1367" i="8"/>
  <c r="A1367" i="8" s="1"/>
  <c r="W1368" i="8"/>
  <c r="A1368" i="8" s="1"/>
  <c r="W1369" i="8"/>
  <c r="A1369" i="8" s="1"/>
  <c r="W1370" i="8"/>
  <c r="A1370" i="8" s="1"/>
  <c r="W1371" i="8"/>
  <c r="A1371" i="8" s="1"/>
  <c r="W1372" i="8"/>
  <c r="A1372" i="8" s="1"/>
  <c r="W1373" i="8"/>
  <c r="A1373" i="8" s="1"/>
  <c r="W1374" i="8"/>
  <c r="A1374" i="8" s="1"/>
  <c r="W1375" i="8"/>
  <c r="A1375" i="8" s="1"/>
  <c r="W1376" i="8"/>
  <c r="A1376" i="8" s="1"/>
  <c r="W1377" i="8"/>
  <c r="A1377" i="8" s="1"/>
  <c r="W1378" i="8"/>
  <c r="A1378" i="8" s="1"/>
  <c r="W1379" i="8"/>
  <c r="A1379" i="8" s="1"/>
  <c r="W1380" i="8"/>
  <c r="A1380" i="8" s="1"/>
  <c r="W1381" i="8"/>
  <c r="A1381" i="8" s="1"/>
  <c r="W1382" i="8"/>
  <c r="A1382" i="8" s="1"/>
  <c r="W1383" i="8"/>
  <c r="A1383" i="8" s="1"/>
  <c r="W1384" i="8"/>
  <c r="A1384" i="8" s="1"/>
  <c r="W1385" i="8"/>
  <c r="A1385" i="8" s="1"/>
  <c r="W1386" i="8"/>
  <c r="A1386" i="8" s="1"/>
  <c r="W1387" i="8"/>
  <c r="A1387" i="8" s="1"/>
  <c r="W1388" i="8"/>
  <c r="A1388" i="8" s="1"/>
  <c r="W1389" i="8"/>
  <c r="A1389" i="8" s="1"/>
  <c r="W1390" i="8"/>
  <c r="A1390" i="8" s="1"/>
  <c r="W1391" i="8"/>
  <c r="A1391" i="8" s="1"/>
  <c r="W1392" i="8"/>
  <c r="A1392" i="8" s="1"/>
  <c r="W1393" i="8"/>
  <c r="A1393" i="8" s="1"/>
  <c r="W1394" i="8"/>
  <c r="A1394" i="8" s="1"/>
  <c r="W1395" i="8"/>
  <c r="A1395" i="8" s="1"/>
  <c r="W1396" i="8"/>
  <c r="A1396" i="8" s="1"/>
  <c r="W1397" i="8"/>
  <c r="A1397" i="8" s="1"/>
  <c r="W1398" i="8"/>
  <c r="A1398" i="8" s="1"/>
  <c r="W1399" i="8"/>
  <c r="A1399" i="8" s="1"/>
  <c r="W1400" i="8"/>
  <c r="A1400" i="8" s="1"/>
  <c r="W1401" i="8"/>
  <c r="A1401" i="8" s="1"/>
  <c r="W1402" i="8"/>
  <c r="A1402" i="8" s="1"/>
  <c r="W1403" i="8"/>
  <c r="A1403" i="8" s="1"/>
  <c r="W1404" i="8"/>
  <c r="A1404" i="8" s="1"/>
  <c r="W1405" i="8"/>
  <c r="A1405" i="8" s="1"/>
  <c r="W1406" i="8"/>
  <c r="A1406" i="8" s="1"/>
  <c r="W1407" i="8"/>
  <c r="A1407" i="8" s="1"/>
  <c r="W1408" i="8"/>
  <c r="A1408" i="8" s="1"/>
  <c r="W1409" i="8"/>
  <c r="A1409" i="8" s="1"/>
  <c r="W1410" i="8"/>
  <c r="A1410" i="8" s="1"/>
  <c r="W1411" i="8"/>
  <c r="A1411" i="8" s="1"/>
  <c r="W1412" i="8"/>
  <c r="A1412" i="8" s="1"/>
  <c r="W1413" i="8"/>
  <c r="A1413" i="8" s="1"/>
  <c r="W1414" i="8"/>
  <c r="A1414" i="8" s="1"/>
  <c r="W1415" i="8"/>
  <c r="A1415" i="8" s="1"/>
  <c r="W1416" i="8"/>
  <c r="A1416" i="8" s="1"/>
  <c r="W1417" i="8"/>
  <c r="A1417" i="8" s="1"/>
  <c r="W1418" i="8"/>
  <c r="A1418" i="8" s="1"/>
  <c r="W1419" i="8"/>
  <c r="A1419" i="8" s="1"/>
  <c r="W1420" i="8"/>
  <c r="A1420" i="8" s="1"/>
  <c r="W1421" i="8"/>
  <c r="A1421" i="8" s="1"/>
  <c r="W1422" i="8"/>
  <c r="A1422" i="8" s="1"/>
  <c r="W1423" i="8"/>
  <c r="A1423" i="8" s="1"/>
  <c r="W1424" i="8"/>
  <c r="A1424" i="8" s="1"/>
  <c r="W1425" i="8"/>
  <c r="A1425" i="8" s="1"/>
  <c r="W1426" i="8"/>
  <c r="A1426" i="8" s="1"/>
  <c r="W1427" i="8"/>
  <c r="A1427" i="8" s="1"/>
  <c r="W1428" i="8"/>
  <c r="A1428" i="8" s="1"/>
  <c r="W1429" i="8"/>
  <c r="A1429" i="8" s="1"/>
  <c r="W1430" i="8"/>
  <c r="A1430" i="8" s="1"/>
  <c r="W1431" i="8"/>
  <c r="A1431" i="8" s="1"/>
  <c r="W1432" i="8"/>
  <c r="A1432" i="8" s="1"/>
  <c r="W1433" i="8"/>
  <c r="A1433" i="8" s="1"/>
  <c r="W1434" i="8"/>
  <c r="A1434" i="8" s="1"/>
  <c r="W1435" i="8"/>
  <c r="A1435" i="8" s="1"/>
  <c r="W1436" i="8"/>
  <c r="A1436" i="8" s="1"/>
  <c r="W1437" i="8"/>
  <c r="A1437" i="8" s="1"/>
  <c r="W1438" i="8"/>
  <c r="A1438" i="8" s="1"/>
  <c r="W1439" i="8"/>
  <c r="A1439" i="8" s="1"/>
  <c r="W1440" i="8"/>
  <c r="A1440" i="8" s="1"/>
  <c r="W1441" i="8"/>
  <c r="A1441" i="8" s="1"/>
  <c r="W1442" i="8"/>
  <c r="A1442" i="8" s="1"/>
  <c r="W1443" i="8"/>
  <c r="A1443" i="8" s="1"/>
  <c r="W1444" i="8"/>
  <c r="A1444" i="8" s="1"/>
  <c r="W1445" i="8"/>
  <c r="A1445" i="8" s="1"/>
  <c r="W1446" i="8"/>
  <c r="A1446" i="8" s="1"/>
  <c r="W1447" i="8"/>
  <c r="A1447" i="8" s="1"/>
  <c r="W1448" i="8"/>
  <c r="A1448" i="8" s="1"/>
  <c r="W1449" i="8"/>
  <c r="A1449" i="8" s="1"/>
  <c r="W1450" i="8"/>
  <c r="A1450" i="8" s="1"/>
  <c r="W1451" i="8"/>
  <c r="A1451" i="8" s="1"/>
  <c r="W1452" i="8"/>
  <c r="A1452" i="8" s="1"/>
  <c r="W1453" i="8"/>
  <c r="A1453" i="8" s="1"/>
  <c r="W1454" i="8"/>
  <c r="A1454" i="8" s="1"/>
  <c r="W1455" i="8"/>
  <c r="A1455" i="8" s="1"/>
  <c r="W1456" i="8"/>
  <c r="A1456" i="8" s="1"/>
  <c r="W1457" i="8"/>
  <c r="A1457" i="8" s="1"/>
  <c r="W1458" i="8"/>
  <c r="A1458" i="8" s="1"/>
  <c r="W1459" i="8"/>
  <c r="A1459" i="8" s="1"/>
  <c r="W1460" i="8"/>
  <c r="A1460" i="8" s="1"/>
  <c r="W1461" i="8"/>
  <c r="A1461" i="8" s="1"/>
  <c r="W1462" i="8"/>
  <c r="A1462" i="8" s="1"/>
  <c r="W1463" i="8"/>
  <c r="A1463" i="8" s="1"/>
  <c r="W1464" i="8"/>
  <c r="A1464" i="8" s="1"/>
  <c r="W1465" i="8"/>
  <c r="A1465" i="8" s="1"/>
  <c r="W1466" i="8"/>
  <c r="A1466" i="8" s="1"/>
  <c r="W1467" i="8"/>
  <c r="A1467" i="8" s="1"/>
  <c r="W1468" i="8"/>
  <c r="A1468" i="8" s="1"/>
  <c r="W1469" i="8"/>
  <c r="A1469" i="8" s="1"/>
  <c r="W1470" i="8"/>
  <c r="A1470" i="8" s="1"/>
  <c r="W1471" i="8"/>
  <c r="A1471" i="8" s="1"/>
  <c r="W1472" i="8"/>
  <c r="A1472" i="8" s="1"/>
  <c r="W1473" i="8"/>
  <c r="A1473" i="8" s="1"/>
  <c r="W1474" i="8"/>
  <c r="A1474" i="8" s="1"/>
  <c r="W1475" i="8"/>
  <c r="A1475" i="8" s="1"/>
  <c r="W1476" i="8"/>
  <c r="A1476" i="8" s="1"/>
  <c r="W1477" i="8"/>
  <c r="A1477" i="8" s="1"/>
  <c r="W1478" i="8"/>
  <c r="A1478" i="8" s="1"/>
  <c r="W1479" i="8"/>
  <c r="A1479" i="8" s="1"/>
  <c r="W1480" i="8"/>
  <c r="A1480" i="8" s="1"/>
  <c r="W1481" i="8"/>
  <c r="A1481" i="8" s="1"/>
  <c r="W1482" i="8"/>
  <c r="A1482" i="8" s="1"/>
  <c r="W1483" i="8"/>
  <c r="A1483" i="8" s="1"/>
  <c r="W1484" i="8"/>
  <c r="A1484" i="8" s="1"/>
  <c r="W1485" i="8"/>
  <c r="A1485" i="8" s="1"/>
  <c r="W1486" i="8"/>
  <c r="A1486" i="8" s="1"/>
  <c r="W1487" i="8"/>
  <c r="A1487" i="8" s="1"/>
  <c r="W1488" i="8"/>
  <c r="A1488" i="8" s="1"/>
  <c r="W1489" i="8"/>
  <c r="A1489" i="8" s="1"/>
  <c r="W1490" i="8"/>
  <c r="A1490" i="8" s="1"/>
  <c r="W1491" i="8"/>
  <c r="A1491" i="8" s="1"/>
  <c r="W1492" i="8"/>
  <c r="A1492" i="8" s="1"/>
  <c r="W1493" i="8"/>
  <c r="A1493" i="8" s="1"/>
  <c r="W1494" i="8"/>
  <c r="A1494" i="8" s="1"/>
  <c r="W1495" i="8"/>
  <c r="A1495" i="8" s="1"/>
  <c r="W1496" i="8"/>
  <c r="A1496" i="8" s="1"/>
  <c r="W1497" i="8"/>
  <c r="A1497" i="8" s="1"/>
  <c r="W1498" i="8"/>
  <c r="A1498" i="8" s="1"/>
  <c r="W1499" i="8"/>
  <c r="A1499" i="8" s="1"/>
  <c r="W1500" i="8"/>
  <c r="A1500" i="8" s="1"/>
  <c r="W1501" i="8"/>
  <c r="A1501" i="8" s="1"/>
  <c r="W1502" i="8"/>
  <c r="A1502" i="8" s="1"/>
  <c r="W1503" i="8"/>
  <c r="A1503" i="8" s="1"/>
  <c r="W1504" i="8"/>
  <c r="A1504" i="8" s="1"/>
  <c r="W1505" i="8"/>
  <c r="A1505" i="8" s="1"/>
  <c r="W1506" i="8"/>
  <c r="A1506" i="8" s="1"/>
  <c r="W1507" i="8"/>
  <c r="A1507" i="8" s="1"/>
  <c r="W1508" i="8"/>
  <c r="A1508" i="8" s="1"/>
  <c r="W1509" i="8"/>
  <c r="A1509" i="8" s="1"/>
  <c r="W1510" i="8"/>
  <c r="A1510" i="8" s="1"/>
  <c r="W1511" i="8"/>
  <c r="A1511" i="8" s="1"/>
  <c r="W1512" i="8"/>
  <c r="A1512" i="8" s="1"/>
  <c r="W1513" i="8"/>
  <c r="A1513" i="8" s="1"/>
  <c r="W1514" i="8"/>
  <c r="A1514" i="8" s="1"/>
  <c r="W1515" i="8"/>
  <c r="A1515" i="8" s="1"/>
  <c r="W1516" i="8"/>
  <c r="A1516" i="8" s="1"/>
  <c r="W1517" i="8"/>
  <c r="A1517" i="8" s="1"/>
  <c r="W1518" i="8"/>
  <c r="A1518" i="8" s="1"/>
  <c r="W1519" i="8"/>
  <c r="A1519" i="8" s="1"/>
  <c r="W1520" i="8"/>
  <c r="A1520" i="8" s="1"/>
  <c r="W1521" i="8"/>
  <c r="A1521" i="8" s="1"/>
  <c r="W1522" i="8"/>
  <c r="A1522" i="8" s="1"/>
  <c r="W1523" i="8"/>
  <c r="A1523" i="8" s="1"/>
  <c r="W1524" i="8"/>
  <c r="A1524" i="8" s="1"/>
  <c r="W1525" i="8"/>
  <c r="A1525" i="8" s="1"/>
  <c r="W1526" i="8"/>
  <c r="A1526" i="8" s="1"/>
  <c r="W1527" i="8"/>
  <c r="A1527" i="8" s="1"/>
  <c r="W1528" i="8"/>
  <c r="A1528" i="8" s="1"/>
  <c r="W1529" i="8"/>
  <c r="A1529" i="8" s="1"/>
  <c r="W1530" i="8"/>
  <c r="A1530" i="8" s="1"/>
  <c r="W1531" i="8"/>
  <c r="A1531" i="8" s="1"/>
  <c r="W1532" i="8"/>
  <c r="A1532" i="8" s="1"/>
  <c r="W1533" i="8"/>
  <c r="A1533" i="8" s="1"/>
  <c r="W1534" i="8"/>
  <c r="A1534" i="8" s="1"/>
  <c r="W1535" i="8"/>
  <c r="A1535" i="8" s="1"/>
  <c r="W1536" i="8"/>
  <c r="A1536" i="8" s="1"/>
  <c r="W1537" i="8"/>
  <c r="A1537" i="8" s="1"/>
  <c r="W1538" i="8"/>
  <c r="A1538" i="8" s="1"/>
  <c r="W1539" i="8"/>
  <c r="A1539" i="8" s="1"/>
  <c r="W1540" i="8"/>
  <c r="A1540" i="8" s="1"/>
  <c r="W1541" i="8"/>
  <c r="A1541" i="8" s="1"/>
  <c r="W1542" i="8"/>
  <c r="A1542" i="8" s="1"/>
  <c r="W1543" i="8"/>
  <c r="A1543" i="8" s="1"/>
  <c r="W1544" i="8"/>
  <c r="A1544" i="8" s="1"/>
  <c r="W1545" i="8"/>
  <c r="A1545" i="8" s="1"/>
  <c r="W1546" i="8"/>
  <c r="A1546" i="8" s="1"/>
  <c r="W1547" i="8"/>
  <c r="A1547" i="8" s="1"/>
  <c r="W1548" i="8"/>
  <c r="A1548" i="8" s="1"/>
  <c r="W1549" i="8"/>
  <c r="A1549" i="8" s="1"/>
  <c r="W1550" i="8"/>
  <c r="A1550" i="8" s="1"/>
  <c r="W1551" i="8"/>
  <c r="A1551" i="8" s="1"/>
  <c r="W1552" i="8"/>
  <c r="A1552" i="8" s="1"/>
  <c r="W1553" i="8"/>
  <c r="A1553" i="8" s="1"/>
  <c r="W1554" i="8"/>
  <c r="A1554" i="8" s="1"/>
  <c r="W1555" i="8"/>
  <c r="A1555" i="8" s="1"/>
  <c r="W1556" i="8"/>
  <c r="A1556" i="8" s="1"/>
  <c r="W1557" i="8"/>
  <c r="A1557" i="8" s="1"/>
  <c r="W1558" i="8"/>
  <c r="A1558" i="8" s="1"/>
  <c r="W1559" i="8"/>
  <c r="A1559" i="8" s="1"/>
  <c r="W1560" i="8"/>
  <c r="A1560" i="8" s="1"/>
  <c r="W1561" i="8"/>
  <c r="A1561" i="8" s="1"/>
  <c r="W1562" i="8"/>
  <c r="A1562" i="8" s="1"/>
  <c r="W1563" i="8"/>
  <c r="A1563" i="8" s="1"/>
  <c r="W1564" i="8"/>
  <c r="A1564" i="8" s="1"/>
  <c r="W1565" i="8"/>
  <c r="A1565" i="8" s="1"/>
  <c r="W1566" i="8"/>
  <c r="A1566" i="8" s="1"/>
  <c r="W1567" i="8"/>
  <c r="A1567" i="8" s="1"/>
  <c r="W1568" i="8"/>
  <c r="A1568" i="8" s="1"/>
  <c r="W1569" i="8"/>
  <c r="A1569" i="8" s="1"/>
  <c r="W1570" i="8"/>
  <c r="A1570" i="8" s="1"/>
  <c r="W1571" i="8"/>
  <c r="A1571" i="8" s="1"/>
  <c r="W1572" i="8"/>
  <c r="A1572" i="8" s="1"/>
  <c r="W1573" i="8"/>
  <c r="A1573" i="8" s="1"/>
  <c r="W1574" i="8"/>
  <c r="A1574" i="8" s="1"/>
  <c r="W1575" i="8"/>
  <c r="A1575" i="8" s="1"/>
  <c r="W1576" i="8"/>
  <c r="A1576" i="8" s="1"/>
  <c r="W1577" i="8"/>
  <c r="A1577" i="8" s="1"/>
  <c r="W1578" i="8"/>
  <c r="A1578" i="8" s="1"/>
  <c r="W1579" i="8"/>
  <c r="A1579" i="8" s="1"/>
  <c r="W1580" i="8"/>
  <c r="A1580" i="8" s="1"/>
  <c r="W1581" i="8"/>
  <c r="A1581" i="8" s="1"/>
  <c r="W1582" i="8"/>
  <c r="A1582" i="8" s="1"/>
  <c r="W1583" i="8"/>
  <c r="A1583" i="8" s="1"/>
  <c r="W1584" i="8"/>
  <c r="A1584" i="8" s="1"/>
  <c r="W1585" i="8"/>
  <c r="A1585" i="8" s="1"/>
  <c r="W1586" i="8"/>
  <c r="A1586" i="8" s="1"/>
  <c r="W1587" i="8"/>
  <c r="A1587" i="8" s="1"/>
  <c r="W1588" i="8"/>
  <c r="A1588" i="8" s="1"/>
  <c r="W1589" i="8"/>
  <c r="A1589" i="8" s="1"/>
  <c r="W1590" i="8"/>
  <c r="A1590" i="8" s="1"/>
  <c r="W1591" i="8"/>
  <c r="A1591" i="8" s="1"/>
  <c r="W1592" i="8"/>
  <c r="A1592" i="8" s="1"/>
  <c r="W1593" i="8"/>
  <c r="A1593" i="8" s="1"/>
  <c r="W1594" i="8"/>
  <c r="A1594" i="8" s="1"/>
  <c r="W1595" i="8"/>
  <c r="A1595" i="8" s="1"/>
  <c r="W1596" i="8"/>
  <c r="A1596" i="8" s="1"/>
  <c r="W1597" i="8"/>
  <c r="A1597" i="8" s="1"/>
  <c r="W1598" i="8"/>
  <c r="A1598" i="8" s="1"/>
  <c r="W1599" i="8"/>
  <c r="A1599" i="8" s="1"/>
  <c r="W1600" i="8"/>
  <c r="A1600" i="8" s="1"/>
  <c r="W1601" i="8"/>
  <c r="A1601" i="8" s="1"/>
  <c r="W1602" i="8"/>
  <c r="A1602" i="8" s="1"/>
  <c r="W1603" i="8"/>
  <c r="A1603" i="8" s="1"/>
  <c r="W1604" i="8"/>
  <c r="A1604" i="8" s="1"/>
  <c r="W1605" i="8"/>
  <c r="A1605" i="8" s="1"/>
  <c r="W1606" i="8"/>
  <c r="A1606" i="8" s="1"/>
  <c r="W1607" i="8"/>
  <c r="A1607" i="8" s="1"/>
  <c r="W1608" i="8"/>
  <c r="A1608" i="8" s="1"/>
  <c r="W1609" i="8"/>
  <c r="A1609" i="8" s="1"/>
  <c r="W1610" i="8"/>
  <c r="A1610" i="8" s="1"/>
  <c r="W1611" i="8"/>
  <c r="A1611" i="8" s="1"/>
  <c r="W1612" i="8"/>
  <c r="A1612" i="8" s="1"/>
  <c r="W1613" i="8"/>
  <c r="A1613" i="8" s="1"/>
  <c r="W1614" i="8"/>
  <c r="A1614" i="8" s="1"/>
  <c r="W1615" i="8"/>
  <c r="A1615" i="8" s="1"/>
  <c r="W1616" i="8"/>
  <c r="A1616" i="8" s="1"/>
  <c r="W1617" i="8"/>
  <c r="A1617" i="8" s="1"/>
  <c r="W1618" i="8"/>
  <c r="A1618" i="8" s="1"/>
  <c r="W1619" i="8"/>
  <c r="A1619" i="8" s="1"/>
  <c r="W1620" i="8"/>
  <c r="A1620" i="8" s="1"/>
  <c r="W1621" i="8"/>
  <c r="A1621" i="8" s="1"/>
  <c r="W1622" i="8"/>
  <c r="A1622" i="8" s="1"/>
  <c r="W1623" i="8"/>
  <c r="A1623" i="8" s="1"/>
  <c r="W1624" i="8"/>
  <c r="A1624" i="8" s="1"/>
  <c r="W1625" i="8"/>
  <c r="A1625" i="8" s="1"/>
  <c r="W1626" i="8"/>
  <c r="A1626" i="8" s="1"/>
  <c r="W1627" i="8"/>
  <c r="A1627" i="8" s="1"/>
  <c r="W1628" i="8"/>
  <c r="A1628" i="8" s="1"/>
  <c r="W1629" i="8"/>
  <c r="A1629" i="8" s="1"/>
  <c r="W1630" i="8"/>
  <c r="A1630" i="8" s="1"/>
  <c r="W1631" i="8"/>
  <c r="A1631" i="8" s="1"/>
  <c r="W1632" i="8"/>
  <c r="A1632" i="8" s="1"/>
  <c r="W1633" i="8"/>
  <c r="A1633" i="8" s="1"/>
  <c r="W1634" i="8"/>
  <c r="A1634" i="8" s="1"/>
  <c r="W1635" i="8"/>
  <c r="A1635" i="8" s="1"/>
  <c r="W1636" i="8"/>
  <c r="A1636" i="8" s="1"/>
  <c r="W1637" i="8"/>
  <c r="A1637" i="8" s="1"/>
  <c r="W1638" i="8"/>
  <c r="A1638" i="8" s="1"/>
  <c r="W1639" i="8"/>
  <c r="A1639" i="8" s="1"/>
  <c r="W1640" i="8"/>
  <c r="A1640" i="8" s="1"/>
  <c r="W1641" i="8"/>
  <c r="A1641" i="8" s="1"/>
  <c r="W1642" i="8"/>
  <c r="A1642" i="8" s="1"/>
  <c r="W1643" i="8"/>
  <c r="A1643" i="8" s="1"/>
  <c r="W1644" i="8"/>
  <c r="A1644" i="8" s="1"/>
  <c r="W1645" i="8"/>
  <c r="A1645" i="8" s="1"/>
  <c r="W1646" i="8"/>
  <c r="A1646" i="8" s="1"/>
  <c r="W1647" i="8"/>
  <c r="A1647" i="8" s="1"/>
  <c r="W1648" i="8"/>
  <c r="A1648" i="8" s="1"/>
  <c r="W1649" i="8"/>
  <c r="A1649" i="8" s="1"/>
  <c r="W1650" i="8"/>
  <c r="A1650" i="8" s="1"/>
  <c r="W1651" i="8"/>
  <c r="A1651" i="8" s="1"/>
  <c r="W1652" i="8"/>
  <c r="A1652" i="8" s="1"/>
  <c r="W1653" i="8"/>
  <c r="A1653" i="8" s="1"/>
  <c r="W1654" i="8"/>
  <c r="A1654" i="8" s="1"/>
  <c r="W1655" i="8"/>
  <c r="A1655" i="8" s="1"/>
  <c r="W1656" i="8"/>
  <c r="A1656" i="8" s="1"/>
  <c r="W1657" i="8"/>
  <c r="A1657" i="8" s="1"/>
  <c r="W1658" i="8"/>
  <c r="A1658" i="8" s="1"/>
  <c r="W1659" i="8"/>
  <c r="A1659" i="8" s="1"/>
  <c r="W1660" i="8"/>
  <c r="A1660" i="8" s="1"/>
  <c r="W1661" i="8"/>
  <c r="A1661" i="8" s="1"/>
  <c r="W1662" i="8"/>
  <c r="A1662" i="8" s="1"/>
  <c r="W1663" i="8"/>
  <c r="A1663" i="8" s="1"/>
  <c r="W1664" i="8"/>
  <c r="A1664" i="8" s="1"/>
  <c r="W1665" i="8"/>
  <c r="A1665" i="8" s="1"/>
  <c r="W1666" i="8"/>
  <c r="A1666" i="8" s="1"/>
  <c r="W1667" i="8"/>
  <c r="A1667" i="8" s="1"/>
  <c r="W1668" i="8"/>
  <c r="A1668" i="8" s="1"/>
  <c r="W1669" i="8"/>
  <c r="A1669" i="8" s="1"/>
  <c r="W1670" i="8"/>
  <c r="A1670" i="8" s="1"/>
  <c r="W1671" i="8"/>
  <c r="A1671" i="8" s="1"/>
  <c r="W1672" i="8"/>
  <c r="A1672" i="8" s="1"/>
  <c r="W1673" i="8"/>
  <c r="A1673" i="8" s="1"/>
  <c r="W1674" i="8"/>
  <c r="A1674" i="8" s="1"/>
  <c r="W1675" i="8"/>
  <c r="A1675" i="8" s="1"/>
  <c r="W1676" i="8"/>
  <c r="A1676" i="8" s="1"/>
  <c r="W1677" i="8"/>
  <c r="A1677" i="8" s="1"/>
  <c r="W1678" i="8"/>
  <c r="A1678" i="8" s="1"/>
  <c r="W1679" i="8"/>
  <c r="A1679" i="8" s="1"/>
  <c r="W1680" i="8"/>
  <c r="A1680" i="8" s="1"/>
  <c r="W1681" i="8"/>
  <c r="A1681" i="8" s="1"/>
  <c r="W1682" i="8"/>
  <c r="A1682" i="8" s="1"/>
  <c r="W1683" i="8"/>
  <c r="A1683" i="8" s="1"/>
  <c r="W1684" i="8"/>
  <c r="A1684" i="8" s="1"/>
  <c r="W1685" i="8"/>
  <c r="A1685" i="8" s="1"/>
  <c r="W1686" i="8"/>
  <c r="A1686" i="8" s="1"/>
  <c r="W1687" i="8"/>
  <c r="A1687" i="8" s="1"/>
  <c r="W1688" i="8"/>
  <c r="A1688" i="8" s="1"/>
  <c r="W1689" i="8"/>
  <c r="A1689" i="8" s="1"/>
  <c r="W1690" i="8"/>
  <c r="A1690" i="8" s="1"/>
  <c r="W1691" i="8"/>
  <c r="A1691" i="8" s="1"/>
  <c r="W1692" i="8"/>
  <c r="A1692" i="8" s="1"/>
  <c r="W1693" i="8"/>
  <c r="A1693" i="8" s="1"/>
  <c r="W1694" i="8"/>
  <c r="A1694" i="8" s="1"/>
  <c r="W1695" i="8"/>
  <c r="A1695" i="8" s="1"/>
  <c r="W1696" i="8"/>
  <c r="A1696" i="8" s="1"/>
  <c r="W1697" i="8"/>
  <c r="A1697" i="8" s="1"/>
  <c r="W1698" i="8"/>
  <c r="A1698" i="8" s="1"/>
  <c r="W1699" i="8"/>
  <c r="A1699" i="8" s="1"/>
  <c r="W1700" i="8"/>
  <c r="A1700" i="8" s="1"/>
  <c r="W1701" i="8"/>
  <c r="A1701" i="8" s="1"/>
  <c r="W1702" i="8"/>
  <c r="A1702" i="8" s="1"/>
  <c r="W1703" i="8"/>
  <c r="A1703" i="8" s="1"/>
  <c r="W1704" i="8"/>
  <c r="A1704" i="8" s="1"/>
  <c r="W1705" i="8"/>
  <c r="A1705" i="8" s="1"/>
  <c r="W1706" i="8"/>
  <c r="A1706" i="8" s="1"/>
  <c r="W1707" i="8"/>
  <c r="A1707" i="8" s="1"/>
  <c r="W1708" i="8"/>
  <c r="A1708" i="8" s="1"/>
  <c r="W1709" i="8"/>
  <c r="A1709" i="8" s="1"/>
  <c r="W1710" i="8"/>
  <c r="A1710" i="8" s="1"/>
  <c r="W1711" i="8"/>
  <c r="A1711" i="8" s="1"/>
  <c r="W1712" i="8"/>
  <c r="A1712" i="8" s="1"/>
  <c r="W1713" i="8"/>
  <c r="A1713" i="8" s="1"/>
  <c r="W1714" i="8"/>
  <c r="A1714" i="8" s="1"/>
  <c r="W1715" i="8"/>
  <c r="A1715" i="8" s="1"/>
  <c r="W1716" i="8"/>
  <c r="A1716" i="8" s="1"/>
  <c r="W1717" i="8"/>
  <c r="A1717" i="8" s="1"/>
  <c r="W1718" i="8"/>
  <c r="A1718" i="8" s="1"/>
  <c r="W1719" i="8"/>
  <c r="A1719" i="8" s="1"/>
  <c r="W1720" i="8"/>
  <c r="A1720" i="8" s="1"/>
  <c r="W1721" i="8"/>
  <c r="A1721" i="8" s="1"/>
  <c r="W1722" i="8"/>
  <c r="A1722" i="8" s="1"/>
  <c r="W1723" i="8"/>
  <c r="A1723" i="8" s="1"/>
  <c r="W1724" i="8"/>
  <c r="A1724" i="8" s="1"/>
  <c r="W1725" i="8"/>
  <c r="A1725" i="8" s="1"/>
  <c r="W1726" i="8"/>
  <c r="A1726" i="8" s="1"/>
  <c r="W1727" i="8"/>
  <c r="A1727" i="8" s="1"/>
  <c r="W1728" i="8"/>
  <c r="A1728" i="8" s="1"/>
  <c r="W1729" i="8"/>
  <c r="A1729" i="8" s="1"/>
  <c r="W1730" i="8"/>
  <c r="A1730" i="8" s="1"/>
  <c r="W1731" i="8"/>
  <c r="A1731" i="8" s="1"/>
  <c r="W1732" i="8"/>
  <c r="A1732" i="8" s="1"/>
  <c r="W1733" i="8"/>
  <c r="A1733" i="8" s="1"/>
  <c r="W1734" i="8"/>
  <c r="A1734" i="8" s="1"/>
  <c r="W1735" i="8"/>
  <c r="A1735" i="8" s="1"/>
  <c r="W1736" i="8"/>
  <c r="A1736" i="8" s="1"/>
  <c r="W1737" i="8"/>
  <c r="A1737" i="8" s="1"/>
  <c r="W1738" i="8"/>
  <c r="A1738" i="8" s="1"/>
  <c r="W1739" i="8"/>
  <c r="A1739" i="8" s="1"/>
  <c r="W1740" i="8"/>
  <c r="A1740" i="8" s="1"/>
  <c r="W1741" i="8"/>
  <c r="A1741" i="8" s="1"/>
  <c r="W1742" i="8"/>
  <c r="A1742" i="8" s="1"/>
  <c r="W1743" i="8"/>
  <c r="A1743" i="8" s="1"/>
  <c r="W1744" i="8"/>
  <c r="A1744" i="8" s="1"/>
  <c r="W1745" i="8"/>
  <c r="A1745" i="8" s="1"/>
  <c r="W1746" i="8"/>
  <c r="A1746" i="8" s="1"/>
  <c r="W1747" i="8"/>
  <c r="A1747" i="8" s="1"/>
  <c r="W1748" i="8"/>
  <c r="A1748" i="8" s="1"/>
  <c r="W1749" i="8"/>
  <c r="A1749" i="8" s="1"/>
  <c r="W1750" i="8"/>
  <c r="A1750" i="8" s="1"/>
  <c r="W1751" i="8"/>
  <c r="A1751" i="8" s="1"/>
  <c r="W1752" i="8"/>
  <c r="A1752" i="8" s="1"/>
  <c r="W1753" i="8"/>
  <c r="A1753" i="8" s="1"/>
  <c r="W1754" i="8"/>
  <c r="A1754" i="8" s="1"/>
  <c r="W1755" i="8"/>
  <c r="A1755" i="8" s="1"/>
  <c r="W1756" i="8"/>
  <c r="A1756" i="8" s="1"/>
  <c r="W1757" i="8"/>
  <c r="A1757" i="8" s="1"/>
  <c r="W1758" i="8"/>
  <c r="A1758" i="8" s="1"/>
  <c r="W1759" i="8"/>
  <c r="A1759" i="8" s="1"/>
  <c r="W1760" i="8"/>
  <c r="A1760" i="8" s="1"/>
  <c r="W1761" i="8"/>
  <c r="A1761" i="8" s="1"/>
  <c r="W1762" i="8"/>
  <c r="A1762" i="8" s="1"/>
  <c r="W1763" i="8"/>
  <c r="A1763" i="8" s="1"/>
  <c r="W1764" i="8"/>
  <c r="A1764" i="8" s="1"/>
  <c r="W1765" i="8"/>
  <c r="A1765" i="8" s="1"/>
  <c r="W1766" i="8"/>
  <c r="A1766" i="8" s="1"/>
  <c r="W1767" i="8"/>
  <c r="A1767" i="8" s="1"/>
  <c r="W1768" i="8"/>
  <c r="A1768" i="8" s="1"/>
  <c r="W1769" i="8"/>
  <c r="A1769" i="8" s="1"/>
  <c r="W1770" i="8"/>
  <c r="A1770" i="8" s="1"/>
  <c r="W1771" i="8"/>
  <c r="A1771" i="8" s="1"/>
  <c r="W1772" i="8"/>
  <c r="A1772" i="8" s="1"/>
  <c r="W1773" i="8"/>
  <c r="A1773" i="8" s="1"/>
  <c r="W1774" i="8"/>
  <c r="A1774" i="8" s="1"/>
  <c r="W1775" i="8"/>
  <c r="A1775" i="8" s="1"/>
  <c r="W1776" i="8"/>
  <c r="A1776" i="8" s="1"/>
  <c r="W1777" i="8"/>
  <c r="A1777" i="8" s="1"/>
  <c r="W1778" i="8"/>
  <c r="A1778" i="8" s="1"/>
  <c r="W1779" i="8"/>
  <c r="A1779" i="8" s="1"/>
  <c r="W1780" i="8"/>
  <c r="A1780" i="8" s="1"/>
  <c r="W1781" i="8"/>
  <c r="A1781" i="8" s="1"/>
  <c r="W1782" i="8"/>
  <c r="A1782" i="8" s="1"/>
  <c r="W1783" i="8"/>
  <c r="A1783" i="8" s="1"/>
  <c r="W1784" i="8"/>
  <c r="A1784" i="8" s="1"/>
  <c r="W1785" i="8"/>
  <c r="A1785" i="8" s="1"/>
  <c r="W1786" i="8"/>
  <c r="A1786" i="8" s="1"/>
  <c r="W1787" i="8"/>
  <c r="A1787" i="8" s="1"/>
  <c r="W1788" i="8"/>
  <c r="A1788" i="8" s="1"/>
  <c r="W1789" i="8"/>
  <c r="A1789" i="8" s="1"/>
  <c r="W1790" i="8"/>
  <c r="A1790" i="8" s="1"/>
  <c r="W1791" i="8"/>
  <c r="A1791" i="8" s="1"/>
  <c r="W1792" i="8"/>
  <c r="A1792" i="8" s="1"/>
  <c r="W1793" i="8"/>
  <c r="A1793" i="8" s="1"/>
  <c r="W1794" i="8"/>
  <c r="A1794" i="8" s="1"/>
  <c r="W1795" i="8"/>
  <c r="A1795" i="8" s="1"/>
  <c r="W1796" i="8"/>
  <c r="A1796" i="8" s="1"/>
  <c r="W1797" i="8"/>
  <c r="A1797" i="8" s="1"/>
  <c r="W1798" i="8"/>
  <c r="A1798" i="8" s="1"/>
  <c r="W1799" i="8"/>
  <c r="A1799" i="8" s="1"/>
  <c r="W1800" i="8"/>
  <c r="A1800" i="8" s="1"/>
  <c r="W1801" i="8"/>
  <c r="A1801" i="8" s="1"/>
  <c r="W1802" i="8"/>
  <c r="A1802" i="8" s="1"/>
  <c r="W1803" i="8"/>
  <c r="A1803" i="8" s="1"/>
  <c r="W1804" i="8"/>
  <c r="A1804" i="8" s="1"/>
  <c r="W1805" i="8"/>
  <c r="A1805" i="8" s="1"/>
  <c r="W1806" i="8"/>
  <c r="A1806" i="8" s="1"/>
  <c r="W1807" i="8"/>
  <c r="A1807" i="8" s="1"/>
  <c r="W1808" i="8"/>
  <c r="A1808" i="8" s="1"/>
  <c r="W1809" i="8"/>
  <c r="A1809" i="8" s="1"/>
  <c r="W1810" i="8"/>
  <c r="A1810" i="8" s="1"/>
  <c r="W1811" i="8"/>
  <c r="A1811" i="8" s="1"/>
  <c r="W1812" i="8"/>
  <c r="A1812" i="8" s="1"/>
  <c r="W1813" i="8"/>
  <c r="A1813" i="8" s="1"/>
  <c r="W1814" i="8"/>
  <c r="A1814" i="8" s="1"/>
  <c r="W1815" i="8"/>
  <c r="A1815" i="8" s="1"/>
  <c r="W1816" i="8"/>
  <c r="A1816" i="8" s="1"/>
  <c r="W1817" i="8"/>
  <c r="A1817" i="8" s="1"/>
  <c r="W1818" i="8"/>
  <c r="A1818" i="8" s="1"/>
  <c r="W1819" i="8"/>
  <c r="A1819" i="8" s="1"/>
  <c r="W1820" i="8"/>
  <c r="A1820" i="8" s="1"/>
  <c r="W1821" i="8"/>
  <c r="A1821" i="8" s="1"/>
  <c r="W1822" i="8"/>
  <c r="A1822" i="8" s="1"/>
  <c r="W1823" i="8"/>
  <c r="A1823" i="8" s="1"/>
  <c r="W1824" i="8"/>
  <c r="A1824" i="8" s="1"/>
  <c r="W1825" i="8"/>
  <c r="A1825" i="8" s="1"/>
  <c r="W1826" i="8"/>
  <c r="A1826" i="8" s="1"/>
  <c r="W1827" i="8"/>
  <c r="A1827" i="8" s="1"/>
  <c r="W1828" i="8"/>
  <c r="A1828" i="8" s="1"/>
  <c r="W1829" i="8"/>
  <c r="A1829" i="8" s="1"/>
  <c r="W1830" i="8"/>
  <c r="A1830" i="8" s="1"/>
  <c r="W1831" i="8"/>
  <c r="A1831" i="8" s="1"/>
  <c r="W1832" i="8"/>
  <c r="A1832" i="8" s="1"/>
  <c r="W1833" i="8"/>
  <c r="A1833" i="8" s="1"/>
  <c r="W1834" i="8"/>
  <c r="A1834" i="8" s="1"/>
  <c r="W1835" i="8"/>
  <c r="A1835" i="8" s="1"/>
  <c r="W1836" i="8"/>
  <c r="A1836" i="8" s="1"/>
  <c r="W1837" i="8"/>
  <c r="A1837" i="8" s="1"/>
  <c r="W1838" i="8"/>
  <c r="A1838" i="8" s="1"/>
  <c r="W1839" i="8"/>
  <c r="A1839" i="8" s="1"/>
  <c r="W1840" i="8"/>
  <c r="A1840" i="8" s="1"/>
  <c r="W1841" i="8"/>
  <c r="A1841" i="8" s="1"/>
  <c r="W1842" i="8"/>
  <c r="A1842" i="8" s="1"/>
  <c r="W1843" i="8"/>
  <c r="A1843" i="8" s="1"/>
  <c r="W1844" i="8"/>
  <c r="A1844" i="8" s="1"/>
  <c r="W1845" i="8"/>
  <c r="A1845" i="8" s="1"/>
  <c r="W1846" i="8"/>
  <c r="A1846" i="8" s="1"/>
  <c r="W1847" i="8"/>
  <c r="A1847" i="8" s="1"/>
  <c r="W1848" i="8"/>
  <c r="A1848" i="8" s="1"/>
  <c r="W1849" i="8"/>
  <c r="A1849" i="8" s="1"/>
  <c r="W1850" i="8"/>
  <c r="A1850" i="8" s="1"/>
  <c r="W1851" i="8"/>
  <c r="A1851" i="8" s="1"/>
  <c r="W1852" i="8"/>
  <c r="A1852" i="8" s="1"/>
  <c r="W1853" i="8"/>
  <c r="A1853" i="8" s="1"/>
  <c r="W1854" i="8"/>
  <c r="A1854" i="8" s="1"/>
  <c r="W1855" i="8"/>
  <c r="A1855" i="8" s="1"/>
  <c r="W1856" i="8"/>
  <c r="A1856" i="8" s="1"/>
  <c r="W1857" i="8"/>
  <c r="A1857" i="8" s="1"/>
  <c r="W1858" i="8"/>
  <c r="A1858" i="8" s="1"/>
  <c r="W1859" i="8"/>
  <c r="A1859" i="8" s="1"/>
  <c r="W1860" i="8"/>
  <c r="A1860" i="8" s="1"/>
  <c r="W1861" i="8"/>
  <c r="A1861" i="8" s="1"/>
  <c r="W1862" i="8"/>
  <c r="A1862" i="8" s="1"/>
  <c r="W1863" i="8"/>
  <c r="A1863" i="8" s="1"/>
  <c r="W1864" i="8"/>
  <c r="A1864" i="8" s="1"/>
  <c r="W1865" i="8"/>
  <c r="A1865" i="8" s="1"/>
  <c r="W1866" i="8"/>
  <c r="A1866" i="8" s="1"/>
  <c r="W1867" i="8"/>
  <c r="A1867" i="8" s="1"/>
  <c r="W1868" i="8"/>
  <c r="A1868" i="8" s="1"/>
  <c r="W1869" i="8"/>
  <c r="A1869" i="8" s="1"/>
  <c r="W1870" i="8"/>
  <c r="A1870" i="8" s="1"/>
  <c r="W1871" i="8"/>
  <c r="A1871" i="8" s="1"/>
  <c r="W1872" i="8"/>
  <c r="A1872" i="8" s="1"/>
  <c r="W1873" i="8"/>
  <c r="A1873" i="8" s="1"/>
  <c r="W1874" i="8"/>
  <c r="A1874" i="8" s="1"/>
  <c r="W1875" i="8"/>
  <c r="A1875" i="8" s="1"/>
  <c r="W1876" i="8"/>
  <c r="A1876" i="8" s="1"/>
  <c r="W1877" i="8"/>
  <c r="A1877" i="8" s="1"/>
  <c r="W1878" i="8"/>
  <c r="A1878" i="8" s="1"/>
  <c r="W1879" i="8"/>
  <c r="A1879" i="8" s="1"/>
  <c r="W1880" i="8"/>
  <c r="A1880" i="8" s="1"/>
  <c r="W1881" i="8"/>
  <c r="A1881" i="8" s="1"/>
  <c r="W1882" i="8"/>
  <c r="A1882" i="8" s="1"/>
  <c r="W1883" i="8"/>
  <c r="A1883" i="8" s="1"/>
  <c r="W1884" i="8"/>
  <c r="A1884" i="8" s="1"/>
  <c r="W1885" i="8"/>
  <c r="A1885" i="8" s="1"/>
  <c r="W1886" i="8"/>
  <c r="A1886" i="8" s="1"/>
  <c r="W1887" i="8"/>
  <c r="A1887" i="8" s="1"/>
  <c r="W1888" i="8"/>
  <c r="A1888" i="8" s="1"/>
  <c r="W1889" i="8"/>
  <c r="A1889" i="8" s="1"/>
  <c r="W1890" i="8"/>
  <c r="A1890" i="8" s="1"/>
  <c r="W1891" i="8"/>
  <c r="A1891" i="8" s="1"/>
  <c r="W1892" i="8"/>
  <c r="A1892" i="8" s="1"/>
  <c r="W1893" i="8"/>
  <c r="A1893" i="8" s="1"/>
  <c r="W1894" i="8"/>
  <c r="A1894" i="8" s="1"/>
  <c r="W1895" i="8"/>
  <c r="A1895" i="8" s="1"/>
  <c r="W1896" i="8"/>
  <c r="A1896" i="8" s="1"/>
  <c r="W1897" i="8"/>
  <c r="A1897" i="8" s="1"/>
  <c r="W1898" i="8"/>
  <c r="A1898" i="8" s="1"/>
  <c r="W1899" i="8"/>
  <c r="A1899" i="8" s="1"/>
  <c r="W1900" i="8"/>
  <c r="A1900" i="8" s="1"/>
  <c r="W1901" i="8"/>
  <c r="A1901" i="8" s="1"/>
  <c r="W1902" i="8"/>
  <c r="A1902" i="8" s="1"/>
  <c r="W1903" i="8"/>
  <c r="A1903" i="8" s="1"/>
  <c r="W1904" i="8"/>
  <c r="A1904" i="8" s="1"/>
  <c r="W1905" i="8"/>
  <c r="A1905" i="8" s="1"/>
  <c r="W1906" i="8"/>
  <c r="A1906" i="8" s="1"/>
  <c r="W1907" i="8"/>
  <c r="A1907" i="8" s="1"/>
  <c r="W1908" i="8"/>
  <c r="A1908" i="8" s="1"/>
  <c r="W1909" i="8"/>
  <c r="A1909" i="8" s="1"/>
  <c r="W1910" i="8"/>
  <c r="A1910" i="8" s="1"/>
  <c r="W1911" i="8"/>
  <c r="A1911" i="8" s="1"/>
  <c r="W1912" i="8"/>
  <c r="A1912" i="8" s="1"/>
  <c r="W1913" i="8"/>
  <c r="A1913" i="8" s="1"/>
  <c r="W1914" i="8"/>
  <c r="A1914" i="8" s="1"/>
  <c r="W1915" i="8"/>
  <c r="A1915" i="8" s="1"/>
  <c r="W1916" i="8"/>
  <c r="A1916" i="8" s="1"/>
  <c r="W1917" i="8"/>
  <c r="A1917" i="8" s="1"/>
  <c r="W1918" i="8"/>
  <c r="A1918" i="8" s="1"/>
  <c r="W1919" i="8"/>
  <c r="A1919" i="8" s="1"/>
  <c r="W1920" i="8"/>
  <c r="A1920" i="8" s="1"/>
  <c r="W1921" i="8"/>
  <c r="A1921" i="8" s="1"/>
  <c r="W1922" i="8"/>
  <c r="A1922" i="8" s="1"/>
  <c r="W1923" i="8"/>
  <c r="A1923" i="8" s="1"/>
  <c r="W1924" i="8"/>
  <c r="A1924" i="8" s="1"/>
  <c r="W1925" i="8"/>
  <c r="A1925" i="8" s="1"/>
  <c r="W1926" i="8"/>
  <c r="A1926" i="8" s="1"/>
  <c r="W1927" i="8"/>
  <c r="A1927" i="8" s="1"/>
  <c r="W1928" i="8"/>
  <c r="A1928" i="8" s="1"/>
  <c r="W1929" i="8"/>
  <c r="A1929" i="8" s="1"/>
  <c r="W1930" i="8"/>
  <c r="A1930" i="8" s="1"/>
  <c r="W1931" i="8"/>
  <c r="A1931" i="8" s="1"/>
  <c r="W1932" i="8"/>
  <c r="A1932" i="8" s="1"/>
  <c r="W1933" i="8"/>
  <c r="A1933" i="8" s="1"/>
  <c r="W1934" i="8"/>
  <c r="A1934" i="8" s="1"/>
  <c r="W1935" i="8"/>
  <c r="A1935" i="8" s="1"/>
  <c r="W1936" i="8"/>
  <c r="A1936" i="8" s="1"/>
  <c r="W1937" i="8"/>
  <c r="A1937" i="8" s="1"/>
  <c r="W1938" i="8"/>
  <c r="A1938" i="8" s="1"/>
  <c r="W1939" i="8"/>
  <c r="A1939" i="8" s="1"/>
  <c r="W1940" i="8"/>
  <c r="A1940" i="8" s="1"/>
  <c r="W1941" i="8"/>
  <c r="A1941" i="8" s="1"/>
  <c r="W1942" i="8"/>
  <c r="A1942" i="8" s="1"/>
  <c r="W1943" i="8"/>
  <c r="A1943" i="8" s="1"/>
  <c r="W1944" i="8"/>
  <c r="A1944" i="8" s="1"/>
  <c r="W1945" i="8"/>
  <c r="A1945" i="8" s="1"/>
  <c r="W1946" i="8"/>
  <c r="A1946" i="8" s="1"/>
  <c r="W1947" i="8"/>
  <c r="A1947" i="8" s="1"/>
  <c r="W1948" i="8"/>
  <c r="A1948" i="8" s="1"/>
  <c r="W1949" i="8"/>
  <c r="A1949" i="8" s="1"/>
  <c r="W1950" i="8"/>
  <c r="A1950" i="8" s="1"/>
  <c r="W1951" i="8"/>
  <c r="A1951" i="8" s="1"/>
  <c r="W1952" i="8"/>
  <c r="A1952" i="8" s="1"/>
  <c r="W1953" i="8"/>
  <c r="A1953" i="8" s="1"/>
  <c r="W1954" i="8"/>
  <c r="A1954" i="8" s="1"/>
  <c r="W1955" i="8"/>
  <c r="A1955" i="8" s="1"/>
  <c r="W1956" i="8"/>
  <c r="A1956" i="8" s="1"/>
  <c r="W1957" i="8"/>
  <c r="A1957" i="8" s="1"/>
  <c r="W1958" i="8"/>
  <c r="A1958" i="8" s="1"/>
  <c r="W1959" i="8"/>
  <c r="A1959" i="8" s="1"/>
  <c r="W1960" i="8"/>
  <c r="A1960" i="8" s="1"/>
  <c r="W1961" i="8"/>
  <c r="A1961" i="8" s="1"/>
  <c r="W1962" i="8"/>
  <c r="A1962" i="8" s="1"/>
  <c r="W1963" i="8"/>
  <c r="A1963" i="8" s="1"/>
  <c r="W1964" i="8"/>
  <c r="A1964" i="8" s="1"/>
  <c r="W1965" i="8"/>
  <c r="A1965" i="8" s="1"/>
  <c r="W1966" i="8"/>
  <c r="A1966" i="8" s="1"/>
  <c r="W1967" i="8"/>
  <c r="A1967" i="8" s="1"/>
  <c r="W1968" i="8"/>
  <c r="A1968" i="8" s="1"/>
  <c r="W1969" i="8"/>
  <c r="A1969" i="8" s="1"/>
  <c r="W1970" i="8"/>
  <c r="A1970" i="8" s="1"/>
  <c r="W1971" i="8"/>
  <c r="A1971" i="8" s="1"/>
  <c r="W1972" i="8"/>
  <c r="A1972" i="8" s="1"/>
  <c r="W1973" i="8"/>
  <c r="A1973" i="8" s="1"/>
  <c r="W1974" i="8"/>
  <c r="A1974" i="8" s="1"/>
  <c r="W1975" i="8"/>
  <c r="A1975" i="8" s="1"/>
  <c r="W1976" i="8"/>
  <c r="A1976" i="8" s="1"/>
  <c r="W1977" i="8"/>
  <c r="A1977" i="8" s="1"/>
  <c r="W1978" i="8"/>
  <c r="A1978" i="8" s="1"/>
  <c r="W1979" i="8"/>
  <c r="A1979" i="8" s="1"/>
  <c r="W1980" i="8"/>
  <c r="A1980" i="8" s="1"/>
  <c r="W1981" i="8"/>
  <c r="A1981" i="8" s="1"/>
  <c r="W1982" i="8"/>
  <c r="A1982" i="8" s="1"/>
  <c r="W1983" i="8"/>
  <c r="A1983" i="8" s="1"/>
  <c r="W1984" i="8"/>
  <c r="A1984" i="8" s="1"/>
  <c r="W1985" i="8"/>
  <c r="A1985" i="8" s="1"/>
  <c r="W1986" i="8"/>
  <c r="A1986" i="8" s="1"/>
  <c r="W1987" i="8"/>
  <c r="A1987" i="8" s="1"/>
  <c r="W1988" i="8"/>
  <c r="A1988" i="8" s="1"/>
  <c r="W1989" i="8"/>
  <c r="A1989" i="8" s="1"/>
  <c r="W1990" i="8"/>
  <c r="A1990" i="8" s="1"/>
  <c r="W1991" i="8"/>
  <c r="A1991" i="8" s="1"/>
  <c r="W1992" i="8"/>
  <c r="A1992" i="8" s="1"/>
  <c r="W1993" i="8"/>
  <c r="A1993" i="8" s="1"/>
  <c r="W1994" i="8"/>
  <c r="A1994" i="8" s="1"/>
  <c r="W1995" i="8"/>
  <c r="A1995" i="8" s="1"/>
  <c r="W1996" i="8"/>
  <c r="A1996" i="8" s="1"/>
  <c r="W1997" i="8"/>
  <c r="A1997" i="8" s="1"/>
  <c r="W1998" i="8"/>
  <c r="A1998" i="8" s="1"/>
  <c r="W1999" i="8"/>
  <c r="A1999" i="8" s="1"/>
  <c r="W2000" i="8"/>
  <c r="A2000" i="8" s="1"/>
  <c r="W2001" i="8"/>
  <c r="A2001" i="8" s="1"/>
  <c r="W2002" i="8"/>
  <c r="A2002" i="8" s="1"/>
  <c r="W2003" i="8"/>
  <c r="A2003" i="8" s="1"/>
  <c r="W2004" i="8"/>
  <c r="A2004" i="8" s="1"/>
  <c r="W2005" i="8"/>
  <c r="A2005" i="8" s="1"/>
  <c r="W2006" i="8"/>
  <c r="A2006" i="8" s="1"/>
  <c r="W2007" i="8"/>
  <c r="A2007" i="8" s="1"/>
  <c r="W2008" i="8"/>
  <c r="A2008" i="8" s="1"/>
  <c r="W2009" i="8"/>
  <c r="A2009" i="8" s="1"/>
  <c r="W2010" i="8"/>
  <c r="A2010" i="8" s="1"/>
  <c r="W2011" i="8"/>
  <c r="A2011" i="8" s="1"/>
  <c r="W2012" i="8"/>
  <c r="A2012" i="8" s="1"/>
  <c r="W2013" i="8"/>
  <c r="A2013" i="8" s="1"/>
  <c r="W2014" i="8"/>
  <c r="A2014" i="8" s="1"/>
  <c r="W2015" i="8"/>
  <c r="A2015" i="8" s="1"/>
  <c r="W2016" i="8"/>
  <c r="A2016" i="8" s="1"/>
  <c r="W2017" i="8"/>
  <c r="A2017" i="8" s="1"/>
  <c r="W2018" i="8"/>
  <c r="A2018" i="8" s="1"/>
  <c r="W2019" i="8"/>
  <c r="A2019" i="8" s="1"/>
  <c r="W2020" i="8"/>
  <c r="A2020" i="8" s="1"/>
  <c r="W2021" i="8"/>
  <c r="A2021" i="8" s="1"/>
  <c r="W2022" i="8"/>
  <c r="A2022" i="8" s="1"/>
  <c r="W2023" i="8"/>
  <c r="A2023" i="8" s="1"/>
  <c r="W2024" i="8"/>
  <c r="A2024" i="8" s="1"/>
  <c r="W2025" i="8"/>
  <c r="A2025" i="8" s="1"/>
  <c r="W2026" i="8"/>
  <c r="A2026" i="8" s="1"/>
  <c r="W2027" i="8"/>
  <c r="A2027" i="8" s="1"/>
  <c r="W2028" i="8"/>
  <c r="A2028" i="8" s="1"/>
  <c r="W2029" i="8"/>
  <c r="A2029" i="8" s="1"/>
  <c r="W2030" i="8"/>
  <c r="A2030" i="8" s="1"/>
  <c r="W2031" i="8"/>
  <c r="A2031" i="8" s="1"/>
  <c r="W2032" i="8"/>
  <c r="A2032" i="8" s="1"/>
  <c r="W2033" i="8"/>
  <c r="A2033" i="8" s="1"/>
  <c r="W2034" i="8"/>
  <c r="A2034" i="8" s="1"/>
  <c r="W2035" i="8"/>
  <c r="A2035" i="8" s="1"/>
  <c r="W2036" i="8"/>
  <c r="A2036" i="8" s="1"/>
  <c r="W2037" i="8"/>
  <c r="A2037" i="8" s="1"/>
  <c r="W2038" i="8"/>
  <c r="A2038" i="8" s="1"/>
  <c r="W2039" i="8"/>
  <c r="A2039" i="8" s="1"/>
  <c r="W2040" i="8"/>
  <c r="A2040" i="8" s="1"/>
  <c r="W2041" i="8"/>
  <c r="A2041" i="8" s="1"/>
  <c r="W2042" i="8"/>
  <c r="A2042" i="8" s="1"/>
  <c r="W2043" i="8"/>
  <c r="A2043" i="8" s="1"/>
  <c r="W2044" i="8"/>
  <c r="A2044" i="8" s="1"/>
  <c r="W2045" i="8"/>
  <c r="A2045" i="8" s="1"/>
  <c r="W2046" i="8"/>
  <c r="A2046" i="8" s="1"/>
  <c r="W2047" i="8"/>
  <c r="A2047" i="8" s="1"/>
  <c r="W2048" i="8"/>
  <c r="A2048" i="8" s="1"/>
  <c r="W2049" i="8"/>
  <c r="A2049" i="8" s="1"/>
  <c r="W2050" i="8"/>
  <c r="A2050" i="8" s="1"/>
  <c r="W2051" i="8"/>
  <c r="A2051" i="8" s="1"/>
  <c r="W2052" i="8"/>
  <c r="A2052" i="8" s="1"/>
  <c r="W2053" i="8"/>
  <c r="A2053" i="8" s="1"/>
  <c r="W2054" i="8"/>
  <c r="A2054" i="8" s="1"/>
  <c r="W2055" i="8"/>
  <c r="A2055" i="8" s="1"/>
  <c r="W2056" i="8"/>
  <c r="A2056" i="8" s="1"/>
  <c r="W2057" i="8"/>
  <c r="A2057" i="8" s="1"/>
  <c r="W2058" i="8"/>
  <c r="A2058" i="8" s="1"/>
  <c r="W2059" i="8"/>
  <c r="A2059" i="8" s="1"/>
  <c r="W2060" i="8"/>
  <c r="A2060" i="8" s="1"/>
  <c r="W2061" i="8"/>
  <c r="A2061" i="8" s="1"/>
  <c r="W2062" i="8"/>
  <c r="A2062" i="8" s="1"/>
  <c r="W2063" i="8"/>
  <c r="A2063" i="8" s="1"/>
  <c r="W2064" i="8"/>
  <c r="A2064" i="8" s="1"/>
  <c r="W2065" i="8"/>
  <c r="A2065" i="8" s="1"/>
  <c r="W2066" i="8"/>
  <c r="A2066" i="8" s="1"/>
  <c r="W2067" i="8"/>
  <c r="A2067" i="8" s="1"/>
  <c r="W2068" i="8"/>
  <c r="A2068" i="8" s="1"/>
  <c r="W2069" i="8"/>
  <c r="A2069" i="8" s="1"/>
  <c r="W2070" i="8"/>
  <c r="A2070" i="8" s="1"/>
  <c r="W2071" i="8"/>
  <c r="A2071" i="8" s="1"/>
  <c r="W2072" i="8"/>
  <c r="A2072" i="8" s="1"/>
  <c r="W2073" i="8"/>
  <c r="A2073" i="8" s="1"/>
  <c r="W2074" i="8"/>
  <c r="A2074" i="8" s="1"/>
  <c r="W2075" i="8"/>
  <c r="A2075" i="8" s="1"/>
  <c r="W2076" i="8"/>
  <c r="A2076" i="8" s="1"/>
  <c r="W2077" i="8"/>
  <c r="A2077" i="8" s="1"/>
  <c r="W2078" i="8"/>
  <c r="A2078" i="8" s="1"/>
  <c r="W2079" i="8"/>
  <c r="A2079" i="8" s="1"/>
  <c r="W2080" i="8"/>
  <c r="A2080" i="8" s="1"/>
  <c r="W2081" i="8"/>
  <c r="A2081" i="8" s="1"/>
  <c r="W2082" i="8"/>
  <c r="A2082" i="8" s="1"/>
  <c r="W2083" i="8"/>
  <c r="A2083" i="8" s="1"/>
  <c r="W2084" i="8"/>
  <c r="A2084" i="8" s="1"/>
  <c r="W2085" i="8"/>
  <c r="A2085" i="8" s="1"/>
  <c r="W2086" i="8"/>
  <c r="A2086" i="8" s="1"/>
  <c r="W2087" i="8"/>
  <c r="A2087" i="8" s="1"/>
  <c r="W2088" i="8"/>
  <c r="A2088" i="8" s="1"/>
  <c r="W2089" i="8"/>
  <c r="A2089" i="8" s="1"/>
  <c r="W2090" i="8"/>
  <c r="A2090" i="8" s="1"/>
  <c r="W2091" i="8"/>
  <c r="A2091" i="8" s="1"/>
  <c r="W2092" i="8"/>
  <c r="A2092" i="8" s="1"/>
  <c r="W2093" i="8"/>
  <c r="A2093" i="8" s="1"/>
  <c r="W2094" i="8"/>
  <c r="A2094" i="8" s="1"/>
  <c r="W2095" i="8"/>
  <c r="A2095" i="8" s="1"/>
  <c r="W2096" i="8"/>
  <c r="A2096" i="8" s="1"/>
  <c r="W2097" i="8"/>
  <c r="A2097" i="8" s="1"/>
  <c r="W2098" i="8"/>
  <c r="A2098" i="8" s="1"/>
  <c r="W2099" i="8"/>
  <c r="A2099" i="8" s="1"/>
  <c r="W2100" i="8"/>
  <c r="A2100" i="8" s="1"/>
  <c r="W2101" i="8"/>
  <c r="A2101" i="8" s="1"/>
  <c r="W2102" i="8"/>
  <c r="A2102" i="8" s="1"/>
  <c r="W2103" i="8"/>
  <c r="A2103" i="8" s="1"/>
  <c r="W2104" i="8"/>
  <c r="A2104" i="8" s="1"/>
  <c r="W2105" i="8"/>
  <c r="A2105" i="8" s="1"/>
  <c r="W2106" i="8"/>
  <c r="A2106" i="8" s="1"/>
  <c r="W2107" i="8"/>
  <c r="A2107" i="8" s="1"/>
  <c r="W2108" i="8"/>
  <c r="A2108" i="8" s="1"/>
  <c r="W2109" i="8"/>
  <c r="A2109" i="8" s="1"/>
  <c r="W2110" i="8"/>
  <c r="A2110" i="8" s="1"/>
  <c r="W2111" i="8"/>
  <c r="A2111" i="8" s="1"/>
  <c r="W2112" i="8"/>
  <c r="A2112" i="8" s="1"/>
  <c r="W2113" i="8"/>
  <c r="A2113" i="8" s="1"/>
  <c r="W2114" i="8"/>
  <c r="A2114" i="8" s="1"/>
  <c r="W2115" i="8"/>
  <c r="A2115" i="8" s="1"/>
  <c r="W2116" i="8"/>
  <c r="A2116" i="8" s="1"/>
  <c r="W2117" i="8"/>
  <c r="A2117" i="8" s="1"/>
  <c r="W2118" i="8"/>
  <c r="A2118" i="8" s="1"/>
  <c r="W2119" i="8"/>
  <c r="A2119" i="8" s="1"/>
  <c r="W2120" i="8"/>
  <c r="A2120" i="8" s="1"/>
  <c r="W2121" i="8"/>
  <c r="A2121" i="8" s="1"/>
  <c r="W2122" i="8"/>
  <c r="A2122" i="8" s="1"/>
  <c r="W2123" i="8"/>
  <c r="A2123" i="8" s="1"/>
  <c r="W2124" i="8"/>
  <c r="A2124" i="8" s="1"/>
  <c r="W2125" i="8"/>
  <c r="A2125" i="8" s="1"/>
  <c r="W2126" i="8"/>
  <c r="A2126" i="8" s="1"/>
  <c r="W2127" i="8"/>
  <c r="A2127" i="8" s="1"/>
  <c r="W2128" i="8"/>
  <c r="A2128" i="8" s="1"/>
  <c r="W2129" i="8"/>
  <c r="A2129" i="8" s="1"/>
  <c r="W2130" i="8"/>
  <c r="A2130" i="8" s="1"/>
  <c r="W2131" i="8"/>
  <c r="A2131" i="8" s="1"/>
  <c r="W2132" i="8"/>
  <c r="A2132" i="8" s="1"/>
  <c r="W2133" i="8"/>
  <c r="A2133" i="8" s="1"/>
  <c r="W2134" i="8"/>
  <c r="A2134" i="8" s="1"/>
  <c r="W2135" i="8"/>
  <c r="A2135" i="8" s="1"/>
  <c r="W2136" i="8"/>
  <c r="A2136" i="8" s="1"/>
  <c r="W2137" i="8"/>
  <c r="A2137" i="8" s="1"/>
  <c r="W2138" i="8"/>
  <c r="A2138" i="8" s="1"/>
  <c r="W2139" i="8"/>
  <c r="A2139" i="8" s="1"/>
  <c r="W2140" i="8"/>
  <c r="A2140" i="8" s="1"/>
  <c r="W2141" i="8"/>
  <c r="A2141" i="8" s="1"/>
  <c r="W2142" i="8"/>
  <c r="A2142" i="8" s="1"/>
  <c r="W2143" i="8"/>
  <c r="A2143" i="8" s="1"/>
  <c r="W2144" i="8"/>
  <c r="A2144" i="8" s="1"/>
  <c r="W2145" i="8"/>
  <c r="A2145" i="8" s="1"/>
  <c r="W2146" i="8"/>
  <c r="A2146" i="8" s="1"/>
  <c r="W2147" i="8"/>
  <c r="A2147" i="8" s="1"/>
  <c r="W2148" i="8"/>
  <c r="A2148" i="8" s="1"/>
  <c r="W2149" i="8"/>
  <c r="A2149" i="8" s="1"/>
  <c r="W2150" i="8"/>
  <c r="A2150" i="8" s="1"/>
  <c r="W2151" i="8"/>
  <c r="A2151" i="8" s="1"/>
  <c r="W2152" i="8"/>
  <c r="A2152" i="8" s="1"/>
  <c r="W2153" i="8"/>
  <c r="A2153" i="8" s="1"/>
  <c r="W2154" i="8"/>
  <c r="A2154" i="8" s="1"/>
  <c r="W2155" i="8"/>
  <c r="A2155" i="8" s="1"/>
  <c r="W2156" i="8"/>
  <c r="A2156" i="8" s="1"/>
  <c r="W2157" i="8"/>
  <c r="A2157" i="8" s="1"/>
  <c r="W2158" i="8"/>
  <c r="A2158" i="8" s="1"/>
  <c r="W2159" i="8"/>
  <c r="A2159" i="8" s="1"/>
  <c r="W2160" i="8"/>
  <c r="A2160" i="8" s="1"/>
  <c r="W2161" i="8"/>
  <c r="A2161" i="8" s="1"/>
  <c r="W2162" i="8"/>
  <c r="A2162" i="8" s="1"/>
  <c r="W2163" i="8"/>
  <c r="A2163" i="8" s="1"/>
  <c r="W2164" i="8"/>
  <c r="A2164" i="8" s="1"/>
  <c r="W2165" i="8"/>
  <c r="A2165" i="8" s="1"/>
  <c r="W2166" i="8"/>
  <c r="A2166" i="8" s="1"/>
  <c r="W2167" i="8"/>
  <c r="A2167" i="8" s="1"/>
  <c r="W2168" i="8"/>
  <c r="A2168" i="8" s="1"/>
  <c r="W2169" i="8"/>
  <c r="A2169" i="8" s="1"/>
  <c r="W2170" i="8"/>
  <c r="A2170" i="8" s="1"/>
  <c r="W2171" i="8"/>
  <c r="A2171" i="8" s="1"/>
  <c r="W2172" i="8"/>
  <c r="A2172" i="8" s="1"/>
  <c r="W2173" i="8"/>
  <c r="A2173" i="8" s="1"/>
  <c r="W2174" i="8"/>
  <c r="A2174" i="8" s="1"/>
  <c r="W2175" i="8"/>
  <c r="A2175" i="8" s="1"/>
  <c r="W2176" i="8"/>
  <c r="A2176" i="8" s="1"/>
  <c r="W2177" i="8"/>
  <c r="A2177" i="8" s="1"/>
  <c r="W2178" i="8"/>
  <c r="A2178" i="8" s="1"/>
  <c r="W2179" i="8"/>
  <c r="A2179" i="8" s="1"/>
  <c r="W2180" i="8"/>
  <c r="A2180" i="8" s="1"/>
  <c r="W2181" i="8"/>
  <c r="A2181" i="8" s="1"/>
  <c r="W2182" i="8"/>
  <c r="A2182" i="8" s="1"/>
  <c r="W2183" i="8"/>
  <c r="A2183" i="8" s="1"/>
  <c r="W2184" i="8"/>
  <c r="A2184" i="8" s="1"/>
  <c r="W2185" i="8"/>
  <c r="A2185" i="8" s="1"/>
  <c r="W2186" i="8"/>
  <c r="A2186" i="8" s="1"/>
  <c r="W2187" i="8"/>
  <c r="A2187" i="8" s="1"/>
  <c r="W2188" i="8"/>
  <c r="A2188" i="8" s="1"/>
  <c r="W2189" i="8"/>
  <c r="A2189" i="8" s="1"/>
  <c r="W2190" i="8"/>
  <c r="A2190" i="8" s="1"/>
  <c r="W2191" i="8"/>
  <c r="A2191" i="8" s="1"/>
  <c r="W2192" i="8"/>
  <c r="A2192" i="8" s="1"/>
  <c r="W2193" i="8"/>
  <c r="A2193" i="8" s="1"/>
  <c r="W2194" i="8"/>
  <c r="A2194" i="8" s="1"/>
  <c r="W2195" i="8"/>
  <c r="A2195" i="8" s="1"/>
  <c r="W2196" i="8"/>
  <c r="A2196" i="8" s="1"/>
  <c r="W2197" i="8"/>
  <c r="A2197" i="8" s="1"/>
  <c r="W2198" i="8"/>
  <c r="A2198" i="8" s="1"/>
  <c r="W2199" i="8"/>
  <c r="A2199" i="8" s="1"/>
  <c r="W2200" i="8"/>
  <c r="A2200" i="8" s="1"/>
  <c r="W2201" i="8"/>
  <c r="A2201" i="8" s="1"/>
  <c r="W2202" i="8"/>
  <c r="A2202" i="8" s="1"/>
  <c r="W2203" i="8"/>
  <c r="A2203" i="8" s="1"/>
  <c r="W2204" i="8"/>
  <c r="A2204" i="8" s="1"/>
  <c r="W2205" i="8"/>
  <c r="A2205" i="8" s="1"/>
  <c r="W2206" i="8"/>
  <c r="A2206" i="8" s="1"/>
  <c r="W2207" i="8"/>
  <c r="A2207" i="8" s="1"/>
  <c r="W2208" i="8"/>
  <c r="A2208" i="8" s="1"/>
  <c r="W2209" i="8"/>
  <c r="A2209" i="8" s="1"/>
  <c r="W2210" i="8"/>
  <c r="A2210" i="8" s="1"/>
  <c r="W2211" i="8"/>
  <c r="A2211" i="8" s="1"/>
  <c r="W2212" i="8"/>
  <c r="A2212" i="8" s="1"/>
  <c r="W2213" i="8"/>
  <c r="A2213" i="8" s="1"/>
  <c r="W2214" i="8"/>
  <c r="A2214" i="8" s="1"/>
  <c r="W2215" i="8"/>
  <c r="A2215" i="8" s="1"/>
  <c r="W2216" i="8"/>
  <c r="A2216" i="8" s="1"/>
  <c r="W2217" i="8"/>
  <c r="A2217" i="8" s="1"/>
  <c r="W2218" i="8"/>
  <c r="A2218" i="8" s="1"/>
  <c r="W2219" i="8"/>
  <c r="A2219" i="8" s="1"/>
  <c r="W2220" i="8"/>
  <c r="A2220" i="8" s="1"/>
  <c r="W2221" i="8"/>
  <c r="A2221" i="8" s="1"/>
  <c r="W2222" i="8"/>
  <c r="A2222" i="8" s="1"/>
  <c r="W2223" i="8"/>
  <c r="A2223" i="8" s="1"/>
  <c r="W2224" i="8"/>
  <c r="A2224" i="8" s="1"/>
  <c r="W2225" i="8"/>
  <c r="A2225" i="8" s="1"/>
  <c r="W2226" i="8"/>
  <c r="A2226" i="8" s="1"/>
  <c r="W2227" i="8"/>
  <c r="A2227" i="8" s="1"/>
  <c r="W2228" i="8"/>
  <c r="A2228" i="8" s="1"/>
  <c r="W2229" i="8"/>
  <c r="A2229" i="8" s="1"/>
  <c r="W2230" i="8"/>
  <c r="A2230" i="8" s="1"/>
  <c r="W2231" i="8"/>
  <c r="A2231" i="8" s="1"/>
  <c r="W2232" i="8"/>
  <c r="A2232" i="8" s="1"/>
  <c r="W2233" i="8"/>
  <c r="A2233" i="8" s="1"/>
  <c r="W2234" i="8"/>
  <c r="A2234" i="8" s="1"/>
  <c r="W2235" i="8"/>
  <c r="A2235" i="8" s="1"/>
  <c r="W2236" i="8"/>
  <c r="A2236" i="8" s="1"/>
  <c r="W2237" i="8"/>
  <c r="A2237" i="8" s="1"/>
  <c r="W2238" i="8"/>
  <c r="A2238" i="8" s="1"/>
  <c r="W2239" i="8"/>
  <c r="A2239" i="8" s="1"/>
  <c r="W2240" i="8"/>
  <c r="A2240" i="8" s="1"/>
  <c r="W2241" i="8"/>
  <c r="A2241" i="8" s="1"/>
  <c r="W2242" i="8"/>
  <c r="A2242" i="8" s="1"/>
  <c r="W2243" i="8"/>
  <c r="A2243" i="8" s="1"/>
  <c r="W2244" i="8"/>
  <c r="A2244" i="8" s="1"/>
  <c r="W2245" i="8"/>
  <c r="A2245" i="8" s="1"/>
  <c r="W2246" i="8"/>
  <c r="A2246" i="8" s="1"/>
  <c r="W2247" i="8"/>
  <c r="A2247" i="8" s="1"/>
  <c r="W2248" i="8"/>
  <c r="A2248" i="8" s="1"/>
  <c r="W2249" i="8"/>
  <c r="A2249" i="8" s="1"/>
  <c r="W2250" i="8"/>
  <c r="A2250" i="8" s="1"/>
  <c r="W2251" i="8"/>
  <c r="A2251" i="8" s="1"/>
  <c r="W2252" i="8"/>
  <c r="A2252" i="8" s="1"/>
  <c r="W2253" i="8"/>
  <c r="A2253" i="8" s="1"/>
  <c r="W2254" i="8"/>
  <c r="A2254" i="8" s="1"/>
  <c r="W2255" i="8"/>
  <c r="A2255" i="8" s="1"/>
  <c r="W2256" i="8"/>
  <c r="A2256" i="8" s="1"/>
  <c r="W2257" i="8"/>
  <c r="A2257" i="8" s="1"/>
  <c r="W2258" i="8"/>
  <c r="A2258" i="8" s="1"/>
  <c r="W2259" i="8"/>
  <c r="A2259" i="8" s="1"/>
  <c r="W2260" i="8"/>
  <c r="A2260" i="8" s="1"/>
  <c r="W2261" i="8"/>
  <c r="A2261" i="8" s="1"/>
  <c r="W2262" i="8"/>
  <c r="A2262" i="8" s="1"/>
  <c r="W2263" i="8"/>
  <c r="A2263" i="8" s="1"/>
  <c r="W2264" i="8"/>
  <c r="A2264" i="8" s="1"/>
  <c r="W2265" i="8"/>
  <c r="A2265" i="8" s="1"/>
  <c r="W2266" i="8"/>
  <c r="A2266" i="8" s="1"/>
  <c r="W2267" i="8"/>
  <c r="A2267" i="8" s="1"/>
  <c r="W2268" i="8"/>
  <c r="A2268" i="8" s="1"/>
  <c r="W2269" i="8"/>
  <c r="A2269" i="8" s="1"/>
  <c r="W2270" i="8"/>
  <c r="A2270" i="8" s="1"/>
  <c r="W2271" i="8"/>
  <c r="A2271" i="8" s="1"/>
  <c r="W2272" i="8"/>
  <c r="A2272" i="8" s="1"/>
  <c r="W2273" i="8"/>
  <c r="A2273" i="8" s="1"/>
  <c r="W2274" i="8"/>
  <c r="A2274" i="8" s="1"/>
  <c r="W2275" i="8"/>
  <c r="A2275" i="8" s="1"/>
  <c r="W2276" i="8"/>
  <c r="A2276" i="8" s="1"/>
  <c r="W2277" i="8"/>
  <c r="A2277" i="8" s="1"/>
  <c r="W2278" i="8"/>
  <c r="A2278" i="8" s="1"/>
  <c r="W2279" i="8"/>
  <c r="A2279" i="8" s="1"/>
  <c r="W2280" i="8"/>
  <c r="A2280" i="8" s="1"/>
  <c r="W2281" i="8"/>
  <c r="A2281" i="8" s="1"/>
  <c r="W2282" i="8"/>
  <c r="A2282" i="8" s="1"/>
  <c r="W2283" i="8"/>
  <c r="A2283" i="8" s="1"/>
  <c r="W2284" i="8"/>
  <c r="A2284" i="8" s="1"/>
  <c r="W2285" i="8"/>
  <c r="A2285" i="8" s="1"/>
  <c r="W2286" i="8"/>
  <c r="A2286" i="8" s="1"/>
  <c r="W2287" i="8"/>
  <c r="A2287" i="8" s="1"/>
  <c r="W2288" i="8"/>
  <c r="A2288" i="8" s="1"/>
  <c r="W2289" i="8"/>
  <c r="A2289" i="8" s="1"/>
  <c r="W2290" i="8"/>
  <c r="A2290" i="8" s="1"/>
  <c r="W2291" i="8"/>
  <c r="A2291" i="8" s="1"/>
  <c r="W2292" i="8"/>
  <c r="A2292" i="8" s="1"/>
  <c r="W2293" i="8"/>
  <c r="A2293" i="8" s="1"/>
  <c r="W2294" i="8"/>
  <c r="A2294" i="8" s="1"/>
  <c r="W2295" i="8"/>
  <c r="A2295" i="8" s="1"/>
  <c r="W2296" i="8"/>
  <c r="A2296" i="8" s="1"/>
  <c r="W2297" i="8"/>
  <c r="A2297" i="8" s="1"/>
  <c r="W2298" i="8"/>
  <c r="A2298" i="8" s="1"/>
  <c r="W2299" i="8"/>
  <c r="A2299" i="8" s="1"/>
  <c r="W2300" i="8"/>
  <c r="A2300" i="8" s="1"/>
  <c r="W2301" i="8"/>
  <c r="A2301" i="8" s="1"/>
  <c r="W2302" i="8"/>
  <c r="A2302" i="8" s="1"/>
  <c r="W2303" i="8"/>
  <c r="A2303" i="8" s="1"/>
  <c r="W2304" i="8"/>
  <c r="A2304" i="8" s="1"/>
  <c r="W2305" i="8"/>
  <c r="A2305" i="8" s="1"/>
  <c r="W2306" i="8"/>
  <c r="A2306" i="8" s="1"/>
  <c r="W2307" i="8"/>
  <c r="A2307" i="8" s="1"/>
  <c r="W2308" i="8"/>
  <c r="A2308" i="8" s="1"/>
  <c r="W2309" i="8"/>
  <c r="A2309" i="8" s="1"/>
  <c r="W2310" i="8"/>
  <c r="A2310" i="8" s="1"/>
  <c r="W2311" i="8"/>
  <c r="A2311" i="8" s="1"/>
  <c r="W2312" i="8"/>
  <c r="A2312" i="8" s="1"/>
  <c r="W2313" i="8"/>
  <c r="A2313" i="8" s="1"/>
  <c r="W2314" i="8"/>
  <c r="A2314" i="8" s="1"/>
  <c r="W2315" i="8"/>
  <c r="A2315" i="8" s="1"/>
  <c r="W2316" i="8"/>
  <c r="A2316" i="8" s="1"/>
  <c r="W2317" i="8"/>
  <c r="A2317" i="8" s="1"/>
  <c r="W2318" i="8"/>
  <c r="A2318" i="8" s="1"/>
  <c r="W2319" i="8"/>
  <c r="A2319" i="8" s="1"/>
  <c r="W2320" i="8"/>
  <c r="A2320" i="8" s="1"/>
  <c r="W2321" i="8"/>
  <c r="A2321" i="8" s="1"/>
  <c r="W2322" i="8"/>
  <c r="A2322" i="8" s="1"/>
  <c r="W2323" i="8"/>
  <c r="A2323" i="8" s="1"/>
  <c r="W2324" i="8"/>
  <c r="A2324" i="8" s="1"/>
  <c r="W2325" i="8"/>
  <c r="A2325" i="8" s="1"/>
  <c r="W2326" i="8"/>
  <c r="A2326" i="8" s="1"/>
  <c r="W2327" i="8"/>
  <c r="A2327" i="8" s="1"/>
  <c r="W2328" i="8"/>
  <c r="A2328" i="8" s="1"/>
  <c r="W2329" i="8"/>
  <c r="A2329" i="8" s="1"/>
  <c r="W2330" i="8"/>
  <c r="A2330" i="8" s="1"/>
  <c r="W2331" i="8"/>
  <c r="A2331" i="8" s="1"/>
  <c r="W2332" i="8"/>
  <c r="A2332" i="8" s="1"/>
  <c r="W2333" i="8"/>
  <c r="A2333" i="8" s="1"/>
  <c r="W2334" i="8"/>
  <c r="A2334" i="8" s="1"/>
  <c r="W2335" i="8"/>
  <c r="A2335" i="8" s="1"/>
  <c r="W2336" i="8"/>
  <c r="A2336" i="8" s="1"/>
  <c r="W2337" i="8"/>
  <c r="A2337" i="8" s="1"/>
  <c r="W2338" i="8"/>
  <c r="A2338" i="8" s="1"/>
  <c r="W2339" i="8"/>
  <c r="A2339" i="8" s="1"/>
  <c r="W2340" i="8"/>
  <c r="A2340" i="8" s="1"/>
  <c r="W2341" i="8"/>
  <c r="A2341" i="8" s="1"/>
  <c r="W2342" i="8"/>
  <c r="A2342" i="8" s="1"/>
  <c r="W2343" i="8"/>
  <c r="A2343" i="8" s="1"/>
  <c r="W2344" i="8"/>
  <c r="A2344" i="8" s="1"/>
  <c r="W2345" i="8"/>
  <c r="A2345" i="8" s="1"/>
  <c r="W2346" i="8"/>
  <c r="A2346" i="8" s="1"/>
  <c r="W2347" i="8"/>
  <c r="A2347" i="8" s="1"/>
  <c r="W2348" i="8"/>
  <c r="A2348" i="8" s="1"/>
  <c r="W2349" i="8"/>
  <c r="A2349" i="8" s="1"/>
  <c r="W2350" i="8"/>
  <c r="A2350" i="8" s="1"/>
  <c r="W2351" i="8"/>
  <c r="A2351" i="8" s="1"/>
  <c r="W2352" i="8"/>
  <c r="A2352" i="8" s="1"/>
  <c r="W2353" i="8"/>
  <c r="A2353" i="8" s="1"/>
  <c r="W2354" i="8"/>
  <c r="A2354" i="8" s="1"/>
  <c r="W2355" i="8"/>
  <c r="A2355" i="8" s="1"/>
  <c r="W2356" i="8"/>
  <c r="A2356" i="8" s="1"/>
  <c r="W2357" i="8"/>
  <c r="A2357" i="8" s="1"/>
  <c r="W2358" i="8"/>
  <c r="A2358" i="8" s="1"/>
  <c r="W2359" i="8"/>
  <c r="A2359" i="8" s="1"/>
  <c r="W2360" i="8"/>
  <c r="A2360" i="8" s="1"/>
  <c r="W2361" i="8"/>
  <c r="A2361" i="8" s="1"/>
  <c r="W2362" i="8"/>
  <c r="A2362" i="8" s="1"/>
  <c r="W2363" i="8"/>
  <c r="A2363" i="8" s="1"/>
  <c r="W2364" i="8"/>
  <c r="A2364" i="8" s="1"/>
  <c r="W2365" i="8"/>
  <c r="A2365" i="8" s="1"/>
  <c r="W2366" i="8"/>
  <c r="A2366" i="8" s="1"/>
  <c r="W2367" i="8"/>
  <c r="A2367" i="8" s="1"/>
  <c r="W2368" i="8"/>
  <c r="A2368" i="8" s="1"/>
  <c r="W2369" i="8"/>
  <c r="A2369" i="8" s="1"/>
  <c r="W2370" i="8"/>
  <c r="A2370" i="8" s="1"/>
  <c r="W2371" i="8"/>
  <c r="A2371" i="8" s="1"/>
  <c r="W2372" i="8"/>
  <c r="A2372" i="8" s="1"/>
  <c r="W2373" i="8"/>
  <c r="A2373" i="8" s="1"/>
  <c r="W2374" i="8"/>
  <c r="A2374" i="8" s="1"/>
  <c r="W2375" i="8"/>
  <c r="A2375" i="8" s="1"/>
  <c r="W2376" i="8"/>
  <c r="A2376" i="8" s="1"/>
  <c r="W2377" i="8"/>
  <c r="A2377" i="8" s="1"/>
  <c r="W2378" i="8"/>
  <c r="A2378" i="8" s="1"/>
  <c r="W2379" i="8"/>
  <c r="A2379" i="8" s="1"/>
  <c r="W2380" i="8"/>
  <c r="A2380" i="8" s="1"/>
  <c r="W2381" i="8"/>
  <c r="A2381" i="8" s="1"/>
  <c r="W2382" i="8"/>
  <c r="A2382" i="8" s="1"/>
  <c r="W2383" i="8"/>
  <c r="A2383" i="8" s="1"/>
  <c r="W2384" i="8"/>
  <c r="A2384" i="8" s="1"/>
  <c r="W2385" i="8"/>
  <c r="A2385" i="8" s="1"/>
  <c r="W2386" i="8"/>
  <c r="A2386" i="8" s="1"/>
  <c r="W2387" i="8"/>
  <c r="A2387" i="8" s="1"/>
  <c r="W2388" i="8"/>
  <c r="A2388" i="8" s="1"/>
  <c r="W2389" i="8"/>
  <c r="A2389" i="8" s="1"/>
  <c r="W2390" i="8"/>
  <c r="A2390" i="8" s="1"/>
  <c r="W2391" i="8"/>
  <c r="A2391" i="8" s="1"/>
  <c r="W2392" i="8"/>
  <c r="A2392" i="8" s="1"/>
  <c r="W2393" i="8"/>
  <c r="A2393" i="8" s="1"/>
  <c r="W2394" i="8"/>
  <c r="A2394" i="8" s="1"/>
  <c r="W2395" i="8"/>
  <c r="A2395" i="8" s="1"/>
  <c r="W2396" i="8"/>
  <c r="A2396" i="8" s="1"/>
  <c r="W2397" i="8"/>
  <c r="A2397" i="8" s="1"/>
  <c r="W2398" i="8"/>
  <c r="A2398" i="8" s="1"/>
  <c r="W2399" i="8"/>
  <c r="A2399" i="8" s="1"/>
  <c r="W2400" i="8"/>
  <c r="A2400" i="8" s="1"/>
  <c r="W2401" i="8"/>
  <c r="A2401" i="8" s="1"/>
  <c r="W2402" i="8"/>
  <c r="A2402" i="8" s="1"/>
  <c r="W2403" i="8"/>
  <c r="A2403" i="8" s="1"/>
  <c r="W2404" i="8"/>
  <c r="A2404" i="8" s="1"/>
  <c r="W2405" i="8"/>
  <c r="A2405" i="8" s="1"/>
  <c r="W2406" i="8"/>
  <c r="A2406" i="8" s="1"/>
  <c r="W2407" i="8"/>
  <c r="A2407" i="8" s="1"/>
  <c r="W2408" i="8"/>
  <c r="A2408" i="8" s="1"/>
  <c r="W2409" i="8"/>
  <c r="A2409" i="8" s="1"/>
  <c r="W2410" i="8"/>
  <c r="A2410" i="8" s="1"/>
  <c r="W2411" i="8"/>
  <c r="A2411" i="8" s="1"/>
  <c r="W2412" i="8"/>
  <c r="A2412" i="8" s="1"/>
  <c r="W2413" i="8"/>
  <c r="A2413" i="8" s="1"/>
  <c r="W2414" i="8"/>
  <c r="A2414" i="8" s="1"/>
  <c r="W2415" i="8"/>
  <c r="A2415" i="8" s="1"/>
  <c r="W2416" i="8"/>
  <c r="A2416" i="8" s="1"/>
  <c r="W2417" i="8"/>
  <c r="A2417" i="8" s="1"/>
  <c r="W2418" i="8"/>
  <c r="A2418" i="8" s="1"/>
  <c r="W2419" i="8"/>
  <c r="A2419" i="8" s="1"/>
  <c r="W2420" i="8"/>
  <c r="A2420" i="8" s="1"/>
  <c r="W2421" i="8"/>
  <c r="A2421" i="8" s="1"/>
  <c r="W2422" i="8"/>
  <c r="A2422" i="8" s="1"/>
  <c r="W2423" i="8"/>
  <c r="A2423" i="8" s="1"/>
  <c r="W2424" i="8"/>
  <c r="A2424" i="8" s="1"/>
  <c r="W2425" i="8"/>
  <c r="A2425" i="8" s="1"/>
  <c r="W2426" i="8"/>
  <c r="A2426" i="8" s="1"/>
  <c r="W2427" i="8"/>
  <c r="A2427" i="8" s="1"/>
  <c r="W2428" i="8"/>
  <c r="A2428" i="8" s="1"/>
  <c r="W2429" i="8"/>
  <c r="A2429" i="8" s="1"/>
  <c r="W2430" i="8"/>
  <c r="A2430" i="8" s="1"/>
  <c r="W2431" i="8"/>
  <c r="A2431" i="8" s="1"/>
  <c r="W2432" i="8"/>
  <c r="A2432" i="8" s="1"/>
  <c r="W2433" i="8"/>
  <c r="A2433" i="8" s="1"/>
  <c r="W2434" i="8"/>
  <c r="A2434" i="8" s="1"/>
  <c r="W2435" i="8"/>
  <c r="A2435" i="8" s="1"/>
  <c r="W2436" i="8"/>
  <c r="A2436" i="8" s="1"/>
  <c r="W2437" i="8"/>
  <c r="A2437" i="8" s="1"/>
  <c r="W2438" i="8"/>
  <c r="A2438" i="8" s="1"/>
  <c r="W2439" i="8"/>
  <c r="A2439" i="8" s="1"/>
  <c r="W2440" i="8"/>
  <c r="A2440" i="8" s="1"/>
  <c r="W2441" i="8"/>
  <c r="A2441" i="8" s="1"/>
  <c r="W2442" i="8"/>
  <c r="A2442" i="8" s="1"/>
  <c r="W2443" i="8"/>
  <c r="A2443" i="8" s="1"/>
  <c r="W2444" i="8"/>
  <c r="A2444" i="8" s="1"/>
  <c r="W2445" i="8"/>
  <c r="A2445" i="8" s="1"/>
  <c r="W2446" i="8"/>
  <c r="A2446" i="8" s="1"/>
  <c r="W2447" i="8"/>
  <c r="A2447" i="8" s="1"/>
  <c r="W2448" i="8"/>
  <c r="A2448" i="8" s="1"/>
  <c r="W2449" i="8"/>
  <c r="A2449" i="8" s="1"/>
  <c r="W2450" i="8"/>
  <c r="A2450" i="8" s="1"/>
  <c r="W2451" i="8"/>
  <c r="A2451" i="8" s="1"/>
  <c r="W2452" i="8"/>
  <c r="A2452" i="8" s="1"/>
  <c r="W2453" i="8"/>
  <c r="A2453" i="8" s="1"/>
  <c r="W2454" i="8"/>
  <c r="A2454" i="8" s="1"/>
  <c r="W2455" i="8"/>
  <c r="A2455" i="8" s="1"/>
  <c r="W2456" i="8"/>
  <c r="A2456" i="8" s="1"/>
  <c r="W2457" i="8"/>
  <c r="A2457" i="8" s="1"/>
  <c r="W2458" i="8"/>
  <c r="A2458" i="8" s="1"/>
  <c r="W2459" i="8"/>
  <c r="A2459" i="8" s="1"/>
  <c r="W2460" i="8"/>
  <c r="A2460" i="8" s="1"/>
  <c r="W2461" i="8"/>
  <c r="A2461" i="8" s="1"/>
  <c r="W2462" i="8"/>
  <c r="A2462" i="8" s="1"/>
  <c r="W2463" i="8"/>
  <c r="A2463" i="8" s="1"/>
  <c r="W2464" i="8"/>
  <c r="A2464" i="8" s="1"/>
  <c r="W2465" i="8"/>
  <c r="A2465" i="8" s="1"/>
  <c r="W2466" i="8"/>
  <c r="A2466" i="8" s="1"/>
  <c r="W2467" i="8"/>
  <c r="A2467" i="8" s="1"/>
  <c r="W2468" i="8"/>
  <c r="A2468" i="8" s="1"/>
  <c r="W2469" i="8"/>
  <c r="A2469" i="8" s="1"/>
  <c r="W2470" i="8"/>
  <c r="A2470" i="8" s="1"/>
  <c r="W2471" i="8"/>
  <c r="A2471" i="8" s="1"/>
  <c r="W2472" i="8"/>
  <c r="A2472" i="8" s="1"/>
  <c r="W2473" i="8"/>
  <c r="A2473" i="8" s="1"/>
  <c r="W2474" i="8"/>
  <c r="A2474" i="8" s="1"/>
  <c r="W2475" i="8"/>
  <c r="A2475" i="8" s="1"/>
  <c r="W2476" i="8"/>
  <c r="A2476" i="8" s="1"/>
  <c r="W2477" i="8"/>
  <c r="A2477" i="8" s="1"/>
  <c r="W2478" i="8"/>
  <c r="A2478" i="8" s="1"/>
  <c r="W2479" i="8"/>
  <c r="A2479" i="8" s="1"/>
  <c r="W2480" i="8"/>
  <c r="A2480" i="8" s="1"/>
  <c r="W2481" i="8"/>
  <c r="A2481" i="8" s="1"/>
  <c r="W2482" i="8"/>
  <c r="A2482" i="8" s="1"/>
  <c r="W2483" i="8"/>
  <c r="A2483" i="8" s="1"/>
  <c r="W2484" i="8"/>
  <c r="A2484" i="8" s="1"/>
  <c r="W2485" i="8"/>
  <c r="A2485" i="8" s="1"/>
  <c r="W2486" i="8"/>
  <c r="A2486" i="8" s="1"/>
  <c r="W2487" i="8"/>
  <c r="A2487" i="8" s="1"/>
  <c r="W2488" i="8"/>
  <c r="A2488" i="8" s="1"/>
  <c r="W2489" i="8"/>
  <c r="A2489" i="8" s="1"/>
  <c r="W2490" i="8"/>
  <c r="A2490" i="8" s="1"/>
  <c r="W2491" i="8"/>
  <c r="A2491" i="8" s="1"/>
  <c r="W2492" i="8"/>
  <c r="A2492" i="8" s="1"/>
  <c r="W2493" i="8"/>
  <c r="A2493" i="8" s="1"/>
  <c r="W2494" i="8"/>
  <c r="A2494" i="8" s="1"/>
  <c r="W2495" i="8"/>
  <c r="A2495" i="8" s="1"/>
  <c r="W2496" i="8"/>
  <c r="A2496" i="8" s="1"/>
  <c r="W2497" i="8"/>
  <c r="A2497" i="8" s="1"/>
  <c r="W2498" i="8"/>
  <c r="A2498" i="8" s="1"/>
  <c r="W2499" i="8"/>
  <c r="A2499" i="8" s="1"/>
  <c r="W2500" i="8"/>
  <c r="A2500" i="8" s="1"/>
  <c r="W2501" i="8"/>
  <c r="A2501" i="8" s="1"/>
  <c r="W2502" i="8"/>
  <c r="A2502" i="8" s="1"/>
  <c r="W2503" i="8"/>
  <c r="A2503" i="8" s="1"/>
  <c r="W2504" i="8"/>
  <c r="A2504" i="8" s="1"/>
  <c r="W2505" i="8"/>
  <c r="A2505" i="8" s="1"/>
  <c r="W2506" i="8"/>
  <c r="A2506" i="8" s="1"/>
  <c r="W2507" i="8"/>
  <c r="A2507" i="8" s="1"/>
  <c r="W2508" i="8"/>
  <c r="A2508" i="8" s="1"/>
  <c r="W2509" i="8"/>
  <c r="A2509" i="8" s="1"/>
  <c r="W2510" i="8"/>
  <c r="A2510" i="8" s="1"/>
  <c r="W2511" i="8"/>
  <c r="A2511" i="8" s="1"/>
  <c r="W2512" i="8"/>
  <c r="A2512" i="8" s="1"/>
  <c r="W2513" i="8"/>
  <c r="A2513" i="8" s="1"/>
  <c r="W2514" i="8"/>
  <c r="A2514" i="8" s="1"/>
  <c r="W2515" i="8"/>
  <c r="A2515" i="8" s="1"/>
  <c r="W2516" i="8"/>
  <c r="A2516" i="8" s="1"/>
  <c r="W2517" i="8"/>
  <c r="A2517" i="8" s="1"/>
  <c r="W2518" i="8"/>
  <c r="A2518" i="8" s="1"/>
  <c r="W2519" i="8"/>
  <c r="A2519" i="8" s="1"/>
  <c r="W2520" i="8"/>
  <c r="A2520" i="8" s="1"/>
  <c r="W2521" i="8"/>
  <c r="A2521" i="8" s="1"/>
  <c r="W2522" i="8"/>
  <c r="A2522" i="8" s="1"/>
  <c r="W2523" i="8"/>
  <c r="A2523" i="8" s="1"/>
  <c r="W2524" i="8"/>
  <c r="A2524" i="8" s="1"/>
  <c r="W2525" i="8"/>
  <c r="A2525" i="8" s="1"/>
  <c r="W2526" i="8"/>
  <c r="A2526" i="8" s="1"/>
  <c r="W2527" i="8"/>
  <c r="A2527" i="8" s="1"/>
  <c r="W2528" i="8"/>
  <c r="A2528" i="8" s="1"/>
  <c r="W2529" i="8"/>
  <c r="A2529" i="8" s="1"/>
  <c r="W2530" i="8"/>
  <c r="A2530" i="8" s="1"/>
  <c r="W2531" i="8"/>
  <c r="A2531" i="8" s="1"/>
  <c r="W2532" i="8"/>
  <c r="A2532" i="8" s="1"/>
  <c r="W2533" i="8"/>
  <c r="A2533" i="8" s="1"/>
  <c r="W2534" i="8"/>
  <c r="A2534" i="8" s="1"/>
  <c r="W2535" i="8"/>
  <c r="A2535" i="8" s="1"/>
  <c r="W2536" i="8"/>
  <c r="A2536" i="8" s="1"/>
  <c r="W2537" i="8"/>
  <c r="A2537" i="8" s="1"/>
  <c r="W2538" i="8"/>
  <c r="A2538" i="8" s="1"/>
  <c r="W2539" i="8"/>
  <c r="A2539" i="8" s="1"/>
  <c r="W2540" i="8"/>
  <c r="A2540" i="8" s="1"/>
  <c r="W2541" i="8"/>
  <c r="A2541" i="8" s="1"/>
  <c r="W2542" i="8"/>
  <c r="A2542" i="8" s="1"/>
  <c r="W2543" i="8"/>
  <c r="A2543" i="8" s="1"/>
  <c r="W2544" i="8"/>
  <c r="A2544" i="8" s="1"/>
  <c r="W2545" i="8"/>
  <c r="A2545" i="8" s="1"/>
  <c r="W2546" i="8"/>
  <c r="A2546" i="8" s="1"/>
  <c r="W2547" i="8"/>
  <c r="A2547" i="8" s="1"/>
  <c r="W2548" i="8"/>
  <c r="A2548" i="8" s="1"/>
  <c r="W2549" i="8"/>
  <c r="A2549" i="8" s="1"/>
  <c r="W2550" i="8"/>
  <c r="A2550" i="8" s="1"/>
  <c r="W2551" i="8"/>
  <c r="A2551" i="8" s="1"/>
  <c r="W2552" i="8"/>
  <c r="A2552" i="8" s="1"/>
  <c r="W2553" i="8"/>
  <c r="A2553" i="8" s="1"/>
  <c r="W2554" i="8"/>
  <c r="A2554" i="8" s="1"/>
  <c r="W2555" i="8"/>
  <c r="A2555" i="8" s="1"/>
  <c r="W2556" i="8"/>
  <c r="A2556" i="8" s="1"/>
  <c r="W2557" i="8"/>
  <c r="A2557" i="8" s="1"/>
  <c r="W2558" i="8"/>
  <c r="A2558" i="8" s="1"/>
  <c r="W2559" i="8"/>
  <c r="A2559" i="8" s="1"/>
  <c r="W2560" i="8"/>
  <c r="A2560" i="8" s="1"/>
  <c r="W2561" i="8"/>
  <c r="A2561" i="8" s="1"/>
  <c r="W2562" i="8"/>
  <c r="A2562" i="8" s="1"/>
  <c r="W2563" i="8"/>
  <c r="A2563" i="8" s="1"/>
  <c r="W2564" i="8"/>
  <c r="A2564" i="8" s="1"/>
  <c r="W2565" i="8"/>
  <c r="A2565" i="8" s="1"/>
  <c r="W2566" i="8"/>
  <c r="A2566" i="8" s="1"/>
  <c r="W2567" i="8"/>
  <c r="A2567" i="8" s="1"/>
  <c r="W2568" i="8"/>
  <c r="A2568" i="8" s="1"/>
  <c r="W2569" i="8"/>
  <c r="A2569" i="8" s="1"/>
  <c r="W2570" i="8"/>
  <c r="A2570" i="8" s="1"/>
  <c r="W2571" i="8"/>
  <c r="A2571" i="8" s="1"/>
  <c r="W2572" i="8"/>
  <c r="A2572" i="8" s="1"/>
  <c r="W2573" i="8"/>
  <c r="A2573" i="8" s="1"/>
  <c r="W2574" i="8"/>
  <c r="A2574" i="8" s="1"/>
  <c r="W2575" i="8"/>
  <c r="A2575" i="8" s="1"/>
  <c r="W2576" i="8"/>
  <c r="A2576" i="8" s="1"/>
  <c r="W2577" i="8"/>
  <c r="A2577" i="8" s="1"/>
  <c r="W2578" i="8"/>
  <c r="A2578" i="8" s="1"/>
  <c r="W2579" i="8"/>
  <c r="A2579" i="8" s="1"/>
  <c r="W2580" i="8"/>
  <c r="A2580" i="8" s="1"/>
  <c r="W2581" i="8"/>
  <c r="A2581" i="8" s="1"/>
  <c r="W2582" i="8"/>
  <c r="A2582" i="8" s="1"/>
  <c r="W2583" i="8"/>
  <c r="A2583" i="8" s="1"/>
  <c r="W2584" i="8"/>
  <c r="A2584" i="8" s="1"/>
  <c r="W2585" i="8"/>
  <c r="A2585" i="8" s="1"/>
  <c r="W2586" i="8"/>
  <c r="A2586" i="8" s="1"/>
  <c r="W2587" i="8"/>
  <c r="A2587" i="8" s="1"/>
  <c r="W2588" i="8"/>
  <c r="A2588" i="8" s="1"/>
  <c r="W2589" i="8"/>
  <c r="A2589" i="8" s="1"/>
  <c r="W2590" i="8"/>
  <c r="A2590" i="8" s="1"/>
  <c r="W2591" i="8"/>
  <c r="A2591" i="8" s="1"/>
  <c r="W2592" i="8"/>
  <c r="A2592" i="8" s="1"/>
  <c r="W2593" i="8"/>
  <c r="A2593" i="8" s="1"/>
  <c r="W2594" i="8"/>
  <c r="A2594" i="8" s="1"/>
  <c r="W2595" i="8"/>
  <c r="A2595" i="8" s="1"/>
  <c r="W2596" i="8"/>
  <c r="A2596" i="8" s="1"/>
  <c r="W2597" i="8"/>
  <c r="A2597" i="8" s="1"/>
  <c r="W2598" i="8"/>
  <c r="A2598" i="8" s="1"/>
  <c r="W2599" i="8"/>
  <c r="A2599" i="8" s="1"/>
  <c r="W2600" i="8"/>
  <c r="A2600" i="8" s="1"/>
  <c r="W2601" i="8"/>
  <c r="A2601" i="8" s="1"/>
  <c r="W2602" i="8"/>
  <c r="A2602" i="8" s="1"/>
  <c r="W2603" i="8"/>
  <c r="A2603" i="8" s="1"/>
  <c r="W2604" i="8"/>
  <c r="A2604" i="8" s="1"/>
  <c r="W2605" i="8"/>
  <c r="A2605" i="8" s="1"/>
  <c r="W2606" i="8"/>
  <c r="A2606" i="8" s="1"/>
  <c r="W2607" i="8"/>
  <c r="A2607" i="8" s="1"/>
  <c r="W2608" i="8"/>
  <c r="A2608" i="8" s="1"/>
  <c r="W2609" i="8"/>
  <c r="A2609" i="8" s="1"/>
  <c r="W2610" i="8"/>
  <c r="A2610" i="8" s="1"/>
  <c r="W2611" i="8"/>
  <c r="A2611" i="8" s="1"/>
  <c r="W2612" i="8"/>
  <c r="A2612" i="8" s="1"/>
  <c r="W2613" i="8"/>
  <c r="A2613" i="8" s="1"/>
  <c r="W2614" i="8"/>
  <c r="A2614" i="8" s="1"/>
  <c r="W2615" i="8"/>
  <c r="A2615" i="8" s="1"/>
  <c r="W2616" i="8"/>
  <c r="A2616" i="8" s="1"/>
  <c r="W2617" i="8"/>
  <c r="A2617" i="8" s="1"/>
  <c r="W2618" i="8"/>
  <c r="A2618" i="8" s="1"/>
  <c r="W2619" i="8"/>
  <c r="A2619" i="8" s="1"/>
  <c r="W2620" i="8"/>
  <c r="A2620" i="8" s="1"/>
  <c r="W2621" i="8"/>
  <c r="A2621" i="8" s="1"/>
  <c r="W2622" i="8"/>
  <c r="A2622" i="8" s="1"/>
  <c r="W2623" i="8"/>
  <c r="A2623" i="8" s="1"/>
  <c r="W2624" i="8"/>
  <c r="A2624" i="8" s="1"/>
  <c r="W2625" i="8"/>
  <c r="A2625" i="8" s="1"/>
  <c r="W2626" i="8"/>
  <c r="A2626" i="8" s="1"/>
  <c r="W2627" i="8"/>
  <c r="A2627" i="8" s="1"/>
  <c r="W2628" i="8"/>
  <c r="A2628" i="8" s="1"/>
  <c r="W2629" i="8"/>
  <c r="A2629" i="8" s="1"/>
  <c r="W2630" i="8"/>
  <c r="A2630" i="8" s="1"/>
  <c r="W2631" i="8"/>
  <c r="A2631" i="8" s="1"/>
  <c r="W2632" i="8"/>
  <c r="A2632" i="8" s="1"/>
  <c r="W2633" i="8"/>
  <c r="A2633" i="8" s="1"/>
  <c r="W2634" i="8"/>
  <c r="A2634" i="8" s="1"/>
  <c r="W2635" i="8"/>
  <c r="A2635" i="8" s="1"/>
  <c r="W2636" i="8"/>
  <c r="A2636" i="8" s="1"/>
  <c r="W2637" i="8"/>
  <c r="A2637" i="8" s="1"/>
  <c r="W2638" i="8"/>
  <c r="A2638" i="8" s="1"/>
  <c r="W2639" i="8"/>
  <c r="A2639" i="8" s="1"/>
  <c r="W2640" i="8"/>
  <c r="A2640" i="8" s="1"/>
  <c r="W2641" i="8"/>
  <c r="A2641" i="8" s="1"/>
  <c r="W2642" i="8"/>
  <c r="A2642" i="8" s="1"/>
  <c r="W2643" i="8"/>
  <c r="A2643" i="8" s="1"/>
  <c r="W2644" i="8"/>
  <c r="A2644" i="8" s="1"/>
  <c r="W2645" i="8"/>
  <c r="A2645" i="8" s="1"/>
  <c r="W2646" i="8"/>
  <c r="A2646" i="8" s="1"/>
  <c r="W2647" i="8"/>
  <c r="A2647" i="8" s="1"/>
  <c r="W2648" i="8"/>
  <c r="A2648" i="8" s="1"/>
  <c r="W2649" i="8"/>
  <c r="A2649" i="8" s="1"/>
  <c r="W2650" i="8"/>
  <c r="A2650" i="8" s="1"/>
  <c r="W2651" i="8"/>
  <c r="A2651" i="8" s="1"/>
  <c r="W2652" i="8"/>
  <c r="A2652" i="8" s="1"/>
  <c r="W2653" i="8"/>
  <c r="A2653" i="8" s="1"/>
  <c r="W2654" i="8"/>
  <c r="A2654" i="8" s="1"/>
  <c r="W2655" i="8"/>
  <c r="A2655" i="8" s="1"/>
  <c r="W2656" i="8"/>
  <c r="A2656" i="8" s="1"/>
  <c r="W2657" i="8"/>
  <c r="A2657" i="8" s="1"/>
  <c r="W2658" i="8"/>
  <c r="A2658" i="8" s="1"/>
  <c r="W2659" i="8"/>
  <c r="A2659" i="8" s="1"/>
  <c r="W2660" i="8"/>
  <c r="A2660" i="8" s="1"/>
  <c r="W2661" i="8"/>
  <c r="A2661" i="8" s="1"/>
  <c r="W2662" i="8"/>
  <c r="A2662" i="8" s="1"/>
  <c r="W2663" i="8"/>
  <c r="A2663" i="8" s="1"/>
  <c r="W2664" i="8"/>
  <c r="A2664" i="8" s="1"/>
  <c r="W2665" i="8"/>
  <c r="A2665" i="8" s="1"/>
  <c r="W2666" i="8"/>
  <c r="A2666" i="8" s="1"/>
  <c r="W2667" i="8"/>
  <c r="A2667" i="8" s="1"/>
  <c r="W2668" i="8"/>
  <c r="A2668" i="8" s="1"/>
  <c r="W2669" i="8"/>
  <c r="A2669" i="8" s="1"/>
  <c r="W2670" i="8"/>
  <c r="A2670" i="8" s="1"/>
  <c r="W2671" i="8"/>
  <c r="A2671" i="8" s="1"/>
  <c r="W2672" i="8"/>
  <c r="A2672" i="8" s="1"/>
  <c r="W2673" i="8"/>
  <c r="A2673" i="8" s="1"/>
  <c r="W2674" i="8"/>
  <c r="A2674" i="8" s="1"/>
  <c r="W2675" i="8"/>
  <c r="A2675" i="8" s="1"/>
  <c r="W2676" i="8"/>
  <c r="A2676" i="8" s="1"/>
  <c r="W2677" i="8"/>
  <c r="A2677" i="8" s="1"/>
  <c r="W2678" i="8"/>
  <c r="A2678" i="8" s="1"/>
  <c r="W2679" i="8"/>
  <c r="A2679" i="8" s="1"/>
  <c r="W2680" i="8"/>
  <c r="A2680" i="8" s="1"/>
  <c r="W2681" i="8"/>
  <c r="A2681" i="8" s="1"/>
  <c r="W2682" i="8"/>
  <c r="A2682" i="8" s="1"/>
  <c r="W2683" i="8"/>
  <c r="A2683" i="8" s="1"/>
  <c r="W2684" i="8"/>
  <c r="A2684" i="8" s="1"/>
  <c r="W2685" i="8"/>
  <c r="A2685" i="8" s="1"/>
  <c r="W2686" i="8"/>
  <c r="A2686" i="8" s="1"/>
  <c r="W2687" i="8"/>
  <c r="A2687" i="8" s="1"/>
  <c r="W2688" i="8"/>
  <c r="A2688" i="8" s="1"/>
  <c r="W2689" i="8"/>
  <c r="A2689" i="8" s="1"/>
  <c r="W2690" i="8"/>
  <c r="A2690" i="8" s="1"/>
  <c r="W2691" i="8"/>
  <c r="A2691" i="8" s="1"/>
  <c r="W2692" i="8"/>
  <c r="A2692" i="8" s="1"/>
  <c r="W2693" i="8"/>
  <c r="A2693" i="8" s="1"/>
  <c r="W2694" i="8"/>
  <c r="A2694" i="8" s="1"/>
  <c r="W2695" i="8"/>
  <c r="A2695" i="8" s="1"/>
  <c r="W2696" i="8"/>
  <c r="A2696" i="8" s="1"/>
  <c r="W2697" i="8"/>
  <c r="A2697" i="8" s="1"/>
  <c r="W2698" i="8"/>
  <c r="A2698" i="8" s="1"/>
  <c r="W2699" i="8"/>
  <c r="A2699" i="8" s="1"/>
  <c r="W2700" i="8"/>
  <c r="A2700" i="8" s="1"/>
  <c r="W2701" i="8"/>
  <c r="A2701" i="8" s="1"/>
  <c r="W2702" i="8"/>
  <c r="A2702" i="8" s="1"/>
  <c r="W2703" i="8"/>
  <c r="A2703" i="8" s="1"/>
  <c r="W2704" i="8"/>
  <c r="A2704" i="8" s="1"/>
  <c r="W2705" i="8"/>
  <c r="A2705" i="8" s="1"/>
  <c r="W2706" i="8"/>
  <c r="A2706" i="8" s="1"/>
  <c r="W2707" i="8"/>
  <c r="A2707" i="8" s="1"/>
  <c r="W2708" i="8"/>
  <c r="A2708" i="8" s="1"/>
  <c r="W2709" i="8"/>
  <c r="A2709" i="8" s="1"/>
  <c r="W2710" i="8"/>
  <c r="A2710" i="8" s="1"/>
  <c r="W2711" i="8"/>
  <c r="A2711" i="8" s="1"/>
  <c r="W2712" i="8"/>
  <c r="A2712" i="8" s="1"/>
  <c r="W2713" i="8"/>
  <c r="A2713" i="8" s="1"/>
  <c r="W2714" i="8"/>
  <c r="A2714" i="8" s="1"/>
  <c r="W2715" i="8"/>
  <c r="A2715" i="8" s="1"/>
  <c r="W2716" i="8"/>
  <c r="A2716" i="8" s="1"/>
  <c r="W2717" i="8"/>
  <c r="A2717" i="8" s="1"/>
  <c r="W2718" i="8"/>
  <c r="A2718" i="8" s="1"/>
  <c r="W2719" i="8"/>
  <c r="A2719" i="8" s="1"/>
  <c r="W2720" i="8"/>
  <c r="A2720" i="8" s="1"/>
  <c r="W2721" i="8"/>
  <c r="A2721" i="8" s="1"/>
  <c r="W2722" i="8"/>
  <c r="A2722" i="8" s="1"/>
  <c r="W2723" i="8"/>
  <c r="A2723" i="8" s="1"/>
  <c r="W2724" i="8"/>
  <c r="A2724" i="8" s="1"/>
  <c r="W2725" i="8"/>
  <c r="A2725" i="8" s="1"/>
  <c r="W2726" i="8"/>
  <c r="A2726" i="8" s="1"/>
  <c r="W2727" i="8"/>
  <c r="A2727" i="8" s="1"/>
  <c r="W2728" i="8"/>
  <c r="A2728" i="8" s="1"/>
  <c r="W2729" i="8"/>
  <c r="A2729" i="8" s="1"/>
  <c r="W2730" i="8"/>
  <c r="A2730" i="8" s="1"/>
  <c r="W2731" i="8"/>
  <c r="A2731" i="8" s="1"/>
  <c r="W2732" i="8"/>
  <c r="A2732" i="8" s="1"/>
  <c r="W2733" i="8"/>
  <c r="A2733" i="8" s="1"/>
  <c r="W2734" i="8"/>
  <c r="A2734" i="8" s="1"/>
  <c r="W2735" i="8"/>
  <c r="A2735" i="8" s="1"/>
  <c r="W2736" i="8"/>
  <c r="A2736" i="8" s="1"/>
  <c r="W2737" i="8"/>
  <c r="A2737" i="8" s="1"/>
  <c r="W2738" i="8"/>
  <c r="A2738" i="8" s="1"/>
  <c r="W2739" i="8"/>
  <c r="A2739" i="8" s="1"/>
  <c r="W2740" i="8"/>
  <c r="A2740" i="8" s="1"/>
  <c r="W2741" i="8"/>
  <c r="A2741" i="8" s="1"/>
  <c r="W2742" i="8"/>
  <c r="A2742" i="8" s="1"/>
  <c r="W2743" i="8"/>
  <c r="A2743" i="8" s="1"/>
  <c r="W2744" i="8"/>
  <c r="A2744" i="8" s="1"/>
  <c r="W2745" i="8"/>
  <c r="A2745" i="8" s="1"/>
  <c r="W2746" i="8"/>
  <c r="A2746" i="8" s="1"/>
  <c r="W2747" i="8"/>
  <c r="A2747" i="8" s="1"/>
  <c r="W2748" i="8"/>
  <c r="A2748" i="8" s="1"/>
  <c r="W2749" i="8"/>
  <c r="A2749" i="8" s="1"/>
  <c r="W2750" i="8"/>
  <c r="A2750" i="8" s="1"/>
  <c r="W2751" i="8"/>
  <c r="A2751" i="8" s="1"/>
  <c r="W2752" i="8"/>
  <c r="A2752" i="8" s="1"/>
  <c r="W2753" i="8"/>
  <c r="A2753" i="8" s="1"/>
  <c r="W2754" i="8"/>
  <c r="A2754" i="8" s="1"/>
  <c r="W2755" i="8"/>
  <c r="A2755" i="8" s="1"/>
  <c r="W2756" i="8"/>
  <c r="A2756" i="8" s="1"/>
  <c r="W2757" i="8"/>
  <c r="A2757" i="8" s="1"/>
  <c r="W2758" i="8"/>
  <c r="A2758" i="8" s="1"/>
  <c r="W2759" i="8"/>
  <c r="A2759" i="8" s="1"/>
  <c r="W2760" i="8"/>
  <c r="A2760" i="8" s="1"/>
  <c r="W2761" i="8"/>
  <c r="A2761" i="8" s="1"/>
  <c r="W2762" i="8"/>
  <c r="A2762" i="8" s="1"/>
  <c r="W2763" i="8"/>
  <c r="A2763" i="8" s="1"/>
  <c r="W2764" i="8"/>
  <c r="A2764" i="8" s="1"/>
  <c r="W2765" i="8"/>
  <c r="A2765" i="8" s="1"/>
  <c r="W2766" i="8"/>
  <c r="A2766" i="8" s="1"/>
  <c r="W2767" i="8"/>
  <c r="A2767" i="8" s="1"/>
  <c r="W2768" i="8"/>
  <c r="A2768" i="8" s="1"/>
  <c r="W2769" i="8"/>
  <c r="A2769" i="8" s="1"/>
  <c r="W2770" i="8"/>
  <c r="A2770" i="8" s="1"/>
  <c r="W2771" i="8"/>
  <c r="A2771" i="8" s="1"/>
  <c r="W2772" i="8"/>
  <c r="A2772" i="8" s="1"/>
  <c r="W2773" i="8"/>
  <c r="A2773" i="8" s="1"/>
  <c r="W2774" i="8"/>
  <c r="A2774" i="8" s="1"/>
  <c r="W2775" i="8"/>
  <c r="A2775" i="8" s="1"/>
  <c r="W2776" i="8"/>
  <c r="A2776" i="8" s="1"/>
  <c r="W2777" i="8"/>
  <c r="A2777" i="8" s="1"/>
  <c r="W2778" i="8"/>
  <c r="A2778" i="8" s="1"/>
  <c r="W2779" i="8"/>
  <c r="A2779" i="8" s="1"/>
  <c r="W2780" i="8"/>
  <c r="A2780" i="8" s="1"/>
  <c r="W2781" i="8"/>
  <c r="A2781" i="8" s="1"/>
  <c r="W2782" i="8"/>
  <c r="A2782" i="8" s="1"/>
  <c r="W2783" i="8"/>
  <c r="A2783" i="8" s="1"/>
  <c r="W2784" i="8"/>
  <c r="A2784" i="8" s="1"/>
  <c r="W2785" i="8"/>
  <c r="A2785" i="8" s="1"/>
  <c r="W2786" i="8"/>
  <c r="A2786" i="8" s="1"/>
  <c r="W2787" i="8"/>
  <c r="A2787" i="8" s="1"/>
  <c r="W2788" i="8"/>
  <c r="A2788" i="8" s="1"/>
  <c r="W2789" i="8"/>
  <c r="A2789" i="8" s="1"/>
  <c r="W2790" i="8"/>
  <c r="A2790" i="8" s="1"/>
  <c r="W2791" i="8"/>
  <c r="A2791" i="8" s="1"/>
  <c r="W2792" i="8"/>
  <c r="A2792" i="8" s="1"/>
  <c r="W2793" i="8"/>
  <c r="A2793" i="8" s="1"/>
  <c r="W2794" i="8"/>
  <c r="A2794" i="8" s="1"/>
  <c r="W2795" i="8"/>
  <c r="A2795" i="8" s="1"/>
  <c r="W2796" i="8"/>
  <c r="A2796" i="8" s="1"/>
  <c r="W2797" i="8"/>
  <c r="A2797" i="8" s="1"/>
  <c r="W2798" i="8"/>
  <c r="A2798" i="8" s="1"/>
  <c r="W2799" i="8"/>
  <c r="A2799" i="8" s="1"/>
  <c r="W2800" i="8"/>
  <c r="A2800" i="8" s="1"/>
  <c r="W2801" i="8"/>
  <c r="A2801" i="8" s="1"/>
  <c r="W2802" i="8"/>
  <c r="A2802" i="8" s="1"/>
  <c r="W2803" i="8"/>
  <c r="A2803" i="8" s="1"/>
  <c r="W2804" i="8"/>
  <c r="A2804" i="8" s="1"/>
  <c r="W2805" i="8"/>
  <c r="A2805" i="8" s="1"/>
  <c r="W2806" i="8"/>
  <c r="A2806" i="8" s="1"/>
  <c r="W2807" i="8"/>
  <c r="A2807" i="8" s="1"/>
  <c r="W2808" i="8"/>
  <c r="A2808" i="8" s="1"/>
  <c r="W2809" i="8"/>
  <c r="A2809" i="8" s="1"/>
  <c r="W2810" i="8"/>
  <c r="A2810" i="8" s="1"/>
  <c r="W2811" i="8"/>
  <c r="A2811" i="8" s="1"/>
  <c r="W2812" i="8"/>
  <c r="A2812" i="8" s="1"/>
  <c r="W2813" i="8"/>
  <c r="A2813" i="8" s="1"/>
  <c r="W2814" i="8"/>
  <c r="A2814" i="8" s="1"/>
  <c r="W2815" i="8"/>
  <c r="A2815" i="8" s="1"/>
  <c r="W2816" i="8"/>
  <c r="A2816" i="8" s="1"/>
  <c r="W2817" i="8"/>
  <c r="A2817" i="8" s="1"/>
  <c r="W2818" i="8"/>
  <c r="A2818" i="8" s="1"/>
  <c r="W2819" i="8"/>
  <c r="A2819" i="8" s="1"/>
  <c r="W2820" i="8"/>
  <c r="A2820" i="8" s="1"/>
  <c r="W2821" i="8"/>
  <c r="A2821" i="8" s="1"/>
  <c r="W2822" i="8"/>
  <c r="A2822" i="8" s="1"/>
  <c r="W2823" i="8"/>
  <c r="A2823" i="8" s="1"/>
  <c r="W2824" i="8"/>
  <c r="A2824" i="8" s="1"/>
  <c r="W2825" i="8"/>
  <c r="A2825" i="8" s="1"/>
  <c r="W2826" i="8"/>
  <c r="A2826" i="8" s="1"/>
  <c r="W2827" i="8"/>
  <c r="A2827" i="8" s="1"/>
  <c r="W2828" i="8"/>
  <c r="A2828" i="8" s="1"/>
  <c r="W2829" i="8"/>
  <c r="A2829" i="8" s="1"/>
  <c r="W2830" i="8"/>
  <c r="A2830" i="8" s="1"/>
  <c r="W2831" i="8"/>
  <c r="A2831" i="8" s="1"/>
  <c r="W2832" i="8"/>
  <c r="A2832" i="8" s="1"/>
  <c r="W2833" i="8"/>
  <c r="A2833" i="8" s="1"/>
  <c r="W2834" i="8"/>
  <c r="A2834" i="8" s="1"/>
  <c r="W2835" i="8"/>
  <c r="A2835" i="8" s="1"/>
  <c r="W2836" i="8"/>
  <c r="A2836" i="8" s="1"/>
  <c r="W2837" i="8"/>
  <c r="A2837" i="8" s="1"/>
  <c r="W2838" i="8"/>
  <c r="A2838" i="8" s="1"/>
  <c r="W2839" i="8"/>
  <c r="A2839" i="8" s="1"/>
  <c r="W2840" i="8"/>
  <c r="A2840" i="8" s="1"/>
  <c r="W2841" i="8"/>
  <c r="A2841" i="8" s="1"/>
  <c r="W2842" i="8"/>
  <c r="A2842" i="8" s="1"/>
  <c r="W2843" i="8"/>
  <c r="A2843" i="8" s="1"/>
  <c r="W2844" i="8"/>
  <c r="A2844" i="8" s="1"/>
  <c r="W2845" i="8"/>
  <c r="A2845" i="8" s="1"/>
  <c r="W2846" i="8"/>
  <c r="A2846" i="8" s="1"/>
  <c r="W2847" i="8"/>
  <c r="A2847" i="8" s="1"/>
  <c r="W2848" i="8"/>
  <c r="A2848" i="8" s="1"/>
  <c r="W2849" i="8"/>
  <c r="A2849" i="8" s="1"/>
  <c r="W2850" i="8"/>
  <c r="A2850" i="8" s="1"/>
  <c r="W2851" i="8"/>
  <c r="A2851" i="8" s="1"/>
  <c r="W2852" i="8"/>
  <c r="A2852" i="8" s="1"/>
  <c r="W2853" i="8"/>
  <c r="A2853" i="8" s="1"/>
  <c r="W2854" i="8"/>
  <c r="A2854" i="8" s="1"/>
  <c r="W2855" i="8"/>
  <c r="A2855" i="8" s="1"/>
  <c r="W2856" i="8"/>
  <c r="A2856" i="8" s="1"/>
  <c r="W2857" i="8"/>
  <c r="A2857" i="8" s="1"/>
  <c r="W2858" i="8"/>
  <c r="A2858" i="8" s="1"/>
  <c r="W2859" i="8"/>
  <c r="A2859" i="8" s="1"/>
  <c r="W2860" i="8"/>
  <c r="A2860" i="8" s="1"/>
  <c r="W2861" i="8"/>
  <c r="A2861" i="8" s="1"/>
  <c r="W2862" i="8"/>
  <c r="A2862" i="8" s="1"/>
  <c r="W2863" i="8"/>
  <c r="A2863" i="8" s="1"/>
  <c r="W2864" i="8"/>
  <c r="A2864" i="8" s="1"/>
  <c r="W2865" i="8"/>
  <c r="A2865" i="8" s="1"/>
  <c r="W2866" i="8"/>
  <c r="A2866" i="8" s="1"/>
  <c r="W2867" i="8"/>
  <c r="A2867" i="8" s="1"/>
  <c r="W2868" i="8"/>
  <c r="A2868" i="8" s="1"/>
  <c r="W2869" i="8"/>
  <c r="A2869" i="8" s="1"/>
  <c r="W2870" i="8"/>
  <c r="A2870" i="8" s="1"/>
  <c r="W2871" i="8"/>
  <c r="A2871" i="8" s="1"/>
  <c r="W2872" i="8"/>
  <c r="A2872" i="8" s="1"/>
  <c r="W2873" i="8"/>
  <c r="A2873" i="8" s="1"/>
  <c r="W2874" i="8"/>
  <c r="A2874" i="8" s="1"/>
  <c r="W2875" i="8"/>
  <c r="A2875" i="8" s="1"/>
  <c r="W2876" i="8"/>
  <c r="A2876" i="8" s="1"/>
  <c r="W2877" i="8"/>
  <c r="A2877" i="8" s="1"/>
  <c r="W2878" i="8"/>
  <c r="A2878" i="8" s="1"/>
  <c r="W2879" i="8"/>
  <c r="A2879" i="8" s="1"/>
  <c r="W2880" i="8"/>
  <c r="A2880" i="8" s="1"/>
  <c r="W2881" i="8"/>
  <c r="A2881" i="8" s="1"/>
  <c r="W2882" i="8"/>
  <c r="A2882" i="8" s="1"/>
  <c r="W2883" i="8"/>
  <c r="A2883" i="8" s="1"/>
  <c r="W2884" i="8"/>
  <c r="A2884" i="8" s="1"/>
  <c r="W2885" i="8"/>
  <c r="A2885" i="8" s="1"/>
  <c r="W2886" i="8"/>
  <c r="A2886" i="8" s="1"/>
  <c r="W2887" i="8"/>
  <c r="A2887" i="8" s="1"/>
  <c r="W2888" i="8"/>
  <c r="A2888" i="8" s="1"/>
  <c r="W2889" i="8"/>
  <c r="A2889" i="8" s="1"/>
  <c r="W2890" i="8"/>
  <c r="A2890" i="8" s="1"/>
  <c r="W2891" i="8"/>
  <c r="A2891" i="8" s="1"/>
  <c r="W2892" i="8"/>
  <c r="A2892" i="8" s="1"/>
  <c r="W2893" i="8"/>
  <c r="A2893" i="8" s="1"/>
  <c r="W2894" i="8"/>
  <c r="A2894" i="8" s="1"/>
  <c r="W2895" i="8"/>
  <c r="A2895" i="8" s="1"/>
  <c r="W2896" i="8"/>
  <c r="A2896" i="8" s="1"/>
  <c r="W2897" i="8"/>
  <c r="A2897" i="8" s="1"/>
  <c r="W2898" i="8"/>
  <c r="A2898" i="8" s="1"/>
  <c r="W2899" i="8"/>
  <c r="A2899" i="8" s="1"/>
  <c r="W2900" i="8"/>
  <c r="A2900" i="8" s="1"/>
  <c r="W2901" i="8"/>
  <c r="A2901" i="8" s="1"/>
  <c r="W2902" i="8"/>
  <c r="A2902" i="8" s="1"/>
  <c r="W2903" i="8"/>
  <c r="A2903" i="8" s="1"/>
  <c r="W2904" i="8"/>
  <c r="A2904" i="8" s="1"/>
  <c r="W2905" i="8"/>
  <c r="A2905" i="8" s="1"/>
  <c r="W2906" i="8"/>
  <c r="A2906" i="8" s="1"/>
  <c r="W2907" i="8"/>
  <c r="A2907" i="8" s="1"/>
  <c r="W2908" i="8"/>
  <c r="A2908" i="8" s="1"/>
  <c r="W2909" i="8"/>
  <c r="A2909" i="8" s="1"/>
  <c r="W2910" i="8"/>
  <c r="A2910" i="8" s="1"/>
  <c r="W2911" i="8"/>
  <c r="A2911" i="8" s="1"/>
  <c r="W2912" i="8"/>
  <c r="A2912" i="8" s="1"/>
  <c r="W2913" i="8"/>
  <c r="A2913" i="8" s="1"/>
  <c r="W2914" i="8"/>
  <c r="A2914" i="8" s="1"/>
  <c r="W2915" i="8"/>
  <c r="A2915" i="8" s="1"/>
  <c r="W2916" i="8"/>
  <c r="A2916" i="8" s="1"/>
  <c r="W2917" i="8"/>
  <c r="A2917" i="8" s="1"/>
  <c r="W2918" i="8"/>
  <c r="A2918" i="8" s="1"/>
  <c r="W2919" i="8"/>
  <c r="A2919" i="8" s="1"/>
  <c r="W2920" i="8"/>
  <c r="A2920" i="8" s="1"/>
  <c r="W2921" i="8"/>
  <c r="A2921" i="8" s="1"/>
  <c r="W2922" i="8"/>
  <c r="A2922" i="8" s="1"/>
  <c r="W2923" i="8"/>
  <c r="A2923" i="8" s="1"/>
  <c r="W2924" i="8"/>
  <c r="A2924" i="8" s="1"/>
  <c r="W2925" i="8"/>
  <c r="A2925" i="8" s="1"/>
  <c r="W2926" i="8"/>
  <c r="A2926" i="8" s="1"/>
  <c r="W2927" i="8"/>
  <c r="A2927" i="8" s="1"/>
  <c r="W2928" i="8"/>
  <c r="A2928" i="8" s="1"/>
  <c r="W2929" i="8"/>
  <c r="A2929" i="8" s="1"/>
  <c r="W2930" i="8"/>
  <c r="A2930" i="8" s="1"/>
  <c r="W2931" i="8"/>
  <c r="A2931" i="8" s="1"/>
  <c r="W2932" i="8"/>
  <c r="A2932" i="8" s="1"/>
  <c r="W2933" i="8"/>
  <c r="A2933" i="8" s="1"/>
  <c r="W2934" i="8"/>
  <c r="A2934" i="8" s="1"/>
  <c r="W2935" i="8"/>
  <c r="A2935" i="8" s="1"/>
  <c r="W2936" i="8"/>
  <c r="A2936" i="8" s="1"/>
  <c r="W2937" i="8"/>
  <c r="A2937" i="8" s="1"/>
  <c r="W2938" i="8"/>
  <c r="A2938" i="8" s="1"/>
  <c r="W2939" i="8"/>
  <c r="A2939" i="8" s="1"/>
  <c r="W2940" i="8"/>
  <c r="A2940" i="8" s="1"/>
  <c r="W2941" i="8"/>
  <c r="A2941" i="8" s="1"/>
  <c r="W2942" i="8"/>
  <c r="A2942" i="8" s="1"/>
  <c r="W2943" i="8"/>
  <c r="A2943" i="8" s="1"/>
  <c r="W2944" i="8"/>
  <c r="A2944" i="8" s="1"/>
  <c r="W2945" i="8"/>
  <c r="A2945" i="8" s="1"/>
  <c r="W2946" i="8"/>
  <c r="A2946" i="8" s="1"/>
  <c r="W2947" i="8"/>
  <c r="A2947" i="8" s="1"/>
  <c r="W2948" i="8"/>
  <c r="A2948" i="8" s="1"/>
  <c r="W2949" i="8"/>
  <c r="A2949" i="8" s="1"/>
  <c r="W2950" i="8"/>
  <c r="A2950" i="8" s="1"/>
  <c r="W2951" i="8"/>
  <c r="A2951" i="8" s="1"/>
  <c r="W2952" i="8"/>
  <c r="A2952" i="8" s="1"/>
  <c r="W2953" i="8"/>
  <c r="A2953" i="8" s="1"/>
  <c r="W2954" i="8"/>
  <c r="A2954" i="8" s="1"/>
  <c r="W2955" i="8"/>
  <c r="A2955" i="8" s="1"/>
  <c r="W2956" i="8"/>
  <c r="A2956" i="8" s="1"/>
  <c r="W2957" i="8"/>
  <c r="A2957" i="8" s="1"/>
  <c r="W2958" i="8"/>
  <c r="A2958" i="8" s="1"/>
  <c r="W2959" i="8"/>
  <c r="A2959" i="8" s="1"/>
  <c r="W2960" i="8"/>
  <c r="A2960" i="8" s="1"/>
  <c r="W2961" i="8"/>
  <c r="A2961" i="8" s="1"/>
  <c r="W2962" i="8"/>
  <c r="A2962" i="8" s="1"/>
  <c r="W2963" i="8"/>
  <c r="A2963" i="8" s="1"/>
  <c r="W2964" i="8"/>
  <c r="A2964" i="8" s="1"/>
  <c r="W2965" i="8"/>
  <c r="A2965" i="8" s="1"/>
  <c r="W2966" i="8"/>
  <c r="A2966" i="8" s="1"/>
  <c r="W2967" i="8"/>
  <c r="A2967" i="8" s="1"/>
  <c r="W2968" i="8"/>
  <c r="A2968" i="8" s="1"/>
  <c r="W2969" i="8"/>
  <c r="A2969" i="8" s="1"/>
  <c r="W2970" i="8"/>
  <c r="A2970" i="8" s="1"/>
  <c r="W2971" i="8"/>
  <c r="A2971" i="8" s="1"/>
  <c r="W2972" i="8"/>
  <c r="A2972" i="8" s="1"/>
  <c r="W2973" i="8"/>
  <c r="A2973" i="8" s="1"/>
  <c r="W2974" i="8"/>
  <c r="A2974" i="8" s="1"/>
  <c r="W2975" i="8"/>
  <c r="A2975" i="8" s="1"/>
  <c r="W2976" i="8"/>
  <c r="A2976" i="8" s="1"/>
  <c r="W2977" i="8"/>
  <c r="A2977" i="8" s="1"/>
  <c r="W2978" i="8"/>
  <c r="A2978" i="8" s="1"/>
  <c r="W2979" i="8"/>
  <c r="A2979" i="8" s="1"/>
  <c r="W2980" i="8"/>
  <c r="A2980" i="8" s="1"/>
  <c r="W2981" i="8"/>
  <c r="A2981" i="8" s="1"/>
  <c r="W2982" i="8"/>
  <c r="A2982" i="8" s="1"/>
  <c r="W2983" i="8"/>
  <c r="A2983" i="8" s="1"/>
  <c r="W2984" i="8"/>
  <c r="A2984" i="8" s="1"/>
  <c r="W2985" i="8"/>
  <c r="A2985" i="8" s="1"/>
  <c r="W2986" i="8"/>
  <c r="A2986" i="8" s="1"/>
  <c r="W2987" i="8"/>
  <c r="A2987" i="8" s="1"/>
  <c r="W2988" i="8"/>
  <c r="A2988" i="8" s="1"/>
  <c r="W2989" i="8"/>
  <c r="A2989" i="8" s="1"/>
  <c r="W2990" i="8"/>
  <c r="A2990" i="8" s="1"/>
  <c r="W2991" i="8"/>
  <c r="A2991" i="8" s="1"/>
  <c r="W2992" i="8"/>
  <c r="A2992" i="8" s="1"/>
  <c r="W2993" i="8"/>
  <c r="A2993" i="8" s="1"/>
  <c r="W2994" i="8"/>
  <c r="A2994" i="8" s="1"/>
  <c r="W2995" i="8"/>
  <c r="A2995" i="8" s="1"/>
  <c r="W2996" i="8"/>
  <c r="A2996" i="8" s="1"/>
  <c r="W2997" i="8"/>
  <c r="A2997" i="8" s="1"/>
  <c r="W2998" i="8"/>
  <c r="A2998" i="8" s="1"/>
  <c r="W2999" i="8"/>
  <c r="A2999" i="8" s="1"/>
  <c r="W3000" i="8"/>
  <c r="A3000" i="8" s="1"/>
  <c r="W3001" i="8"/>
  <c r="A3001" i="8" s="1"/>
  <c r="W3002" i="8"/>
  <c r="A3002" i="8" s="1"/>
  <c r="W3003" i="8"/>
  <c r="A3003" i="8" s="1"/>
  <c r="W3004" i="8"/>
  <c r="A3004" i="8" s="1"/>
  <c r="W3005" i="8"/>
  <c r="A3005" i="8" s="1"/>
  <c r="W3006" i="8"/>
  <c r="A3006" i="8" s="1"/>
  <c r="W3007" i="8"/>
  <c r="A3007" i="8" s="1"/>
  <c r="W3008" i="8"/>
  <c r="A3008" i="8" s="1"/>
  <c r="W3009" i="8"/>
  <c r="A3009" i="8" s="1"/>
  <c r="W3010" i="8"/>
  <c r="A3010" i="8" s="1"/>
  <c r="W3011" i="8"/>
  <c r="A3011" i="8" s="1"/>
  <c r="W3012" i="8"/>
  <c r="A3012" i="8" s="1"/>
  <c r="W3013" i="8"/>
  <c r="A3013" i="8" s="1"/>
  <c r="W3014" i="8"/>
  <c r="A3014" i="8" s="1"/>
  <c r="W3015" i="8"/>
  <c r="A3015" i="8" s="1"/>
  <c r="W3016" i="8"/>
  <c r="A3016" i="8" s="1"/>
  <c r="W3017" i="8"/>
  <c r="A3017" i="8" s="1"/>
  <c r="W3018" i="8"/>
  <c r="A3018" i="8" s="1"/>
  <c r="W3019" i="8"/>
  <c r="A3019" i="8" s="1"/>
  <c r="W3020" i="8"/>
  <c r="A3020" i="8" s="1"/>
  <c r="W3021" i="8"/>
  <c r="A3021" i="8" s="1"/>
  <c r="W3022" i="8"/>
  <c r="A3022" i="8" s="1"/>
  <c r="W3023" i="8"/>
  <c r="A3023" i="8" s="1"/>
  <c r="W3024" i="8"/>
  <c r="A3024" i="8" s="1"/>
  <c r="W3025" i="8"/>
  <c r="A3025" i="8" s="1"/>
  <c r="W3026" i="8"/>
  <c r="A3026" i="8" s="1"/>
  <c r="W3027" i="8"/>
  <c r="A3027" i="8" s="1"/>
  <c r="W3028" i="8"/>
  <c r="A3028" i="8" s="1"/>
  <c r="W3029" i="8"/>
  <c r="A3029" i="8" s="1"/>
  <c r="W3030" i="8"/>
  <c r="A3030" i="8" s="1"/>
  <c r="W3031" i="8"/>
  <c r="A3031" i="8" s="1"/>
  <c r="W3032" i="8"/>
  <c r="A3032" i="8" s="1"/>
  <c r="W3033" i="8"/>
  <c r="A3033" i="8" s="1"/>
  <c r="W3034" i="8"/>
  <c r="A3034" i="8" s="1"/>
  <c r="W3035" i="8"/>
  <c r="A3035" i="8" s="1"/>
  <c r="W3036" i="8"/>
  <c r="A3036" i="8" s="1"/>
  <c r="W3037" i="8"/>
  <c r="A3037" i="8" s="1"/>
  <c r="W3038" i="8"/>
  <c r="A3038" i="8" s="1"/>
  <c r="W3039" i="8"/>
  <c r="A3039" i="8" s="1"/>
  <c r="W3040" i="8"/>
  <c r="A3040" i="8" s="1"/>
  <c r="W3041" i="8"/>
  <c r="A3041" i="8" s="1"/>
  <c r="W3042" i="8"/>
  <c r="A3042" i="8" s="1"/>
  <c r="W3043" i="8"/>
  <c r="A3043" i="8" s="1"/>
  <c r="W3044" i="8"/>
  <c r="A3044" i="8" s="1"/>
  <c r="W3045" i="8"/>
  <c r="A3045" i="8" s="1"/>
  <c r="W3046" i="8"/>
  <c r="A3046" i="8" s="1"/>
  <c r="W3047" i="8"/>
  <c r="A3047" i="8" s="1"/>
  <c r="W3048" i="8"/>
  <c r="A3048" i="8" s="1"/>
  <c r="W3049" i="8"/>
  <c r="A3049" i="8" s="1"/>
  <c r="W3050" i="8"/>
  <c r="A3050" i="8" s="1"/>
  <c r="W3051" i="8"/>
  <c r="A3051" i="8" s="1"/>
  <c r="W3052" i="8"/>
  <c r="A3052" i="8" s="1"/>
  <c r="W3053" i="8"/>
  <c r="A3053" i="8" s="1"/>
  <c r="W3054" i="8"/>
  <c r="A3054" i="8" s="1"/>
  <c r="W3055" i="8"/>
  <c r="A3055" i="8" s="1"/>
  <c r="W3056" i="8"/>
  <c r="A3056" i="8" s="1"/>
  <c r="W3057" i="8"/>
  <c r="A3057" i="8" s="1"/>
  <c r="W3058" i="8"/>
  <c r="A3058" i="8" s="1"/>
  <c r="W3059" i="8"/>
  <c r="A3059" i="8" s="1"/>
  <c r="W3060" i="8"/>
  <c r="A3060" i="8" s="1"/>
  <c r="W3061" i="8"/>
  <c r="A3061" i="8" s="1"/>
  <c r="W3062" i="8"/>
  <c r="A3062" i="8" s="1"/>
  <c r="W3063" i="8"/>
  <c r="A3063" i="8" s="1"/>
  <c r="W3064" i="8"/>
  <c r="A3064" i="8" s="1"/>
  <c r="W3065" i="8"/>
  <c r="A3065" i="8" s="1"/>
  <c r="W3066" i="8"/>
  <c r="A3066" i="8" s="1"/>
  <c r="W3067" i="8"/>
  <c r="A3067" i="8" s="1"/>
  <c r="W3068" i="8"/>
  <c r="A3068" i="8" s="1"/>
  <c r="W3069" i="8"/>
  <c r="A3069" i="8" s="1"/>
  <c r="W3070" i="8"/>
  <c r="A3070" i="8" s="1"/>
  <c r="W3071" i="8"/>
  <c r="A3071" i="8" s="1"/>
  <c r="W3072" i="8"/>
  <c r="A3072" i="8" s="1"/>
  <c r="W3073" i="8"/>
  <c r="A3073" i="8" s="1"/>
  <c r="W3074" i="8"/>
  <c r="A3074" i="8" s="1"/>
  <c r="W3075" i="8"/>
  <c r="A3075" i="8" s="1"/>
  <c r="W3076" i="8"/>
  <c r="A3076" i="8" s="1"/>
  <c r="W3077" i="8"/>
  <c r="A3077" i="8" s="1"/>
  <c r="W3078" i="8"/>
  <c r="A3078" i="8" s="1"/>
  <c r="W3079" i="8"/>
  <c r="A3079" i="8" s="1"/>
  <c r="W3080" i="8"/>
  <c r="A3080" i="8" s="1"/>
  <c r="W3081" i="8"/>
  <c r="A3081" i="8" s="1"/>
  <c r="W3082" i="8"/>
  <c r="A3082" i="8" s="1"/>
  <c r="W3083" i="8"/>
  <c r="A3083" i="8" s="1"/>
  <c r="W3084" i="8"/>
  <c r="A3084" i="8" s="1"/>
  <c r="W3085" i="8"/>
  <c r="A3085" i="8" s="1"/>
  <c r="W3086" i="8"/>
  <c r="A3086" i="8" s="1"/>
  <c r="W3087" i="8"/>
  <c r="A3087" i="8" s="1"/>
  <c r="W3088" i="8"/>
  <c r="A3088" i="8" s="1"/>
  <c r="W3089" i="8"/>
  <c r="A3089" i="8" s="1"/>
  <c r="W3090" i="8"/>
  <c r="A3090" i="8" s="1"/>
  <c r="W3091" i="8"/>
  <c r="A3091" i="8" s="1"/>
  <c r="W3092" i="8"/>
  <c r="A3092" i="8" s="1"/>
  <c r="W3093" i="8"/>
  <c r="A3093" i="8" s="1"/>
  <c r="W3094" i="8"/>
  <c r="A3094" i="8" s="1"/>
  <c r="W3095" i="8"/>
  <c r="A3095" i="8" s="1"/>
  <c r="W3096" i="8"/>
  <c r="A3096" i="8" s="1"/>
  <c r="W3097" i="8"/>
  <c r="A3097" i="8" s="1"/>
  <c r="W3098" i="8"/>
  <c r="A3098" i="8" s="1"/>
  <c r="W3099" i="8"/>
  <c r="A3099" i="8" s="1"/>
  <c r="W3100" i="8"/>
  <c r="A3100" i="8" s="1"/>
  <c r="W3101" i="8"/>
  <c r="A3101" i="8" s="1"/>
  <c r="W3102" i="8"/>
  <c r="A3102" i="8" s="1"/>
  <c r="W3103" i="8"/>
  <c r="A3103" i="8" s="1"/>
  <c r="W3104" i="8"/>
  <c r="A3104" i="8" s="1"/>
  <c r="W3105" i="8"/>
  <c r="A3105" i="8" s="1"/>
  <c r="W3106" i="8"/>
  <c r="A3106" i="8" s="1"/>
  <c r="W3107" i="8"/>
  <c r="A3107" i="8" s="1"/>
  <c r="W3108" i="8"/>
  <c r="A3108" i="8" s="1"/>
  <c r="W3109" i="8"/>
  <c r="A3109" i="8" s="1"/>
  <c r="W3110" i="8"/>
  <c r="A3110" i="8" s="1"/>
  <c r="W3111" i="8"/>
  <c r="A3111" i="8" s="1"/>
  <c r="W3112" i="8"/>
  <c r="A3112" i="8" s="1"/>
  <c r="W3113" i="8"/>
  <c r="A3113" i="8" s="1"/>
  <c r="W3114" i="8"/>
  <c r="A3114" i="8" s="1"/>
  <c r="W3115" i="8"/>
  <c r="A3115" i="8" s="1"/>
  <c r="W3116" i="8"/>
  <c r="A3116" i="8" s="1"/>
  <c r="W3117" i="8"/>
  <c r="A3117" i="8" s="1"/>
  <c r="W3118" i="8"/>
  <c r="A3118" i="8" s="1"/>
  <c r="W3119" i="8"/>
  <c r="A3119" i="8" s="1"/>
  <c r="W3120" i="8"/>
  <c r="A3120" i="8" s="1"/>
  <c r="W3121" i="8"/>
  <c r="A3121" i="8" s="1"/>
  <c r="W3122" i="8"/>
  <c r="A3122" i="8" s="1"/>
  <c r="W3123" i="8"/>
  <c r="A3123" i="8" s="1"/>
  <c r="W3124" i="8"/>
  <c r="A3124" i="8" s="1"/>
  <c r="W3125" i="8"/>
  <c r="A3125" i="8" s="1"/>
  <c r="W3126" i="8"/>
  <c r="A3126" i="8" s="1"/>
  <c r="W3127" i="8"/>
  <c r="A3127" i="8" s="1"/>
  <c r="W3128" i="8"/>
  <c r="A3128" i="8" s="1"/>
  <c r="W3129" i="8"/>
  <c r="A3129" i="8" s="1"/>
  <c r="W3130" i="8"/>
  <c r="A3130" i="8" s="1"/>
  <c r="W3131" i="8"/>
  <c r="A3131" i="8" s="1"/>
  <c r="W3132" i="8"/>
  <c r="A3132" i="8" s="1"/>
  <c r="W3133" i="8"/>
  <c r="A3133" i="8" s="1"/>
  <c r="W3134" i="8"/>
  <c r="A3134" i="8" s="1"/>
  <c r="W3135" i="8"/>
  <c r="A3135" i="8" s="1"/>
  <c r="W3136" i="8"/>
  <c r="A3136" i="8" s="1"/>
  <c r="W3137" i="8"/>
  <c r="A3137" i="8" s="1"/>
  <c r="W3138" i="8"/>
  <c r="A3138" i="8" s="1"/>
  <c r="W3139" i="8"/>
  <c r="A3139" i="8" s="1"/>
  <c r="W3140" i="8"/>
  <c r="A3140" i="8" s="1"/>
  <c r="W3141" i="8"/>
  <c r="A3141" i="8" s="1"/>
  <c r="W3142" i="8"/>
  <c r="A3142" i="8" s="1"/>
  <c r="W3143" i="8"/>
  <c r="A3143" i="8" s="1"/>
  <c r="W3144" i="8"/>
  <c r="A3144" i="8" s="1"/>
  <c r="W3145" i="8"/>
  <c r="A3145" i="8" s="1"/>
  <c r="W3146" i="8"/>
  <c r="A3146" i="8" s="1"/>
  <c r="W3147" i="8"/>
  <c r="A3147" i="8" s="1"/>
  <c r="W3148" i="8"/>
  <c r="A3148" i="8" s="1"/>
  <c r="W3149" i="8"/>
  <c r="A3149" i="8" s="1"/>
  <c r="W3150" i="8"/>
  <c r="A3150" i="8" s="1"/>
  <c r="W3151" i="8"/>
  <c r="A3151" i="8" s="1"/>
  <c r="W3152" i="8"/>
  <c r="A3152" i="8" s="1"/>
  <c r="W3153" i="8"/>
  <c r="A3153" i="8" s="1"/>
  <c r="W3154" i="8"/>
  <c r="A3154" i="8" s="1"/>
  <c r="W3155" i="8"/>
  <c r="A3155" i="8" s="1"/>
  <c r="W3156" i="8"/>
  <c r="A3156" i="8" s="1"/>
  <c r="W3157" i="8"/>
  <c r="A3157" i="8" s="1"/>
  <c r="W3158" i="8"/>
  <c r="A3158" i="8" s="1"/>
  <c r="W3159" i="8"/>
  <c r="A3159" i="8" s="1"/>
  <c r="W3160" i="8"/>
  <c r="A3160" i="8" s="1"/>
  <c r="W3161" i="8"/>
  <c r="A3161" i="8" s="1"/>
  <c r="W3162" i="8"/>
  <c r="A3162" i="8" s="1"/>
  <c r="W3163" i="8"/>
  <c r="A3163" i="8" s="1"/>
  <c r="W3164" i="8"/>
  <c r="A3164" i="8" s="1"/>
  <c r="W3165" i="8"/>
  <c r="A3165" i="8" s="1"/>
  <c r="W3166" i="8"/>
  <c r="A3166" i="8" s="1"/>
  <c r="W3167" i="8"/>
  <c r="A3167" i="8" s="1"/>
  <c r="W3168" i="8"/>
  <c r="A3168" i="8" s="1"/>
  <c r="W3169" i="8"/>
  <c r="A3169" i="8" s="1"/>
  <c r="W3170" i="8"/>
  <c r="A3170" i="8" s="1"/>
  <c r="W3171" i="8"/>
  <c r="A3171" i="8" s="1"/>
  <c r="W3172" i="8"/>
  <c r="A3172" i="8" s="1"/>
  <c r="W3173" i="8"/>
  <c r="A3173" i="8" s="1"/>
  <c r="W3174" i="8"/>
  <c r="A3174" i="8" s="1"/>
  <c r="W3175" i="8"/>
  <c r="A3175" i="8" s="1"/>
  <c r="W3176" i="8"/>
  <c r="A3176" i="8" s="1"/>
  <c r="W3177" i="8"/>
  <c r="A3177" i="8" s="1"/>
  <c r="W3178" i="8"/>
  <c r="A3178" i="8" s="1"/>
  <c r="W3179" i="8"/>
  <c r="A3179" i="8" s="1"/>
  <c r="W3180" i="8"/>
  <c r="A3180" i="8" s="1"/>
  <c r="W3181" i="8"/>
  <c r="A3181" i="8" s="1"/>
  <c r="W3182" i="8"/>
  <c r="A3182" i="8" s="1"/>
  <c r="W3183" i="8"/>
  <c r="A3183" i="8" s="1"/>
  <c r="W3184" i="8"/>
  <c r="A3184" i="8" s="1"/>
  <c r="W3185" i="8"/>
  <c r="A3185" i="8" s="1"/>
  <c r="W3186" i="8"/>
  <c r="A3186" i="8" s="1"/>
  <c r="W3187" i="8"/>
  <c r="A3187" i="8" s="1"/>
  <c r="W3188" i="8"/>
  <c r="A3188" i="8" s="1"/>
  <c r="W3189" i="8"/>
  <c r="A3189" i="8" s="1"/>
  <c r="W3190" i="8"/>
  <c r="A3190" i="8" s="1"/>
  <c r="W3191" i="8"/>
  <c r="A3191" i="8" s="1"/>
  <c r="W3192" i="8"/>
  <c r="A3192" i="8" s="1"/>
  <c r="W3193" i="8"/>
  <c r="A3193" i="8" s="1"/>
  <c r="W3194" i="8"/>
  <c r="A3194" i="8" s="1"/>
  <c r="W3195" i="8"/>
  <c r="A3195" i="8" s="1"/>
  <c r="W3196" i="8"/>
  <c r="A3196" i="8" s="1"/>
  <c r="W3197" i="8"/>
  <c r="A3197" i="8" s="1"/>
  <c r="W3198" i="8"/>
  <c r="A3198" i="8" s="1"/>
  <c r="W3199" i="8"/>
  <c r="A3199" i="8" s="1"/>
  <c r="W3200" i="8"/>
  <c r="A3200" i="8" s="1"/>
  <c r="W3201" i="8"/>
  <c r="A3201" i="8" s="1"/>
  <c r="W3202" i="8"/>
  <c r="A3202" i="8" s="1"/>
  <c r="W3203" i="8"/>
  <c r="A3203" i="8" s="1"/>
  <c r="W3204" i="8"/>
  <c r="A3204" i="8" s="1"/>
  <c r="W3205" i="8"/>
  <c r="A3205" i="8" s="1"/>
  <c r="W3206" i="8"/>
  <c r="A3206" i="8" s="1"/>
  <c r="W3207" i="8"/>
  <c r="A3207" i="8" s="1"/>
  <c r="W3208" i="8"/>
  <c r="A3208" i="8" s="1"/>
  <c r="W3209" i="8"/>
  <c r="A3209" i="8" s="1"/>
  <c r="W3210" i="8"/>
  <c r="A3210" i="8" s="1"/>
  <c r="W3211" i="8"/>
  <c r="A3211" i="8" s="1"/>
  <c r="W3212" i="8"/>
  <c r="A3212" i="8" s="1"/>
  <c r="W3213" i="8"/>
  <c r="A3213" i="8" s="1"/>
  <c r="W3214" i="8"/>
  <c r="A3214" i="8" s="1"/>
  <c r="W3215" i="8"/>
  <c r="A3215" i="8" s="1"/>
  <c r="W3216" i="8"/>
  <c r="A3216" i="8" s="1"/>
  <c r="W3217" i="8"/>
  <c r="A3217" i="8" s="1"/>
  <c r="W3218" i="8"/>
  <c r="A3218" i="8" s="1"/>
  <c r="W3219" i="8"/>
  <c r="A3219" i="8" s="1"/>
  <c r="W3220" i="8"/>
  <c r="A3220" i="8" s="1"/>
  <c r="W3221" i="8"/>
  <c r="A3221" i="8" s="1"/>
  <c r="W3222" i="8"/>
  <c r="A3222" i="8" s="1"/>
  <c r="W3223" i="8"/>
  <c r="A3223" i="8" s="1"/>
  <c r="W3224" i="8"/>
  <c r="A3224" i="8" s="1"/>
  <c r="W3225" i="8"/>
  <c r="A3225" i="8" s="1"/>
  <c r="W3226" i="8"/>
  <c r="A3226" i="8" s="1"/>
  <c r="W2" i="8"/>
  <c r="A2" i="8" s="1"/>
  <c r="U544" i="8"/>
  <c r="U553" i="8"/>
  <c r="U562" i="8"/>
  <c r="U571" i="8"/>
  <c r="U580" i="8"/>
  <c r="U589" i="8"/>
  <c r="U598" i="8"/>
  <c r="U607" i="8"/>
  <c r="U616" i="8"/>
  <c r="U625" i="8"/>
  <c r="U634" i="8"/>
  <c r="U643" i="8"/>
  <c r="U652" i="8"/>
  <c r="U661" i="8"/>
  <c r="U666" i="8"/>
  <c r="U675" i="8"/>
  <c r="U684" i="8"/>
  <c r="U693" i="8"/>
  <c r="U702" i="8"/>
  <c r="U711" i="8"/>
  <c r="U720" i="8"/>
  <c r="U729" i="8"/>
  <c r="U738" i="8"/>
  <c r="U747" i="8"/>
  <c r="U756" i="8"/>
  <c r="U765" i="8"/>
  <c r="U774" i="8"/>
  <c r="U783" i="8"/>
  <c r="U788" i="8"/>
  <c r="U797" i="8"/>
  <c r="U806" i="8"/>
  <c r="U815" i="8"/>
  <c r="U824" i="8"/>
  <c r="U833" i="8"/>
  <c r="U842" i="8"/>
  <c r="U851" i="8"/>
  <c r="U860" i="8"/>
  <c r="U869" i="8"/>
  <c r="U878" i="8"/>
  <c r="U887" i="8"/>
  <c r="U892" i="8"/>
  <c r="U901" i="8"/>
  <c r="U910" i="8"/>
  <c r="U919" i="8"/>
  <c r="U928" i="8"/>
  <c r="U937" i="8"/>
  <c r="U946" i="8"/>
  <c r="U955" i="8"/>
  <c r="U964" i="8"/>
  <c r="U973" i="8"/>
  <c r="U982" i="8"/>
  <c r="U991" i="8"/>
  <c r="U1000" i="8"/>
  <c r="U1009" i="8"/>
  <c r="U1018" i="8"/>
  <c r="U1019" i="8"/>
  <c r="U1028" i="8"/>
  <c r="U1037" i="8"/>
  <c r="U1046" i="8"/>
  <c r="U1055" i="8"/>
  <c r="U1064" i="8"/>
  <c r="U1073" i="8"/>
  <c r="U1082" i="8"/>
  <c r="U1091" i="8"/>
  <c r="U1100" i="8"/>
  <c r="U1114" i="8"/>
  <c r="U1123" i="8"/>
  <c r="U1132" i="8"/>
  <c r="U1141" i="8"/>
  <c r="U1150" i="8"/>
  <c r="U1159" i="8"/>
  <c r="U1168" i="8"/>
  <c r="U1177" i="8"/>
  <c r="U1186" i="8"/>
  <c r="U1195" i="8"/>
  <c r="U1204" i="8"/>
  <c r="U1213" i="8"/>
  <c r="U1222" i="8"/>
  <c r="U1231" i="8"/>
  <c r="U1240" i="8"/>
  <c r="U1249" i="8"/>
  <c r="U1258" i="8"/>
  <c r="U1267" i="8"/>
  <c r="U1276" i="8"/>
  <c r="U1285" i="8"/>
  <c r="U1294" i="8"/>
  <c r="U1303" i="8"/>
  <c r="U1312" i="8"/>
  <c r="U1321" i="8"/>
  <c r="U1330" i="8"/>
  <c r="U1339" i="8"/>
  <c r="U1348" i="8"/>
  <c r="U1357" i="8"/>
  <c r="U1366" i="8"/>
  <c r="U1375" i="8"/>
  <c r="U1384" i="8"/>
  <c r="U1393" i="8"/>
  <c r="U1402" i="8"/>
  <c r="U1411" i="8"/>
  <c r="U1420" i="8"/>
  <c r="U1429" i="8"/>
  <c r="U1438" i="8"/>
  <c r="U1447" i="8"/>
  <c r="U1456" i="8"/>
  <c r="U1465" i="8"/>
  <c r="U1474" i="8"/>
  <c r="U1483" i="8"/>
  <c r="U1492" i="8"/>
  <c r="U1501" i="8"/>
  <c r="U1510" i="8"/>
  <c r="U1519" i="8"/>
  <c r="U1528" i="8"/>
  <c r="U1537" i="8"/>
  <c r="U1546" i="8"/>
  <c r="U1555" i="8"/>
  <c r="U1564" i="8"/>
  <c r="U1573" i="8"/>
  <c r="U1582" i="8"/>
  <c r="U1591" i="8"/>
  <c r="U1600" i="8"/>
  <c r="U1609" i="8"/>
  <c r="U1620" i="8"/>
  <c r="U1629" i="8"/>
  <c r="U1638" i="8"/>
  <c r="U1647" i="8"/>
  <c r="U1656" i="8"/>
  <c r="U1665" i="8"/>
  <c r="U1674" i="8"/>
  <c r="U1683" i="8"/>
  <c r="U1692" i="8"/>
  <c r="U1701" i="8"/>
  <c r="U1710" i="8"/>
  <c r="U1719" i="8"/>
  <c r="U1728" i="8"/>
  <c r="U1737" i="8"/>
  <c r="U1746" i="8"/>
  <c r="U1755" i="8"/>
  <c r="U1764" i="8"/>
  <c r="U1773" i="8"/>
  <c r="U1782" i="8"/>
  <c r="U1791" i="8"/>
  <c r="U1800" i="8"/>
  <c r="U1809" i="8"/>
  <c r="U1818" i="8"/>
  <c r="U1827" i="8"/>
  <c r="U1836" i="8"/>
  <c r="U1845" i="8"/>
  <c r="U1854" i="8"/>
  <c r="U1863" i="8"/>
  <c r="U1872" i="8"/>
  <c r="U1881" i="8"/>
  <c r="U1890" i="8"/>
  <c r="U1899" i="8"/>
  <c r="U1908" i="8"/>
  <c r="U1917" i="8"/>
  <c r="U1926" i="8"/>
  <c r="U1935" i="8"/>
  <c r="U1944" i="8"/>
  <c r="U1953" i="8"/>
  <c r="U1962" i="8"/>
  <c r="U1971" i="8"/>
  <c r="U1980" i="8"/>
  <c r="U1989" i="8"/>
  <c r="U1998" i="8"/>
  <c r="U2007" i="8"/>
  <c r="U2016" i="8"/>
  <c r="U2025" i="8"/>
  <c r="U2034" i="8"/>
  <c r="U2041" i="8"/>
  <c r="U2050" i="8"/>
  <c r="U2059" i="8"/>
  <c r="U2068" i="8"/>
  <c r="U2077" i="8"/>
  <c r="U2086" i="8"/>
  <c r="U2095" i="8"/>
  <c r="U2104" i="8"/>
  <c r="U2113" i="8"/>
  <c r="U2122" i="8"/>
  <c r="U2131" i="8"/>
  <c r="U2140" i="8"/>
  <c r="U2149" i="8"/>
  <c r="U2158" i="8"/>
  <c r="U2167" i="8"/>
  <c r="U2176" i="8"/>
  <c r="U2185" i="8"/>
  <c r="U2194" i="8"/>
  <c r="U2203" i="8"/>
  <c r="U2212" i="8"/>
  <c r="U2221" i="8"/>
  <c r="U2230" i="8"/>
  <c r="U2239" i="8"/>
  <c r="U2248" i="8"/>
  <c r="U2257" i="8"/>
  <c r="U2266" i="8"/>
  <c r="U2275" i="8"/>
  <c r="U2284" i="8"/>
  <c r="U2293" i="8"/>
  <c r="U2302" i="8"/>
  <c r="U2311" i="8"/>
  <c r="U2320" i="8"/>
  <c r="U2329" i="8"/>
  <c r="U2338" i="8"/>
  <c r="U2347" i="8"/>
  <c r="U2356" i="8"/>
  <c r="U2365" i="8"/>
  <c r="U2374" i="8"/>
  <c r="U2383" i="8"/>
  <c r="U2392" i="8"/>
  <c r="U2401" i="8"/>
  <c r="U2404" i="8"/>
  <c r="U2413" i="8"/>
  <c r="U2422" i="8"/>
  <c r="U2431" i="8"/>
  <c r="U2440" i="8"/>
  <c r="U2449" i="8"/>
  <c r="U2458" i="8"/>
  <c r="U2467" i="8"/>
  <c r="U2476" i="8"/>
  <c r="U2485" i="8"/>
  <c r="U2494" i="8"/>
  <c r="U2503" i="8"/>
  <c r="U2512" i="8"/>
  <c r="U2521" i="8"/>
  <c r="U2530" i="8"/>
  <c r="U2539" i="8"/>
  <c r="U2548" i="8"/>
  <c r="U2557" i="8"/>
  <c r="U2566" i="8"/>
  <c r="U2575" i="8"/>
  <c r="U2584" i="8"/>
  <c r="U2593" i="8"/>
  <c r="U2602" i="8"/>
  <c r="U2611" i="8"/>
  <c r="U2620" i="8"/>
  <c r="U2629" i="8"/>
  <c r="U2638" i="8"/>
  <c r="U2647" i="8"/>
  <c r="U2656" i="8"/>
  <c r="U2665" i="8"/>
  <c r="U2674" i="8"/>
  <c r="U2683" i="8"/>
  <c r="U2692" i="8"/>
  <c r="U2701" i="8"/>
  <c r="U2710" i="8"/>
  <c r="U2719" i="8"/>
  <c r="U2728" i="8"/>
  <c r="U2737" i="8"/>
  <c r="U2746" i="8"/>
  <c r="U2755" i="8"/>
  <c r="U2764" i="8"/>
  <c r="U2773" i="8"/>
  <c r="U2782" i="8"/>
  <c r="U2791" i="8"/>
  <c r="U2800" i="8"/>
  <c r="U2809" i="8"/>
  <c r="U2818" i="8"/>
  <c r="U2827" i="8"/>
  <c r="U2836" i="8"/>
  <c r="U2845" i="8"/>
  <c r="U2854" i="8"/>
  <c r="U2863" i="8"/>
  <c r="U2872" i="8"/>
  <c r="U2881" i="8"/>
  <c r="U2890" i="8"/>
  <c r="U2899" i="8"/>
  <c r="U2908" i="8"/>
  <c r="U2917" i="8"/>
  <c r="U2926" i="8"/>
  <c r="U2935" i="8"/>
  <c r="U2944" i="8"/>
  <c r="U2953" i="8"/>
  <c r="U2962" i="8"/>
  <c r="U2971" i="8"/>
  <c r="U2980" i="8"/>
  <c r="U2989" i="8"/>
  <c r="U2998" i="8"/>
  <c r="U3007" i="8"/>
  <c r="U3016" i="8"/>
  <c r="U3025" i="8"/>
  <c r="U3034" i="8"/>
  <c r="U3043" i="8"/>
  <c r="U3052" i="8"/>
  <c r="U3061" i="8"/>
  <c r="U3070" i="8"/>
  <c r="U3079" i="8"/>
  <c r="U3090" i="8"/>
  <c r="U3099" i="8"/>
  <c r="U3108" i="8"/>
  <c r="U3117" i="8"/>
  <c r="U3126" i="8"/>
  <c r="U3136" i="8"/>
  <c r="U3137" i="8"/>
  <c r="U3" i="8"/>
  <c r="U12" i="8"/>
  <c r="U15" i="8"/>
  <c r="U24" i="8"/>
  <c r="U33" i="8"/>
  <c r="U42" i="8"/>
  <c r="U51" i="8"/>
  <c r="U60" i="8"/>
  <c r="U69" i="8"/>
  <c r="U78" i="8"/>
  <c r="U87" i="8"/>
  <c r="U96" i="8"/>
  <c r="U105" i="8"/>
  <c r="U114" i="8"/>
  <c r="U123" i="8"/>
  <c r="U132" i="8"/>
  <c r="U141" i="8"/>
  <c r="U150" i="8"/>
  <c r="U159" i="8"/>
  <c r="U168" i="8"/>
  <c r="U177" i="8"/>
  <c r="U186" i="8"/>
  <c r="U195" i="8"/>
  <c r="U204" i="8"/>
  <c r="U213" i="8"/>
  <c r="U222" i="8"/>
  <c r="U231" i="8"/>
  <c r="U240" i="8"/>
  <c r="U249" i="8"/>
  <c r="U258" i="8"/>
  <c r="U267" i="8"/>
  <c r="U276" i="8"/>
  <c r="U285" i="8"/>
  <c r="U294" i="8"/>
  <c r="U303" i="8"/>
  <c r="U312" i="8"/>
  <c r="U321" i="8"/>
  <c r="U330" i="8"/>
  <c r="U339" i="8"/>
  <c r="U348" i="8"/>
  <c r="U357" i="8"/>
  <c r="U366" i="8"/>
  <c r="U375" i="8"/>
  <c r="U384" i="8"/>
  <c r="U393" i="8"/>
  <c r="U402" i="8"/>
  <c r="U411" i="8"/>
  <c r="U420" i="8"/>
  <c r="U429" i="8"/>
  <c r="U438" i="8"/>
  <c r="U447" i="8"/>
  <c r="U454" i="8"/>
  <c r="U463" i="8"/>
  <c r="U472" i="8"/>
  <c r="U481" i="8"/>
  <c r="U491" i="8"/>
  <c r="U500" i="8"/>
  <c r="U509" i="8"/>
  <c r="U518" i="8"/>
  <c r="U527" i="8"/>
  <c r="U536" i="8"/>
  <c r="U545" i="8"/>
  <c r="U554" i="8"/>
  <c r="U563" i="8"/>
  <c r="U572" i="8"/>
  <c r="U581" i="8"/>
  <c r="U590" i="8"/>
  <c r="U599" i="8"/>
  <c r="U608" i="8"/>
  <c r="U617" i="8"/>
  <c r="U626" i="8"/>
  <c r="U635" i="8"/>
  <c r="U644" i="8"/>
  <c r="U653" i="8"/>
  <c r="U662" i="8"/>
  <c r="U667" i="8"/>
  <c r="U676" i="8"/>
  <c r="U685" i="8"/>
  <c r="U694" i="8"/>
  <c r="U703" i="8"/>
  <c r="U712" i="8"/>
  <c r="U721" i="8"/>
  <c r="U730" i="8"/>
  <c r="U739" i="8"/>
  <c r="U748" i="8"/>
  <c r="U757" i="8"/>
  <c r="U766" i="8"/>
  <c r="U775" i="8"/>
  <c r="U784" i="8"/>
  <c r="U789" i="8"/>
  <c r="U798" i="8"/>
  <c r="U807" i="8"/>
  <c r="U816" i="8"/>
  <c r="U825" i="8"/>
  <c r="U834" i="8"/>
  <c r="U843" i="8"/>
  <c r="U852" i="8"/>
  <c r="U861" i="8"/>
  <c r="U870" i="8"/>
  <c r="U879" i="8"/>
  <c r="U888" i="8"/>
  <c r="U893" i="8"/>
  <c r="U902" i="8"/>
  <c r="U911" i="8"/>
  <c r="U920" i="8"/>
  <c r="U929" i="8"/>
  <c r="U938" i="8"/>
  <c r="U947" i="8"/>
  <c r="U956" i="8"/>
  <c r="U965" i="8"/>
  <c r="U974" i="8"/>
  <c r="U983" i="8"/>
  <c r="U992" i="8"/>
  <c r="U1001" i="8"/>
  <c r="U1010" i="8"/>
  <c r="U1020" i="8"/>
  <c r="U1029" i="8"/>
  <c r="U1038" i="8"/>
  <c r="U1047" i="8"/>
  <c r="U1056" i="8"/>
  <c r="U1065" i="8"/>
  <c r="U1074" i="8"/>
  <c r="U1083" i="8"/>
  <c r="U1092" i="8"/>
  <c r="U1101" i="8"/>
  <c r="U1115" i="8"/>
  <c r="U1124" i="8"/>
  <c r="U1133" i="8"/>
  <c r="U1142" i="8"/>
  <c r="U1151" i="8"/>
  <c r="U1160" i="8"/>
  <c r="U1169" i="8"/>
  <c r="U1178" i="8"/>
  <c r="U1187" i="8"/>
  <c r="U1196" i="8"/>
  <c r="U1205" i="8"/>
  <c r="U1214" i="8"/>
  <c r="U1223" i="8"/>
  <c r="U1232" i="8"/>
  <c r="U1241" i="8"/>
  <c r="U1250" i="8"/>
  <c r="U1259" i="8"/>
  <c r="U1268" i="8"/>
  <c r="U1277" i="8"/>
  <c r="U1286" i="8"/>
  <c r="U1295" i="8"/>
  <c r="U1304" i="8"/>
  <c r="U1313" i="8"/>
  <c r="U1322" i="8"/>
  <c r="U1331" i="8"/>
  <c r="U1340" i="8"/>
  <c r="U1349" i="8"/>
  <c r="U1358" i="8"/>
  <c r="U1367" i="8"/>
  <c r="U1376" i="8"/>
  <c r="U1385" i="8"/>
  <c r="U1394" i="8"/>
  <c r="U1403" i="8"/>
  <c r="U1412" i="8"/>
  <c r="U1421" i="8"/>
  <c r="U1430" i="8"/>
  <c r="U1439" i="8"/>
  <c r="U1448" i="8"/>
  <c r="U1457" i="8"/>
  <c r="U1466" i="8"/>
  <c r="U1475" i="8"/>
  <c r="U1484" i="8"/>
  <c r="U1493" i="8"/>
  <c r="U1502" i="8"/>
  <c r="U1511" i="8"/>
  <c r="U1520" i="8"/>
  <c r="U1529" i="8"/>
  <c r="U1538" i="8"/>
  <c r="U1547" i="8"/>
  <c r="U1556" i="8"/>
  <c r="U1565" i="8"/>
  <c r="U1574" i="8"/>
  <c r="U1583" i="8"/>
  <c r="U1592" i="8"/>
  <c r="U1601" i="8"/>
  <c r="U1610" i="8"/>
  <c r="U1618" i="8"/>
  <c r="U1621" i="8"/>
  <c r="U1630" i="8"/>
  <c r="U1639" i="8"/>
  <c r="U1648" i="8"/>
  <c r="U1657" i="8"/>
  <c r="U1666" i="8"/>
  <c r="U1675" i="8"/>
  <c r="U1684" i="8"/>
  <c r="U1693" i="8"/>
  <c r="U1702" i="8"/>
  <c r="U1711" i="8"/>
  <c r="U1720" i="8"/>
  <c r="U1729" i="8"/>
  <c r="U1738" i="8"/>
  <c r="U1747" i="8"/>
  <c r="U1756" i="8"/>
  <c r="U1765" i="8"/>
  <c r="U1774" i="8"/>
  <c r="U1783" i="8"/>
  <c r="U1792" i="8"/>
  <c r="U1801" i="8"/>
  <c r="U1810" i="8"/>
  <c r="U1819" i="8"/>
  <c r="U1828" i="8"/>
  <c r="U1837" i="8"/>
  <c r="U1846" i="8"/>
  <c r="U1855" i="8"/>
  <c r="U1864" i="8"/>
  <c r="U1873" i="8"/>
  <c r="U1882" i="8"/>
  <c r="U1891" i="8"/>
  <c r="U1900" i="8"/>
  <c r="U1909" i="8"/>
  <c r="U1918" i="8"/>
  <c r="U1927" i="8"/>
  <c r="U1936" i="8"/>
  <c r="U1945" i="8"/>
  <c r="U1954" i="8"/>
  <c r="U1963" i="8"/>
  <c r="U1972" i="8"/>
  <c r="U1981" i="8"/>
  <c r="U1990" i="8"/>
  <c r="U1999" i="8"/>
  <c r="U2008" i="8"/>
  <c r="U2017" i="8"/>
  <c r="U2026" i="8"/>
  <c r="U2035" i="8"/>
  <c r="U2042" i="8"/>
  <c r="U2051" i="8"/>
  <c r="U2060" i="8"/>
  <c r="U2069" i="8"/>
  <c r="U2078" i="8"/>
  <c r="U2087" i="8"/>
  <c r="U2096" i="8"/>
  <c r="U2105" i="8"/>
  <c r="U2114" i="8"/>
  <c r="U2123" i="8"/>
  <c r="U2132" i="8"/>
  <c r="U2141" i="8"/>
  <c r="U2150" i="8"/>
  <c r="U2159" i="8"/>
  <c r="U2168" i="8"/>
  <c r="U2177" i="8"/>
  <c r="U2186" i="8"/>
  <c r="U2195" i="8"/>
  <c r="U2204" i="8"/>
  <c r="U2213" i="8"/>
  <c r="U2222" i="8"/>
  <c r="U2231" i="8"/>
  <c r="U2240" i="8"/>
  <c r="U2249" i="8"/>
  <c r="U2258" i="8"/>
  <c r="U2267" i="8"/>
  <c r="U2276" i="8"/>
  <c r="U2285" i="8"/>
  <c r="U2294" i="8"/>
  <c r="U2303" i="8"/>
  <c r="U2312" i="8"/>
  <c r="U2321" i="8"/>
  <c r="U2330" i="8"/>
  <c r="U2339" i="8"/>
  <c r="U2348" i="8"/>
  <c r="U2357" i="8"/>
  <c r="U2366" i="8"/>
  <c r="U2375" i="8"/>
  <c r="U2384" i="8"/>
  <c r="U2393" i="8"/>
  <c r="U2402" i="8"/>
  <c r="U2405" i="8"/>
  <c r="U2414" i="8"/>
  <c r="U2423" i="8"/>
  <c r="U2432" i="8"/>
  <c r="U2441" i="8"/>
  <c r="U2450" i="8"/>
  <c r="U2459" i="8"/>
  <c r="U2468" i="8"/>
  <c r="U2477" i="8"/>
  <c r="U2486" i="8"/>
  <c r="U2495" i="8"/>
  <c r="U2504" i="8"/>
  <c r="U2513" i="8"/>
  <c r="U2522" i="8"/>
  <c r="U2531" i="8"/>
  <c r="U2540" i="8"/>
  <c r="U2549" i="8"/>
  <c r="U2558" i="8"/>
  <c r="U2567" i="8"/>
  <c r="U2576" i="8"/>
  <c r="U2585" i="8"/>
  <c r="U2594" i="8"/>
  <c r="U2603" i="8"/>
  <c r="U2612" i="8"/>
  <c r="U2621" i="8"/>
  <c r="U2630" i="8"/>
  <c r="U2639" i="8"/>
  <c r="U2648" i="8"/>
  <c r="U2657" i="8"/>
  <c r="U2666" i="8"/>
  <c r="U2675" i="8"/>
  <c r="U2684" i="8"/>
  <c r="U2693" i="8"/>
  <c r="U2702" i="8"/>
  <c r="U2711" i="8"/>
  <c r="U2720" i="8"/>
  <c r="U2729" i="8"/>
  <c r="U2738" i="8"/>
  <c r="U2747" i="8"/>
  <c r="U2756" i="8"/>
  <c r="U2765" i="8"/>
  <c r="U2774" i="8"/>
  <c r="U2783" i="8"/>
  <c r="U2792" i="8"/>
  <c r="U2801" i="8"/>
  <c r="U2810" i="8"/>
  <c r="U2819" i="8"/>
  <c r="U2828" i="8"/>
  <c r="U2837" i="8"/>
  <c r="U2846" i="8"/>
  <c r="U2855" i="8"/>
  <c r="U2864" i="8"/>
  <c r="U2873" i="8"/>
  <c r="U2882" i="8"/>
  <c r="U2891" i="8"/>
  <c r="U2900" i="8"/>
  <c r="U2909" i="8"/>
  <c r="U2918" i="8"/>
  <c r="U2927" i="8"/>
  <c r="U2936" i="8"/>
  <c r="U2945" i="8"/>
  <c r="U2954" i="8"/>
  <c r="U2963" i="8"/>
  <c r="U2972" i="8"/>
  <c r="U2981" i="8"/>
  <c r="U2990" i="8"/>
  <c r="U2999" i="8"/>
  <c r="U3008" i="8"/>
  <c r="U3017" i="8"/>
  <c r="U3026" i="8"/>
  <c r="U3035" i="8"/>
  <c r="U3044" i="8"/>
  <c r="U3053" i="8"/>
  <c r="U3062" i="8"/>
  <c r="U3071" i="8"/>
  <c r="U3080" i="8"/>
  <c r="U3091" i="8"/>
  <c r="U3100" i="8"/>
  <c r="U3109" i="8"/>
  <c r="U3118" i="8"/>
  <c r="U3127" i="8"/>
  <c r="U3135" i="8"/>
  <c r="U3138" i="8"/>
  <c r="U3146" i="8"/>
  <c r="U3149" i="8"/>
  <c r="U3157" i="8"/>
  <c r="U3165" i="8"/>
  <c r="U3173" i="8"/>
  <c r="U3181" i="8"/>
  <c r="U3185" i="8"/>
  <c r="U4" i="8"/>
  <c r="U13" i="8"/>
  <c r="U16" i="8"/>
  <c r="U25" i="8"/>
  <c r="U34" i="8"/>
  <c r="U43" i="8"/>
  <c r="U52" i="8"/>
  <c r="U61" i="8"/>
  <c r="U70" i="8"/>
  <c r="U79" i="8"/>
  <c r="U88" i="8"/>
  <c r="U97" i="8"/>
  <c r="U106" i="8"/>
  <c r="U115" i="8"/>
  <c r="U124" i="8"/>
  <c r="U133" i="8"/>
  <c r="U142" i="8"/>
  <c r="U151" i="8"/>
  <c r="U160" i="8"/>
  <c r="U169" i="8"/>
  <c r="U178" i="8"/>
  <c r="U187" i="8"/>
  <c r="U196" i="8"/>
  <c r="U205" i="8"/>
  <c r="U214" i="8"/>
  <c r="U223" i="8"/>
  <c r="U232" i="8"/>
  <c r="U241" i="8"/>
  <c r="U250" i="8"/>
  <c r="U259" i="8"/>
  <c r="U268" i="8"/>
  <c r="U277" i="8"/>
  <c r="U286" i="8"/>
  <c r="U295" i="8"/>
  <c r="U304" i="8"/>
  <c r="U313" i="8"/>
  <c r="U322" i="8"/>
  <c r="U331" i="8"/>
  <c r="U340" i="8"/>
  <c r="U349" i="8"/>
  <c r="U358" i="8"/>
  <c r="U367" i="8"/>
  <c r="U376" i="8"/>
  <c r="U385" i="8"/>
  <c r="U394" i="8"/>
  <c r="U403" i="8"/>
  <c r="U412" i="8"/>
  <c r="U421" i="8"/>
  <c r="U430" i="8"/>
  <c r="U439" i="8"/>
  <c r="U448" i="8"/>
  <c r="U455" i="8"/>
  <c r="U464" i="8"/>
  <c r="U473" i="8"/>
  <c r="U482" i="8"/>
  <c r="U492" i="8"/>
  <c r="U501" i="8"/>
  <c r="U510" i="8"/>
  <c r="U519" i="8"/>
  <c r="U528" i="8"/>
  <c r="U537" i="8"/>
  <c r="U546" i="8"/>
  <c r="U555" i="8"/>
  <c r="U564" i="8"/>
  <c r="U573" i="8"/>
  <c r="U582" i="8"/>
  <c r="U591" i="8"/>
  <c r="U600" i="8"/>
  <c r="U609" i="8"/>
  <c r="U618" i="8"/>
  <c r="U627" i="8"/>
  <c r="U636" i="8"/>
  <c r="U645" i="8"/>
  <c r="U654" i="8"/>
  <c r="U663" i="8"/>
  <c r="U668" i="8"/>
  <c r="U677" i="8"/>
  <c r="U686" i="8"/>
  <c r="U695" i="8"/>
  <c r="U704" i="8"/>
  <c r="U713" i="8"/>
  <c r="U722" i="8"/>
  <c r="U731" i="8"/>
  <c r="U740" i="8"/>
  <c r="U749" i="8"/>
  <c r="U758" i="8"/>
  <c r="U767" i="8"/>
  <c r="U776" i="8"/>
  <c r="U785" i="8"/>
  <c r="U790" i="8"/>
  <c r="U799" i="8"/>
  <c r="U808" i="8"/>
  <c r="U817" i="8"/>
  <c r="U826" i="8"/>
  <c r="U835" i="8"/>
  <c r="U844" i="8"/>
  <c r="U853" i="8"/>
  <c r="U862" i="8"/>
  <c r="U871" i="8"/>
  <c r="U880" i="8"/>
  <c r="U889" i="8"/>
  <c r="U894" i="8"/>
  <c r="U903" i="8"/>
  <c r="U912" i="8"/>
  <c r="U921" i="8"/>
  <c r="U930" i="8"/>
  <c r="U939" i="8"/>
  <c r="U948" i="8"/>
  <c r="U957" i="8"/>
  <c r="U966" i="8"/>
  <c r="U975" i="8"/>
  <c r="U984" i="8"/>
  <c r="U993" i="8"/>
  <c r="U1002" i="8"/>
  <c r="U1011" i="8"/>
  <c r="U1021" i="8"/>
  <c r="U1030" i="8"/>
  <c r="U1039" i="8"/>
  <c r="U1048" i="8"/>
  <c r="U1057" i="8"/>
  <c r="U1066" i="8"/>
  <c r="U1075" i="8"/>
  <c r="U1084" i="8"/>
  <c r="U1093" i="8"/>
  <c r="U1102" i="8"/>
  <c r="U1116" i="8"/>
  <c r="U1125" i="8"/>
  <c r="U1134" i="8"/>
  <c r="U1143" i="8"/>
  <c r="U1152" i="8"/>
  <c r="U1161" i="8"/>
  <c r="U1170" i="8"/>
  <c r="U1179" i="8"/>
  <c r="U1188" i="8"/>
  <c r="U1197" i="8"/>
  <c r="U1206" i="8"/>
  <c r="U1215" i="8"/>
  <c r="U1224" i="8"/>
  <c r="U1233" i="8"/>
  <c r="U1242" i="8"/>
  <c r="U1251" i="8"/>
  <c r="U1260" i="8"/>
  <c r="U1269" i="8"/>
  <c r="U1278" i="8"/>
  <c r="U1287" i="8"/>
  <c r="U1296" i="8"/>
  <c r="U1305" i="8"/>
  <c r="U1314" i="8"/>
  <c r="U1323" i="8"/>
  <c r="U1332" i="8"/>
  <c r="U1341" i="8"/>
  <c r="U1350" i="8"/>
  <c r="U1359" i="8"/>
  <c r="U1368" i="8"/>
  <c r="U1377" i="8"/>
  <c r="U1386" i="8"/>
  <c r="U1395" i="8"/>
  <c r="U1404" i="8"/>
  <c r="U1413" i="8"/>
  <c r="U1422" i="8"/>
  <c r="U1431" i="8"/>
  <c r="U1440" i="8"/>
  <c r="U1449" i="8"/>
  <c r="U1458" i="8"/>
  <c r="U1467" i="8"/>
  <c r="U1476" i="8"/>
  <c r="U1485" i="8"/>
  <c r="U1494" i="8"/>
  <c r="U1503" i="8"/>
  <c r="U1512" i="8"/>
  <c r="U1521" i="8"/>
  <c r="U1530" i="8"/>
  <c r="U1539" i="8"/>
  <c r="U1548" i="8"/>
  <c r="U1557" i="8"/>
  <c r="U1566" i="8"/>
  <c r="U1575" i="8"/>
  <c r="U1584" i="8"/>
  <c r="U1593" i="8"/>
  <c r="U1602" i="8"/>
  <c r="U1611" i="8"/>
  <c r="U1619" i="8"/>
  <c r="U1622" i="8"/>
  <c r="U1631" i="8"/>
  <c r="U1640" i="8"/>
  <c r="U1649" i="8"/>
  <c r="U1658" i="8"/>
  <c r="U1667" i="8"/>
  <c r="U1676" i="8"/>
  <c r="U1685" i="8"/>
  <c r="U1694" i="8"/>
  <c r="U1703" i="8"/>
  <c r="U1712" i="8"/>
  <c r="U1721" i="8"/>
  <c r="U1730" i="8"/>
  <c r="U1739" i="8"/>
  <c r="U1748" i="8"/>
  <c r="U1757" i="8"/>
  <c r="U1766" i="8"/>
  <c r="U1775" i="8"/>
  <c r="U1784" i="8"/>
  <c r="U1793" i="8"/>
  <c r="U1802" i="8"/>
  <c r="U1811" i="8"/>
  <c r="U1820" i="8"/>
  <c r="U1829" i="8"/>
  <c r="U1838" i="8"/>
  <c r="U1847" i="8"/>
  <c r="U1856" i="8"/>
  <c r="U1865" i="8"/>
  <c r="U1874" i="8"/>
  <c r="U1883" i="8"/>
  <c r="U1892" i="8"/>
  <c r="U1901" i="8"/>
  <c r="U1910" i="8"/>
  <c r="U1919" i="8"/>
  <c r="U1928" i="8"/>
  <c r="U1937" i="8"/>
  <c r="U1946" i="8"/>
  <c r="U1955" i="8"/>
  <c r="U1964" i="8"/>
  <c r="U1973" i="8"/>
  <c r="U1982" i="8"/>
  <c r="U1991" i="8"/>
  <c r="U2000" i="8"/>
  <c r="U2009" i="8"/>
  <c r="U2018" i="8"/>
  <c r="U2027" i="8"/>
  <c r="U2036" i="8"/>
  <c r="U2043" i="8"/>
  <c r="U2052" i="8"/>
  <c r="U2061" i="8"/>
  <c r="U2070" i="8"/>
  <c r="U2079" i="8"/>
  <c r="U2088" i="8"/>
  <c r="U2097" i="8"/>
  <c r="U2106" i="8"/>
  <c r="U2115" i="8"/>
  <c r="U2124" i="8"/>
  <c r="U2133" i="8"/>
  <c r="U2142" i="8"/>
  <c r="U2151" i="8"/>
  <c r="U2160" i="8"/>
  <c r="U2169" i="8"/>
  <c r="U2178" i="8"/>
  <c r="U2187" i="8"/>
  <c r="U2196" i="8"/>
  <c r="U2205" i="8"/>
  <c r="U2214" i="8"/>
  <c r="U2223" i="8"/>
  <c r="U2232" i="8"/>
  <c r="U2241" i="8"/>
  <c r="U2250" i="8"/>
  <c r="U2259" i="8"/>
  <c r="U2268" i="8"/>
  <c r="U2277" i="8"/>
  <c r="U2286" i="8"/>
  <c r="U2295" i="8"/>
  <c r="U2304" i="8"/>
  <c r="U2313" i="8"/>
  <c r="U2322" i="8"/>
  <c r="U2331" i="8"/>
  <c r="U2340" i="8"/>
  <c r="U2349" i="8"/>
  <c r="U2358" i="8"/>
  <c r="U2367" i="8"/>
  <c r="U2376" i="8"/>
  <c r="U2385" i="8"/>
  <c r="U2394" i="8"/>
  <c r="U2403" i="8"/>
  <c r="U2406" i="8"/>
  <c r="U2415" i="8"/>
  <c r="U2424" i="8"/>
  <c r="U2433" i="8"/>
  <c r="U2442" i="8"/>
  <c r="U2451" i="8"/>
  <c r="U2460" i="8"/>
  <c r="U2469" i="8"/>
  <c r="U2478" i="8"/>
  <c r="U2487" i="8"/>
  <c r="U2496" i="8"/>
  <c r="U2505" i="8"/>
  <c r="U2514" i="8"/>
  <c r="U2523" i="8"/>
  <c r="U2532" i="8"/>
  <c r="U2541" i="8"/>
  <c r="U2550" i="8"/>
  <c r="U2559" i="8"/>
  <c r="U2568" i="8"/>
  <c r="U2577" i="8"/>
  <c r="U2586" i="8"/>
  <c r="U2595" i="8"/>
  <c r="U2604" i="8"/>
  <c r="U2613" i="8"/>
  <c r="U2622" i="8"/>
  <c r="U2631" i="8"/>
  <c r="U2640" i="8"/>
  <c r="U2649" i="8"/>
  <c r="U2658" i="8"/>
  <c r="U2667" i="8"/>
  <c r="U2676" i="8"/>
  <c r="U2685" i="8"/>
  <c r="U2694" i="8"/>
  <c r="U2703" i="8"/>
  <c r="U2712" i="8"/>
  <c r="U2721" i="8"/>
  <c r="U2730" i="8"/>
  <c r="U2739" i="8"/>
  <c r="U2748" i="8"/>
  <c r="U2757" i="8"/>
  <c r="U2766" i="8"/>
  <c r="U2775" i="8"/>
  <c r="U2784" i="8"/>
  <c r="U2793" i="8"/>
  <c r="U2802" i="8"/>
  <c r="U2811" i="8"/>
  <c r="U2820" i="8"/>
  <c r="U2829" i="8"/>
  <c r="U2838" i="8"/>
  <c r="U2847" i="8"/>
  <c r="U2856" i="8"/>
  <c r="U2865" i="8"/>
  <c r="U2874" i="8"/>
  <c r="U2883" i="8"/>
  <c r="U2892" i="8"/>
  <c r="U2901" i="8"/>
  <c r="U2910" i="8"/>
  <c r="U2919" i="8"/>
  <c r="U2928" i="8"/>
  <c r="U2937" i="8"/>
  <c r="U2946" i="8"/>
  <c r="U2955" i="8"/>
  <c r="U2964" i="8"/>
  <c r="U2973" i="8"/>
  <c r="U2982" i="8"/>
  <c r="U2991" i="8"/>
  <c r="U3000" i="8"/>
  <c r="U3009" i="8"/>
  <c r="U3018" i="8"/>
  <c r="U3027" i="8"/>
  <c r="U3036" i="8"/>
  <c r="U3045" i="8"/>
  <c r="U3054" i="8"/>
  <c r="U3063" i="8"/>
  <c r="U3072" i="8"/>
  <c r="U3081" i="8"/>
  <c r="U3092" i="8"/>
  <c r="U3101" i="8"/>
  <c r="U3110" i="8"/>
  <c r="U3119" i="8"/>
  <c r="U3128" i="8"/>
  <c r="U3139" i="8"/>
  <c r="U3147" i="8"/>
  <c r="U3150" i="8"/>
  <c r="U3158" i="8"/>
  <c r="U3166" i="8"/>
  <c r="U3174" i="8"/>
  <c r="U3182" i="8"/>
  <c r="U3186" i="8"/>
  <c r="U3193" i="8"/>
  <c r="U5" i="8"/>
  <c r="U17" i="8"/>
  <c r="U26" i="8"/>
  <c r="U35" i="8"/>
  <c r="U44" i="8"/>
  <c r="U53" i="8"/>
  <c r="U62" i="8"/>
  <c r="U71" i="8"/>
  <c r="U80" i="8"/>
  <c r="U89" i="8"/>
  <c r="U98" i="8"/>
  <c r="U107" i="8"/>
  <c r="U116" i="8"/>
  <c r="U125" i="8"/>
  <c r="U134" i="8"/>
  <c r="U143" i="8"/>
  <c r="U152" i="8"/>
  <c r="U161" i="8"/>
  <c r="U170" i="8"/>
  <c r="U179" i="8"/>
  <c r="U188" i="8"/>
  <c r="U197" i="8"/>
  <c r="U206" i="8"/>
  <c r="U215" i="8"/>
  <c r="U224" i="8"/>
  <c r="U233" i="8"/>
  <c r="U242" i="8"/>
  <c r="U251" i="8"/>
  <c r="U260" i="8"/>
  <c r="U269" i="8"/>
  <c r="U278" i="8"/>
  <c r="U287" i="8"/>
  <c r="U296" i="8"/>
  <c r="U305" i="8"/>
  <c r="U314" i="8"/>
  <c r="U323" i="8"/>
  <c r="U332" i="8"/>
  <c r="U341" i="8"/>
  <c r="U350" i="8"/>
  <c r="U359" i="8"/>
  <c r="U368" i="8"/>
  <c r="U377" i="8"/>
  <c r="U386" i="8"/>
  <c r="U395" i="8"/>
  <c r="U404" i="8"/>
  <c r="U413" i="8"/>
  <c r="U422" i="8"/>
  <c r="U431" i="8"/>
  <c r="U440" i="8"/>
  <c r="U449" i="8"/>
  <c r="U456" i="8"/>
  <c r="U465" i="8"/>
  <c r="U474" i="8"/>
  <c r="U483" i="8"/>
  <c r="U489" i="8"/>
  <c r="U493" i="8"/>
  <c r="U502" i="8"/>
  <c r="U511" i="8"/>
  <c r="U520" i="8"/>
  <c r="U529" i="8"/>
  <c r="U538" i="8"/>
  <c r="U547" i="8"/>
  <c r="U556" i="8"/>
  <c r="U565" i="8"/>
  <c r="U574" i="8"/>
  <c r="U583" i="8"/>
  <c r="U592" i="8"/>
  <c r="U601" i="8"/>
  <c r="U610" i="8"/>
  <c r="U619" i="8"/>
  <c r="U628" i="8"/>
  <c r="U637" i="8"/>
  <c r="U646" i="8"/>
  <c r="U655" i="8"/>
  <c r="U664" i="8"/>
  <c r="U669" i="8"/>
  <c r="U678" i="8"/>
  <c r="U687" i="8"/>
  <c r="U696" i="8"/>
  <c r="U705" i="8"/>
  <c r="U714" i="8"/>
  <c r="U723" i="8"/>
  <c r="U732" i="8"/>
  <c r="U741" i="8"/>
  <c r="U750" i="8"/>
  <c r="U759" i="8"/>
  <c r="U768" i="8"/>
  <c r="U777" i="8"/>
  <c r="U791" i="8"/>
  <c r="U800" i="8"/>
  <c r="U809" i="8"/>
  <c r="U818" i="8"/>
  <c r="U827" i="8"/>
  <c r="U836" i="8"/>
  <c r="U845" i="8"/>
  <c r="U854" i="8"/>
  <c r="U863" i="8"/>
  <c r="U872" i="8"/>
  <c r="U881" i="8"/>
  <c r="U890" i="8"/>
  <c r="U895" i="8"/>
  <c r="U904" i="8"/>
  <c r="U913" i="8"/>
  <c r="U922" i="8"/>
  <c r="U931" i="8"/>
  <c r="U940" i="8"/>
  <c r="U949" i="8"/>
  <c r="U958" i="8"/>
  <c r="U967" i="8"/>
  <c r="U976" i="8"/>
  <c r="U985" i="8"/>
  <c r="U994" i="8"/>
  <c r="U1003" i="8"/>
  <c r="U1012" i="8"/>
  <c r="U1022" i="8"/>
  <c r="U1031" i="8"/>
  <c r="U1040" i="8"/>
  <c r="U1049" i="8"/>
  <c r="U1058" i="8"/>
  <c r="U1067" i="8"/>
  <c r="U1076" i="8"/>
  <c r="U1085" i="8"/>
  <c r="U1094" i="8"/>
  <c r="U1103" i="8"/>
  <c r="U1117" i="8"/>
  <c r="U1126" i="8"/>
  <c r="U1135" i="8"/>
  <c r="U1144" i="8"/>
  <c r="U1153" i="8"/>
  <c r="U1162" i="8"/>
  <c r="U1171" i="8"/>
  <c r="U1180" i="8"/>
  <c r="U1189" i="8"/>
  <c r="U1198" i="8"/>
  <c r="U1207" i="8"/>
  <c r="U1216" i="8"/>
  <c r="U1225" i="8"/>
  <c r="U1234" i="8"/>
  <c r="U1243" i="8"/>
  <c r="U1252" i="8"/>
  <c r="U1261" i="8"/>
  <c r="U1270" i="8"/>
  <c r="U1279" i="8"/>
  <c r="U1288" i="8"/>
  <c r="U1297" i="8"/>
  <c r="U1306" i="8"/>
  <c r="U1315" i="8"/>
  <c r="U1324" i="8"/>
  <c r="U1333" i="8"/>
  <c r="U1342" i="8"/>
  <c r="U1351" i="8"/>
  <c r="U1360" i="8"/>
  <c r="U1369" i="8"/>
  <c r="U1378" i="8"/>
  <c r="U1387" i="8"/>
  <c r="U1396" i="8"/>
  <c r="U1405" i="8"/>
  <c r="U1414" i="8"/>
  <c r="U1423" i="8"/>
  <c r="U1432" i="8"/>
  <c r="U1441" i="8"/>
  <c r="U1450" i="8"/>
  <c r="U1459" i="8"/>
  <c r="U1468" i="8"/>
  <c r="U1477" i="8"/>
  <c r="U1486" i="8"/>
  <c r="U1495" i="8"/>
  <c r="U1504" i="8"/>
  <c r="U1513" i="8"/>
  <c r="U1522" i="8"/>
  <c r="U1531" i="8"/>
  <c r="U1540" i="8"/>
  <c r="U1549" i="8"/>
  <c r="U1558" i="8"/>
  <c r="U1567" i="8"/>
  <c r="U1576" i="8"/>
  <c r="U1585" i="8"/>
  <c r="U1594" i="8"/>
  <c r="U1603" i="8"/>
  <c r="U1612" i="8"/>
  <c r="U1623" i="8"/>
  <c r="U1632" i="8"/>
  <c r="U1641" i="8"/>
  <c r="U1650" i="8"/>
  <c r="U1659" i="8"/>
  <c r="U1668" i="8"/>
  <c r="U1677" i="8"/>
  <c r="U1686" i="8"/>
  <c r="U1695" i="8"/>
  <c r="U1704" i="8"/>
  <c r="U1713" i="8"/>
  <c r="U1722" i="8"/>
  <c r="U1731" i="8"/>
  <c r="U1740" i="8"/>
  <c r="U1749" i="8"/>
  <c r="U1758" i="8"/>
  <c r="U1767" i="8"/>
  <c r="U1776" i="8"/>
  <c r="U1785" i="8"/>
  <c r="U1794" i="8"/>
  <c r="U1803" i="8"/>
  <c r="U1812" i="8"/>
  <c r="U1821" i="8"/>
  <c r="U1830" i="8"/>
  <c r="U1839" i="8"/>
  <c r="U1848" i="8"/>
  <c r="U1857" i="8"/>
  <c r="U1866" i="8"/>
  <c r="U1875" i="8"/>
  <c r="U1884" i="8"/>
  <c r="U1893" i="8"/>
  <c r="U1902" i="8"/>
  <c r="U1911" i="8"/>
  <c r="U1920" i="8"/>
  <c r="U1929" i="8"/>
  <c r="U1938" i="8"/>
  <c r="U1947" i="8"/>
  <c r="U1956" i="8"/>
  <c r="U1965" i="8"/>
  <c r="U1974" i="8"/>
  <c r="U1983" i="8"/>
  <c r="U1992" i="8"/>
  <c r="U2001" i="8"/>
  <c r="U2010" i="8"/>
  <c r="U2019" i="8"/>
  <c r="U2028" i="8"/>
  <c r="U2037" i="8"/>
  <c r="U2044" i="8"/>
  <c r="U2053" i="8"/>
  <c r="U2062" i="8"/>
  <c r="U2071" i="8"/>
  <c r="U2080" i="8"/>
  <c r="U2089" i="8"/>
  <c r="U2098" i="8"/>
  <c r="U2107" i="8"/>
  <c r="U2116" i="8"/>
  <c r="U2125" i="8"/>
  <c r="U2134" i="8"/>
  <c r="U2143" i="8"/>
  <c r="U2152" i="8"/>
  <c r="U2161" i="8"/>
  <c r="U2170" i="8"/>
  <c r="U2179" i="8"/>
  <c r="U2188" i="8"/>
  <c r="U2197" i="8"/>
  <c r="U2206" i="8"/>
  <c r="U2215" i="8"/>
  <c r="U2224" i="8"/>
  <c r="U2233" i="8"/>
  <c r="U2242" i="8"/>
  <c r="U2251" i="8"/>
  <c r="U2260" i="8"/>
  <c r="U2269" i="8"/>
  <c r="U2278" i="8"/>
  <c r="U2287" i="8"/>
  <c r="U2296" i="8"/>
  <c r="U2305" i="8"/>
  <c r="U2314" i="8"/>
  <c r="U2323" i="8"/>
  <c r="U2332" i="8"/>
  <c r="U2341" i="8"/>
  <c r="U2350" i="8"/>
  <c r="U2359" i="8"/>
  <c r="U2368" i="8"/>
  <c r="U2377" i="8"/>
  <c r="U2386" i="8"/>
  <c r="U2395" i="8"/>
  <c r="U2407" i="8"/>
  <c r="U2416" i="8"/>
  <c r="U2425" i="8"/>
  <c r="U2434" i="8"/>
  <c r="U2443" i="8"/>
  <c r="U2452" i="8"/>
  <c r="U2461" i="8"/>
  <c r="U2470" i="8"/>
  <c r="U2479" i="8"/>
  <c r="U2488" i="8"/>
  <c r="U2497" i="8"/>
  <c r="U2506" i="8"/>
  <c r="U2515" i="8"/>
  <c r="U2524" i="8"/>
  <c r="U2533" i="8"/>
  <c r="U2542" i="8"/>
  <c r="U2551" i="8"/>
  <c r="U2560" i="8"/>
  <c r="U2569" i="8"/>
  <c r="U2578" i="8"/>
  <c r="U2587" i="8"/>
  <c r="U2596" i="8"/>
  <c r="U2605" i="8"/>
  <c r="U2614" i="8"/>
  <c r="U2623" i="8"/>
  <c r="U2632" i="8"/>
  <c r="U2641" i="8"/>
  <c r="U2650" i="8"/>
  <c r="U2659" i="8"/>
  <c r="U2668" i="8"/>
  <c r="U2677" i="8"/>
  <c r="U2686" i="8"/>
  <c r="U2695" i="8"/>
  <c r="U2704" i="8"/>
  <c r="U2713" i="8"/>
  <c r="U2722" i="8"/>
  <c r="U2731" i="8"/>
  <c r="U2740" i="8"/>
  <c r="U2749" i="8"/>
  <c r="U2758" i="8"/>
  <c r="U2767" i="8"/>
  <c r="U2776" i="8"/>
  <c r="U2785" i="8"/>
  <c r="U2794" i="8"/>
  <c r="U2803" i="8"/>
  <c r="U2812" i="8"/>
  <c r="U2821" i="8"/>
  <c r="U2830" i="8"/>
  <c r="U2839" i="8"/>
  <c r="U2848" i="8"/>
  <c r="U2857" i="8"/>
  <c r="U2866" i="8"/>
  <c r="U2875" i="8"/>
  <c r="U2884" i="8"/>
  <c r="U2893" i="8"/>
  <c r="U2902" i="8"/>
  <c r="U2911" i="8"/>
  <c r="U2920" i="8"/>
  <c r="U2929" i="8"/>
  <c r="U2938" i="8"/>
  <c r="U2947" i="8"/>
  <c r="U2956" i="8"/>
  <c r="U2965" i="8"/>
  <c r="U2974" i="8"/>
  <c r="U2983" i="8"/>
  <c r="U2992" i="8"/>
  <c r="U3001" i="8"/>
  <c r="U3010" i="8"/>
  <c r="U3019" i="8"/>
  <c r="U3028" i="8"/>
  <c r="U3037" i="8"/>
  <c r="U3046" i="8"/>
  <c r="U3055" i="8"/>
  <c r="U3064" i="8"/>
  <c r="U3073" i="8"/>
  <c r="U3082" i="8"/>
  <c r="U3093" i="8"/>
  <c r="U3102" i="8"/>
  <c r="U3111" i="8"/>
  <c r="U3120" i="8"/>
  <c r="U3129" i="8"/>
  <c r="U3140" i="8"/>
  <c r="U3148" i="8"/>
  <c r="U3151" i="8"/>
  <c r="U3159" i="8"/>
  <c r="U3167" i="8"/>
  <c r="U3175" i="8"/>
  <c r="U3183" i="8"/>
  <c r="U3187" i="8"/>
  <c r="U3194" i="8"/>
  <c r="U6" i="8"/>
  <c r="U18" i="8"/>
  <c r="U27" i="8"/>
  <c r="U36" i="8"/>
  <c r="U45" i="8"/>
  <c r="U54" i="8"/>
  <c r="U63" i="8"/>
  <c r="U72" i="8"/>
  <c r="U81" i="8"/>
  <c r="U90" i="8"/>
  <c r="U99" i="8"/>
  <c r="U108" i="8"/>
  <c r="U117" i="8"/>
  <c r="U126" i="8"/>
  <c r="U135" i="8"/>
  <c r="U144" i="8"/>
  <c r="U153" i="8"/>
  <c r="U162" i="8"/>
  <c r="U171" i="8"/>
  <c r="U180" i="8"/>
  <c r="U189" i="8"/>
  <c r="U198" i="8"/>
  <c r="U207" i="8"/>
  <c r="U216" i="8"/>
  <c r="U225" i="8"/>
  <c r="U234" i="8"/>
  <c r="U243" i="8"/>
  <c r="U252" i="8"/>
  <c r="U261" i="8"/>
  <c r="U270" i="8"/>
  <c r="U279" i="8"/>
  <c r="U288" i="8"/>
  <c r="U297" i="8"/>
  <c r="U306" i="8"/>
  <c r="U315" i="8"/>
  <c r="U324" i="8"/>
  <c r="U333" i="8"/>
  <c r="U342" i="8"/>
  <c r="U351" i="8"/>
  <c r="U360" i="8"/>
  <c r="U369" i="8"/>
  <c r="U378" i="8"/>
  <c r="U387" i="8"/>
  <c r="U396" i="8"/>
  <c r="U405" i="8"/>
  <c r="U414" i="8"/>
  <c r="U423" i="8"/>
  <c r="U432" i="8"/>
  <c r="U441" i="8"/>
  <c r="U450" i="8"/>
  <c r="U457" i="8"/>
  <c r="U466" i="8"/>
  <c r="U475" i="8"/>
  <c r="U484" i="8"/>
  <c r="U494" i="8"/>
  <c r="U503" i="8"/>
  <c r="U512" i="8"/>
  <c r="U521" i="8"/>
  <c r="U530" i="8"/>
  <c r="U539" i="8"/>
  <c r="U548" i="8"/>
  <c r="U557" i="8"/>
  <c r="U566" i="8"/>
  <c r="U575" i="8"/>
  <c r="U584" i="8"/>
  <c r="U593" i="8"/>
  <c r="U602" i="8"/>
  <c r="U611" i="8"/>
  <c r="U620" i="8"/>
  <c r="U629" i="8"/>
  <c r="U638" i="8"/>
  <c r="U647" i="8"/>
  <c r="U656" i="8"/>
  <c r="U665" i="8"/>
  <c r="U670" i="8"/>
  <c r="U679" i="8"/>
  <c r="U688" i="8"/>
  <c r="U697" i="8"/>
  <c r="U706" i="8"/>
  <c r="U715" i="8"/>
  <c r="U724" i="8"/>
  <c r="U733" i="8"/>
  <c r="U742" i="8"/>
  <c r="U751" i="8"/>
  <c r="U760" i="8"/>
  <c r="U769" i="8"/>
  <c r="U778" i="8"/>
  <c r="U786" i="8"/>
  <c r="U792" i="8"/>
  <c r="U801" i="8"/>
  <c r="U810" i="8"/>
  <c r="U819" i="8"/>
  <c r="U828" i="8"/>
  <c r="U837" i="8"/>
  <c r="U846" i="8"/>
  <c r="U855" i="8"/>
  <c r="U864" i="8"/>
  <c r="U873" i="8"/>
  <c r="U882" i="8"/>
  <c r="U891" i="8"/>
  <c r="U896" i="8"/>
  <c r="U905" i="8"/>
  <c r="U914" i="8"/>
  <c r="U923" i="8"/>
  <c r="U932" i="8"/>
  <c r="U941" i="8"/>
  <c r="U950" i="8"/>
  <c r="U959" i="8"/>
  <c r="U968" i="8"/>
  <c r="U977" i="8"/>
  <c r="U986" i="8"/>
  <c r="U995" i="8"/>
  <c r="U1004" i="8"/>
  <c r="U1013" i="8"/>
  <c r="U1023" i="8"/>
  <c r="U1032" i="8"/>
  <c r="U1041" i="8"/>
  <c r="U1050" i="8"/>
  <c r="U1059" i="8"/>
  <c r="U1068" i="8"/>
  <c r="U1077" i="8"/>
  <c r="U1086" i="8"/>
  <c r="U1095" i="8"/>
  <c r="U1104" i="8"/>
  <c r="U1109" i="8"/>
  <c r="U1118" i="8"/>
  <c r="U1127" i="8"/>
  <c r="U1136" i="8"/>
  <c r="U1145" i="8"/>
  <c r="U1154" i="8"/>
  <c r="U1163" i="8"/>
  <c r="U1172" i="8"/>
  <c r="U1181" i="8"/>
  <c r="U1190" i="8"/>
  <c r="U1199" i="8"/>
  <c r="U1208" i="8"/>
  <c r="U1217" i="8"/>
  <c r="U1226" i="8"/>
  <c r="U1235" i="8"/>
  <c r="U1244" i="8"/>
  <c r="U1253" i="8"/>
  <c r="U1262" i="8"/>
  <c r="U1271" i="8"/>
  <c r="U1280" i="8"/>
  <c r="U1289" i="8"/>
  <c r="U1298" i="8"/>
  <c r="U1307" i="8"/>
  <c r="U1316" i="8"/>
  <c r="U1325" i="8"/>
  <c r="U1334" i="8"/>
  <c r="U1343" i="8"/>
  <c r="U1352" i="8"/>
  <c r="U1361" i="8"/>
  <c r="U1370" i="8"/>
  <c r="U1379" i="8"/>
  <c r="U1388" i="8"/>
  <c r="U1397" i="8"/>
  <c r="U1406" i="8"/>
  <c r="U1415" i="8"/>
  <c r="U1424" i="8"/>
  <c r="U1433" i="8"/>
  <c r="U1442" i="8"/>
  <c r="U1451" i="8"/>
  <c r="U1460" i="8"/>
  <c r="U1469" i="8"/>
  <c r="U1478" i="8"/>
  <c r="U1487" i="8"/>
  <c r="U1496" i="8"/>
  <c r="U1505" i="8"/>
  <c r="U1514" i="8"/>
  <c r="U1523" i="8"/>
  <c r="U1532" i="8"/>
  <c r="U1541" i="8"/>
  <c r="U1550" i="8"/>
  <c r="U1559" i="8"/>
  <c r="U1568" i="8"/>
  <c r="U1577" i="8"/>
  <c r="U1586" i="8"/>
  <c r="U1595" i="8"/>
  <c r="U1604" i="8"/>
  <c r="U1613" i="8"/>
  <c r="U1624" i="8"/>
  <c r="U1633" i="8"/>
  <c r="U1642" i="8"/>
  <c r="U1651" i="8"/>
  <c r="U1660" i="8"/>
  <c r="U1669" i="8"/>
  <c r="U1678" i="8"/>
  <c r="U1687" i="8"/>
  <c r="U1696" i="8"/>
  <c r="U1705" i="8"/>
  <c r="U1714" i="8"/>
  <c r="U1723" i="8"/>
  <c r="U1732" i="8"/>
  <c r="U1741" i="8"/>
  <c r="U1750" i="8"/>
  <c r="U1759" i="8"/>
  <c r="U1768" i="8"/>
  <c r="U1777" i="8"/>
  <c r="U1786" i="8"/>
  <c r="U1795" i="8"/>
  <c r="U1804" i="8"/>
  <c r="U1813" i="8"/>
  <c r="U1822" i="8"/>
  <c r="U1831" i="8"/>
  <c r="U1840" i="8"/>
  <c r="U1849" i="8"/>
  <c r="U1858" i="8"/>
  <c r="U1867" i="8"/>
  <c r="U1876" i="8"/>
  <c r="U1885" i="8"/>
  <c r="U1894" i="8"/>
  <c r="U1903" i="8"/>
  <c r="U1912" i="8"/>
  <c r="U1921" i="8"/>
  <c r="U1930" i="8"/>
  <c r="U1939" i="8"/>
  <c r="U1948" i="8"/>
  <c r="U1957" i="8"/>
  <c r="U1966" i="8"/>
  <c r="U1975" i="8"/>
  <c r="U1984" i="8"/>
  <c r="U1993" i="8"/>
  <c r="U2002" i="8"/>
  <c r="U2011" i="8"/>
  <c r="U2020" i="8"/>
  <c r="U2029" i="8"/>
  <c r="U2038" i="8"/>
  <c r="U2045" i="8"/>
  <c r="U2054" i="8"/>
  <c r="U2063" i="8"/>
  <c r="U2072" i="8"/>
  <c r="U2081" i="8"/>
  <c r="U2090" i="8"/>
  <c r="U2099" i="8"/>
  <c r="U2108" i="8"/>
  <c r="U2117" i="8"/>
  <c r="U2126" i="8"/>
  <c r="U2135" i="8"/>
  <c r="U2144" i="8"/>
  <c r="U2153" i="8"/>
  <c r="U2162" i="8"/>
  <c r="U2171" i="8"/>
  <c r="U2180" i="8"/>
  <c r="U2189" i="8"/>
  <c r="U2198" i="8"/>
  <c r="U2207" i="8"/>
  <c r="U2216" i="8"/>
  <c r="U2225" i="8"/>
  <c r="U2234" i="8"/>
  <c r="U2243" i="8"/>
  <c r="U2252" i="8"/>
  <c r="U2261" i="8"/>
  <c r="U2270" i="8"/>
  <c r="U2279" i="8"/>
  <c r="U2288" i="8"/>
  <c r="U2297" i="8"/>
  <c r="U2306" i="8"/>
  <c r="U2315" i="8"/>
  <c r="U2324" i="8"/>
  <c r="U2333" i="8"/>
  <c r="U2342" i="8"/>
  <c r="U2351" i="8"/>
  <c r="U2360" i="8"/>
  <c r="U2369" i="8"/>
  <c r="U2378" i="8"/>
  <c r="U2387" i="8"/>
  <c r="U2396" i="8"/>
  <c r="U2408" i="8"/>
  <c r="U2417" i="8"/>
  <c r="U2426" i="8"/>
  <c r="U2435" i="8"/>
  <c r="U2444" i="8"/>
  <c r="U2453" i="8"/>
  <c r="U2462" i="8"/>
  <c r="U2471" i="8"/>
  <c r="U2480" i="8"/>
  <c r="U2489" i="8"/>
  <c r="U2498" i="8"/>
  <c r="U2507" i="8"/>
  <c r="U2516" i="8"/>
  <c r="U2525" i="8"/>
  <c r="U2534" i="8"/>
  <c r="U2543" i="8"/>
  <c r="U2552" i="8"/>
  <c r="U2561" i="8"/>
  <c r="U2570" i="8"/>
  <c r="U2579" i="8"/>
  <c r="U2588" i="8"/>
  <c r="U2597" i="8"/>
  <c r="U2606" i="8"/>
  <c r="U2615" i="8"/>
  <c r="U2624" i="8"/>
  <c r="U2633" i="8"/>
  <c r="U2642" i="8"/>
  <c r="U2651" i="8"/>
  <c r="U2660" i="8"/>
  <c r="U2669" i="8"/>
  <c r="U2678" i="8"/>
  <c r="U2687" i="8"/>
  <c r="U2696" i="8"/>
  <c r="U2705" i="8"/>
  <c r="U2714" i="8"/>
  <c r="U2723" i="8"/>
  <c r="U2732" i="8"/>
  <c r="U2741" i="8"/>
  <c r="U2750" i="8"/>
  <c r="U2759" i="8"/>
  <c r="U2768" i="8"/>
  <c r="U2777" i="8"/>
  <c r="U2786" i="8"/>
  <c r="U2795" i="8"/>
  <c r="U2804" i="8"/>
  <c r="U2813" i="8"/>
  <c r="U2822" i="8"/>
  <c r="U2831" i="8"/>
  <c r="U2840" i="8"/>
  <c r="U2849" i="8"/>
  <c r="U2858" i="8"/>
  <c r="U2867" i="8"/>
  <c r="U2876" i="8"/>
  <c r="U2885" i="8"/>
  <c r="U2894" i="8"/>
  <c r="U2903" i="8"/>
  <c r="U2912" i="8"/>
  <c r="U2921" i="8"/>
  <c r="U2930" i="8"/>
  <c r="U2939" i="8"/>
  <c r="U2948" i="8"/>
  <c r="U2957" i="8"/>
  <c r="U2966" i="8"/>
  <c r="U2975" i="8"/>
  <c r="U2984" i="8"/>
  <c r="U2993" i="8"/>
  <c r="U3002" i="8"/>
  <c r="U3011" i="8"/>
  <c r="U3020" i="8"/>
  <c r="U3029" i="8"/>
  <c r="U3038" i="8"/>
  <c r="U3047" i="8"/>
  <c r="U3056" i="8"/>
  <c r="U3065" i="8"/>
  <c r="U3074" i="8"/>
  <c r="U3083" i="8"/>
  <c r="U3088" i="8"/>
  <c r="U3094" i="8"/>
  <c r="U3103" i="8"/>
  <c r="U3112" i="8"/>
  <c r="U3121" i="8"/>
  <c r="U3130" i="8"/>
  <c r="U3141" i="8"/>
  <c r="U3152" i="8"/>
  <c r="U3160" i="8"/>
  <c r="U3168" i="8"/>
  <c r="U3176" i="8"/>
  <c r="U3184" i="8"/>
  <c r="U3188" i="8"/>
  <c r="U3195" i="8"/>
  <c r="U3200" i="8"/>
  <c r="U3204" i="8"/>
  <c r="U7" i="8"/>
  <c r="U19" i="8"/>
  <c r="U28" i="8"/>
  <c r="U37" i="8"/>
  <c r="U46" i="8"/>
  <c r="U55" i="8"/>
  <c r="U64" i="8"/>
  <c r="U73" i="8"/>
  <c r="U82" i="8"/>
  <c r="U91" i="8"/>
  <c r="U100" i="8"/>
  <c r="U109" i="8"/>
  <c r="U118" i="8"/>
  <c r="U127" i="8"/>
  <c r="U136" i="8"/>
  <c r="U145" i="8"/>
  <c r="U154" i="8"/>
  <c r="U163" i="8"/>
  <c r="U172" i="8"/>
  <c r="U181" i="8"/>
  <c r="U190" i="8"/>
  <c r="U199" i="8"/>
  <c r="U208" i="8"/>
  <c r="U217" i="8"/>
  <c r="U226" i="8"/>
  <c r="U235" i="8"/>
  <c r="U244" i="8"/>
  <c r="U253" i="8"/>
  <c r="U262" i="8"/>
  <c r="U271" i="8"/>
  <c r="U280" i="8"/>
  <c r="U289" i="8"/>
  <c r="U298" i="8"/>
  <c r="U307" i="8"/>
  <c r="U316" i="8"/>
  <c r="U325" i="8"/>
  <c r="U334" i="8"/>
  <c r="U343" i="8"/>
  <c r="U352" i="8"/>
  <c r="U361" i="8"/>
  <c r="U370" i="8"/>
  <c r="U379" i="8"/>
  <c r="U388" i="8"/>
  <c r="U397" i="8"/>
  <c r="U406" i="8"/>
  <c r="U415" i="8"/>
  <c r="U424" i="8"/>
  <c r="U433" i="8"/>
  <c r="U442" i="8"/>
  <c r="U451" i="8"/>
  <c r="U458" i="8"/>
  <c r="U467" i="8"/>
  <c r="U476" i="8"/>
  <c r="U485" i="8"/>
  <c r="U495" i="8"/>
  <c r="U504" i="8"/>
  <c r="U513" i="8"/>
  <c r="U522" i="8"/>
  <c r="U531" i="8"/>
  <c r="U540" i="8"/>
  <c r="U549" i="8"/>
  <c r="U558" i="8"/>
  <c r="U567" i="8"/>
  <c r="U576" i="8"/>
  <c r="U585" i="8"/>
  <c r="U594" i="8"/>
  <c r="U603" i="8"/>
  <c r="U612" i="8"/>
  <c r="U621" i="8"/>
  <c r="U630" i="8"/>
  <c r="U639" i="8"/>
  <c r="U648" i="8"/>
  <c r="U657" i="8"/>
  <c r="U671" i="8"/>
  <c r="U680" i="8"/>
  <c r="U689" i="8"/>
  <c r="U698" i="8"/>
  <c r="U707" i="8"/>
  <c r="U716" i="8"/>
  <c r="U725" i="8"/>
  <c r="U734" i="8"/>
  <c r="U743" i="8"/>
  <c r="U752" i="8"/>
  <c r="U761" i="8"/>
  <c r="U770" i="8"/>
  <c r="U779" i="8"/>
  <c r="U787" i="8"/>
  <c r="U793" i="8"/>
  <c r="U802" i="8"/>
  <c r="U811" i="8"/>
  <c r="U820" i="8"/>
  <c r="U829" i="8"/>
  <c r="U838" i="8"/>
  <c r="U847" i="8"/>
  <c r="U856" i="8"/>
  <c r="U865" i="8"/>
  <c r="U874" i="8"/>
  <c r="U883" i="8"/>
  <c r="U897" i="8"/>
  <c r="U906" i="8"/>
  <c r="U915" i="8"/>
  <c r="U924" i="8"/>
  <c r="U933" i="8"/>
  <c r="U942" i="8"/>
  <c r="U951" i="8"/>
  <c r="U960" i="8"/>
  <c r="U969" i="8"/>
  <c r="U978" i="8"/>
  <c r="U987" i="8"/>
  <c r="U996" i="8"/>
  <c r="U1005" i="8"/>
  <c r="U1014" i="8"/>
  <c r="U1024" i="8"/>
  <c r="U1033" i="8"/>
  <c r="U1042" i="8"/>
  <c r="U1051" i="8"/>
  <c r="U1060" i="8"/>
  <c r="U1069" i="8"/>
  <c r="U1078" i="8"/>
  <c r="U1087" i="8"/>
  <c r="U1096" i="8"/>
  <c r="U1105" i="8"/>
  <c r="U1110" i="8"/>
  <c r="U1119" i="8"/>
  <c r="U1128" i="8"/>
  <c r="U1137" i="8"/>
  <c r="U1146" i="8"/>
  <c r="U1155" i="8"/>
  <c r="U1164" i="8"/>
  <c r="U1173" i="8"/>
  <c r="U1182" i="8"/>
  <c r="U1191" i="8"/>
  <c r="U1200" i="8"/>
  <c r="U1209" i="8"/>
  <c r="U1218" i="8"/>
  <c r="U1227" i="8"/>
  <c r="U1236" i="8"/>
  <c r="U1245" i="8"/>
  <c r="U1254" i="8"/>
  <c r="U1263" i="8"/>
  <c r="U1272" i="8"/>
  <c r="U1281" i="8"/>
  <c r="U1290" i="8"/>
  <c r="U1299" i="8"/>
  <c r="U1308" i="8"/>
  <c r="U1317" i="8"/>
  <c r="U1326" i="8"/>
  <c r="U1335" i="8"/>
  <c r="U1344" i="8"/>
  <c r="U1353" i="8"/>
  <c r="U1362" i="8"/>
  <c r="U1371" i="8"/>
  <c r="U1380" i="8"/>
  <c r="U1389" i="8"/>
  <c r="U1398" i="8"/>
  <c r="U1407" i="8"/>
  <c r="U1416" i="8"/>
  <c r="U1425" i="8"/>
  <c r="U1434" i="8"/>
  <c r="U1443" i="8"/>
  <c r="U1452" i="8"/>
  <c r="U1461" i="8"/>
  <c r="U1470" i="8"/>
  <c r="U1479" i="8"/>
  <c r="U1488" i="8"/>
  <c r="U1497" i="8"/>
  <c r="U1506" i="8"/>
  <c r="U1515" i="8"/>
  <c r="U1524" i="8"/>
  <c r="U1533" i="8"/>
  <c r="U1542" i="8"/>
  <c r="U1551" i="8"/>
  <c r="U1560" i="8"/>
  <c r="U1569" i="8"/>
  <c r="U1578" i="8"/>
  <c r="U1587" i="8"/>
  <c r="U1596" i="8"/>
  <c r="U1605" i="8"/>
  <c r="U1614" i="8"/>
  <c r="U1625" i="8"/>
  <c r="U1634" i="8"/>
  <c r="U1643" i="8"/>
  <c r="U1652" i="8"/>
  <c r="U1661" i="8"/>
  <c r="U1670" i="8"/>
  <c r="U1679" i="8"/>
  <c r="U1688" i="8"/>
  <c r="U1697" i="8"/>
  <c r="U1706" i="8"/>
  <c r="U1715" i="8"/>
  <c r="U1724" i="8"/>
  <c r="U1733" i="8"/>
  <c r="U1742" i="8"/>
  <c r="U1751" i="8"/>
  <c r="U1760" i="8"/>
  <c r="U1769" i="8"/>
  <c r="U1778" i="8"/>
  <c r="U1787" i="8"/>
  <c r="U1796" i="8"/>
  <c r="U1805" i="8"/>
  <c r="U1814" i="8"/>
  <c r="U1823" i="8"/>
  <c r="U1832" i="8"/>
  <c r="U1841" i="8"/>
  <c r="U1850" i="8"/>
  <c r="U1859" i="8"/>
  <c r="U1868" i="8"/>
  <c r="U1877" i="8"/>
  <c r="U1886" i="8"/>
  <c r="U1895" i="8"/>
  <c r="U1904" i="8"/>
  <c r="U1913" i="8"/>
  <c r="U1922" i="8"/>
  <c r="U1931" i="8"/>
  <c r="U1940" i="8"/>
  <c r="U1949" i="8"/>
  <c r="U1958" i="8"/>
  <c r="U1967" i="8"/>
  <c r="U1976" i="8"/>
  <c r="U1985" i="8"/>
  <c r="U1994" i="8"/>
  <c r="U2003" i="8"/>
  <c r="U2012" i="8"/>
  <c r="U2021" i="8"/>
  <c r="U2030" i="8"/>
  <c r="U2039" i="8"/>
  <c r="U2046" i="8"/>
  <c r="U2055" i="8"/>
  <c r="U2064" i="8"/>
  <c r="U2073" i="8"/>
  <c r="U2082" i="8"/>
  <c r="U2091" i="8"/>
  <c r="U2100" i="8"/>
  <c r="U2109" i="8"/>
  <c r="U2118" i="8"/>
  <c r="U2127" i="8"/>
  <c r="U2136" i="8"/>
  <c r="U2145" i="8"/>
  <c r="U2154" i="8"/>
  <c r="U2163" i="8"/>
  <c r="U2172" i="8"/>
  <c r="U2181" i="8"/>
  <c r="U2190" i="8"/>
  <c r="U2199" i="8"/>
  <c r="U2208" i="8"/>
  <c r="U2217" i="8"/>
  <c r="U2226" i="8"/>
  <c r="U2235" i="8"/>
  <c r="U2244" i="8"/>
  <c r="U2253" i="8"/>
  <c r="U2262" i="8"/>
  <c r="U2271" i="8"/>
  <c r="U2280" i="8"/>
  <c r="U2289" i="8"/>
  <c r="U2298" i="8"/>
  <c r="U2307" i="8"/>
  <c r="U2316" i="8"/>
  <c r="U2325" i="8"/>
  <c r="U2334" i="8"/>
  <c r="U2343" i="8"/>
  <c r="U2352" i="8"/>
  <c r="U2361" i="8"/>
  <c r="U2370" i="8"/>
  <c r="U2379" i="8"/>
  <c r="U2388" i="8"/>
  <c r="U2397" i="8"/>
  <c r="U2409" i="8"/>
  <c r="U2418" i="8"/>
  <c r="U2427" i="8"/>
  <c r="U2436" i="8"/>
  <c r="U2445" i="8"/>
  <c r="U2454" i="8"/>
  <c r="U2463" i="8"/>
  <c r="U2472" i="8"/>
  <c r="U2481" i="8"/>
  <c r="U2490" i="8"/>
  <c r="U2499" i="8"/>
  <c r="U2508" i="8"/>
  <c r="U2517" i="8"/>
  <c r="U2526" i="8"/>
  <c r="U2535" i="8"/>
  <c r="U2544" i="8"/>
  <c r="U2553" i="8"/>
  <c r="U2562" i="8"/>
  <c r="U2571" i="8"/>
  <c r="U2580" i="8"/>
  <c r="U2589" i="8"/>
  <c r="U2598" i="8"/>
  <c r="U2607" i="8"/>
  <c r="U2616" i="8"/>
  <c r="U2625" i="8"/>
  <c r="U2634" i="8"/>
  <c r="U2643" i="8"/>
  <c r="U2652" i="8"/>
  <c r="U2661" i="8"/>
  <c r="U2670" i="8"/>
  <c r="U2679" i="8"/>
  <c r="U2688" i="8"/>
  <c r="U2697" i="8"/>
  <c r="U2706" i="8"/>
  <c r="U2715" i="8"/>
  <c r="U2724" i="8"/>
  <c r="U2733" i="8"/>
  <c r="U2742" i="8"/>
  <c r="U2751" i="8"/>
  <c r="U2760" i="8"/>
  <c r="U2769" i="8"/>
  <c r="U2778" i="8"/>
  <c r="U2787" i="8"/>
  <c r="U2796" i="8"/>
  <c r="U2805" i="8"/>
  <c r="U2814" i="8"/>
  <c r="U2823" i="8"/>
  <c r="U2832" i="8"/>
  <c r="U2841" i="8"/>
  <c r="U2850" i="8"/>
  <c r="U2859" i="8"/>
  <c r="U2868" i="8"/>
  <c r="U2877" i="8"/>
  <c r="U2886" i="8"/>
  <c r="U2895" i="8"/>
  <c r="U2904" i="8"/>
  <c r="U2913" i="8"/>
  <c r="U2922" i="8"/>
  <c r="U2931" i="8"/>
  <c r="U2940" i="8"/>
  <c r="U2949" i="8"/>
  <c r="U2958" i="8"/>
  <c r="U2967" i="8"/>
  <c r="U2976" i="8"/>
  <c r="U2985" i="8"/>
  <c r="U2994" i="8"/>
  <c r="U3003" i="8"/>
  <c r="U3012" i="8"/>
  <c r="U3021" i="8"/>
  <c r="U3030" i="8"/>
  <c r="U3039" i="8"/>
  <c r="U3048" i="8"/>
  <c r="U3057" i="8"/>
  <c r="U3066" i="8"/>
  <c r="U3075" i="8"/>
  <c r="U3084" i="8"/>
  <c r="U3089" i="8"/>
  <c r="U3095" i="8"/>
  <c r="U3104" i="8"/>
  <c r="U3113" i="8"/>
  <c r="U3122" i="8"/>
  <c r="U3131" i="8"/>
  <c r="U3142" i="8"/>
  <c r="U3153" i="8"/>
  <c r="U3161" i="8"/>
  <c r="U3169" i="8"/>
  <c r="U3177" i="8"/>
  <c r="U3189" i="8"/>
  <c r="U3196" i="8"/>
  <c r="U3201" i="8"/>
  <c r="U3205" i="8"/>
  <c r="U3209" i="8"/>
  <c r="U8" i="8"/>
  <c r="U20" i="8"/>
  <c r="U29" i="8"/>
  <c r="U38" i="8"/>
  <c r="U47" i="8"/>
  <c r="U56" i="8"/>
  <c r="U65" i="8"/>
  <c r="U74" i="8"/>
  <c r="U83" i="8"/>
  <c r="U92" i="8"/>
  <c r="U101" i="8"/>
  <c r="U110" i="8"/>
  <c r="U119" i="8"/>
  <c r="U128" i="8"/>
  <c r="U137" i="8"/>
  <c r="U146" i="8"/>
  <c r="U155" i="8"/>
  <c r="U164" i="8"/>
  <c r="U173" i="8"/>
  <c r="U182" i="8"/>
  <c r="U191" i="8"/>
  <c r="U200" i="8"/>
  <c r="U209" i="8"/>
  <c r="U218" i="8"/>
  <c r="U227" i="8"/>
  <c r="U236" i="8"/>
  <c r="U245" i="8"/>
  <c r="U254" i="8"/>
  <c r="U263" i="8"/>
  <c r="U272" i="8"/>
  <c r="U281" i="8"/>
  <c r="U290" i="8"/>
  <c r="U299" i="8"/>
  <c r="U308" i="8"/>
  <c r="U317" i="8"/>
  <c r="U326" i="8"/>
  <c r="U335" i="8"/>
  <c r="U344" i="8"/>
  <c r="U353" i="8"/>
  <c r="U362" i="8"/>
  <c r="U371" i="8"/>
  <c r="U380" i="8"/>
  <c r="U389" i="8"/>
  <c r="U398" i="8"/>
  <c r="U407" i="8"/>
  <c r="U416" i="8"/>
  <c r="U425" i="8"/>
  <c r="U434" i="8"/>
  <c r="U443" i="8"/>
  <c r="U452" i="8"/>
  <c r="U459" i="8"/>
  <c r="U468" i="8"/>
  <c r="U477" i="8"/>
  <c r="U486" i="8"/>
  <c r="U496" i="8"/>
  <c r="U505" i="8"/>
  <c r="U514" i="8"/>
  <c r="U523" i="8"/>
  <c r="U532" i="8"/>
  <c r="U541" i="8"/>
  <c r="U550" i="8"/>
  <c r="U559" i="8"/>
  <c r="U568" i="8"/>
  <c r="U577" i="8"/>
  <c r="U586" i="8"/>
  <c r="U595" i="8"/>
  <c r="U604" i="8"/>
  <c r="U613" i="8"/>
  <c r="U622" i="8"/>
  <c r="U631" i="8"/>
  <c r="U640" i="8"/>
  <c r="U649" i="8"/>
  <c r="U658" i="8"/>
  <c r="U672" i="8"/>
  <c r="U681" i="8"/>
  <c r="U690" i="8"/>
  <c r="U699" i="8"/>
  <c r="U708" i="8"/>
  <c r="U717" i="8"/>
  <c r="U726" i="8"/>
  <c r="U735" i="8"/>
  <c r="U744" i="8"/>
  <c r="U753" i="8"/>
  <c r="U762" i="8"/>
  <c r="U771" i="8"/>
  <c r="U780" i="8"/>
  <c r="U794" i="8"/>
  <c r="U803" i="8"/>
  <c r="U812" i="8"/>
  <c r="U821" i="8"/>
  <c r="U830" i="8"/>
  <c r="U839" i="8"/>
  <c r="U848" i="8"/>
  <c r="U857" i="8"/>
  <c r="U866" i="8"/>
  <c r="U875" i="8"/>
  <c r="U884" i="8"/>
  <c r="U898" i="8"/>
  <c r="U907" i="8"/>
  <c r="U916" i="8"/>
  <c r="U925" i="8"/>
  <c r="U934" i="8"/>
  <c r="U943" i="8"/>
  <c r="U952" i="8"/>
  <c r="U961" i="8"/>
  <c r="U970" i="8"/>
  <c r="U979" i="8"/>
  <c r="U988" i="8"/>
  <c r="U997" i="8"/>
  <c r="U1006" i="8"/>
  <c r="U1015" i="8"/>
  <c r="U1025" i="8"/>
  <c r="U1034" i="8"/>
  <c r="U1043" i="8"/>
  <c r="U1052" i="8"/>
  <c r="U1061" i="8"/>
  <c r="U1070" i="8"/>
  <c r="U1079" i="8"/>
  <c r="U1088" i="8"/>
  <c r="U1097" i="8"/>
  <c r="U1106" i="8"/>
  <c r="U1111" i="8"/>
  <c r="U1120" i="8"/>
  <c r="U1129" i="8"/>
  <c r="U1138" i="8"/>
  <c r="U1147" i="8"/>
  <c r="U1156" i="8"/>
  <c r="U1165" i="8"/>
  <c r="U1174" i="8"/>
  <c r="U1183" i="8"/>
  <c r="U1192" i="8"/>
  <c r="U1201" i="8"/>
  <c r="U1210" i="8"/>
  <c r="U1219" i="8"/>
  <c r="U1228" i="8"/>
  <c r="U1237" i="8"/>
  <c r="U1246" i="8"/>
  <c r="U1255" i="8"/>
  <c r="U1264" i="8"/>
  <c r="U1273" i="8"/>
  <c r="U1282" i="8"/>
  <c r="U1291" i="8"/>
  <c r="U1300" i="8"/>
  <c r="U1309" i="8"/>
  <c r="U1318" i="8"/>
  <c r="U1327" i="8"/>
  <c r="U1336" i="8"/>
  <c r="U1345" i="8"/>
  <c r="U1354" i="8"/>
  <c r="U1363" i="8"/>
  <c r="U1372" i="8"/>
  <c r="U1381" i="8"/>
  <c r="U1390" i="8"/>
  <c r="U1399" i="8"/>
  <c r="U1408" i="8"/>
  <c r="U1417" i="8"/>
  <c r="U1426" i="8"/>
  <c r="U1435" i="8"/>
  <c r="U1444" i="8"/>
  <c r="U1453" i="8"/>
  <c r="U1462" i="8"/>
  <c r="U1471" i="8"/>
  <c r="U1480" i="8"/>
  <c r="U1489" i="8"/>
  <c r="U1498" i="8"/>
  <c r="U1507" i="8"/>
  <c r="U1516" i="8"/>
  <c r="U1525" i="8"/>
  <c r="U1534" i="8"/>
  <c r="U1543" i="8"/>
  <c r="U1552" i="8"/>
  <c r="U1561" i="8"/>
  <c r="U1570" i="8"/>
  <c r="U1579" i="8"/>
  <c r="U1588" i="8"/>
  <c r="U1597" i="8"/>
  <c r="U1606" i="8"/>
  <c r="U1615" i="8"/>
  <c r="U1626" i="8"/>
  <c r="U1635" i="8"/>
  <c r="U1644" i="8"/>
  <c r="U1653" i="8"/>
  <c r="U1662" i="8"/>
  <c r="U1671" i="8"/>
  <c r="U1680" i="8"/>
  <c r="U1689" i="8"/>
  <c r="U1698" i="8"/>
  <c r="U1707" i="8"/>
  <c r="U1716" i="8"/>
  <c r="U1725" i="8"/>
  <c r="U1734" i="8"/>
  <c r="U1743" i="8"/>
  <c r="U1752" i="8"/>
  <c r="U1761" i="8"/>
  <c r="U1770" i="8"/>
  <c r="U1779" i="8"/>
  <c r="U1788" i="8"/>
  <c r="U1797" i="8"/>
  <c r="U1806" i="8"/>
  <c r="U1815" i="8"/>
  <c r="U1824" i="8"/>
  <c r="U1833" i="8"/>
  <c r="U1842" i="8"/>
  <c r="U1851" i="8"/>
  <c r="U1860" i="8"/>
  <c r="U1869" i="8"/>
  <c r="U1878" i="8"/>
  <c r="U1887" i="8"/>
  <c r="U1896" i="8"/>
  <c r="U1905" i="8"/>
  <c r="U1914" i="8"/>
  <c r="U1923" i="8"/>
  <c r="U1932" i="8"/>
  <c r="U1941" i="8"/>
  <c r="U1950" i="8"/>
  <c r="U1959" i="8"/>
  <c r="U1968" i="8"/>
  <c r="U1977" i="8"/>
  <c r="U1986" i="8"/>
  <c r="U1995" i="8"/>
  <c r="U2004" i="8"/>
  <c r="U2013" i="8"/>
  <c r="U2022" i="8"/>
  <c r="U2031" i="8"/>
  <c r="U2040" i="8"/>
  <c r="U2047" i="8"/>
  <c r="U2056" i="8"/>
  <c r="U2065" i="8"/>
  <c r="U2074" i="8"/>
  <c r="U2083" i="8"/>
  <c r="U2092" i="8"/>
  <c r="U2101" i="8"/>
  <c r="U2110" i="8"/>
  <c r="U2119" i="8"/>
  <c r="U2128" i="8"/>
  <c r="U2137" i="8"/>
  <c r="U2146" i="8"/>
  <c r="U2155" i="8"/>
  <c r="U2164" i="8"/>
  <c r="U2173" i="8"/>
  <c r="U2182" i="8"/>
  <c r="U2191" i="8"/>
  <c r="U2200" i="8"/>
  <c r="U2209" i="8"/>
  <c r="U2218" i="8"/>
  <c r="U2227" i="8"/>
  <c r="U2236" i="8"/>
  <c r="U2245" i="8"/>
  <c r="U2254" i="8"/>
  <c r="U2263" i="8"/>
  <c r="U2272" i="8"/>
  <c r="U2281" i="8"/>
  <c r="U2290" i="8"/>
  <c r="U2299" i="8"/>
  <c r="U2308" i="8"/>
  <c r="U2317" i="8"/>
  <c r="U2326" i="8"/>
  <c r="U2335" i="8"/>
  <c r="U2344" i="8"/>
  <c r="U2353" i="8"/>
  <c r="U2362" i="8"/>
  <c r="U2371" i="8"/>
  <c r="U2380" i="8"/>
  <c r="U2389" i="8"/>
  <c r="U2398" i="8"/>
  <c r="U2410" i="8"/>
  <c r="U2419" i="8"/>
  <c r="U2428" i="8"/>
  <c r="U2437" i="8"/>
  <c r="U2446" i="8"/>
  <c r="U2455" i="8"/>
  <c r="U2464" i="8"/>
  <c r="U2473" i="8"/>
  <c r="U2482" i="8"/>
  <c r="U2491" i="8"/>
  <c r="U2500" i="8"/>
  <c r="U2509" i="8"/>
  <c r="U2518" i="8"/>
  <c r="U2527" i="8"/>
  <c r="U2536" i="8"/>
  <c r="U2545" i="8"/>
  <c r="U2554" i="8"/>
  <c r="U2563" i="8"/>
  <c r="U2572" i="8"/>
  <c r="U2581" i="8"/>
  <c r="U2590" i="8"/>
  <c r="U2599" i="8"/>
  <c r="U2608" i="8"/>
  <c r="U2617" i="8"/>
  <c r="U2626" i="8"/>
  <c r="U2635" i="8"/>
  <c r="U2644" i="8"/>
  <c r="U2653" i="8"/>
  <c r="U2662" i="8"/>
  <c r="U2671" i="8"/>
  <c r="U2680" i="8"/>
  <c r="U2689" i="8"/>
  <c r="U2698" i="8"/>
  <c r="U2707" i="8"/>
  <c r="U2716" i="8"/>
  <c r="U2725" i="8"/>
  <c r="U2734" i="8"/>
  <c r="U2743" i="8"/>
  <c r="U2752" i="8"/>
  <c r="U2761" i="8"/>
  <c r="U2770" i="8"/>
  <c r="U2779" i="8"/>
  <c r="U2788" i="8"/>
  <c r="U2797" i="8"/>
  <c r="U2806" i="8"/>
  <c r="U2815" i="8"/>
  <c r="U2824" i="8"/>
  <c r="U2833" i="8"/>
  <c r="U2842" i="8"/>
  <c r="U2851" i="8"/>
  <c r="U2860" i="8"/>
  <c r="U2869" i="8"/>
  <c r="U2878" i="8"/>
  <c r="U2887" i="8"/>
  <c r="U2896" i="8"/>
  <c r="U2905" i="8"/>
  <c r="U2914" i="8"/>
  <c r="U2923" i="8"/>
  <c r="U2932" i="8"/>
  <c r="U2941" i="8"/>
  <c r="U2950" i="8"/>
  <c r="U2959" i="8"/>
  <c r="U2968" i="8"/>
  <c r="U2977" i="8"/>
  <c r="U2986" i="8"/>
  <c r="U2995" i="8"/>
  <c r="U3004" i="8"/>
  <c r="U3013" i="8"/>
  <c r="U3022" i="8"/>
  <c r="U3031" i="8"/>
  <c r="U3040" i="8"/>
  <c r="U3049" i="8"/>
  <c r="U3058" i="8"/>
  <c r="U3067" i="8"/>
  <c r="U3076" i="8"/>
  <c r="U3085" i="8"/>
  <c r="U3096" i="8"/>
  <c r="U3105" i="8"/>
  <c r="U3114" i="8"/>
  <c r="U3123" i="8"/>
  <c r="U3132" i="8"/>
  <c r="U3143" i="8"/>
  <c r="U3154" i="8"/>
  <c r="U3162" i="8"/>
  <c r="U3170" i="8"/>
  <c r="U3178" i="8"/>
  <c r="U3190" i="8"/>
  <c r="U3197" i="8"/>
  <c r="U3202" i="8"/>
  <c r="U3206" i="8"/>
  <c r="U3210" i="8"/>
  <c r="U3213" i="8"/>
  <c r="U3216" i="8"/>
  <c r="U9" i="8"/>
  <c r="U21" i="8"/>
  <c r="U30" i="8"/>
  <c r="U39" i="8"/>
  <c r="U48" i="8"/>
  <c r="U57" i="8"/>
  <c r="U66" i="8"/>
  <c r="U75" i="8"/>
  <c r="U84" i="8"/>
  <c r="U93" i="8"/>
  <c r="U102" i="8"/>
  <c r="U111" i="8"/>
  <c r="U120" i="8"/>
  <c r="U129" i="8"/>
  <c r="U138" i="8"/>
  <c r="U147" i="8"/>
  <c r="U156" i="8"/>
  <c r="U165" i="8"/>
  <c r="U174" i="8"/>
  <c r="U183" i="8"/>
  <c r="U192" i="8"/>
  <c r="U201" i="8"/>
  <c r="U210" i="8"/>
  <c r="U219" i="8"/>
  <c r="U228" i="8"/>
  <c r="U237" i="8"/>
  <c r="U246" i="8"/>
  <c r="U255" i="8"/>
  <c r="U264" i="8"/>
  <c r="U273" i="8"/>
  <c r="U282" i="8"/>
  <c r="U291" i="8"/>
  <c r="U300" i="8"/>
  <c r="U309" i="8"/>
  <c r="U318" i="8"/>
  <c r="U327" i="8"/>
  <c r="U336" i="8"/>
  <c r="U345" i="8"/>
  <c r="U354" i="8"/>
  <c r="U363" i="8"/>
  <c r="U372" i="8"/>
  <c r="U381" i="8"/>
  <c r="U390" i="8"/>
  <c r="U399" i="8"/>
  <c r="U408" i="8"/>
  <c r="U417" i="8"/>
  <c r="U426" i="8"/>
  <c r="U435" i="8"/>
  <c r="U444" i="8"/>
  <c r="U460" i="8"/>
  <c r="U469" i="8"/>
  <c r="U478" i="8"/>
  <c r="U487" i="8"/>
  <c r="U497" i="8"/>
  <c r="U506" i="8"/>
  <c r="U515" i="8"/>
  <c r="U524" i="8"/>
  <c r="U533" i="8"/>
  <c r="U542" i="8"/>
  <c r="U551" i="8"/>
  <c r="U560" i="8"/>
  <c r="U569" i="8"/>
  <c r="U578" i="8"/>
  <c r="U587" i="8"/>
  <c r="U596" i="8"/>
  <c r="U605" i="8"/>
  <c r="U614" i="8"/>
  <c r="U623" i="8"/>
  <c r="U632" i="8"/>
  <c r="U641" i="8"/>
  <c r="U650" i="8"/>
  <c r="U659" i="8"/>
  <c r="U673" i="8"/>
  <c r="U682" i="8"/>
  <c r="U691" i="8"/>
  <c r="U700" i="8"/>
  <c r="U709" i="8"/>
  <c r="U718" i="8"/>
  <c r="U727" i="8"/>
  <c r="U736" i="8"/>
  <c r="U745" i="8"/>
  <c r="U754" i="8"/>
  <c r="U763" i="8"/>
  <c r="U772" i="8"/>
  <c r="U781" i="8"/>
  <c r="U795" i="8"/>
  <c r="U804" i="8"/>
  <c r="U813" i="8"/>
  <c r="U822" i="8"/>
  <c r="U831" i="8"/>
  <c r="U840" i="8"/>
  <c r="U849" i="8"/>
  <c r="U858" i="8"/>
  <c r="U867" i="8"/>
  <c r="U876" i="8"/>
  <c r="U885" i="8"/>
  <c r="U899" i="8"/>
  <c r="U908" i="8"/>
  <c r="U917" i="8"/>
  <c r="U926" i="8"/>
  <c r="U935" i="8"/>
  <c r="U944" i="8"/>
  <c r="U953" i="8"/>
  <c r="U962" i="8"/>
  <c r="U971" i="8"/>
  <c r="U980" i="8"/>
  <c r="U989" i="8"/>
  <c r="U998" i="8"/>
  <c r="U1007" i="8"/>
  <c r="U1016" i="8"/>
  <c r="U1026" i="8"/>
  <c r="U1035" i="8"/>
  <c r="U1044" i="8"/>
  <c r="U1053" i="8"/>
  <c r="U1062" i="8"/>
  <c r="U1071" i="8"/>
  <c r="U1080" i="8"/>
  <c r="U1089" i="8"/>
  <c r="U1098" i="8"/>
  <c r="U1107" i="8"/>
  <c r="U1112" i="8"/>
  <c r="U1121" i="8"/>
  <c r="U1130" i="8"/>
  <c r="U1139" i="8"/>
  <c r="U1148" i="8"/>
  <c r="U1157" i="8"/>
  <c r="U1166" i="8"/>
  <c r="U1175" i="8"/>
  <c r="U1184" i="8"/>
  <c r="U1193" i="8"/>
  <c r="U1202" i="8"/>
  <c r="U1211" i="8"/>
  <c r="U1220" i="8"/>
  <c r="U1229" i="8"/>
  <c r="U1238" i="8"/>
  <c r="U1247" i="8"/>
  <c r="U1256" i="8"/>
  <c r="U1265" i="8"/>
  <c r="U1274" i="8"/>
  <c r="U1283" i="8"/>
  <c r="U1292" i="8"/>
  <c r="U1301" i="8"/>
  <c r="U1310" i="8"/>
  <c r="U1319" i="8"/>
  <c r="U1328" i="8"/>
  <c r="U1337" i="8"/>
  <c r="U1346" i="8"/>
  <c r="U1355" i="8"/>
  <c r="U1364" i="8"/>
  <c r="U1373" i="8"/>
  <c r="U1382" i="8"/>
  <c r="U1391" i="8"/>
  <c r="U1400" i="8"/>
  <c r="U1409" i="8"/>
  <c r="U1418" i="8"/>
  <c r="U1427" i="8"/>
  <c r="U1436" i="8"/>
  <c r="U1445" i="8"/>
  <c r="U1454" i="8"/>
  <c r="U1463" i="8"/>
  <c r="U1472" i="8"/>
  <c r="U1481" i="8"/>
  <c r="U1490" i="8"/>
  <c r="U1499" i="8"/>
  <c r="U1508" i="8"/>
  <c r="U1517" i="8"/>
  <c r="U1526" i="8"/>
  <c r="U1535" i="8"/>
  <c r="U1544" i="8"/>
  <c r="U1553" i="8"/>
  <c r="U1562" i="8"/>
  <c r="U1571" i="8"/>
  <c r="U1580" i="8"/>
  <c r="U1589" i="8"/>
  <c r="U1598" i="8"/>
  <c r="U1607" i="8"/>
  <c r="U1616" i="8"/>
  <c r="U1627" i="8"/>
  <c r="U1636" i="8"/>
  <c r="U1645" i="8"/>
  <c r="U1654" i="8"/>
  <c r="U1663" i="8"/>
  <c r="U1672" i="8"/>
  <c r="U1681" i="8"/>
  <c r="U1690" i="8"/>
  <c r="U1699" i="8"/>
  <c r="U1708" i="8"/>
  <c r="U1717" i="8"/>
  <c r="U1726" i="8"/>
  <c r="U1735" i="8"/>
  <c r="U1744" i="8"/>
  <c r="U1753" i="8"/>
  <c r="U1762" i="8"/>
  <c r="U1771" i="8"/>
  <c r="U1780" i="8"/>
  <c r="U1789" i="8"/>
  <c r="U1798" i="8"/>
  <c r="U1807" i="8"/>
  <c r="U1816" i="8"/>
  <c r="U1825" i="8"/>
  <c r="U1834" i="8"/>
  <c r="U1843" i="8"/>
  <c r="U1852" i="8"/>
  <c r="U1861" i="8"/>
  <c r="U1870" i="8"/>
  <c r="U1879" i="8"/>
  <c r="U1888" i="8"/>
  <c r="U1897" i="8"/>
  <c r="U1906" i="8"/>
  <c r="U1915" i="8"/>
  <c r="U1924" i="8"/>
  <c r="U1933" i="8"/>
  <c r="U1942" i="8"/>
  <c r="U1951" i="8"/>
  <c r="U1960" i="8"/>
  <c r="U1969" i="8"/>
  <c r="U1978" i="8"/>
  <c r="U1987" i="8"/>
  <c r="U1996" i="8"/>
  <c r="U2005" i="8"/>
  <c r="U2014" i="8"/>
  <c r="U2023" i="8"/>
  <c r="U2032" i="8"/>
  <c r="U2048" i="8"/>
  <c r="U2057" i="8"/>
  <c r="U2066" i="8"/>
  <c r="U2075" i="8"/>
  <c r="U2084" i="8"/>
  <c r="U2093" i="8"/>
  <c r="U2102" i="8"/>
  <c r="U2111" i="8"/>
  <c r="U2120" i="8"/>
  <c r="U2129" i="8"/>
  <c r="U2138" i="8"/>
  <c r="U2147" i="8"/>
  <c r="U2156" i="8"/>
  <c r="U2165" i="8"/>
  <c r="U2174" i="8"/>
  <c r="U2183" i="8"/>
  <c r="U2192" i="8"/>
  <c r="U2201" i="8"/>
  <c r="U2210" i="8"/>
  <c r="U2219" i="8"/>
  <c r="U2228" i="8"/>
  <c r="U2237" i="8"/>
  <c r="U2246" i="8"/>
  <c r="U2255" i="8"/>
  <c r="U2264" i="8"/>
  <c r="U2273" i="8"/>
  <c r="U2282" i="8"/>
  <c r="U2291" i="8"/>
  <c r="U2300" i="8"/>
  <c r="U2309" i="8"/>
  <c r="U2318" i="8"/>
  <c r="U2327" i="8"/>
  <c r="U2336" i="8"/>
  <c r="U2345" i="8"/>
  <c r="U2354" i="8"/>
  <c r="U2363" i="8"/>
  <c r="U2372" i="8"/>
  <c r="U2381" i="8"/>
  <c r="U2390" i="8"/>
  <c r="U2399" i="8"/>
  <c r="U2411" i="8"/>
  <c r="U2420" i="8"/>
  <c r="U2429" i="8"/>
  <c r="U2438" i="8"/>
  <c r="U2447" i="8"/>
  <c r="U2456" i="8"/>
  <c r="U2465" i="8"/>
  <c r="U2474" i="8"/>
  <c r="U2483" i="8"/>
  <c r="U2492" i="8"/>
  <c r="U2501" i="8"/>
  <c r="U2510" i="8"/>
  <c r="U2519" i="8"/>
  <c r="U2528" i="8"/>
  <c r="U2537" i="8"/>
  <c r="U2546" i="8"/>
  <c r="U2555" i="8"/>
  <c r="U2564" i="8"/>
  <c r="U2573" i="8"/>
  <c r="U2582" i="8"/>
  <c r="U2591" i="8"/>
  <c r="U2600" i="8"/>
  <c r="U2609" i="8"/>
  <c r="U2618" i="8"/>
  <c r="U2627" i="8"/>
  <c r="U2636" i="8"/>
  <c r="U2645" i="8"/>
  <c r="U2654" i="8"/>
  <c r="U2663" i="8"/>
  <c r="U2672" i="8"/>
  <c r="U2681" i="8"/>
  <c r="U2690" i="8"/>
  <c r="U2699" i="8"/>
  <c r="U2708" i="8"/>
  <c r="U2717" i="8"/>
  <c r="U2726" i="8"/>
  <c r="U2735" i="8"/>
  <c r="U2744" i="8"/>
  <c r="U2753" i="8"/>
  <c r="U2762" i="8"/>
  <c r="U2771" i="8"/>
  <c r="U2780" i="8"/>
  <c r="U2789" i="8"/>
  <c r="U2798" i="8"/>
  <c r="U2807" i="8"/>
  <c r="U2816" i="8"/>
  <c r="U2825" i="8"/>
  <c r="U2834" i="8"/>
  <c r="U2843" i="8"/>
  <c r="U2852" i="8"/>
  <c r="U2861" i="8"/>
  <c r="U2870" i="8"/>
  <c r="U2879" i="8"/>
  <c r="U2888" i="8"/>
  <c r="U2897" i="8"/>
  <c r="U2906" i="8"/>
  <c r="U2915" i="8"/>
  <c r="U2924" i="8"/>
  <c r="U2933" i="8"/>
  <c r="U2942" i="8"/>
  <c r="U2951" i="8"/>
  <c r="U2960" i="8"/>
  <c r="U2969" i="8"/>
  <c r="U2978" i="8"/>
  <c r="U2987" i="8"/>
  <c r="U2996" i="8"/>
  <c r="U3005" i="8"/>
  <c r="U3014" i="8"/>
  <c r="U3023" i="8"/>
  <c r="U3032" i="8"/>
  <c r="U3041" i="8"/>
  <c r="U3050" i="8"/>
  <c r="U3059" i="8"/>
  <c r="U3068" i="8"/>
  <c r="U3077" i="8"/>
  <c r="U3086" i="8"/>
  <c r="U3097" i="8"/>
  <c r="U3106" i="8"/>
  <c r="U3115" i="8"/>
  <c r="U3124" i="8"/>
  <c r="U3133" i="8"/>
  <c r="U3144" i="8"/>
  <c r="U3155" i="8"/>
  <c r="U3163" i="8"/>
  <c r="U3171" i="8"/>
  <c r="U3179" i="8"/>
  <c r="U3191" i="8"/>
  <c r="U3198" i="8"/>
  <c r="U3203" i="8"/>
  <c r="U3207" i="8"/>
  <c r="U3211" i="8"/>
  <c r="U3214" i="8"/>
  <c r="U3217" i="8"/>
  <c r="U3219" i="8"/>
  <c r="U3221" i="8"/>
  <c r="U3223" i="8"/>
  <c r="U3225" i="8"/>
  <c r="U10" i="8"/>
  <c r="V10" i="8" s="1"/>
  <c r="U22" i="8"/>
  <c r="V22" i="8" s="1"/>
  <c r="U31" i="8"/>
  <c r="U40" i="8"/>
  <c r="V40" i="8" s="1"/>
  <c r="U49" i="8"/>
  <c r="V49" i="8" s="1"/>
  <c r="U58" i="8"/>
  <c r="V58" i="8" s="1"/>
  <c r="U67" i="8"/>
  <c r="V67" i="8" s="1"/>
  <c r="U76" i="8"/>
  <c r="U85" i="8"/>
  <c r="V85" i="8" s="1"/>
  <c r="U94" i="8"/>
  <c r="U103" i="8"/>
  <c r="U112" i="8"/>
  <c r="V112" i="8" s="1"/>
  <c r="U121" i="8"/>
  <c r="V121" i="8" s="1"/>
  <c r="U130" i="8"/>
  <c r="V130" i="8" s="1"/>
  <c r="U139" i="8"/>
  <c r="V139" i="8" s="1"/>
  <c r="U148" i="8"/>
  <c r="V148" i="8" s="1"/>
  <c r="U157" i="8"/>
  <c r="V157" i="8" s="1"/>
  <c r="U166" i="8"/>
  <c r="V166" i="8" s="1"/>
  <c r="U175" i="8"/>
  <c r="V175" i="8" s="1"/>
  <c r="U184" i="8"/>
  <c r="V184" i="8" s="1"/>
  <c r="U193" i="8"/>
  <c r="V193" i="8" s="1"/>
  <c r="U202" i="8"/>
  <c r="V202" i="8" s="1"/>
  <c r="U211" i="8"/>
  <c r="V211" i="8" s="1"/>
  <c r="U220" i="8"/>
  <c r="V220" i="8" s="1"/>
  <c r="U229" i="8"/>
  <c r="V229" i="8" s="1"/>
  <c r="U238" i="8"/>
  <c r="V238" i="8" s="1"/>
  <c r="U247" i="8"/>
  <c r="U256" i="8"/>
  <c r="V256" i="8" s="1"/>
  <c r="U265" i="8"/>
  <c r="V265" i="8" s="1"/>
  <c r="U274" i="8"/>
  <c r="U283" i="8"/>
  <c r="U292" i="8"/>
  <c r="V292" i="8" s="1"/>
  <c r="U301" i="8"/>
  <c r="V301" i="8" s="1"/>
  <c r="U310" i="8"/>
  <c r="V310" i="8" s="1"/>
  <c r="U319" i="8"/>
  <c r="V319" i="8" s="1"/>
  <c r="U328" i="8"/>
  <c r="V328" i="8" s="1"/>
  <c r="U337" i="8"/>
  <c r="V337" i="8" s="1"/>
  <c r="U346" i="8"/>
  <c r="V346" i="8" s="1"/>
  <c r="U355" i="8"/>
  <c r="U364" i="8"/>
  <c r="U373" i="8"/>
  <c r="V373" i="8" s="1"/>
  <c r="U382" i="8"/>
  <c r="V382" i="8" s="1"/>
  <c r="U391" i="8"/>
  <c r="V391" i="8" s="1"/>
  <c r="U400" i="8"/>
  <c r="V400" i="8" s="1"/>
  <c r="U409" i="8"/>
  <c r="V409" i="8" s="1"/>
  <c r="U418" i="8"/>
  <c r="V418" i="8" s="1"/>
  <c r="U427" i="8"/>
  <c r="U436" i="8"/>
  <c r="U445" i="8"/>
  <c r="U461" i="8"/>
  <c r="V461" i="8" s="1"/>
  <c r="U470" i="8"/>
  <c r="U479" i="8"/>
  <c r="V479" i="8" s="1"/>
  <c r="U488" i="8"/>
  <c r="V488" i="8" s="1"/>
  <c r="U498" i="8"/>
  <c r="V498" i="8" s="1"/>
  <c r="U507" i="8"/>
  <c r="V507" i="8" s="1"/>
  <c r="U516" i="8"/>
  <c r="U525" i="8"/>
  <c r="U534" i="8"/>
  <c r="U543" i="8"/>
  <c r="V543" i="8" s="1"/>
  <c r="U552" i="8"/>
  <c r="V552" i="8" s="1"/>
  <c r="U561" i="8"/>
  <c r="U570" i="8"/>
  <c r="V570" i="8" s="1"/>
  <c r="U579" i="8"/>
  <c r="V579" i="8" s="1"/>
  <c r="U588" i="8"/>
  <c r="V588" i="8" s="1"/>
  <c r="U597" i="8"/>
  <c r="V597" i="8" s="1"/>
  <c r="U606" i="8"/>
  <c r="V606" i="8" s="1"/>
  <c r="U615" i="8"/>
  <c r="V615" i="8" s="1"/>
  <c r="U624" i="8"/>
  <c r="V624" i="8" s="1"/>
  <c r="U633" i="8"/>
  <c r="V633" i="8" s="1"/>
  <c r="U642" i="8"/>
  <c r="V642" i="8" s="1"/>
  <c r="U651" i="8"/>
  <c r="V651" i="8" s="1"/>
  <c r="U660" i="8"/>
  <c r="V660" i="8" s="1"/>
  <c r="U674" i="8"/>
  <c r="U683" i="8"/>
  <c r="V683" i="8" s="1"/>
  <c r="U692" i="8"/>
  <c r="V692" i="8" s="1"/>
  <c r="U701" i="8"/>
  <c r="V701" i="8" s="1"/>
  <c r="U710" i="8"/>
  <c r="V710" i="8" s="1"/>
  <c r="U719" i="8"/>
  <c r="V719" i="8" s="1"/>
  <c r="U728" i="8"/>
  <c r="V728" i="8" s="1"/>
  <c r="U737" i="8"/>
  <c r="U746" i="8"/>
  <c r="V746" i="8" s="1"/>
  <c r="U755" i="8"/>
  <c r="V755" i="8" s="1"/>
  <c r="U764" i="8"/>
  <c r="V764" i="8" s="1"/>
  <c r="U773" i="8"/>
  <c r="V773" i="8" s="1"/>
  <c r="U782" i="8"/>
  <c r="V782" i="8" s="1"/>
  <c r="U796" i="8"/>
  <c r="U805" i="8"/>
  <c r="U814" i="8"/>
  <c r="V814" i="8" s="1"/>
  <c r="U823" i="8"/>
  <c r="U832" i="8"/>
  <c r="V832" i="8" s="1"/>
  <c r="U841" i="8"/>
  <c r="V841" i="8" s="1"/>
  <c r="U850" i="8"/>
  <c r="V850" i="8" s="1"/>
  <c r="U859" i="8"/>
  <c r="V859" i="8" s="1"/>
  <c r="U868" i="8"/>
  <c r="V868" i="8" s="1"/>
  <c r="U877" i="8"/>
  <c r="V877" i="8" s="1"/>
  <c r="U886" i="8"/>
  <c r="V886" i="8" s="1"/>
  <c r="U900" i="8"/>
  <c r="U909" i="8"/>
  <c r="V909" i="8" s="1"/>
  <c r="U918" i="8"/>
  <c r="V918" i="8" s="1"/>
  <c r="U927" i="8"/>
  <c r="V927" i="8" s="1"/>
  <c r="U936" i="8"/>
  <c r="V936" i="8" s="1"/>
  <c r="U945" i="8"/>
  <c r="V945" i="8" s="1"/>
  <c r="U954" i="8"/>
  <c r="U963" i="8"/>
  <c r="U972" i="8"/>
  <c r="U981" i="8"/>
  <c r="V981" i="8" s="1"/>
  <c r="U990" i="8"/>
  <c r="V990" i="8" s="1"/>
  <c r="U999" i="8"/>
  <c r="V999" i="8" s="1"/>
  <c r="U1008" i="8"/>
  <c r="V1008" i="8" s="1"/>
  <c r="U1017" i="8"/>
  <c r="V1017" i="8" s="1"/>
  <c r="U1027" i="8"/>
  <c r="V1027" i="8" s="1"/>
  <c r="U1036" i="8"/>
  <c r="V1036" i="8" s="1"/>
  <c r="U1045" i="8"/>
  <c r="V1045" i="8" s="1"/>
  <c r="U1054" i="8"/>
  <c r="V1054" i="8" s="1"/>
  <c r="U1063" i="8"/>
  <c r="V1063" i="8" s="1"/>
  <c r="U1072" i="8"/>
  <c r="U1081" i="8"/>
  <c r="V1081" i="8" s="1"/>
  <c r="U1090" i="8"/>
  <c r="V1090" i="8" s="1"/>
  <c r="U1099" i="8"/>
  <c r="V1099" i="8" s="1"/>
  <c r="U1108" i="8"/>
  <c r="V1108" i="8" s="1"/>
  <c r="U1113" i="8"/>
  <c r="V1113" i="8" s="1"/>
  <c r="U1122" i="8"/>
  <c r="V1122" i="8" s="1"/>
  <c r="U1131" i="8"/>
  <c r="V1131" i="8" s="1"/>
  <c r="U1140" i="8"/>
  <c r="V1140" i="8" s="1"/>
  <c r="U1149" i="8"/>
  <c r="V1149" i="8" s="1"/>
  <c r="U1158" i="8"/>
  <c r="V1158" i="8" s="1"/>
  <c r="U1167" i="8"/>
  <c r="V1167" i="8" s="1"/>
  <c r="U1176" i="8"/>
  <c r="V1176" i="8" s="1"/>
  <c r="U1185" i="8"/>
  <c r="U1194" i="8"/>
  <c r="U1203" i="8"/>
  <c r="U1212" i="8"/>
  <c r="U1221" i="8"/>
  <c r="V1221" i="8" s="1"/>
  <c r="U1230" i="8"/>
  <c r="V1230" i="8" s="1"/>
  <c r="U1239" i="8"/>
  <c r="V1239" i="8" s="1"/>
  <c r="U1248" i="8"/>
  <c r="V1248" i="8" s="1"/>
  <c r="U1257" i="8"/>
  <c r="U1266" i="8"/>
  <c r="V1266" i="8" s="1"/>
  <c r="U1275" i="8"/>
  <c r="V1275" i="8" s="1"/>
  <c r="U1284" i="8"/>
  <c r="U1293" i="8"/>
  <c r="U1302" i="8"/>
  <c r="V1302" i="8" s="1"/>
  <c r="U1311" i="8"/>
  <c r="V1311" i="8" s="1"/>
  <c r="U1320" i="8"/>
  <c r="V1320" i="8" s="1"/>
  <c r="U1329" i="8"/>
  <c r="V1329" i="8" s="1"/>
  <c r="U1338" i="8"/>
  <c r="V1338" i="8" s="1"/>
  <c r="U1347" i="8"/>
  <c r="U1356" i="8"/>
  <c r="V1356" i="8" s="1"/>
  <c r="U1365" i="8"/>
  <c r="V1365" i="8" s="1"/>
  <c r="U1374" i="8"/>
  <c r="V1374" i="8" s="1"/>
  <c r="U1383" i="8"/>
  <c r="V1383" i="8" s="1"/>
  <c r="U1392" i="8"/>
  <c r="V1392" i="8" s="1"/>
  <c r="U1401" i="8"/>
  <c r="V1401" i="8" s="1"/>
  <c r="U1410" i="8"/>
  <c r="V1410" i="8" s="1"/>
  <c r="U1419" i="8"/>
  <c r="V1419" i="8" s="1"/>
  <c r="U1428" i="8"/>
  <c r="U1437" i="8"/>
  <c r="V1437" i="8" s="1"/>
  <c r="U1446" i="8"/>
  <c r="V1446" i="8" s="1"/>
  <c r="U1455" i="8"/>
  <c r="U1464" i="8"/>
  <c r="U1473" i="8"/>
  <c r="U1482" i="8"/>
  <c r="V1482" i="8" s="1"/>
  <c r="U1491" i="8"/>
  <c r="V1491" i="8" s="1"/>
  <c r="U1500" i="8"/>
  <c r="V1500" i="8" s="1"/>
  <c r="U1509" i="8"/>
  <c r="V1509" i="8" s="1"/>
  <c r="U1518" i="8"/>
  <c r="V1518" i="8" s="1"/>
  <c r="U1527" i="8"/>
  <c r="U1536" i="8"/>
  <c r="V1536" i="8" s="1"/>
  <c r="U1545" i="8"/>
  <c r="V1545" i="8" s="1"/>
  <c r="U1554" i="8"/>
  <c r="U1563" i="8"/>
  <c r="U1572" i="8"/>
  <c r="V1572" i="8" s="1"/>
  <c r="U1581" i="8"/>
  <c r="V1581" i="8" s="1"/>
  <c r="U1590" i="8"/>
  <c r="V1590" i="8" s="1"/>
  <c r="U1599" i="8"/>
  <c r="V1599" i="8" s="1"/>
  <c r="U1608" i="8"/>
  <c r="V1608" i="8" s="1"/>
  <c r="U1617" i="8"/>
  <c r="U1628" i="8"/>
  <c r="V1628" i="8" s="1"/>
  <c r="U1637" i="8"/>
  <c r="V1637" i="8" s="1"/>
  <c r="U1646" i="8"/>
  <c r="U1655" i="8"/>
  <c r="V1655" i="8" s="1"/>
  <c r="U1664" i="8"/>
  <c r="V1664" i="8" s="1"/>
  <c r="U1673" i="8"/>
  <c r="V1673" i="8" s="1"/>
  <c r="U1682" i="8"/>
  <c r="V1682" i="8" s="1"/>
  <c r="U1691" i="8"/>
  <c r="V1691" i="8" s="1"/>
  <c r="U1700" i="8"/>
  <c r="V1700" i="8" s="1"/>
  <c r="U1709" i="8"/>
  <c r="U1718" i="8"/>
  <c r="V1718" i="8" s="1"/>
  <c r="U1727" i="8"/>
  <c r="V1727" i="8" s="1"/>
  <c r="U1736" i="8"/>
  <c r="V1736" i="8" s="1"/>
  <c r="U1745" i="8"/>
  <c r="V1745" i="8" s="1"/>
  <c r="U1754" i="8"/>
  <c r="V1754" i="8" s="1"/>
  <c r="U1763" i="8"/>
  <c r="V1763" i="8" s="1"/>
  <c r="U1772" i="8"/>
  <c r="V1772" i="8" s="1"/>
  <c r="U1781" i="8"/>
  <c r="V1781" i="8" s="1"/>
  <c r="U1790" i="8"/>
  <c r="U1799" i="8"/>
  <c r="V1799" i="8" s="1"/>
  <c r="U1808" i="8"/>
  <c r="V1808" i="8" s="1"/>
  <c r="U1817" i="8"/>
  <c r="V1817" i="8" s="1"/>
  <c r="U1826" i="8"/>
  <c r="U1835" i="8"/>
  <c r="U1844" i="8"/>
  <c r="V1844" i="8" s="1"/>
  <c r="U1853" i="8"/>
  <c r="V1853" i="8" s="1"/>
  <c r="U1862" i="8"/>
  <c r="V1862" i="8" s="1"/>
  <c r="U1871" i="8"/>
  <c r="V1871" i="8" s="1"/>
  <c r="U1880" i="8"/>
  <c r="V1880" i="8" s="1"/>
  <c r="U1889" i="8"/>
  <c r="V1889" i="8" s="1"/>
  <c r="U1898" i="8"/>
  <c r="U1907" i="8"/>
  <c r="U1916" i="8"/>
  <c r="U1925" i="8"/>
  <c r="U1934" i="8"/>
  <c r="V1934" i="8" s="1"/>
  <c r="U1943" i="8"/>
  <c r="V1943" i="8" s="1"/>
  <c r="U1952" i="8"/>
  <c r="V1952" i="8" s="1"/>
  <c r="U1961" i="8"/>
  <c r="V1961" i="8" s="1"/>
  <c r="U1970" i="8"/>
  <c r="V1970" i="8" s="1"/>
  <c r="U1979" i="8"/>
  <c r="U1988" i="8"/>
  <c r="V1988" i="8" s="1"/>
  <c r="U1997" i="8"/>
  <c r="U2006" i="8"/>
  <c r="V2006" i="8" s="1"/>
  <c r="U2015" i="8"/>
  <c r="V2015" i="8" s="1"/>
  <c r="U2024" i="8"/>
  <c r="V2024" i="8" s="1"/>
  <c r="U2033" i="8"/>
  <c r="V2033" i="8" s="1"/>
  <c r="U2049" i="8"/>
  <c r="V2049" i="8" s="1"/>
  <c r="U2058" i="8"/>
  <c r="V2058" i="8" s="1"/>
  <c r="U2067" i="8"/>
  <c r="V2067" i="8" s="1"/>
  <c r="U2076" i="8"/>
  <c r="V2076" i="8" s="1"/>
  <c r="U2085" i="8"/>
  <c r="V2085" i="8" s="1"/>
  <c r="U2094" i="8"/>
  <c r="V2094" i="8" s="1"/>
  <c r="U2103" i="8"/>
  <c r="V2103" i="8" s="1"/>
  <c r="U2112" i="8"/>
  <c r="V2112" i="8" s="1"/>
  <c r="U2121" i="8"/>
  <c r="V2121" i="8" s="1"/>
  <c r="U2130" i="8"/>
  <c r="V2130" i="8" s="1"/>
  <c r="U2139" i="8"/>
  <c r="V2139" i="8" s="1"/>
  <c r="U2148" i="8"/>
  <c r="V2148" i="8" s="1"/>
  <c r="U2157" i="8"/>
  <c r="U2166" i="8"/>
  <c r="U2175" i="8"/>
  <c r="V2175" i="8" s="1"/>
  <c r="U2184" i="8"/>
  <c r="V2184" i="8" s="1"/>
  <c r="U2193" i="8"/>
  <c r="U2202" i="8"/>
  <c r="U2211" i="8"/>
  <c r="V2211" i="8" s="1"/>
  <c r="U2220" i="8"/>
  <c r="V2220" i="8" s="1"/>
  <c r="U2229" i="8"/>
  <c r="V2229" i="8" s="1"/>
  <c r="U2238" i="8"/>
  <c r="V2238" i="8" s="1"/>
  <c r="U2247" i="8"/>
  <c r="V2247" i="8" s="1"/>
  <c r="U2256" i="8"/>
  <c r="U2265" i="8"/>
  <c r="U2274" i="8"/>
  <c r="U2283" i="8"/>
  <c r="V2283" i="8" s="1"/>
  <c r="U2292" i="8"/>
  <c r="V2292" i="8" s="1"/>
  <c r="U2301" i="8"/>
  <c r="V2301" i="8" s="1"/>
  <c r="U2310" i="8"/>
  <c r="V2310" i="8" s="1"/>
  <c r="U2319" i="8"/>
  <c r="V2319" i="8" s="1"/>
  <c r="U2328" i="8"/>
  <c r="V2328" i="8" s="1"/>
  <c r="U2337" i="8"/>
  <c r="U2346" i="8"/>
  <c r="U2355" i="8"/>
  <c r="V2355" i="8" s="1"/>
  <c r="U2364" i="8"/>
  <c r="V2364" i="8" s="1"/>
  <c r="U2373" i="8"/>
  <c r="U2382" i="8"/>
  <c r="V2382" i="8" s="1"/>
  <c r="U2391" i="8"/>
  <c r="V2391" i="8" s="1"/>
  <c r="U2400" i="8"/>
  <c r="V2400" i="8" s="1"/>
  <c r="U2412" i="8"/>
  <c r="V2412" i="8" s="1"/>
  <c r="U2421" i="8"/>
  <c r="V2421" i="8" s="1"/>
  <c r="U2430" i="8"/>
  <c r="V2430" i="8" s="1"/>
  <c r="U2439" i="8"/>
  <c r="U2448" i="8"/>
  <c r="V2448" i="8" s="1"/>
  <c r="U2457" i="8"/>
  <c r="V2457" i="8" s="1"/>
  <c r="U2466" i="8"/>
  <c r="V2466" i="8" s="1"/>
  <c r="U2475" i="8"/>
  <c r="V2475" i="8" s="1"/>
  <c r="U2484" i="8"/>
  <c r="V2484" i="8" s="1"/>
  <c r="U2493" i="8"/>
  <c r="V2493" i="8" s="1"/>
  <c r="U2502" i="8"/>
  <c r="V2502" i="8" s="1"/>
  <c r="U2511" i="8"/>
  <c r="V2511" i="8" s="1"/>
  <c r="U2520" i="8"/>
  <c r="U2529" i="8"/>
  <c r="V2529" i="8" s="1"/>
  <c r="U2538" i="8"/>
  <c r="V2538" i="8" s="1"/>
  <c r="U2547" i="8"/>
  <c r="U2556" i="8"/>
  <c r="U2565" i="8"/>
  <c r="V2565" i="8" s="1"/>
  <c r="U2574" i="8"/>
  <c r="V2574" i="8" s="1"/>
  <c r="U2583" i="8"/>
  <c r="V2583" i="8" s="1"/>
  <c r="U2592" i="8"/>
  <c r="V2592" i="8" s="1"/>
  <c r="U2601" i="8"/>
  <c r="V2601" i="8" s="1"/>
  <c r="U2610" i="8"/>
  <c r="V2610" i="8" s="1"/>
  <c r="U2619" i="8"/>
  <c r="U2628" i="8"/>
  <c r="U2637" i="8"/>
  <c r="U2646" i="8"/>
  <c r="V2646" i="8" s="1"/>
  <c r="U2655" i="8"/>
  <c r="V2655" i="8" s="1"/>
  <c r="U2664" i="8"/>
  <c r="V2664" i="8" s="1"/>
  <c r="U2673" i="8"/>
  <c r="V2673" i="8" s="1"/>
  <c r="U2682" i="8"/>
  <c r="V2682" i="8" s="1"/>
  <c r="U2691" i="8"/>
  <c r="V2691" i="8" s="1"/>
  <c r="U2700" i="8"/>
  <c r="U2709" i="8"/>
  <c r="V2709" i="8" s="1"/>
  <c r="U2718" i="8"/>
  <c r="V2718" i="8" s="1"/>
  <c r="U2727" i="8"/>
  <c r="V2727" i="8" s="1"/>
  <c r="U2736" i="8"/>
  <c r="U2745" i="8"/>
  <c r="V2745" i="8" s="1"/>
  <c r="U2754" i="8"/>
  <c r="V2754" i="8" s="1"/>
  <c r="U2763" i="8"/>
  <c r="V2763" i="8" s="1"/>
  <c r="U2772" i="8"/>
  <c r="V2772" i="8" s="1"/>
  <c r="U2781" i="8"/>
  <c r="V2781" i="8" s="1"/>
  <c r="U2790" i="8"/>
  <c r="V2790" i="8" s="1"/>
  <c r="U2799" i="8"/>
  <c r="V2799" i="8" s="1"/>
  <c r="U2808" i="8"/>
  <c r="U2817" i="8"/>
  <c r="V2817" i="8" s="1"/>
  <c r="U2826" i="8"/>
  <c r="V2826" i="8" s="1"/>
  <c r="U2835" i="8"/>
  <c r="V2835" i="8" s="1"/>
  <c r="U2844" i="8"/>
  <c r="V2844" i="8" s="1"/>
  <c r="U2853" i="8"/>
  <c r="V2853" i="8" s="1"/>
  <c r="U2862" i="8"/>
  <c r="V2862" i="8" s="1"/>
  <c r="U2871" i="8"/>
  <c r="V2871" i="8" s="1"/>
  <c r="U2880" i="8"/>
  <c r="U2889" i="8"/>
  <c r="V2889" i="8" s="1"/>
  <c r="U2898" i="8"/>
  <c r="V2898" i="8" s="1"/>
  <c r="U2907" i="8"/>
  <c r="V2907" i="8" s="1"/>
  <c r="U2916" i="8"/>
  <c r="V2916" i="8" s="1"/>
  <c r="U2925" i="8"/>
  <c r="V2925" i="8" s="1"/>
  <c r="U2934" i="8"/>
  <c r="V2934" i="8" s="1"/>
  <c r="U2943" i="8"/>
  <c r="V2943" i="8" s="1"/>
  <c r="U2952" i="8"/>
  <c r="V2952" i="8" s="1"/>
  <c r="U2961" i="8"/>
  <c r="V2961" i="8" s="1"/>
  <c r="U2970" i="8"/>
  <c r="V2970" i="8" s="1"/>
  <c r="U2979" i="8"/>
  <c r="U2988" i="8"/>
  <c r="U2997" i="8"/>
  <c r="U3006" i="8"/>
  <c r="V3006" i="8" s="1"/>
  <c r="U3015" i="8"/>
  <c r="V3015" i="8" s="1"/>
  <c r="U3024" i="8"/>
  <c r="V3024" i="8" s="1"/>
  <c r="U3033" i="8"/>
  <c r="V3033" i="8" s="1"/>
  <c r="U3042" i="8"/>
  <c r="V3042" i="8" s="1"/>
  <c r="U3051" i="8"/>
  <c r="V3051" i="8" s="1"/>
  <c r="U3060" i="8"/>
  <c r="U3069" i="8"/>
  <c r="U3078" i="8"/>
  <c r="V3078" i="8" s="1"/>
  <c r="U3087" i="8"/>
  <c r="V3087" i="8" s="1"/>
  <c r="U3098" i="8"/>
  <c r="U3107" i="8"/>
  <c r="V3107" i="8" s="1"/>
  <c r="U3116" i="8"/>
  <c r="V3116" i="8" s="1"/>
  <c r="U3125" i="8"/>
  <c r="V3125" i="8" s="1"/>
  <c r="U3134" i="8"/>
  <c r="V3134" i="8" s="1"/>
  <c r="U3145" i="8"/>
  <c r="V3145" i="8" s="1"/>
  <c r="U3156" i="8"/>
  <c r="V3156" i="8" s="1"/>
  <c r="U3164" i="8"/>
  <c r="U3172" i="8"/>
  <c r="U3180" i="8"/>
  <c r="V3180" i="8" s="1"/>
  <c r="U3192" i="8"/>
  <c r="V3192" i="8" s="1"/>
  <c r="U3199" i="8"/>
  <c r="V3199" i="8" s="1"/>
  <c r="U3208" i="8"/>
  <c r="V3208" i="8" s="1"/>
  <c r="U3212" i="8"/>
  <c r="U3215" i="8"/>
  <c r="V3215" i="8" s="1"/>
  <c r="U3218" i="8"/>
  <c r="V3218" i="8" s="1"/>
  <c r="U3220" i="8"/>
  <c r="U3222" i="8"/>
  <c r="U3224" i="8"/>
  <c r="U3226" i="8"/>
  <c r="U14" i="8"/>
  <c r="U23" i="8"/>
  <c r="U32" i="8"/>
  <c r="U41" i="8"/>
  <c r="U50" i="8"/>
  <c r="U59" i="8"/>
  <c r="U68" i="8"/>
  <c r="U77" i="8"/>
  <c r="U86" i="8"/>
  <c r="U95" i="8"/>
  <c r="U104" i="8"/>
  <c r="U113" i="8"/>
  <c r="U122" i="8"/>
  <c r="U131" i="8"/>
  <c r="U140" i="8"/>
  <c r="U149" i="8"/>
  <c r="U158" i="8"/>
  <c r="U167" i="8"/>
  <c r="U176" i="8"/>
  <c r="U185" i="8"/>
  <c r="U194" i="8"/>
  <c r="U203" i="8"/>
  <c r="U212" i="8"/>
  <c r="U221" i="8"/>
  <c r="U230" i="8"/>
  <c r="U239" i="8"/>
  <c r="U248" i="8"/>
  <c r="U257" i="8"/>
  <c r="U266" i="8"/>
  <c r="U275" i="8"/>
  <c r="U284" i="8"/>
  <c r="U293" i="8"/>
  <c r="U302" i="8"/>
  <c r="U311" i="8"/>
  <c r="U320" i="8"/>
  <c r="U329" i="8"/>
  <c r="U338" i="8"/>
  <c r="U347" i="8"/>
  <c r="U356" i="8"/>
  <c r="U365" i="8"/>
  <c r="U374" i="8"/>
  <c r="U383" i="8"/>
  <c r="U392" i="8"/>
  <c r="U401" i="8"/>
  <c r="U410" i="8"/>
  <c r="U419" i="8"/>
  <c r="U428" i="8"/>
  <c r="U437" i="8"/>
  <c r="U446" i="8"/>
  <c r="U453" i="8"/>
  <c r="U462" i="8"/>
  <c r="U471" i="8"/>
  <c r="U480" i="8"/>
  <c r="U490" i="8"/>
  <c r="U499" i="8"/>
  <c r="U508" i="8"/>
  <c r="U517" i="8"/>
  <c r="U526" i="8"/>
  <c r="U535" i="8"/>
  <c r="U11" i="8"/>
  <c r="U2" i="8"/>
  <c r="V31" i="8"/>
  <c r="V76" i="8"/>
  <c r="V355" i="8"/>
  <c r="V436" i="8"/>
  <c r="V445" i="8"/>
  <c r="V534" i="8"/>
  <c r="V674" i="8"/>
  <c r="V805" i="8"/>
  <c r="V823" i="8"/>
  <c r="V954" i="8"/>
  <c r="V963" i="8"/>
  <c r="V972" i="8"/>
  <c r="V1185" i="8"/>
  <c r="V1212" i="8"/>
  <c r="V1257" i="8"/>
  <c r="V1347" i="8"/>
  <c r="V1455" i="8"/>
  <c r="V1527" i="8"/>
  <c r="V1617" i="8"/>
  <c r="V1709" i="8"/>
  <c r="V1898" i="8"/>
  <c r="V1907" i="8"/>
  <c r="V1979" i="8"/>
  <c r="V1997" i="8"/>
  <c r="V2166" i="8"/>
  <c r="V2256" i="8"/>
  <c r="V2265" i="8"/>
  <c r="V2274" i="8"/>
  <c r="V2346" i="8"/>
  <c r="V2439" i="8"/>
  <c r="V2547" i="8"/>
  <c r="V2619" i="8"/>
  <c r="V2628" i="8"/>
  <c r="V2637" i="8"/>
  <c r="V2808" i="8"/>
  <c r="V2979" i="8"/>
  <c r="V2988" i="8"/>
  <c r="V2997" i="8"/>
  <c r="V3069" i="8"/>
  <c r="V3164" i="8"/>
  <c r="V3172" i="8"/>
  <c r="V3212" i="8"/>
  <c r="V3222" i="8"/>
  <c r="V3224" i="8"/>
  <c r="V3226" i="8"/>
  <c r="V94" i="8"/>
  <c r="V103" i="8"/>
  <c r="V247" i="8"/>
  <c r="V274" i="8"/>
  <c r="V283" i="8"/>
  <c r="V364" i="8"/>
  <c r="V427" i="8"/>
  <c r="V470" i="8"/>
  <c r="V516" i="8"/>
  <c r="V525" i="8"/>
  <c r="V561" i="8"/>
  <c r="V737" i="8"/>
  <c r="V796" i="8"/>
  <c r="V900" i="8"/>
  <c r="V1072" i="8"/>
  <c r="V1194" i="8"/>
  <c r="V1203" i="8"/>
  <c r="V1284" i="8"/>
  <c r="V1293" i="8"/>
  <c r="V1428" i="8"/>
  <c r="V1464" i="8"/>
  <c r="V1473" i="8"/>
  <c r="V1554" i="8"/>
  <c r="V1563" i="8"/>
  <c r="V1646" i="8"/>
  <c r="V1790" i="8"/>
  <c r="V1826" i="8"/>
  <c r="V1835" i="8"/>
  <c r="V1916" i="8"/>
  <c r="V1925" i="8"/>
  <c r="V2157" i="8"/>
  <c r="V2193" i="8"/>
  <c r="V2202" i="8"/>
  <c r="V2337" i="8"/>
  <c r="V2373" i="8"/>
  <c r="V2520" i="8"/>
  <c r="V2556" i="8"/>
  <c r="V2700" i="8"/>
  <c r="V2736" i="8"/>
  <c r="V2880" i="8"/>
  <c r="V3060" i="8"/>
  <c r="V3098" i="8"/>
  <c r="V3220" i="8"/>
  <c r="AF3" i="9"/>
  <c r="AE3" i="9"/>
  <c r="AD3" i="9"/>
  <c r="AC3" i="9"/>
  <c r="AF4" i="9"/>
  <c r="AF5" i="9"/>
  <c r="AF6" i="9"/>
  <c r="AF7" i="9"/>
  <c r="AF8" i="9"/>
  <c r="AF9" i="9"/>
  <c r="AF10" i="9"/>
  <c r="AF11" i="9"/>
  <c r="AE4" i="9"/>
  <c r="AE5" i="9"/>
  <c r="AE6" i="9"/>
  <c r="AE7" i="9"/>
  <c r="AE8" i="9"/>
  <c r="AE9" i="9"/>
  <c r="AE10" i="9"/>
  <c r="AE11" i="9"/>
  <c r="AD4" i="9"/>
  <c r="AD5" i="9"/>
  <c r="AD6" i="9"/>
  <c r="AD7" i="9"/>
  <c r="AD8" i="9"/>
  <c r="AD9" i="9"/>
  <c r="AD10" i="9"/>
  <c r="AD11" i="9"/>
  <c r="AC4" i="9"/>
  <c r="AC5" i="9"/>
  <c r="AC6" i="9"/>
  <c r="AC7" i="9"/>
  <c r="AC8" i="9"/>
  <c r="AC9" i="9"/>
  <c r="AC10" i="9"/>
  <c r="AC11" i="9"/>
  <c r="W4" i="9"/>
  <c r="Y4" i="9" s="1"/>
  <c r="W5" i="9"/>
  <c r="Y5" i="9" s="1"/>
  <c r="W6" i="9"/>
  <c r="Y6" i="9" s="1"/>
  <c r="W7" i="9"/>
  <c r="Y7" i="9" s="1"/>
  <c r="W8" i="9"/>
  <c r="Y8" i="9" s="1"/>
  <c r="W9" i="9"/>
  <c r="Y9" i="9" s="1"/>
  <c r="W10" i="9"/>
  <c r="Y10" i="9" s="1"/>
  <c r="W11" i="9"/>
  <c r="Y11" i="9" s="1"/>
  <c r="W3" i="9"/>
  <c r="Y3" i="9" s="1"/>
  <c r="U3" i="9"/>
  <c r="X3" i="9" s="1"/>
  <c r="U4" i="9"/>
  <c r="X4" i="9" s="1"/>
  <c r="U5" i="9"/>
  <c r="X5" i="9" s="1"/>
  <c r="U6" i="9"/>
  <c r="X6" i="9" s="1"/>
  <c r="U7" i="9"/>
  <c r="X7" i="9" s="1"/>
  <c r="U8" i="9"/>
  <c r="X8" i="9" s="1"/>
  <c r="U9" i="9"/>
  <c r="X9" i="9" s="1"/>
  <c r="U10" i="9"/>
  <c r="X10" i="9" s="1"/>
  <c r="U11" i="9"/>
  <c r="X11" i="9" s="1"/>
  <c r="N3" i="9"/>
  <c r="P3" i="9" s="1"/>
  <c r="N4" i="9"/>
  <c r="P4" i="9" s="1"/>
  <c r="N5" i="9"/>
  <c r="P5" i="9" s="1"/>
  <c r="N6" i="9"/>
  <c r="P6" i="9" s="1"/>
  <c r="N7" i="9"/>
  <c r="P7" i="9" s="1"/>
  <c r="N8" i="9"/>
  <c r="P8" i="9" s="1"/>
  <c r="N9" i="9"/>
  <c r="P9" i="9" s="1"/>
  <c r="N10" i="9"/>
  <c r="P10" i="9" s="1"/>
  <c r="N11" i="9"/>
  <c r="P11" i="9" s="1"/>
  <c r="L3" i="9"/>
  <c r="O3" i="9" s="1"/>
  <c r="L4" i="9"/>
  <c r="O4" i="9" s="1"/>
  <c r="L5" i="9"/>
  <c r="O5" i="9" s="1"/>
  <c r="L6" i="9"/>
  <c r="O6" i="9" s="1"/>
  <c r="L7" i="9"/>
  <c r="O7" i="9" s="1"/>
  <c r="L8" i="9"/>
  <c r="O8" i="9" s="1"/>
  <c r="L9" i="9"/>
  <c r="O9" i="9" s="1"/>
  <c r="L10" i="9"/>
  <c r="O10" i="9" s="1"/>
  <c r="L11" i="9"/>
  <c r="O11" i="9" s="1"/>
  <c r="E3" i="9"/>
  <c r="G3" i="9" s="1"/>
  <c r="E4" i="9"/>
  <c r="G4" i="9" s="1"/>
  <c r="E5" i="9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C3" i="9"/>
  <c r="F3" i="9" s="1"/>
  <c r="C4" i="9"/>
  <c r="F4" i="9" s="1"/>
  <c r="C5" i="9"/>
  <c r="F5" i="9" s="1"/>
  <c r="C6" i="9"/>
  <c r="F6" i="9" s="1"/>
  <c r="C7" i="9"/>
  <c r="F7" i="9" s="1"/>
  <c r="C8" i="9"/>
  <c r="F8" i="9" s="1"/>
  <c r="C9" i="9"/>
  <c r="F9" i="9" s="1"/>
  <c r="C10" i="9"/>
  <c r="F10" i="9" s="1"/>
  <c r="C11" i="9"/>
  <c r="F11" i="9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2" i="1"/>
  <c r="AG4" i="9" l="1"/>
  <c r="AG3" i="9"/>
  <c r="AG7" i="9"/>
  <c r="AG9" i="9"/>
  <c r="AG8" i="9"/>
  <c r="AG11" i="9"/>
  <c r="AG10" i="9"/>
  <c r="AG5" i="9"/>
  <c r="AG6" i="9"/>
</calcChain>
</file>

<file path=xl/sharedStrings.xml><?xml version="1.0" encoding="utf-8"?>
<sst xmlns="http://schemas.openxmlformats.org/spreadsheetml/2006/main" count="47255" uniqueCount="4045">
  <si>
    <t>year</t>
  </si>
  <si>
    <t>University of WA</t>
  </si>
  <si>
    <t>Superintendent of Public Instruction</t>
  </si>
  <si>
    <t>Skagit Valley College</t>
  </si>
  <si>
    <t>Spokane Community College</t>
  </si>
  <si>
    <t>Seattle Community College</t>
  </si>
  <si>
    <t>Administrative Office of the Court</t>
  </si>
  <si>
    <t>Columbia Basin Community College</t>
  </si>
  <si>
    <t>Western WA University</t>
  </si>
  <si>
    <t>Bellevue Community College</t>
  </si>
  <si>
    <t>Bellingham Technical College</t>
  </si>
  <si>
    <t>Social &amp; Health Services Department of</t>
  </si>
  <si>
    <t>Edmonds Community College</t>
  </si>
  <si>
    <t>Everett Community College</t>
  </si>
  <si>
    <t>Grays Harbor College</t>
  </si>
  <si>
    <t>Employment Security Department of</t>
  </si>
  <si>
    <t>Community &amp; Technical Colleges State Board for</t>
  </si>
  <si>
    <t>Olympic College</t>
  </si>
  <si>
    <t>Whatcom Community College</t>
  </si>
  <si>
    <t>Financial Institutions Department of</t>
  </si>
  <si>
    <t>Ecology Department of</t>
  </si>
  <si>
    <t>Big Bend Community College</t>
  </si>
  <si>
    <t>Shoreline Community College</t>
  </si>
  <si>
    <t>Transportation Department of</t>
  </si>
  <si>
    <t>Walla Walla Community College</t>
  </si>
  <si>
    <t>Centralia College</t>
  </si>
  <si>
    <t>Wenatchee Valley College</t>
  </si>
  <si>
    <t>WA State University</t>
  </si>
  <si>
    <t>Highline Community College</t>
  </si>
  <si>
    <t>South Puget Sound Community College</t>
  </si>
  <si>
    <t>Central WA University</t>
  </si>
  <si>
    <t>Clark Community College</t>
  </si>
  <si>
    <t>Green Hill School</t>
  </si>
  <si>
    <t>Lake Washington Institute of Technology</t>
  </si>
  <si>
    <t>Yakima Valley College</t>
  </si>
  <si>
    <t>Pierce College</t>
  </si>
  <si>
    <t>Eastern WA University</t>
  </si>
  <si>
    <t>Seattle School District 001</t>
  </si>
  <si>
    <t>Tacoma School District 010</t>
  </si>
  <si>
    <t>Northshore School District 417</t>
  </si>
  <si>
    <t>Lake Washington School District 414</t>
  </si>
  <si>
    <t>Spokane Public Schools</t>
  </si>
  <si>
    <t>Everett School District 002</t>
  </si>
  <si>
    <t>Puyallup School District 003</t>
  </si>
  <si>
    <t>Evergreen School District 114</t>
  </si>
  <si>
    <t>Yakima School District 007</t>
  </si>
  <si>
    <t>Edmonds School District 015</t>
  </si>
  <si>
    <t>Mukilteo School District 006</t>
  </si>
  <si>
    <t>Kent School District 415</t>
  </si>
  <si>
    <t>Bellevue School District 405</t>
  </si>
  <si>
    <t>Auburn School District 408</t>
  </si>
  <si>
    <t>Highline School District 401</t>
  </si>
  <si>
    <t>North Thurston Public Schools</t>
  </si>
  <si>
    <t>Renton School District 403</t>
  </si>
  <si>
    <t>Moses Lake School District 161</t>
  </si>
  <si>
    <t>Battle Ground School District 119</t>
  </si>
  <si>
    <t>Vancouver School District 037</t>
  </si>
  <si>
    <t>Bethel School District 403</t>
  </si>
  <si>
    <t>Snohomish School District 201</t>
  </si>
  <si>
    <t>Central Valley School District 356</t>
  </si>
  <si>
    <t>Federal Way School District 210</t>
  </si>
  <si>
    <t>Shoreline School District 412</t>
  </si>
  <si>
    <t>Olympia School District 111</t>
  </si>
  <si>
    <t>Kennewick School District 017</t>
  </si>
  <si>
    <t>Ferndale School District 502</t>
  </si>
  <si>
    <t>Richland School District 400</t>
  </si>
  <si>
    <t>Wenatchee School District 246</t>
  </si>
  <si>
    <t>Bellingham School District 501</t>
  </si>
  <si>
    <t>Pasco School District 001</t>
  </si>
  <si>
    <t>Peninsula School District 401</t>
  </si>
  <si>
    <t>Marysville School District 025</t>
  </si>
  <si>
    <t>Central Kitsap School District 401</t>
  </si>
  <si>
    <t>North Kitsap School District 400</t>
  </si>
  <si>
    <t>South Kitsap School District 402</t>
  </si>
  <si>
    <t>Issaquah School District 411</t>
  </si>
  <si>
    <t>Longview School District 122</t>
  </si>
  <si>
    <t>West Valley School District 208</t>
  </si>
  <si>
    <t>University Place School District 083</t>
  </si>
  <si>
    <t>Tumwater School District 033</t>
  </si>
  <si>
    <t>0844</t>
  </si>
  <si>
    <t>0966</t>
  </si>
  <si>
    <t>0653</t>
  </si>
  <si>
    <t>0518</t>
  </si>
  <si>
    <t>0926</t>
  </si>
  <si>
    <t>0290</t>
  </si>
  <si>
    <t>0784</t>
  </si>
  <si>
    <t>0291</t>
  </si>
  <si>
    <t>1128</t>
  </si>
  <si>
    <t>0258</t>
  </si>
  <si>
    <t>0623</t>
  </si>
  <si>
    <t>0435</t>
  </si>
  <si>
    <t>0050</t>
  </si>
  <si>
    <t>0039</t>
  </si>
  <si>
    <t>0378</t>
  </si>
  <si>
    <t>0651</t>
  </si>
  <si>
    <t>0804</t>
  </si>
  <si>
    <t>0611</t>
  </si>
  <si>
    <t>0045</t>
  </si>
  <si>
    <t>1031</t>
  </si>
  <si>
    <t>0066</t>
  </si>
  <si>
    <t>0898</t>
  </si>
  <si>
    <t>0115</t>
  </si>
  <si>
    <t>0294</t>
  </si>
  <si>
    <t>0865</t>
  </si>
  <si>
    <t>0673</t>
  </si>
  <si>
    <t>0433</t>
  </si>
  <si>
    <t>0297</t>
  </si>
  <si>
    <t>0810</t>
  </si>
  <si>
    <t>1073</t>
  </si>
  <si>
    <t>0054</t>
  </si>
  <si>
    <t>0709</t>
  </si>
  <si>
    <t>0718</t>
  </si>
  <si>
    <t>0570</t>
  </si>
  <si>
    <t>0114</t>
  </si>
  <si>
    <t>0649</t>
  </si>
  <si>
    <t>0910</t>
  </si>
  <si>
    <t>0415</t>
  </si>
  <si>
    <t>0550</t>
  </si>
  <si>
    <t>1076</t>
  </si>
  <si>
    <t>1020</t>
  </si>
  <si>
    <t>1003</t>
  </si>
  <si>
    <t>Lake Stevens School District 004</t>
  </si>
  <si>
    <t>Clover Park School District 400</t>
  </si>
  <si>
    <t>Sumner School District 320</t>
  </si>
  <si>
    <t>Mercer Island School District 400</t>
  </si>
  <si>
    <t>Lakewood School District 306</t>
  </si>
  <si>
    <t>Snoqualmie Valley School District 410</t>
  </si>
  <si>
    <t>Franklin Pierce School District 402</t>
  </si>
  <si>
    <t>Stanwood-Camano School District 401</t>
  </si>
  <si>
    <t>East Valley School District 361</t>
  </si>
  <si>
    <t>Walla Walla School District 140</t>
  </si>
  <si>
    <t>Eastmont School District 206</t>
  </si>
  <si>
    <t>West Valley School District 363</t>
  </si>
  <si>
    <t>Monroe School District 103</t>
  </si>
  <si>
    <t>Shelton School District 309</t>
  </si>
  <si>
    <t>Port Angeles School District 121</t>
  </si>
  <si>
    <t>Kelso School District 458</t>
  </si>
  <si>
    <t>Mead School District 354</t>
  </si>
  <si>
    <t>Sedro-Woolley School District 101</t>
  </si>
  <si>
    <t>Washougal School District 112-6</t>
  </si>
  <si>
    <t>Hoquiam School District 028</t>
  </si>
  <si>
    <t>Centralia School District 401</t>
  </si>
  <si>
    <t>Tahoma School District 409</t>
  </si>
  <si>
    <t>Arlington School District 016</t>
  </si>
  <si>
    <t>Camas School District 117</t>
  </si>
  <si>
    <t>Bremerton School District 100</t>
  </si>
  <si>
    <t>Wapato School District 207</t>
  </si>
  <si>
    <t>Prosser School District 116</t>
  </si>
  <si>
    <t>Sunnyside School District 201</t>
  </si>
  <si>
    <t>East Valley School District 090</t>
  </si>
  <si>
    <t>Tukwila School District 406</t>
  </si>
  <si>
    <t>Cheney School District 360</t>
  </si>
  <si>
    <t>Chehalis School District 302</t>
  </si>
  <si>
    <t>Toppenish School District 202</t>
  </si>
  <si>
    <t>Clarkston School District 250</t>
  </si>
  <si>
    <t>Northwest Regional Educational Service District</t>
  </si>
  <si>
    <t>Steilacoom Historical School District 001</t>
  </si>
  <si>
    <t>Dieringer School District 343</t>
  </si>
  <si>
    <t>Yelm School District 002</t>
  </si>
  <si>
    <t>North Franklin School District 051</t>
  </si>
  <si>
    <t>Bainbridge Island School District 303</t>
  </si>
  <si>
    <t>Mount Vernon School District 320</t>
  </si>
  <si>
    <t>Vashon Island School District 402</t>
  </si>
  <si>
    <t>0517</t>
  </si>
  <si>
    <t>0161</t>
  </si>
  <si>
    <t>0955</t>
  </si>
  <si>
    <t>0585</t>
  </si>
  <si>
    <t>0521</t>
  </si>
  <si>
    <t>0902</t>
  </si>
  <si>
    <t>0319</t>
  </si>
  <si>
    <t>0931</t>
  </si>
  <si>
    <t>0243</t>
  </si>
  <si>
    <t>1056</t>
  </si>
  <si>
    <t>0249</t>
  </si>
  <si>
    <t>1077</t>
  </si>
  <si>
    <t>0604</t>
  </si>
  <si>
    <t>0863</t>
  </si>
  <si>
    <t>0753</t>
  </si>
  <si>
    <t>0428</t>
  </si>
  <si>
    <t>0580</t>
  </si>
  <si>
    <t>0848</t>
  </si>
  <si>
    <t>1063</t>
  </si>
  <si>
    <t>0385</t>
  </si>
  <si>
    <t>0119</t>
  </si>
  <si>
    <t>0968</t>
  </si>
  <si>
    <t>0026</t>
  </si>
  <si>
    <t>0096</t>
  </si>
  <si>
    <t>0082</t>
  </si>
  <si>
    <t>1058</t>
  </si>
  <si>
    <t>0767</t>
  </si>
  <si>
    <t>0958</t>
  </si>
  <si>
    <t>0621</t>
  </si>
  <si>
    <t>0909</t>
  </si>
  <si>
    <t>0133</t>
  </si>
  <si>
    <t>0122</t>
  </si>
  <si>
    <t>0992</t>
  </si>
  <si>
    <t>0156</t>
  </si>
  <si>
    <t>0267</t>
  </si>
  <si>
    <t>0943</t>
  </si>
  <si>
    <t>0231</t>
  </si>
  <si>
    <t>1134</t>
  </si>
  <si>
    <t>0648</t>
  </si>
  <si>
    <t>0042</t>
  </si>
  <si>
    <t>0618</t>
  </si>
  <si>
    <t>1032</t>
  </si>
  <si>
    <t>Ephrata School District 165</t>
  </si>
  <si>
    <t>Woodland School District 404</t>
  </si>
  <si>
    <t>Lynden School District 504</t>
  </si>
  <si>
    <t>Omak School District 019</t>
  </si>
  <si>
    <t>Mabton School District 120</t>
  </si>
  <si>
    <t>Sultan School District 311</t>
  </si>
  <si>
    <t>Ridgefield School District 122</t>
  </si>
  <si>
    <t>Riverview School District 407</t>
  </si>
  <si>
    <t>Zillah School District 205</t>
  </si>
  <si>
    <t>Naches Valley School District 003</t>
  </si>
  <si>
    <t>Ellensburg School District 401</t>
  </si>
  <si>
    <t>Adna School District 226</t>
  </si>
  <si>
    <t>Oak Harbor School District 201</t>
  </si>
  <si>
    <t>Quincy School District 144</t>
  </si>
  <si>
    <t>Finley School District 053</t>
  </si>
  <si>
    <t>Sequim School District 323</t>
  </si>
  <si>
    <t>La Center School District 101</t>
  </si>
  <si>
    <t>Fife School District 417</t>
  </si>
  <si>
    <t>Chimacum School District 049</t>
  </si>
  <si>
    <t>Reardan-Edwall School District 009</t>
  </si>
  <si>
    <t>Okanogan School District 105</t>
  </si>
  <si>
    <t>Enumclaw School District 216</t>
  </si>
  <si>
    <t>Hood Canal School District 404</t>
  </si>
  <si>
    <t>Darrington School District 330</t>
  </si>
  <si>
    <t>Oroville School District 410</t>
  </si>
  <si>
    <t>Eatonville School District 404</t>
  </si>
  <si>
    <t>Medical Lake School District 326</t>
  </si>
  <si>
    <t>Ocosta School District 172</t>
  </si>
  <si>
    <t>Montesano School District 066</t>
  </si>
  <si>
    <t>Rainier School District 307</t>
  </si>
  <si>
    <t>Meridian School District 505</t>
  </si>
  <si>
    <t>Mossyrock School District 206</t>
  </si>
  <si>
    <t>Cusick School District 059</t>
  </si>
  <si>
    <t>Toutle Lake School District 130</t>
  </si>
  <si>
    <t>La Conner School District 311</t>
  </si>
  <si>
    <t>Davenport School District 207</t>
  </si>
  <si>
    <t>Anacortes School District 103</t>
  </si>
  <si>
    <t>Highland School District 203</t>
  </si>
  <si>
    <t>Grandview School District 200</t>
  </si>
  <si>
    <t>Lacrosse School District 126</t>
  </si>
  <si>
    <t>Grand Coulee Dam School District 301</t>
  </si>
  <si>
    <t>Lake Chelan School District 129</t>
  </si>
  <si>
    <t>0284</t>
  </si>
  <si>
    <t>1113</t>
  </si>
  <si>
    <t>0557</t>
  </si>
  <si>
    <t>0679</t>
  </si>
  <si>
    <t>0560</t>
  </si>
  <si>
    <t>0950</t>
  </si>
  <si>
    <t>0812</t>
  </si>
  <si>
    <t>0816</t>
  </si>
  <si>
    <t>1137</t>
  </si>
  <si>
    <t>0630</t>
  </si>
  <si>
    <t>0270</t>
  </si>
  <si>
    <t>0010</t>
  </si>
  <si>
    <t>0656</t>
  </si>
  <si>
    <t>0790</t>
  </si>
  <si>
    <t>0305</t>
  </si>
  <si>
    <t>0857</t>
  </si>
  <si>
    <t>0506</t>
  </si>
  <si>
    <t>0303</t>
  </si>
  <si>
    <t>0137</t>
  </si>
  <si>
    <t>0798</t>
  </si>
  <si>
    <t>0670</t>
  </si>
  <si>
    <t>0280</t>
  </si>
  <si>
    <t>0382</t>
  </si>
  <si>
    <t>0219</t>
  </si>
  <si>
    <t>0687</t>
  </si>
  <si>
    <t>0251</t>
  </si>
  <si>
    <t>0582</t>
  </si>
  <si>
    <t>0663</t>
  </si>
  <si>
    <t>0606</t>
  </si>
  <si>
    <t>0793</t>
  </si>
  <si>
    <t>0586</t>
  </si>
  <si>
    <t>0613</t>
  </si>
  <si>
    <t>0215</t>
  </si>
  <si>
    <t>0994</t>
  </si>
  <si>
    <t>0508</t>
  </si>
  <si>
    <t>0223</t>
  </si>
  <si>
    <t>0020</t>
  </si>
  <si>
    <t>0376</t>
  </si>
  <si>
    <t>0341</t>
  </si>
  <si>
    <t>0512</t>
  </si>
  <si>
    <t>0339</t>
  </si>
  <si>
    <t>0514</t>
  </si>
  <si>
    <t>Mount Baker School District 507</t>
  </si>
  <si>
    <t>Aberdeen School District 005</t>
  </si>
  <si>
    <t>Burlington-Edison School District 100</t>
  </si>
  <si>
    <t>Granger School District 204</t>
  </si>
  <si>
    <t>Royal School District 160</t>
  </si>
  <si>
    <t>Selah School District 119</t>
  </si>
  <si>
    <t>Nooksack Valley School District 506</t>
  </si>
  <si>
    <t>College Place School District 250</t>
  </si>
  <si>
    <t>South Whidbey School District 206</t>
  </si>
  <si>
    <t>Kettle Falls School District 212</t>
  </si>
  <si>
    <t>Colville School District 115</t>
  </si>
  <si>
    <t>Orcas Island School District 137</t>
  </si>
  <si>
    <t>Elma School District 068</t>
  </si>
  <si>
    <t>Tonasket School District 404</t>
  </si>
  <si>
    <t>Taholah School District 077</t>
  </si>
  <si>
    <t>Grapeview School District 054</t>
  </si>
  <si>
    <t>North River School District 200</t>
  </si>
  <si>
    <t>Blaine School District 503</t>
  </si>
  <si>
    <t>Goldendale School District 404</t>
  </si>
  <si>
    <t>Crescent School District 313</t>
  </si>
  <si>
    <t>Selkirk School District 070</t>
  </si>
  <si>
    <t>Glenwood School District 401</t>
  </si>
  <si>
    <t>Tenino School District 402</t>
  </si>
  <si>
    <t>Raymond School District 116</t>
  </si>
  <si>
    <t>Saint John School District 322</t>
  </si>
  <si>
    <t>Pateros School District 122</t>
  </si>
  <si>
    <t>Napavine School District 014</t>
  </si>
  <si>
    <t>McCleary School District 065</t>
  </si>
  <si>
    <t>North Beach School District 064</t>
  </si>
  <si>
    <t>North Mason School District 403</t>
  </si>
  <si>
    <t>Cle Elum-Roslyn School District 404</t>
  </si>
  <si>
    <t>Columbia School District 206</t>
  </si>
  <si>
    <t>Warden Joint Consolidated School District 146-161</t>
  </si>
  <si>
    <t>Columbia School District 400</t>
  </si>
  <si>
    <t>Wishkah Valley School District 117</t>
  </si>
  <si>
    <t>Orting School District 344</t>
  </si>
  <si>
    <t>White River School District 416</t>
  </si>
  <si>
    <t>Prescott School District 402</t>
  </si>
  <si>
    <t>Colfax School District 300</t>
  </si>
  <si>
    <t>Conway School District 317</t>
  </si>
  <si>
    <t>Cascade School District 228</t>
  </si>
  <si>
    <t>Rochester School District 401</t>
  </si>
  <si>
    <t>0615</t>
  </si>
  <si>
    <t>0002</t>
  </si>
  <si>
    <t>0094</t>
  </si>
  <si>
    <t>0342</t>
  </si>
  <si>
    <t>0825</t>
  </si>
  <si>
    <t>0850</t>
  </si>
  <si>
    <t>0643</t>
  </si>
  <si>
    <t>0167</t>
  </si>
  <si>
    <t>0903</t>
  </si>
  <si>
    <t>0437</t>
  </si>
  <si>
    <t>0175</t>
  </si>
  <si>
    <t>0682</t>
  </si>
  <si>
    <t>0272</t>
  </si>
  <si>
    <t>0989</t>
  </si>
  <si>
    <t>0967</t>
  </si>
  <si>
    <t>0356</t>
  </si>
  <si>
    <t>0641</t>
  </si>
  <si>
    <t>0072</t>
  </si>
  <si>
    <t>0335</t>
  </si>
  <si>
    <t>0210</t>
  </si>
  <si>
    <t>0851</t>
  </si>
  <si>
    <t>0332</t>
  </si>
  <si>
    <t>0972</t>
  </si>
  <si>
    <t>0797</t>
  </si>
  <si>
    <t>0929</t>
  </si>
  <si>
    <t>0710</t>
  </si>
  <si>
    <t>0632</t>
  </si>
  <si>
    <t>0577</t>
  </si>
  <si>
    <t>0645</t>
  </si>
  <si>
    <t>0650</t>
  </si>
  <si>
    <t>0158</t>
  </si>
  <si>
    <t>0172</t>
  </si>
  <si>
    <t>1059</t>
  </si>
  <si>
    <t>0173</t>
  </si>
  <si>
    <t>1109</t>
  </si>
  <si>
    <t>0691</t>
  </si>
  <si>
    <t>1092</t>
  </si>
  <si>
    <t>0761</t>
  </si>
  <si>
    <t>0165</t>
  </si>
  <si>
    <t>0189</t>
  </si>
  <si>
    <t>0103</t>
  </si>
  <si>
    <t>0817</t>
  </si>
  <si>
    <t>Winlock School District 232</t>
  </si>
  <si>
    <t>Inchelium School District 070</t>
  </si>
  <si>
    <t>Kahlotus School District 056</t>
  </si>
  <si>
    <t>Lyle School District 406</t>
  </si>
  <si>
    <t>Satsop School District 104</t>
  </si>
  <si>
    <t>Riverside School District 416</t>
  </si>
  <si>
    <t>Willapa Valley School District 160</t>
  </si>
  <si>
    <t>Onalaska School District 300</t>
  </si>
  <si>
    <t>Stehekin School District 069</t>
  </si>
  <si>
    <t>Hockinson School District 098</t>
  </si>
  <si>
    <t>White Salmon School District 405</t>
  </si>
  <si>
    <t>Educational Service District 105</t>
  </si>
  <si>
    <t>Wilbur School District 200</t>
  </si>
  <si>
    <t>Kittitas School District 403</t>
  </si>
  <si>
    <t>Toledo School District 237</t>
  </si>
  <si>
    <t>Coupeville School District 204</t>
  </si>
  <si>
    <t>Quillayute School District 402</t>
  </si>
  <si>
    <t>Nine Mile Falls School District 325</t>
  </si>
  <si>
    <t>Chewelah School District 036</t>
  </si>
  <si>
    <t>Dayton School District 002</t>
  </si>
  <si>
    <t>Almira School District 017</t>
  </si>
  <si>
    <t>Coulee Hartline School District 151</t>
  </si>
  <si>
    <t>Quilcene School District 048</t>
  </si>
  <si>
    <t>Orchard Prairie School District 123</t>
  </si>
  <si>
    <t>Skamania School District 002</t>
  </si>
  <si>
    <t>Pioneer School District 402</t>
  </si>
  <si>
    <t>Waitsburg School District 401</t>
  </si>
  <si>
    <t>Thorp School District 400</t>
  </si>
  <si>
    <t>Bridgeport School District 075</t>
  </si>
  <si>
    <t>Pomeroy School District 110</t>
  </si>
  <si>
    <t>Ocean Beach School District 101</t>
  </si>
  <si>
    <t>Lind School District 158</t>
  </si>
  <si>
    <t>Deer Park School District 414</t>
  </si>
  <si>
    <t>Rosalia School District 320</t>
  </si>
  <si>
    <t>Lopez Island School District 144</t>
  </si>
  <si>
    <t>Educational Service District 123</t>
  </si>
  <si>
    <t>Wahkiakum School District 200</t>
  </si>
  <si>
    <t>Wahluke School District 073</t>
  </si>
  <si>
    <t>Ritzville School District 160</t>
  </si>
  <si>
    <t>Newport School District 056-415</t>
  </si>
  <si>
    <t>Waterville School District 209</t>
  </si>
  <si>
    <t>Carbonado Historical School District 019</t>
  </si>
  <si>
    <t>1106</t>
  </si>
  <si>
    <t>0396</t>
  </si>
  <si>
    <t>0421</t>
  </si>
  <si>
    <t>0555</t>
  </si>
  <si>
    <t>0834</t>
  </si>
  <si>
    <t>0815</t>
  </si>
  <si>
    <t>1102</t>
  </si>
  <si>
    <t>0680</t>
  </si>
  <si>
    <t>1412</t>
  </si>
  <si>
    <t>0381</t>
  </si>
  <si>
    <t>1093</t>
  </si>
  <si>
    <t>0260</t>
  </si>
  <si>
    <t>1099</t>
  </si>
  <si>
    <t>0501</t>
  </si>
  <si>
    <t>0988</t>
  </si>
  <si>
    <t>0199</t>
  </si>
  <si>
    <t>0787</t>
  </si>
  <si>
    <t>0640</t>
  </si>
  <si>
    <t>0135</t>
  </si>
  <si>
    <t>0225</t>
  </si>
  <si>
    <t>0017</t>
  </si>
  <si>
    <t>0197</t>
  </si>
  <si>
    <t>0786</t>
  </si>
  <si>
    <t>0684</t>
  </si>
  <si>
    <t>0877</t>
  </si>
  <si>
    <t>0747</t>
  </si>
  <si>
    <t>1046</t>
  </si>
  <si>
    <t>0975</t>
  </si>
  <si>
    <t>0087</t>
  </si>
  <si>
    <t>0750</t>
  </si>
  <si>
    <t>0661</t>
  </si>
  <si>
    <t>0543</t>
  </si>
  <si>
    <t>0227</t>
  </si>
  <si>
    <t>0820</t>
  </si>
  <si>
    <t>0552</t>
  </si>
  <si>
    <t>0265</t>
  </si>
  <si>
    <t>1043</t>
  </si>
  <si>
    <t>1044</t>
  </si>
  <si>
    <t>0814</t>
  </si>
  <si>
    <t>0639</t>
  </si>
  <si>
    <t>1067</t>
  </si>
  <si>
    <t>0099</t>
  </si>
  <si>
    <t>Pullman School District 267</t>
  </si>
  <si>
    <t>Steptoe School District 304</t>
  </si>
  <si>
    <t>Freeman School District 358</t>
  </si>
  <si>
    <t>Port Townsend School District 050</t>
  </si>
  <si>
    <t>Soap Lake School District 156</t>
  </si>
  <si>
    <t>Asotin-Anatone School District 420</t>
  </si>
  <si>
    <t>Othello School District 147</t>
  </si>
  <si>
    <t>North Central WA Educational Service District</t>
  </si>
  <si>
    <t>Castle Rock School District 401</t>
  </si>
  <si>
    <t>Union Gap School District 002</t>
  </si>
  <si>
    <t>Mount Adams School District 209</t>
  </si>
  <si>
    <t>Damman School District 007</t>
  </si>
  <si>
    <t>Loon Lake School District 183</t>
  </si>
  <si>
    <t>Touchet School District 300</t>
  </si>
  <si>
    <t>Stevenson-Carson School District 303</t>
  </si>
  <si>
    <t>Liberty School District 362</t>
  </si>
  <si>
    <t>0781</t>
  </si>
  <si>
    <t>0945</t>
  </si>
  <si>
    <t>0320</t>
  </si>
  <si>
    <t>0757</t>
  </si>
  <si>
    <t>0905</t>
  </si>
  <si>
    <t>0029</t>
  </si>
  <si>
    <t>0695</t>
  </si>
  <si>
    <t>0266</t>
  </si>
  <si>
    <t>0108</t>
  </si>
  <si>
    <t>1007</t>
  </si>
  <si>
    <t>0614</t>
  </si>
  <si>
    <t>0218</t>
  </si>
  <si>
    <t>0551</t>
  </si>
  <si>
    <t>0993</t>
  </si>
  <si>
    <t>0949</t>
  </si>
  <si>
    <t>0536</t>
  </si>
  <si>
    <t>state_agency_contributions</t>
  </si>
  <si>
    <t>state_agency_allocation</t>
  </si>
  <si>
    <t>plan1_employer_contributions</t>
  </si>
  <si>
    <t>plan1_allocation_percentage</t>
  </si>
  <si>
    <t>School for the Blind</t>
  </si>
  <si>
    <t>Center for Childhood Deafness WA State</t>
  </si>
  <si>
    <t>Tacoma Community College</t>
  </si>
  <si>
    <t>Clover Park Technical College</t>
  </si>
  <si>
    <t>Green River Community College</t>
  </si>
  <si>
    <t>Evergreen State College</t>
  </si>
  <si>
    <t>Lower Columbia Community College</t>
  </si>
  <si>
    <t>Bates Technical College</t>
  </si>
  <si>
    <t>Renton Technical College</t>
  </si>
  <si>
    <t>Peninsula College</t>
  </si>
  <si>
    <t>Cascadia Community College</t>
  </si>
  <si>
    <t>Western State Hospital</t>
  </si>
  <si>
    <t>plan2_3_employer_contributions</t>
  </si>
  <si>
    <t>plan2_3_allocation_percentage</t>
  </si>
  <si>
    <t>plan_2_3state_agency_contributions</t>
  </si>
  <si>
    <t>plan2_3_state_agency_allocation</t>
  </si>
  <si>
    <t>1021</t>
  </si>
  <si>
    <t>1219</t>
  </si>
  <si>
    <t>0938</t>
  </si>
  <si>
    <t>0939</t>
  </si>
  <si>
    <t>0179</t>
  </si>
  <si>
    <t>0152</t>
  </si>
  <si>
    <t>0963</t>
  </si>
  <si>
    <t>0117</t>
  </si>
  <si>
    <t>0839</t>
  </si>
  <si>
    <t>1591</t>
  </si>
  <si>
    <t>0049</t>
  </si>
  <si>
    <t>0247</t>
  </si>
  <si>
    <t>1079</t>
  </si>
  <si>
    <t>0360</t>
  </si>
  <si>
    <t>1668</t>
  </si>
  <si>
    <t>0864</t>
  </si>
  <si>
    <t>0367</t>
  </si>
  <si>
    <t>0178</t>
  </si>
  <si>
    <t>0256</t>
  </si>
  <si>
    <t>0377</t>
  </si>
  <si>
    <t>0741</t>
  </si>
  <si>
    <t>0974</t>
  </si>
  <si>
    <t>1667</t>
  </si>
  <si>
    <t>0554</t>
  </si>
  <si>
    <t>1674</t>
  </si>
  <si>
    <t>0287</t>
  </si>
  <si>
    <t>1130</t>
  </si>
  <si>
    <t>0675</t>
  </si>
  <si>
    <t>1053</t>
  </si>
  <si>
    <t>0068</t>
  </si>
  <si>
    <t>1673</t>
  </si>
  <si>
    <t>1088</t>
  </si>
  <si>
    <t>1666</t>
  </si>
  <si>
    <t>0169</t>
  </si>
  <si>
    <t>0873</t>
  </si>
  <si>
    <t>0176</t>
  </si>
  <si>
    <t>1074</t>
  </si>
  <si>
    <t>0717</t>
  </si>
  <si>
    <t>2008</t>
  </si>
  <si>
    <t>1078</t>
  </si>
  <si>
    <t>0254</t>
  </si>
  <si>
    <t>0997</t>
  </si>
  <si>
    <t>Ferries WA State</t>
  </si>
  <si>
    <t>0906</t>
  </si>
  <si>
    <t>0298</t>
  </si>
  <si>
    <t>Granite Falls School District 332</t>
  </si>
  <si>
    <t>Educational Service District 112</t>
  </si>
  <si>
    <t>Cashmere School District 222</t>
  </si>
  <si>
    <t>0344</t>
  </si>
  <si>
    <t>0261</t>
  </si>
  <si>
    <t>0106</t>
  </si>
  <si>
    <t>Kiona-Benton City School District 052</t>
  </si>
  <si>
    <t>Brewster School District 111</t>
  </si>
  <si>
    <t>San Juan Island School District 149</t>
  </si>
  <si>
    <t>Manson School District 019</t>
  </si>
  <si>
    <t>0483</t>
  </si>
  <si>
    <t>0084</t>
  </si>
  <si>
    <t>0833</t>
  </si>
  <si>
    <t>0564</t>
  </si>
  <si>
    <t>Kalama School District 402</t>
  </si>
  <si>
    <t>Cape Flattery School District 401</t>
  </si>
  <si>
    <t>Asotin Anatone School District 420</t>
  </si>
  <si>
    <t>South Bend School District 118</t>
  </si>
  <si>
    <t>Concrete School District 011</t>
  </si>
  <si>
    <t>Wellpinit School District 049</t>
  </si>
  <si>
    <t>Methow Valley School District 350</t>
  </si>
  <si>
    <t>Griffin School District 324</t>
  </si>
  <si>
    <t>Educational Service District 113</t>
  </si>
  <si>
    <t>Valley School District 070</t>
  </si>
  <si>
    <t>Mary Walker School District 207</t>
  </si>
  <si>
    <t>Naselle-Grays River Valley School District</t>
  </si>
  <si>
    <t>Republic School District 309</t>
  </si>
  <si>
    <t>0424</t>
  </si>
  <si>
    <t>0098</t>
  </si>
  <si>
    <t>0908</t>
  </si>
  <si>
    <t>0181</t>
  </si>
  <si>
    <t>1069</t>
  </si>
  <si>
    <t>0588</t>
  </si>
  <si>
    <t>0368</t>
  </si>
  <si>
    <t>0262</t>
  </si>
  <si>
    <t>1026</t>
  </si>
  <si>
    <t>0568</t>
  </si>
  <si>
    <t>0634</t>
  </si>
  <si>
    <t>0805</t>
  </si>
  <si>
    <t>White Pass School District 303</t>
  </si>
  <si>
    <t>Olympic Educational Service District</t>
  </si>
  <si>
    <t>Entiat School District 127</t>
  </si>
  <si>
    <t>Northeast WA Educational Service District 101</t>
  </si>
  <si>
    <t>Pe Ell School District 301</t>
  </si>
  <si>
    <t>Oakville School District 400</t>
  </si>
  <si>
    <t>Odessa School District 105</t>
  </si>
  <si>
    <t>Tekoa School District 265</t>
  </si>
  <si>
    <t>Morton School District 214</t>
  </si>
  <si>
    <t>Trout Lake School District 400</t>
  </si>
  <si>
    <t>Mary M. Knight School District 311</t>
  </si>
  <si>
    <t>Curlew School District 050</t>
  </si>
  <si>
    <t>Palouse School District 301</t>
  </si>
  <si>
    <t>Colton School District 306</t>
  </si>
  <si>
    <t>Northport School District 211</t>
  </si>
  <si>
    <t>Puget Sound Educational Service District</t>
  </si>
  <si>
    <t>Creston School District 073</t>
  </si>
  <si>
    <t>Quinault Lake School District 097</t>
  </si>
  <si>
    <t>1091</t>
  </si>
  <si>
    <t>0263</t>
  </si>
  <si>
    <t>0278</t>
  </si>
  <si>
    <t>0259</t>
  </si>
  <si>
    <t>0714</t>
  </si>
  <si>
    <t>0660</t>
  </si>
  <si>
    <t>0664</t>
  </si>
  <si>
    <t>0971</t>
  </si>
  <si>
    <t>0608</t>
  </si>
  <si>
    <t>1000</t>
  </si>
  <si>
    <t>0567</t>
  </si>
  <si>
    <t>0214</t>
  </si>
  <si>
    <t>0703</t>
  </si>
  <si>
    <t>0168</t>
  </si>
  <si>
    <t>0652</t>
  </si>
  <si>
    <t>0264</t>
  </si>
  <si>
    <t>0211</t>
  </si>
  <si>
    <t>0788</t>
  </si>
  <si>
    <t>Wilson Creek School District 167</t>
  </si>
  <si>
    <t>Oakesdale School District 324</t>
  </si>
  <si>
    <t>Endicott School District 308</t>
  </si>
  <si>
    <t>Orondo School District 013</t>
  </si>
  <si>
    <t>Garfield School District 302</t>
  </si>
  <si>
    <t>Harrington School District 204</t>
  </si>
  <si>
    <t>Washtucna School District 109</t>
  </si>
  <si>
    <t>Mansfield School District 207</t>
  </si>
  <si>
    <t>Bickleton School District 203</t>
  </si>
  <si>
    <t>Cosmopolis School District 099</t>
  </si>
  <si>
    <t>Skykomish School District 404</t>
  </si>
  <si>
    <t>Sprague School District 008</t>
  </si>
  <si>
    <t>Southside School District 042</t>
  </si>
  <si>
    <t>Easton School District 028</t>
  </si>
  <si>
    <t>Wishram School District 094</t>
  </si>
  <si>
    <t>Klickitat School District 402</t>
  </si>
  <si>
    <t>Paterson School District 050</t>
  </si>
  <si>
    <t>Nespelem School District 014</t>
  </si>
  <si>
    <t>Green Mountain School District 103</t>
  </si>
  <si>
    <t>Summit Valley School District 202</t>
  </si>
  <si>
    <t>Boistfort School District 234</t>
  </si>
  <si>
    <t>Orient School District 065</t>
  </si>
  <si>
    <t>Queets-Clearwater School District 020</t>
  </si>
  <si>
    <t>Centerville School District 215</t>
  </si>
  <si>
    <t>Brinnon School District 046</t>
  </si>
  <si>
    <t>Lamont School District 264</t>
  </si>
  <si>
    <t>Keller School District 003</t>
  </si>
  <si>
    <t>Index School District 063</t>
  </si>
  <si>
    <t>1104</t>
  </si>
  <si>
    <t>0658</t>
  </si>
  <si>
    <t>0274</t>
  </si>
  <si>
    <t>0686</t>
  </si>
  <si>
    <t>0328</t>
  </si>
  <si>
    <t>0369</t>
  </si>
  <si>
    <t>1064</t>
  </si>
  <si>
    <t>0562</t>
  </si>
  <si>
    <t>0067</t>
  </si>
  <si>
    <t>0194</t>
  </si>
  <si>
    <t>0878</t>
  </si>
  <si>
    <t>0928</t>
  </si>
  <si>
    <t>0911</t>
  </si>
  <si>
    <t>0250</t>
  </si>
  <si>
    <t>1110</t>
  </si>
  <si>
    <t>0505</t>
  </si>
  <si>
    <t>0712</t>
  </si>
  <si>
    <t>0637</t>
  </si>
  <si>
    <t>0366</t>
  </si>
  <si>
    <t>0953</t>
  </si>
  <si>
    <t>0074</t>
  </si>
  <si>
    <t>0685</t>
  </si>
  <si>
    <t>0785</t>
  </si>
  <si>
    <t>0113</t>
  </si>
  <si>
    <t>0089</t>
  </si>
  <si>
    <t>0523</t>
  </si>
  <si>
    <t>0425</t>
  </si>
  <si>
    <t>0397</t>
  </si>
  <si>
    <t>Onion Creek School District 030</t>
  </si>
  <si>
    <t>Mount Pleasant School District 029-93</t>
  </si>
  <si>
    <t>Great Northern School District 312</t>
  </si>
  <si>
    <t>Starbuck School District 035</t>
  </si>
  <si>
    <t>Roosevelt School District 403</t>
  </si>
  <si>
    <t>Evergreen School District 205</t>
  </si>
  <si>
    <t>Dixie School District 101</t>
  </si>
  <si>
    <t>Palisades School District 102</t>
  </si>
  <si>
    <t>Mill A School District 031</t>
  </si>
  <si>
    <t>Shaw Island School District 010</t>
  </si>
  <si>
    <t>Evaline School District 036</t>
  </si>
  <si>
    <t>Benge School District 122</t>
  </si>
  <si>
    <t>Star School District 054</t>
  </si>
  <si>
    <t>0681</t>
  </si>
  <si>
    <t>0616</t>
  </si>
  <si>
    <t>0363</t>
  </si>
  <si>
    <t>0933</t>
  </si>
  <si>
    <t>0819</t>
  </si>
  <si>
    <t>0292</t>
  </si>
  <si>
    <t>0232</t>
  </si>
  <si>
    <t>0701</t>
  </si>
  <si>
    <t>0595</t>
  </si>
  <si>
    <t>0860</t>
  </si>
  <si>
    <t>0285</t>
  </si>
  <si>
    <t>0057</t>
  </si>
  <si>
    <t>0932</t>
  </si>
  <si>
    <t>Administrative Office of the Courts</t>
  </si>
  <si>
    <t>Corrections Northeast Region</t>
  </si>
  <si>
    <t>0772</t>
  </si>
  <si>
    <t>0008</t>
  </si>
  <si>
    <t>0273</t>
  </si>
  <si>
    <t>1678</t>
  </si>
  <si>
    <t>LaCrosse School District 126</t>
  </si>
  <si>
    <t>Natural Resources Department of</t>
  </si>
  <si>
    <t>0635</t>
  </si>
  <si>
    <t>Summit Public Schools</t>
  </si>
  <si>
    <t>Green Dot Public Schools</t>
  </si>
  <si>
    <t>Rainier Prep</t>
  </si>
  <si>
    <t>Spokane International Academy</t>
  </si>
  <si>
    <t>Pride Prep Schools</t>
  </si>
  <si>
    <t>Excel Public Charter School</t>
  </si>
  <si>
    <t>2633</t>
  </si>
  <si>
    <t>2631</t>
  </si>
  <si>
    <t>2630</t>
  </si>
  <si>
    <t>2632</t>
  </si>
  <si>
    <t>2635</t>
  </si>
  <si>
    <t>2629</t>
  </si>
  <si>
    <t>SOAR Academy</t>
  </si>
  <si>
    <t>2634</t>
  </si>
  <si>
    <t>Spokane School District 081</t>
  </si>
  <si>
    <t>Quileute Tribal School</t>
  </si>
  <si>
    <t>2901</t>
  </si>
  <si>
    <t>$</t>
  </si>
  <si>
    <t>Corrections Southwest Region</t>
  </si>
  <si>
    <t>0190</t>
  </si>
  <si>
    <t>Sumner-Bonney Lake School District 320</t>
  </si>
  <si>
    <t>North Thurston Public Schools 003</t>
  </si>
  <si>
    <t>Olympic Educational Service District 114</t>
  </si>
  <si>
    <t>Northwest Regional Educational Service District 189</t>
  </si>
  <si>
    <t>—%</t>
  </si>
  <si>
    <t>House of Representatives</t>
  </si>
  <si>
    <t>Health Department of</t>
  </si>
  <si>
    <t>0388</t>
  </si>
  <si>
    <t>1616</t>
  </si>
  <si>
    <t>North Central WA Educational Service District 171</t>
  </si>
  <si>
    <t>Naselle-Grays River Valley School District 155</t>
  </si>
  <si>
    <t>Impact Public Schools</t>
  </si>
  <si>
    <t>Puget Sound Educational Service District 121</t>
  </si>
  <si>
    <t>Innovation Schools</t>
  </si>
  <si>
    <t>3063</t>
  </si>
  <si>
    <t>2905</t>
  </si>
  <si>
    <t>Chief Leschi Schools</t>
  </si>
  <si>
    <t>4174</t>
  </si>
  <si>
    <t>Rainier Valley Leadership Academy</t>
  </si>
  <si>
    <t>Catalyst Public Schools</t>
  </si>
  <si>
    <t>Lumen Public School</t>
  </si>
  <si>
    <t>4260</t>
  </si>
  <si>
    <t>4258</t>
  </si>
  <si>
    <t>Cascade Public Schools</t>
  </si>
  <si>
    <t>Intergenerational School</t>
  </si>
  <si>
    <t>Pinnacles Prep Charter School</t>
  </si>
  <si>
    <t>4263</t>
  </si>
  <si>
    <t>4276</t>
  </si>
  <si>
    <t>4281</t>
  </si>
  <si>
    <t>Pullman Community Motessori</t>
  </si>
  <si>
    <t>4280</t>
  </si>
  <si>
    <t>Year</t>
  </si>
  <si>
    <t>Notes</t>
  </si>
  <si>
    <t>Employer Contribution Check Plan 1</t>
  </si>
  <si>
    <t>Employer Contribution Check Plan 2/3</t>
  </si>
  <si>
    <t>State Total from Formula</t>
  </si>
  <si>
    <t>State Difference</t>
  </si>
  <si>
    <t>Employer Total from Formula</t>
  </si>
  <si>
    <t>Employer Reported</t>
  </si>
  <si>
    <t>Employer Difference</t>
  </si>
  <si>
    <t>1uaal_employer_contributions</t>
  </si>
  <si>
    <t>1uaal_allocation_percentage</t>
  </si>
  <si>
    <t>1uaal_state_agency_contributions</t>
  </si>
  <si>
    <t>1uaal_state_agency_allocation</t>
  </si>
  <si>
    <t>Employer Contribution Check Plan 1 UAAL</t>
  </si>
  <si>
    <t>State Agency Contributions</t>
  </si>
  <si>
    <t>State  Agency Contributions</t>
  </si>
  <si>
    <t>0365</t>
  </si>
  <si>
    <t>employer_code</t>
  </si>
  <si>
    <t>standardized_employer_name</t>
  </si>
  <si>
    <t>year_employer_code</t>
  </si>
  <si>
    <t>employer_code_year</t>
  </si>
  <si>
    <t>standardized_employer_code</t>
  </si>
  <si>
    <t>employer_name_uaal</t>
  </si>
  <si>
    <t>employer_name_2_3</t>
  </si>
  <si>
    <t>employer_name_1</t>
  </si>
  <si>
    <t>plan_2_3state_agency_contributio</t>
  </si>
  <si>
    <t>uaal_employer_contributions</t>
  </si>
  <si>
    <t>uaal_allocation_percentage</t>
  </si>
  <si>
    <t>uaal_state_agency_contributions</t>
  </si>
  <si>
    <t>uaal_state_agency_allocation</t>
  </si>
  <si>
    <t>2015_0002</t>
  </si>
  <si>
    <t>2015_0008</t>
  </si>
  <si>
    <t/>
  </si>
  <si>
    <t>2015_0010</t>
  </si>
  <si>
    <t>2015_0017</t>
  </si>
  <si>
    <t>2015_0020</t>
  </si>
  <si>
    <t>2015_0026</t>
  </si>
  <si>
    <t>2015_0029</t>
  </si>
  <si>
    <t>2015_0039</t>
  </si>
  <si>
    <t>2015_0042</t>
  </si>
  <si>
    <t>2015_0045</t>
  </si>
  <si>
    <t>2015_0049</t>
  </si>
  <si>
    <t>2015_0050</t>
  </si>
  <si>
    <t>2015_0054</t>
  </si>
  <si>
    <t>2015_0057</t>
  </si>
  <si>
    <t>2015_0066</t>
  </si>
  <si>
    <t>2015_0067</t>
  </si>
  <si>
    <t>2015_0068</t>
  </si>
  <si>
    <t>2015_0072</t>
  </si>
  <si>
    <t>2015_0074</t>
  </si>
  <si>
    <t>2015_0082</t>
  </si>
  <si>
    <t>2015_0084</t>
  </si>
  <si>
    <t>2015_0087</t>
  </si>
  <si>
    <t>2015_0089</t>
  </si>
  <si>
    <t>2015_0094</t>
  </si>
  <si>
    <t>2015_0096</t>
  </si>
  <si>
    <t>2015_0098</t>
  </si>
  <si>
    <t>2015_0099</t>
  </si>
  <si>
    <t>2015_0103</t>
  </si>
  <si>
    <t>2015_0106</t>
  </si>
  <si>
    <t>2015_0108</t>
  </si>
  <si>
    <t>2015_0113</t>
  </si>
  <si>
    <t>2015_0114</t>
  </si>
  <si>
    <t>2015_0115</t>
  </si>
  <si>
    <t>2015_0117</t>
  </si>
  <si>
    <t>2015_0119</t>
  </si>
  <si>
    <t>2015_0122</t>
  </si>
  <si>
    <t>2015_0133</t>
  </si>
  <si>
    <t>2015_0135</t>
  </si>
  <si>
    <t>2015_0137</t>
  </si>
  <si>
    <t>2015_0152</t>
  </si>
  <si>
    <t>2015_0156</t>
  </si>
  <si>
    <t>2015_0158</t>
  </si>
  <si>
    <t>2015_0161</t>
  </si>
  <si>
    <t>2015_0165</t>
  </si>
  <si>
    <t>2015_0167</t>
  </si>
  <si>
    <t>2015_0168</t>
  </si>
  <si>
    <t>2015_0169</t>
  </si>
  <si>
    <t>2015_0172</t>
  </si>
  <si>
    <t>2015_0173</t>
  </si>
  <si>
    <t>2015_0175</t>
  </si>
  <si>
    <t>2015_0176</t>
  </si>
  <si>
    <t>2015_0178</t>
  </si>
  <si>
    <t>2015_0179</t>
  </si>
  <si>
    <t>2015_0181</t>
  </si>
  <si>
    <t>2015_0189</t>
  </si>
  <si>
    <t>2015_0194</t>
  </si>
  <si>
    <t>2015_0197</t>
  </si>
  <si>
    <t>2015_0199</t>
  </si>
  <si>
    <t>2015_0210</t>
  </si>
  <si>
    <t>2015_0211</t>
  </si>
  <si>
    <t>2015_0214</t>
  </si>
  <si>
    <t>2015_0215</t>
  </si>
  <si>
    <t>2015_0218</t>
  </si>
  <si>
    <t>2015_0219</t>
  </si>
  <si>
    <t>2015_0223</t>
  </si>
  <si>
    <t>2015_0225</t>
  </si>
  <si>
    <t>2015_0227</t>
  </si>
  <si>
    <t>2015_0231</t>
  </si>
  <si>
    <t>2015_0232</t>
  </si>
  <si>
    <t>2015_0243</t>
  </si>
  <si>
    <t>2015_0247</t>
  </si>
  <si>
    <t>2015_0249</t>
  </si>
  <si>
    <t>2015_0250</t>
  </si>
  <si>
    <t>2015_0251</t>
  </si>
  <si>
    <t>2015_0254</t>
  </si>
  <si>
    <t>2015_0256</t>
  </si>
  <si>
    <t>2015_0258</t>
  </si>
  <si>
    <t>2015_0259</t>
  </si>
  <si>
    <t>2015_0260</t>
  </si>
  <si>
    <t>2015_0261</t>
  </si>
  <si>
    <t>2015_0262</t>
  </si>
  <si>
    <t>2015_0263</t>
  </si>
  <si>
    <t>2015_0264</t>
  </si>
  <si>
    <t>2015_0265</t>
  </si>
  <si>
    <t>2015_0266</t>
  </si>
  <si>
    <t>2015_0267</t>
  </si>
  <si>
    <t>2015_0270</t>
  </si>
  <si>
    <t>2015_0272</t>
  </si>
  <si>
    <t>2015_0273</t>
  </si>
  <si>
    <t>2015_0274</t>
  </si>
  <si>
    <t>2015_0278</t>
  </si>
  <si>
    <t>2015_0280</t>
  </si>
  <si>
    <t>2015_0284</t>
  </si>
  <si>
    <t>2015_0285</t>
  </si>
  <si>
    <t>2015_0287</t>
  </si>
  <si>
    <t>2015_0290</t>
  </si>
  <si>
    <t>2015_0291</t>
  </si>
  <si>
    <t>2015_0292</t>
  </si>
  <si>
    <t>2015_0294</t>
  </si>
  <si>
    <t>2015_0297</t>
  </si>
  <si>
    <t>2015_0298</t>
  </si>
  <si>
    <t>2015_0303</t>
  </si>
  <si>
    <t>2015_0305</t>
  </si>
  <si>
    <t>2015_0319</t>
  </si>
  <si>
    <t>2015_0320</t>
  </si>
  <si>
    <t>2015_0328</t>
  </si>
  <si>
    <t>2015_0332</t>
  </si>
  <si>
    <t>2015_0335</t>
  </si>
  <si>
    <t>2015_0339</t>
  </si>
  <si>
    <t>2015_0341</t>
  </si>
  <si>
    <t>2015_0342</t>
  </si>
  <si>
    <t>2015_0344</t>
  </si>
  <si>
    <t>2015_0356</t>
  </si>
  <si>
    <t>2015_0360</t>
  </si>
  <si>
    <t>2015_0363</t>
  </si>
  <si>
    <t>2015_0365</t>
  </si>
  <si>
    <t>2015_0366</t>
  </si>
  <si>
    <t>2015_0367</t>
  </si>
  <si>
    <t>2015_0368</t>
  </si>
  <si>
    <t>2015_0369</t>
  </si>
  <si>
    <t>2015_0376</t>
  </si>
  <si>
    <t>2015_0377</t>
  </si>
  <si>
    <t>2015_0378</t>
  </si>
  <si>
    <t>2015_0381</t>
  </si>
  <si>
    <t>2015_0382</t>
  </si>
  <si>
    <t>2015_0385</t>
  </si>
  <si>
    <t>2015_0396</t>
  </si>
  <si>
    <t>2015_0397</t>
  </si>
  <si>
    <t>2015_0415</t>
  </si>
  <si>
    <t>2015_0421</t>
  </si>
  <si>
    <t>2015_0424</t>
  </si>
  <si>
    <t>2015_0425</t>
  </si>
  <si>
    <t>2015_0428</t>
  </si>
  <si>
    <t>2015_0433</t>
  </si>
  <si>
    <t>2015_0435</t>
  </si>
  <si>
    <t>2015_0437</t>
  </si>
  <si>
    <t>2015_0483</t>
  </si>
  <si>
    <t>2015_0501</t>
  </si>
  <si>
    <t>2015_0505</t>
  </si>
  <si>
    <t>2015_0506</t>
  </si>
  <si>
    <t>2015_0508</t>
  </si>
  <si>
    <t>2015_0512</t>
  </si>
  <si>
    <t>2015_0514</t>
  </si>
  <si>
    <t>2015_0517</t>
  </si>
  <si>
    <t>2015_0518</t>
  </si>
  <si>
    <t>2015_0521</t>
  </si>
  <si>
    <t>2015_0523</t>
  </si>
  <si>
    <t>2015_0536</t>
  </si>
  <si>
    <t>2015_0543</t>
  </si>
  <si>
    <t>2015_0550</t>
  </si>
  <si>
    <t>2015_0551</t>
  </si>
  <si>
    <t>2015_0552</t>
  </si>
  <si>
    <t>2015_0554</t>
  </si>
  <si>
    <t>2015_0555</t>
  </si>
  <si>
    <t>2015_0557</t>
  </si>
  <si>
    <t>2015_0560</t>
  </si>
  <si>
    <t>2015_0562</t>
  </si>
  <si>
    <t>2015_0564</t>
  </si>
  <si>
    <t>2015_0567</t>
  </si>
  <si>
    <t>2015_0568</t>
  </si>
  <si>
    <t>2015_0570</t>
  </si>
  <si>
    <t>2015_0577</t>
  </si>
  <si>
    <t>2015_0580</t>
  </si>
  <si>
    <t>2015_0582</t>
  </si>
  <si>
    <t>2015_0585</t>
  </si>
  <si>
    <t>2015_0586</t>
  </si>
  <si>
    <t>2015_0588</t>
  </si>
  <si>
    <t>2015_0595</t>
  </si>
  <si>
    <t>2015_0604</t>
  </si>
  <si>
    <t>2015_0606</t>
  </si>
  <si>
    <t>2015_0608</t>
  </si>
  <si>
    <t>2015_0611</t>
  </si>
  <si>
    <t>2015_0613</t>
  </si>
  <si>
    <t>2015_0614</t>
  </si>
  <si>
    <t>2015_0615</t>
  </si>
  <si>
    <t>2015_0616</t>
  </si>
  <si>
    <t>2015_0618</t>
  </si>
  <si>
    <t>2015_0621</t>
  </si>
  <si>
    <t>2015_0623</t>
  </si>
  <si>
    <t>2015_0630</t>
  </si>
  <si>
    <t>2015_0632</t>
  </si>
  <si>
    <t>2015_0634</t>
  </si>
  <si>
    <t>2015_0637</t>
  </si>
  <si>
    <t>2015_0639</t>
  </si>
  <si>
    <t>2015_0640</t>
  </si>
  <si>
    <t>2015_0641</t>
  </si>
  <si>
    <t>2015_0643</t>
  </si>
  <si>
    <t>2015_0645</t>
  </si>
  <si>
    <t>2015_0648</t>
  </si>
  <si>
    <t>2015_0649</t>
  </si>
  <si>
    <t>2015_0650</t>
  </si>
  <si>
    <t>2015_0651</t>
  </si>
  <si>
    <t>2015_0652</t>
  </si>
  <si>
    <t>2015_0653</t>
  </si>
  <si>
    <t>2015_0656</t>
  </si>
  <si>
    <t>2015_0658</t>
  </si>
  <si>
    <t>2015_0660</t>
  </si>
  <si>
    <t>2015_0661</t>
  </si>
  <si>
    <t>2015_0663</t>
  </si>
  <si>
    <t>2015_0664</t>
  </si>
  <si>
    <t>2015_0670</t>
  </si>
  <si>
    <t>2015_0673</t>
  </si>
  <si>
    <t>2015_0675</t>
  </si>
  <si>
    <t>2015_0679</t>
  </si>
  <si>
    <t>2015_0680</t>
  </si>
  <si>
    <t>2015_0681</t>
  </si>
  <si>
    <t>2015_0682</t>
  </si>
  <si>
    <t>2015_0684</t>
  </si>
  <si>
    <t>2015_0685</t>
  </si>
  <si>
    <t>2015_0686</t>
  </si>
  <si>
    <t>2015_0687</t>
  </si>
  <si>
    <t>2015_0691</t>
  </si>
  <si>
    <t>2015_0695</t>
  </si>
  <si>
    <t>2015_0701</t>
  </si>
  <si>
    <t>2015_0703</t>
  </si>
  <si>
    <t>2015_0709</t>
  </si>
  <si>
    <t>2015_0710</t>
  </si>
  <si>
    <t>2015_0712</t>
  </si>
  <si>
    <t>2015_0714</t>
  </si>
  <si>
    <t>2015_0717</t>
  </si>
  <si>
    <t>2015_0718</t>
  </si>
  <si>
    <t>2015_0741</t>
  </si>
  <si>
    <t>2015_0747</t>
  </si>
  <si>
    <t>2015_0750</t>
  </si>
  <si>
    <t>2015_0753</t>
  </si>
  <si>
    <t>2015_0757</t>
  </si>
  <si>
    <t>2015_0761</t>
  </si>
  <si>
    <t>2015_0767</t>
  </si>
  <si>
    <t>2015_0772</t>
  </si>
  <si>
    <t>2015_0781</t>
  </si>
  <si>
    <t>2015_0784</t>
  </si>
  <si>
    <t>2015_0785</t>
  </si>
  <si>
    <t>2015_0786</t>
  </si>
  <si>
    <t>2015_0787</t>
  </si>
  <si>
    <t>2015_0788</t>
  </si>
  <si>
    <t>2015_0790</t>
  </si>
  <si>
    <t>2015_0793</t>
  </si>
  <si>
    <t>2015_0797</t>
  </si>
  <si>
    <t>2015_0798</t>
  </si>
  <si>
    <t>2015_0804</t>
  </si>
  <si>
    <t>2015_0805</t>
  </si>
  <si>
    <t>2015_0810</t>
  </si>
  <si>
    <t>2015_0812</t>
  </si>
  <si>
    <t>2015_0814</t>
  </si>
  <si>
    <t>2015_0815</t>
  </si>
  <si>
    <t>2015_0816</t>
  </si>
  <si>
    <t>2015_0817</t>
  </si>
  <si>
    <t>2015_0819</t>
  </si>
  <si>
    <t>2015_0820</t>
  </si>
  <si>
    <t>2015_0825</t>
  </si>
  <si>
    <t>2015_0833</t>
  </si>
  <si>
    <t>2015_0834</t>
  </si>
  <si>
    <t>2015_0839</t>
  </si>
  <si>
    <t>2015_0844</t>
  </si>
  <si>
    <t>2015_0848</t>
  </si>
  <si>
    <t>2015_0850</t>
  </si>
  <si>
    <t>2015_0851</t>
  </si>
  <si>
    <t>2015_0857</t>
  </si>
  <si>
    <t>2015_0860</t>
  </si>
  <si>
    <t>2015_0863</t>
  </si>
  <si>
    <t>2015_0864</t>
  </si>
  <si>
    <t>2015_0865</t>
  </si>
  <si>
    <t>2015_0873</t>
  </si>
  <si>
    <t>2015_0877</t>
  </si>
  <si>
    <t>2015_0878</t>
  </si>
  <si>
    <t>2015_0898</t>
  </si>
  <si>
    <t>2015_0902</t>
  </si>
  <si>
    <t>2015_0903</t>
  </si>
  <si>
    <t>2015_0905</t>
  </si>
  <si>
    <t>2015_0906</t>
  </si>
  <si>
    <t>2015_0908</t>
  </si>
  <si>
    <t>2015_0909</t>
  </si>
  <si>
    <t>2015_0910</t>
  </si>
  <si>
    <t>2015_0911</t>
  </si>
  <si>
    <t>2015_0926</t>
  </si>
  <si>
    <t>2015_0928</t>
  </si>
  <si>
    <t>2015_0929</t>
  </si>
  <si>
    <t>2015_0931</t>
  </si>
  <si>
    <t>2015_0932</t>
  </si>
  <si>
    <t>2015_0933</t>
  </si>
  <si>
    <t>2015_0938</t>
  </si>
  <si>
    <t>2015_0939</t>
  </si>
  <si>
    <t>2015_0943</t>
  </si>
  <si>
    <t>2015_0945</t>
  </si>
  <si>
    <t>2015_0949</t>
  </si>
  <si>
    <t>2015_0950</t>
  </si>
  <si>
    <t>2015_0953</t>
  </si>
  <si>
    <t>2015_0955</t>
  </si>
  <si>
    <t>2015_0958</t>
  </si>
  <si>
    <t>2015_0963</t>
  </si>
  <si>
    <t>2015_0966</t>
  </si>
  <si>
    <t>2015_0967</t>
  </si>
  <si>
    <t>2015_0968</t>
  </si>
  <si>
    <t>2015_0971</t>
  </si>
  <si>
    <t>2015_0972</t>
  </si>
  <si>
    <t>2015_0974</t>
  </si>
  <si>
    <t>2015_0975</t>
  </si>
  <si>
    <t>2015_0988</t>
  </si>
  <si>
    <t>2015_0989</t>
  </si>
  <si>
    <t>2015_0992</t>
  </si>
  <si>
    <t>2015_0993</t>
  </si>
  <si>
    <t>2015_0994</t>
  </si>
  <si>
    <t>2015_0997</t>
  </si>
  <si>
    <t>2015_1000</t>
  </si>
  <si>
    <t>2015_1003</t>
  </si>
  <si>
    <t>2015_1007</t>
  </si>
  <si>
    <t>2015_1020</t>
  </si>
  <si>
    <t>2015_1021</t>
  </si>
  <si>
    <t>2015_1026</t>
  </si>
  <si>
    <t>2015_1031</t>
  </si>
  <si>
    <t>2015_1032</t>
  </si>
  <si>
    <t>2015_1043</t>
  </si>
  <si>
    <t>2015_1044</t>
  </si>
  <si>
    <t>2015_1046</t>
  </si>
  <si>
    <t>2015_1053</t>
  </si>
  <si>
    <t>2015_1056</t>
  </si>
  <si>
    <t>2015_1058</t>
  </si>
  <si>
    <t>2015_1059</t>
  </si>
  <si>
    <t>2015_1063</t>
  </si>
  <si>
    <t>2015_1064</t>
  </si>
  <si>
    <t>2015_1067</t>
  </si>
  <si>
    <t>2015_1069</t>
  </si>
  <si>
    <t>2015_1073</t>
  </si>
  <si>
    <t>2015_1074</t>
  </si>
  <si>
    <t>2015_1076</t>
  </si>
  <si>
    <t>2015_1077</t>
  </si>
  <si>
    <t>2015_1078</t>
  </si>
  <si>
    <t>2015_1079</t>
  </si>
  <si>
    <t>2015_1088</t>
  </si>
  <si>
    <t>2015_1091</t>
  </si>
  <si>
    <t>2015_1092</t>
  </si>
  <si>
    <t>2015_1093</t>
  </si>
  <si>
    <t>2015_1099</t>
  </si>
  <si>
    <t>2015_1102</t>
  </si>
  <si>
    <t>2015_1104</t>
  </si>
  <si>
    <t>2015_1106</t>
  </si>
  <si>
    <t>2015_1109</t>
  </si>
  <si>
    <t>2015_1110</t>
  </si>
  <si>
    <t>2015_1113</t>
  </si>
  <si>
    <t>2015_1128</t>
  </si>
  <si>
    <t>2015_1130</t>
  </si>
  <si>
    <t>2015_1134</t>
  </si>
  <si>
    <t>2015_1137</t>
  </si>
  <si>
    <t>2015_1219</t>
  </si>
  <si>
    <t>2015_1412</t>
  </si>
  <si>
    <t>2015_1591</t>
  </si>
  <si>
    <t>2015_1666</t>
  </si>
  <si>
    <t>2015_1667</t>
  </si>
  <si>
    <t>2015_1668</t>
  </si>
  <si>
    <t>2015_1673</t>
  </si>
  <si>
    <t>2015_1674</t>
  </si>
  <si>
    <t>1735</t>
  </si>
  <si>
    <t>2015_1735</t>
  </si>
  <si>
    <t>2015_2008</t>
  </si>
  <si>
    <t>2016_0002</t>
  </si>
  <si>
    <t>2016_0008</t>
  </si>
  <si>
    <t>2016_0010</t>
  </si>
  <si>
    <t>2016_0017</t>
  </si>
  <si>
    <t>2016_0020</t>
  </si>
  <si>
    <t>2016_0026</t>
  </si>
  <si>
    <t>2016_0029</t>
  </si>
  <si>
    <t>2016_0039</t>
  </si>
  <si>
    <t>2016_0042</t>
  </si>
  <si>
    <t>2016_0045</t>
  </si>
  <si>
    <t>2016_0049</t>
  </si>
  <si>
    <t>2016_0050</t>
  </si>
  <si>
    <t>2016_0054</t>
  </si>
  <si>
    <t>2016_0057</t>
  </si>
  <si>
    <t>2016_0066</t>
  </si>
  <si>
    <t>2016_0067</t>
  </si>
  <si>
    <t>2016_0068</t>
  </si>
  <si>
    <t>2016_0072</t>
  </si>
  <si>
    <t>2016_0074</t>
  </si>
  <si>
    <t>2016_0082</t>
  </si>
  <si>
    <t>2016_0084</t>
  </si>
  <si>
    <t>2016_0087</t>
  </si>
  <si>
    <t>2016_0089</t>
  </si>
  <si>
    <t>2016_0094</t>
  </si>
  <si>
    <t>2016_0096</t>
  </si>
  <si>
    <t>2016_0098</t>
  </si>
  <si>
    <t>2016_0099</t>
  </si>
  <si>
    <t>2016_0103</t>
  </si>
  <si>
    <t>2016_0106</t>
  </si>
  <si>
    <t>2016_0108</t>
  </si>
  <si>
    <t>2016_0113</t>
  </si>
  <si>
    <t>2016_0114</t>
  </si>
  <si>
    <t>2016_0115</t>
  </si>
  <si>
    <t>2016_0117</t>
  </si>
  <si>
    <t>2016_0119</t>
  </si>
  <si>
    <t>2016_0122</t>
  </si>
  <si>
    <t>2016_0133</t>
  </si>
  <si>
    <t>2016_0135</t>
  </si>
  <si>
    <t>2016_0137</t>
  </si>
  <si>
    <t>2016_0152</t>
  </si>
  <si>
    <t>2016_0156</t>
  </si>
  <si>
    <t>2016_0158</t>
  </si>
  <si>
    <t>2016_0161</t>
  </si>
  <si>
    <t>2016_0165</t>
  </si>
  <si>
    <t>2016_0167</t>
  </si>
  <si>
    <t>2016_0168</t>
  </si>
  <si>
    <t>2016_0169</t>
  </si>
  <si>
    <t>2016_0172</t>
  </si>
  <si>
    <t>2016_0173</t>
  </si>
  <si>
    <t>2016_0175</t>
  </si>
  <si>
    <t>2016_0176</t>
  </si>
  <si>
    <t>2016_0178</t>
  </si>
  <si>
    <t>2016_0179</t>
  </si>
  <si>
    <t>2016_0181</t>
  </si>
  <si>
    <t>2016_0189</t>
  </si>
  <si>
    <t>2016_0194</t>
  </si>
  <si>
    <t>2016_0197</t>
  </si>
  <si>
    <t>2016_0199</t>
  </si>
  <si>
    <t>2016_0210</t>
  </si>
  <si>
    <t>2016_0211</t>
  </si>
  <si>
    <t>2016_0214</t>
  </si>
  <si>
    <t>2016_0215</t>
  </si>
  <si>
    <t>2016_0218</t>
  </si>
  <si>
    <t>2016_0219</t>
  </si>
  <si>
    <t>2016_0223</t>
  </si>
  <si>
    <t>2016_0225</t>
  </si>
  <si>
    <t>2016_0227</t>
  </si>
  <si>
    <t>2016_0231</t>
  </si>
  <si>
    <t>2016_0232</t>
  </si>
  <si>
    <t>2016_0243</t>
  </si>
  <si>
    <t>2016_0247</t>
  </si>
  <si>
    <t>2016_0249</t>
  </si>
  <si>
    <t>2016_0250</t>
  </si>
  <si>
    <t>2016_0251</t>
  </si>
  <si>
    <t>2016_0254</t>
  </si>
  <si>
    <t>2016_0256</t>
  </si>
  <si>
    <t>2016_0258</t>
  </si>
  <si>
    <t>2016_0259</t>
  </si>
  <si>
    <t>2016_0260</t>
  </si>
  <si>
    <t>2016_0261</t>
  </si>
  <si>
    <t>2016_0262</t>
  </si>
  <si>
    <t>2016_0263</t>
  </si>
  <si>
    <t>2016_0264</t>
  </si>
  <si>
    <t>2016_0265</t>
  </si>
  <si>
    <t>2016_0266</t>
  </si>
  <si>
    <t>2016_0267</t>
  </si>
  <si>
    <t>2016_0270</t>
  </si>
  <si>
    <t>2016_0272</t>
  </si>
  <si>
    <t>2016_0273</t>
  </si>
  <si>
    <t>2016_0274</t>
  </si>
  <si>
    <t>2016_0278</t>
  </si>
  <si>
    <t>2016_0280</t>
  </si>
  <si>
    <t>2016_0284</t>
  </si>
  <si>
    <t>2016_0285</t>
  </si>
  <si>
    <t>2016_0287</t>
  </si>
  <si>
    <t>2016_0290</t>
  </si>
  <si>
    <t>2016_0291</t>
  </si>
  <si>
    <t>2016_0292</t>
  </si>
  <si>
    <t>2016_0294</t>
  </si>
  <si>
    <t>2016_0297</t>
  </si>
  <si>
    <t>2016_0298</t>
  </si>
  <si>
    <t>2016_0303</t>
  </si>
  <si>
    <t>2016_0305</t>
  </si>
  <si>
    <t>2016_0319</t>
  </si>
  <si>
    <t>2016_0320</t>
  </si>
  <si>
    <t>2016_0328</t>
  </si>
  <si>
    <t>2016_0332</t>
  </si>
  <si>
    <t>2016_0335</t>
  </si>
  <si>
    <t>2016_0339</t>
  </si>
  <si>
    <t>2016_0341</t>
  </si>
  <si>
    <t>2016_0342</t>
  </si>
  <si>
    <t>2016_0344</t>
  </si>
  <si>
    <t>2016_0356</t>
  </si>
  <si>
    <t>2016_0360</t>
  </si>
  <si>
    <t>2016_0363</t>
  </si>
  <si>
    <t>2016_0366</t>
  </si>
  <si>
    <t>2016_0367</t>
  </si>
  <si>
    <t>2016_0368</t>
  </si>
  <si>
    <t>2016_0369</t>
  </si>
  <si>
    <t>2016_0376</t>
  </si>
  <si>
    <t>2016_0377</t>
  </si>
  <si>
    <t>2016_0378</t>
  </si>
  <si>
    <t>2016_0381</t>
  </si>
  <si>
    <t>2016_0382</t>
  </si>
  <si>
    <t>2016_0385</t>
  </si>
  <si>
    <t>2016_0396</t>
  </si>
  <si>
    <t>2016_0397</t>
  </si>
  <si>
    <t>2016_0415</t>
  </si>
  <si>
    <t>2016_0421</t>
  </si>
  <si>
    <t>2016_0424</t>
  </si>
  <si>
    <t>2016_0425</t>
  </si>
  <si>
    <t>2016_0428</t>
  </si>
  <si>
    <t>2016_0433</t>
  </si>
  <si>
    <t>2016_0435</t>
  </si>
  <si>
    <t>2016_0437</t>
  </si>
  <si>
    <t>2016_0483</t>
  </si>
  <si>
    <t>2016_0501</t>
  </si>
  <si>
    <t>2016_0505</t>
  </si>
  <si>
    <t>2016_0506</t>
  </si>
  <si>
    <t>2016_0508</t>
  </si>
  <si>
    <t>2016_0512</t>
  </si>
  <si>
    <t>2016_0514</t>
  </si>
  <si>
    <t>2016_0517</t>
  </si>
  <si>
    <t>2016_0518</t>
  </si>
  <si>
    <t>2016_0521</t>
  </si>
  <si>
    <t>2016_0523</t>
  </si>
  <si>
    <t>2016_0536</t>
  </si>
  <si>
    <t>2016_0543</t>
  </si>
  <si>
    <t>2016_0550</t>
  </si>
  <si>
    <t>2016_0551</t>
  </si>
  <si>
    <t>2016_0552</t>
  </si>
  <si>
    <t>2016_0554</t>
  </si>
  <si>
    <t>2016_0555</t>
  </si>
  <si>
    <t>2016_0557</t>
  </si>
  <si>
    <t>2016_0560</t>
  </si>
  <si>
    <t>2016_0562</t>
  </si>
  <si>
    <t>2016_0564</t>
  </si>
  <si>
    <t>2016_0567</t>
  </si>
  <si>
    <t>2016_0568</t>
  </si>
  <si>
    <t>2016_0570</t>
  </si>
  <si>
    <t>2016_0577</t>
  </si>
  <si>
    <t>2016_0580</t>
  </si>
  <si>
    <t>2016_0582</t>
  </si>
  <si>
    <t>2016_0585</t>
  </si>
  <si>
    <t>2016_0586</t>
  </si>
  <si>
    <t>2016_0588</t>
  </si>
  <si>
    <t>2016_0595</t>
  </si>
  <si>
    <t>2016_0604</t>
  </si>
  <si>
    <t>2016_0606</t>
  </si>
  <si>
    <t>2016_0608</t>
  </si>
  <si>
    <t>2016_0611</t>
  </si>
  <si>
    <t>2016_0613</t>
  </si>
  <si>
    <t>2016_0614</t>
  </si>
  <si>
    <t>2016_0615</t>
  </si>
  <si>
    <t>2016_0616</t>
  </si>
  <si>
    <t>2016_0618</t>
  </si>
  <si>
    <t>2016_0621</t>
  </si>
  <si>
    <t>2016_0623</t>
  </si>
  <si>
    <t>2016_0630</t>
  </si>
  <si>
    <t>2016_0632</t>
  </si>
  <si>
    <t>2016_0634</t>
  </si>
  <si>
    <t>2016_0635</t>
  </si>
  <si>
    <t>2016_0637</t>
  </si>
  <si>
    <t>2016_0639</t>
  </si>
  <si>
    <t>2016_0640</t>
  </si>
  <si>
    <t>2016_0641</t>
  </si>
  <si>
    <t>2016_0643</t>
  </si>
  <si>
    <t>2016_0645</t>
  </si>
  <si>
    <t>2016_0648</t>
  </si>
  <si>
    <t>2016_0649</t>
  </si>
  <si>
    <t>2016_0650</t>
  </si>
  <si>
    <t>2016_0651</t>
  </si>
  <si>
    <t>2016_0652</t>
  </si>
  <si>
    <t>2016_0653</t>
  </si>
  <si>
    <t>2016_0656</t>
  </si>
  <si>
    <t>2016_0658</t>
  </si>
  <si>
    <t>2016_0660</t>
  </si>
  <si>
    <t>2016_0661</t>
  </si>
  <si>
    <t>2016_0663</t>
  </si>
  <si>
    <t>2016_0664</t>
  </si>
  <si>
    <t>2016_0670</t>
  </si>
  <si>
    <t>2016_0673</t>
  </si>
  <si>
    <t>2016_0675</t>
  </si>
  <si>
    <t>2016_0679</t>
  </si>
  <si>
    <t>2016_0680</t>
  </si>
  <si>
    <t>2016_0681</t>
  </si>
  <si>
    <t>2016_0682</t>
  </si>
  <si>
    <t>2016_0684</t>
  </si>
  <si>
    <t>2016_0685</t>
  </si>
  <si>
    <t>2016_0686</t>
  </si>
  <si>
    <t>2016_0687</t>
  </si>
  <si>
    <t>2016_0691</t>
  </si>
  <si>
    <t>2016_0695</t>
  </si>
  <si>
    <t>2016_0701</t>
  </si>
  <si>
    <t>2016_0703</t>
  </si>
  <si>
    <t>2016_0709</t>
  </si>
  <si>
    <t>2016_0710</t>
  </si>
  <si>
    <t>2016_0712</t>
  </si>
  <si>
    <t>2016_0714</t>
  </si>
  <si>
    <t>2016_0717</t>
  </si>
  <si>
    <t>2016_0718</t>
  </si>
  <si>
    <t>2016_0741</t>
  </si>
  <si>
    <t>2016_0747</t>
  </si>
  <si>
    <t>2016_0750</t>
  </si>
  <si>
    <t>2016_0753</t>
  </si>
  <si>
    <t>2016_0757</t>
  </si>
  <si>
    <t>2016_0761</t>
  </si>
  <si>
    <t>2016_0767</t>
  </si>
  <si>
    <t>2016_0772</t>
  </si>
  <si>
    <t>2016_0781</t>
  </si>
  <si>
    <t>2016_0784</t>
  </si>
  <si>
    <t>2016_0785</t>
  </si>
  <si>
    <t>2016_0786</t>
  </si>
  <si>
    <t>2016_0787</t>
  </si>
  <si>
    <t>2016_0788</t>
  </si>
  <si>
    <t>2016_0790</t>
  </si>
  <si>
    <t>2016_0793</t>
  </si>
  <si>
    <t>2016_0797</t>
  </si>
  <si>
    <t>2016_0798</t>
  </si>
  <si>
    <t>2016_0804</t>
  </si>
  <si>
    <t>2016_0805</t>
  </si>
  <si>
    <t>2016_0810</t>
  </si>
  <si>
    <t>2016_0812</t>
  </si>
  <si>
    <t>2016_0814</t>
  </si>
  <si>
    <t>2016_0815</t>
  </si>
  <si>
    <t>2016_0816</t>
  </si>
  <si>
    <t>2016_0817</t>
  </si>
  <si>
    <t>2016_0819</t>
  </si>
  <si>
    <t>2016_0820</t>
  </si>
  <si>
    <t>2016_0825</t>
  </si>
  <si>
    <t>2016_0833</t>
  </si>
  <si>
    <t>2016_0834</t>
  </si>
  <si>
    <t>2016_0839</t>
  </si>
  <si>
    <t>2016_0844</t>
  </si>
  <si>
    <t>2016_0848</t>
  </si>
  <si>
    <t>2016_0850</t>
  </si>
  <si>
    <t>2016_0851</t>
  </si>
  <si>
    <t>2016_0857</t>
  </si>
  <si>
    <t>2016_0860</t>
  </si>
  <si>
    <t>2016_0863</t>
  </si>
  <si>
    <t>2016_0864</t>
  </si>
  <si>
    <t>2016_0865</t>
  </si>
  <si>
    <t>2016_0873</t>
  </si>
  <si>
    <t>2016_0877</t>
  </si>
  <si>
    <t>2016_0878</t>
  </si>
  <si>
    <t>2016_0898</t>
  </si>
  <si>
    <t>2016_0902</t>
  </si>
  <si>
    <t>2016_0903</t>
  </si>
  <si>
    <t>2016_0905</t>
  </si>
  <si>
    <t>2016_0906</t>
  </si>
  <si>
    <t>2016_0908</t>
  </si>
  <si>
    <t>2016_0909</t>
  </si>
  <si>
    <t>2016_0910</t>
  </si>
  <si>
    <t>2016_0911</t>
  </si>
  <si>
    <t>2016_0926</t>
  </si>
  <si>
    <t>2016_0928</t>
  </si>
  <si>
    <t>2016_0929</t>
  </si>
  <si>
    <t>2016_0931</t>
  </si>
  <si>
    <t>2016_0932</t>
  </si>
  <si>
    <t>2016_0933</t>
  </si>
  <si>
    <t>2016_0938</t>
  </si>
  <si>
    <t>2016_0939</t>
  </si>
  <si>
    <t>2016_0943</t>
  </si>
  <si>
    <t>2016_0945</t>
  </si>
  <si>
    <t>2016_0949</t>
  </si>
  <si>
    <t>2016_0950</t>
  </si>
  <si>
    <t>2016_0953</t>
  </si>
  <si>
    <t>2016_0955</t>
  </si>
  <si>
    <t>2016_0958</t>
  </si>
  <si>
    <t>2016_0963</t>
  </si>
  <si>
    <t>2016_0966</t>
  </si>
  <si>
    <t>2016_0967</t>
  </si>
  <si>
    <t>2016_0968</t>
  </si>
  <si>
    <t>2016_0971</t>
  </si>
  <si>
    <t>2016_0972</t>
  </si>
  <si>
    <t>2016_0974</t>
  </si>
  <si>
    <t>2016_0975</t>
  </si>
  <si>
    <t>2016_0988</t>
  </si>
  <si>
    <t>2016_0989</t>
  </si>
  <si>
    <t>2016_0992</t>
  </si>
  <si>
    <t>2016_0993</t>
  </si>
  <si>
    <t>2016_0994</t>
  </si>
  <si>
    <t>2016_0997</t>
  </si>
  <si>
    <t>2016_1000</t>
  </si>
  <si>
    <t>2016_1003</t>
  </si>
  <si>
    <t>2016_1007</t>
  </si>
  <si>
    <t>2016_1020</t>
  </si>
  <si>
    <t>2016_1021</t>
  </si>
  <si>
    <t>2016_1026</t>
  </si>
  <si>
    <t>2016_1031</t>
  </si>
  <si>
    <t>2016_1032</t>
  </si>
  <si>
    <t>2016_1043</t>
  </si>
  <si>
    <t>2016_1044</t>
  </si>
  <si>
    <t>2016_1046</t>
  </si>
  <si>
    <t>2016_1053</t>
  </si>
  <si>
    <t>2016_1056</t>
  </si>
  <si>
    <t>2016_1058</t>
  </si>
  <si>
    <t>2016_1059</t>
  </si>
  <si>
    <t>2016_1063</t>
  </si>
  <si>
    <t>2016_1064</t>
  </si>
  <si>
    <t>2016_1067</t>
  </si>
  <si>
    <t>2016_1069</t>
  </si>
  <si>
    <t>2016_1073</t>
  </si>
  <si>
    <t>2016_1074</t>
  </si>
  <si>
    <t>2016_1076</t>
  </si>
  <si>
    <t>2016_1077</t>
  </si>
  <si>
    <t>2016_1078</t>
  </si>
  <si>
    <t>2016_1079</t>
  </si>
  <si>
    <t>2016_1088</t>
  </si>
  <si>
    <t>2016_1091</t>
  </si>
  <si>
    <t>2016_1092</t>
  </si>
  <si>
    <t>2016_1093</t>
  </si>
  <si>
    <t>2016_1099</t>
  </si>
  <si>
    <t>2016_1102</t>
  </si>
  <si>
    <t>2016_1104</t>
  </si>
  <si>
    <t>2016_1106</t>
  </si>
  <si>
    <t>2016_1109</t>
  </si>
  <si>
    <t>2016_1110</t>
  </si>
  <si>
    <t>2016_1113</t>
  </si>
  <si>
    <t>2016_1128</t>
  </si>
  <si>
    <t>2016_1130</t>
  </si>
  <si>
    <t>2016_1134</t>
  </si>
  <si>
    <t>2016_1137</t>
  </si>
  <si>
    <t>2016_1219</t>
  </si>
  <si>
    <t>2016_1412</t>
  </si>
  <si>
    <t>2016_1591</t>
  </si>
  <si>
    <t>2016_1666</t>
  </si>
  <si>
    <t>2016_1667</t>
  </si>
  <si>
    <t>2016_1668</t>
  </si>
  <si>
    <t>2016_1673</t>
  </si>
  <si>
    <t>2016_1674</t>
  </si>
  <si>
    <t>2016_1678</t>
  </si>
  <si>
    <t>2016_2008</t>
  </si>
  <si>
    <t>2016_2629</t>
  </si>
  <si>
    <t>2016_2630</t>
  </si>
  <si>
    <t>2016_2631</t>
  </si>
  <si>
    <t>2016_2632</t>
  </si>
  <si>
    <t>2016_2633</t>
  </si>
  <si>
    <t>2016_2634</t>
  </si>
  <si>
    <t>2016_2635</t>
  </si>
  <si>
    <t>2017_0002</t>
  </si>
  <si>
    <t>2017_0008</t>
  </si>
  <si>
    <t>2017_0010</t>
  </si>
  <si>
    <t>2017_0017</t>
  </si>
  <si>
    <t>2017_0020</t>
  </si>
  <si>
    <t>2017_0026</t>
  </si>
  <si>
    <t>2017_0029</t>
  </si>
  <si>
    <t>2017_0039</t>
  </si>
  <si>
    <t>2017_0042</t>
  </si>
  <si>
    <t>2017_0045</t>
  </si>
  <si>
    <t>2017_0049</t>
  </si>
  <si>
    <t>2017_0050</t>
  </si>
  <si>
    <t>2017_0054</t>
  </si>
  <si>
    <t>2017_0057</t>
  </si>
  <si>
    <t>2017_0066</t>
  </si>
  <si>
    <t>2017_0067</t>
  </si>
  <si>
    <t>2017_0068</t>
  </si>
  <si>
    <t>2017_0072</t>
  </si>
  <si>
    <t>2017_0074</t>
  </si>
  <si>
    <t>2017_0082</t>
  </si>
  <si>
    <t>2017_0084</t>
  </si>
  <si>
    <t>2017_0087</t>
  </si>
  <si>
    <t>2017_0089</t>
  </si>
  <si>
    <t>2017_0094</t>
  </si>
  <si>
    <t>2017_0096</t>
  </si>
  <si>
    <t>2017_0098</t>
  </si>
  <si>
    <t>2017_0099</t>
  </si>
  <si>
    <t>2017_0103</t>
  </si>
  <si>
    <t>2017_0106</t>
  </si>
  <si>
    <t>2017_0108</t>
  </si>
  <si>
    <t>2017_0113</t>
  </si>
  <si>
    <t>2017_0114</t>
  </si>
  <si>
    <t>2017_0115</t>
  </si>
  <si>
    <t>2017_0117</t>
  </si>
  <si>
    <t>2017_0119</t>
  </si>
  <si>
    <t>2017_0122</t>
  </si>
  <si>
    <t>2017_0133</t>
  </si>
  <si>
    <t>2017_0135</t>
  </si>
  <si>
    <t>2017_0137</t>
  </si>
  <si>
    <t>2017_0152</t>
  </si>
  <si>
    <t>2017_0156</t>
  </si>
  <si>
    <t>2017_0158</t>
  </si>
  <si>
    <t>2017_0161</t>
  </si>
  <si>
    <t>2017_0165</t>
  </si>
  <si>
    <t>2017_0167</t>
  </si>
  <si>
    <t>2017_0168</t>
  </si>
  <si>
    <t>2017_0169</t>
  </si>
  <si>
    <t>2017_0172</t>
  </si>
  <si>
    <t>2017_0173</t>
  </si>
  <si>
    <t>2017_0175</t>
  </si>
  <si>
    <t>2017_0176</t>
  </si>
  <si>
    <t>2017_0178</t>
  </si>
  <si>
    <t>2017_0179</t>
  </si>
  <si>
    <t>2017_0181</t>
  </si>
  <si>
    <t>2017_0189</t>
  </si>
  <si>
    <t>2017_0194</t>
  </si>
  <si>
    <t>2017_0197</t>
  </si>
  <si>
    <t>2017_0199</t>
  </si>
  <si>
    <t>2017_0210</t>
  </si>
  <si>
    <t>2017_0211</t>
  </si>
  <si>
    <t>2017_0214</t>
  </si>
  <si>
    <t>2017_0215</t>
  </si>
  <si>
    <t>2017_0218</t>
  </si>
  <si>
    <t>2017_0219</t>
  </si>
  <si>
    <t>2017_0223</t>
  </si>
  <si>
    <t>2017_0225</t>
  </si>
  <si>
    <t>2017_0227</t>
  </si>
  <si>
    <t>2017_0231</t>
  </si>
  <si>
    <t>2017_0232</t>
  </si>
  <si>
    <t>2017_0243</t>
  </si>
  <si>
    <t>2017_0247</t>
  </si>
  <si>
    <t>2017_0249</t>
  </si>
  <si>
    <t>2017_0250</t>
  </si>
  <si>
    <t>2017_0251</t>
  </si>
  <si>
    <t>2017_0254</t>
  </si>
  <si>
    <t>2017_0256</t>
  </si>
  <si>
    <t>2017_0258</t>
  </si>
  <si>
    <t>2017_0259</t>
  </si>
  <si>
    <t>2017_0260</t>
  </si>
  <si>
    <t>2017_0261</t>
  </si>
  <si>
    <t>2017_0262</t>
  </si>
  <si>
    <t>2017_0263</t>
  </si>
  <si>
    <t>2017_0264</t>
  </si>
  <si>
    <t>2017_0265</t>
  </si>
  <si>
    <t>2017_0266</t>
  </si>
  <si>
    <t>2017_0267</t>
  </si>
  <si>
    <t>2017_0270</t>
  </si>
  <si>
    <t>2017_0272</t>
  </si>
  <si>
    <t>2017_0273</t>
  </si>
  <si>
    <t>2017_0274</t>
  </si>
  <si>
    <t>2017_0278</t>
  </si>
  <si>
    <t>2017_0280</t>
  </si>
  <si>
    <t>2017_0284</t>
  </si>
  <si>
    <t>2017_0285</t>
  </si>
  <si>
    <t>2017_0287</t>
  </si>
  <si>
    <t>2017_0290</t>
  </si>
  <si>
    <t>2017_0291</t>
  </si>
  <si>
    <t>2017_0292</t>
  </si>
  <si>
    <t>2017_0294</t>
  </si>
  <si>
    <t>2017_0297</t>
  </si>
  <si>
    <t>2017_0298</t>
  </si>
  <si>
    <t>2017_0303</t>
  </si>
  <si>
    <t>2017_0305</t>
  </si>
  <si>
    <t>2017_0319</t>
  </si>
  <si>
    <t>2017_0320</t>
  </si>
  <si>
    <t>2017_0328</t>
  </si>
  <si>
    <t>2017_0332</t>
  </si>
  <si>
    <t>2017_0335</t>
  </si>
  <si>
    <t>2017_0339</t>
  </si>
  <si>
    <t>2017_0341</t>
  </si>
  <si>
    <t>2017_0342</t>
  </si>
  <si>
    <t>2017_0344</t>
  </si>
  <si>
    <t>2017_0356</t>
  </si>
  <si>
    <t>2017_0360</t>
  </si>
  <si>
    <t>2017_0363</t>
  </si>
  <si>
    <t>2017_0366</t>
  </si>
  <si>
    <t>2017_0367</t>
  </si>
  <si>
    <t>2017_0368</t>
  </si>
  <si>
    <t>2017_0369</t>
  </si>
  <si>
    <t>2017_0376</t>
  </si>
  <si>
    <t>2017_0377</t>
  </si>
  <si>
    <t>2017_0378</t>
  </si>
  <si>
    <t>2017_0381</t>
  </si>
  <si>
    <t>2017_0382</t>
  </si>
  <si>
    <t>2017_0385</t>
  </si>
  <si>
    <t>2017_0396</t>
  </si>
  <si>
    <t>2017_0397</t>
  </si>
  <si>
    <t>2017_0415</t>
  </si>
  <si>
    <t>2017_0421</t>
  </si>
  <si>
    <t>2017_0424</t>
  </si>
  <si>
    <t>2017_0425</t>
  </si>
  <si>
    <t>2017_0428</t>
  </si>
  <si>
    <t>2017_0433</t>
  </si>
  <si>
    <t>2017_0435</t>
  </si>
  <si>
    <t>2017_0437</t>
  </si>
  <si>
    <t>2017_0483</t>
  </si>
  <si>
    <t>2017_0501</t>
  </si>
  <si>
    <t>2017_0505</t>
  </si>
  <si>
    <t>2017_0506</t>
  </si>
  <si>
    <t>2017_0508</t>
  </si>
  <si>
    <t>2017_0512</t>
  </si>
  <si>
    <t>2017_0514</t>
  </si>
  <si>
    <t>2017_0517</t>
  </si>
  <si>
    <t>2017_0518</t>
  </si>
  <si>
    <t>2017_0521</t>
  </si>
  <si>
    <t>2017_0523</t>
  </si>
  <si>
    <t>2017_0536</t>
  </si>
  <si>
    <t>2017_0543</t>
  </si>
  <si>
    <t>2017_0550</t>
  </si>
  <si>
    <t>2017_0551</t>
  </si>
  <si>
    <t>2017_0552</t>
  </si>
  <si>
    <t>2017_0554</t>
  </si>
  <si>
    <t>2017_0555</t>
  </si>
  <si>
    <t>2017_0557</t>
  </si>
  <si>
    <t>2017_0560</t>
  </si>
  <si>
    <t>2017_0562</t>
  </si>
  <si>
    <t>2017_0564</t>
  </si>
  <si>
    <t>2017_0567</t>
  </si>
  <si>
    <t>2017_0568</t>
  </si>
  <si>
    <t>2017_0570</t>
  </si>
  <si>
    <t>2017_0577</t>
  </si>
  <si>
    <t>2017_0580</t>
  </si>
  <si>
    <t>2017_0582</t>
  </si>
  <si>
    <t>2017_0585</t>
  </si>
  <si>
    <t>2017_0586</t>
  </si>
  <si>
    <t>2017_0588</t>
  </si>
  <si>
    <t>2017_0595</t>
  </si>
  <si>
    <t>2017_0604</t>
  </si>
  <si>
    <t>2017_0606</t>
  </si>
  <si>
    <t>2017_0608</t>
  </si>
  <si>
    <t>2017_0611</t>
  </si>
  <si>
    <t>2017_0613</t>
  </si>
  <si>
    <t>2017_0614</t>
  </si>
  <si>
    <t>2017_0615</t>
  </si>
  <si>
    <t>2017_0616</t>
  </si>
  <si>
    <t>2017_0618</t>
  </si>
  <si>
    <t>2017_0621</t>
  </si>
  <si>
    <t>2017_0623</t>
  </si>
  <si>
    <t>2017_0630</t>
  </si>
  <si>
    <t>2017_0632</t>
  </si>
  <si>
    <t>2017_0634</t>
  </si>
  <si>
    <t>2017_0635</t>
  </si>
  <si>
    <t>2017_0637</t>
  </si>
  <si>
    <t>2017_0639</t>
  </si>
  <si>
    <t>2017_0640</t>
  </si>
  <si>
    <t>2017_0641</t>
  </si>
  <si>
    <t>2017_0643</t>
  </si>
  <si>
    <t>2017_0645</t>
  </si>
  <si>
    <t>2017_0648</t>
  </si>
  <si>
    <t>2017_0649</t>
  </si>
  <si>
    <t>2017_0650</t>
  </si>
  <si>
    <t>2017_0651</t>
  </si>
  <si>
    <t>2017_0652</t>
  </si>
  <si>
    <t>2017_0653</t>
  </si>
  <si>
    <t>2017_0656</t>
  </si>
  <si>
    <t>2017_0658</t>
  </si>
  <si>
    <t>2017_0660</t>
  </si>
  <si>
    <t>2017_0661</t>
  </si>
  <si>
    <t>2017_0663</t>
  </si>
  <si>
    <t>2017_0664</t>
  </si>
  <si>
    <t>2017_0670</t>
  </si>
  <si>
    <t>2017_0673</t>
  </si>
  <si>
    <t>2017_0675</t>
  </si>
  <si>
    <t>2017_0679</t>
  </si>
  <si>
    <t>2017_0680</t>
  </si>
  <si>
    <t>2017_0681</t>
  </si>
  <si>
    <t>2017_0682</t>
  </si>
  <si>
    <t>2017_0684</t>
  </si>
  <si>
    <t>2017_0685</t>
  </si>
  <si>
    <t>2017_0686</t>
  </si>
  <si>
    <t>2017_0687</t>
  </si>
  <si>
    <t>2017_0691</t>
  </si>
  <si>
    <t>2017_0695</t>
  </si>
  <si>
    <t>2017_0701</t>
  </si>
  <si>
    <t>2017_0703</t>
  </si>
  <si>
    <t>2017_0709</t>
  </si>
  <si>
    <t>2017_0710</t>
  </si>
  <si>
    <t>2017_0712</t>
  </si>
  <si>
    <t>2017_0714</t>
  </si>
  <si>
    <t>2017_0717</t>
  </si>
  <si>
    <t>2017_0718</t>
  </si>
  <si>
    <t>2017_0741</t>
  </si>
  <si>
    <t>2017_0747</t>
  </si>
  <si>
    <t>2017_0750</t>
  </si>
  <si>
    <t>2017_0753</t>
  </si>
  <si>
    <t>2017_0757</t>
  </si>
  <si>
    <t>2017_0761</t>
  </si>
  <si>
    <t>2017_0767</t>
  </si>
  <si>
    <t>2017_0772</t>
  </si>
  <si>
    <t>2017_0781</t>
  </si>
  <si>
    <t>2017_0784</t>
  </si>
  <si>
    <t>2017_0785</t>
  </si>
  <si>
    <t>2017_0786</t>
  </si>
  <si>
    <t>2017_0787</t>
  </si>
  <si>
    <t>2017_0788</t>
  </si>
  <si>
    <t>2017_0790</t>
  </si>
  <si>
    <t>2017_0793</t>
  </si>
  <si>
    <t>2017_0797</t>
  </si>
  <si>
    <t>2017_0798</t>
  </si>
  <si>
    <t>2017_0804</t>
  </si>
  <si>
    <t>2017_0805</t>
  </si>
  <si>
    <t>2017_0810</t>
  </si>
  <si>
    <t>2017_0812</t>
  </si>
  <si>
    <t>2017_0814</t>
  </si>
  <si>
    <t>2017_0815</t>
  </si>
  <si>
    <t>2017_0816</t>
  </si>
  <si>
    <t>2017_0817</t>
  </si>
  <si>
    <t>2017_0819</t>
  </si>
  <si>
    <t>2017_0820</t>
  </si>
  <si>
    <t>2017_0825</t>
  </si>
  <si>
    <t>2017_0833</t>
  </si>
  <si>
    <t>2017_0834</t>
  </si>
  <si>
    <t>2017_0839</t>
  </si>
  <si>
    <t>2017_0844</t>
  </si>
  <si>
    <t>2017_0848</t>
  </si>
  <si>
    <t>2017_0850</t>
  </si>
  <si>
    <t>2017_0851</t>
  </si>
  <si>
    <t>2017_0857</t>
  </si>
  <si>
    <t>2017_0860</t>
  </si>
  <si>
    <t>2017_0863</t>
  </si>
  <si>
    <t>2017_0864</t>
  </si>
  <si>
    <t>2017_0865</t>
  </si>
  <si>
    <t>2017_0873</t>
  </si>
  <si>
    <t>2017_0877</t>
  </si>
  <si>
    <t>2017_0878</t>
  </si>
  <si>
    <t>2017_0898</t>
  </si>
  <si>
    <t>2017_0902</t>
  </si>
  <si>
    <t>2017_0903</t>
  </si>
  <si>
    <t>2017_0905</t>
  </si>
  <si>
    <t>2017_0906</t>
  </si>
  <si>
    <t>2017_0908</t>
  </si>
  <si>
    <t>2017_0909</t>
  </si>
  <si>
    <t>2017_0910</t>
  </si>
  <si>
    <t>2017_0911</t>
  </si>
  <si>
    <t>2017_0926</t>
  </si>
  <si>
    <t>2017_0928</t>
  </si>
  <si>
    <t>2017_0929</t>
  </si>
  <si>
    <t>2017_0931</t>
  </si>
  <si>
    <t>2017_0932</t>
  </si>
  <si>
    <t>2017_0933</t>
  </si>
  <si>
    <t>2017_0938</t>
  </si>
  <si>
    <t>2017_0939</t>
  </si>
  <si>
    <t>2017_0943</t>
  </si>
  <si>
    <t>2017_0945</t>
  </si>
  <si>
    <t>2017_0949</t>
  </si>
  <si>
    <t>2017_0950</t>
  </si>
  <si>
    <t>2017_0953</t>
  </si>
  <si>
    <t>2017_0955</t>
  </si>
  <si>
    <t>2017_0958</t>
  </si>
  <si>
    <t>2017_0963</t>
  </si>
  <si>
    <t>2017_0966</t>
  </si>
  <si>
    <t>2017_0967</t>
  </si>
  <si>
    <t>2017_0968</t>
  </si>
  <si>
    <t>2017_0971</t>
  </si>
  <si>
    <t>2017_0972</t>
  </si>
  <si>
    <t>2017_0974</t>
  </si>
  <si>
    <t>2017_0975</t>
  </si>
  <si>
    <t>2017_0988</t>
  </si>
  <si>
    <t>2017_0989</t>
  </si>
  <si>
    <t>2017_0992</t>
  </si>
  <si>
    <t>2017_0993</t>
  </si>
  <si>
    <t>2017_0994</t>
  </si>
  <si>
    <t>2017_0997</t>
  </si>
  <si>
    <t>2017_1000</t>
  </si>
  <si>
    <t>2017_1003</t>
  </si>
  <si>
    <t>2017_1007</t>
  </si>
  <si>
    <t>2017_1020</t>
  </si>
  <si>
    <t>2017_1021</t>
  </si>
  <si>
    <t>2017_1026</t>
  </si>
  <si>
    <t>2017_1031</t>
  </si>
  <si>
    <t>2017_1032</t>
  </si>
  <si>
    <t>2017_1043</t>
  </si>
  <si>
    <t>2017_1044</t>
  </si>
  <si>
    <t>2017_1046</t>
  </si>
  <si>
    <t>2017_1053</t>
  </si>
  <si>
    <t>2017_1056</t>
  </si>
  <si>
    <t>2017_1058</t>
  </si>
  <si>
    <t>2017_1059</t>
  </si>
  <si>
    <t>2017_1063</t>
  </si>
  <si>
    <t>2017_1064</t>
  </si>
  <si>
    <t>2017_1067</t>
  </si>
  <si>
    <t>2017_1069</t>
  </si>
  <si>
    <t>2017_1073</t>
  </si>
  <si>
    <t>2017_1074</t>
  </si>
  <si>
    <t>2017_1076</t>
  </si>
  <si>
    <t>2017_1077</t>
  </si>
  <si>
    <t>2017_1078</t>
  </si>
  <si>
    <t>2017_1079</t>
  </si>
  <si>
    <t>2017_1088</t>
  </si>
  <si>
    <t>2017_1091</t>
  </si>
  <si>
    <t>2017_1092</t>
  </si>
  <si>
    <t>2017_1093</t>
  </si>
  <si>
    <t>2017_1099</t>
  </si>
  <si>
    <t>2017_1102</t>
  </si>
  <si>
    <t>2017_1104</t>
  </si>
  <si>
    <t>2017_1106</t>
  </si>
  <si>
    <t>2017_1109</t>
  </si>
  <si>
    <t>2017_1110</t>
  </si>
  <si>
    <t>2017_1113</t>
  </si>
  <si>
    <t>2017_1128</t>
  </si>
  <si>
    <t>2017_1130</t>
  </si>
  <si>
    <t>2017_1134</t>
  </si>
  <si>
    <t>2017_1137</t>
  </si>
  <si>
    <t>2017_1219</t>
  </si>
  <si>
    <t>2017_1412</t>
  </si>
  <si>
    <t>2017_1591</t>
  </si>
  <si>
    <t>2017_1666</t>
  </si>
  <si>
    <t>2017_1667</t>
  </si>
  <si>
    <t>2017_1668</t>
  </si>
  <si>
    <t>2017_1673</t>
  </si>
  <si>
    <t>2017_1674</t>
  </si>
  <si>
    <t>2017_2008</t>
  </si>
  <si>
    <t>2017_2629</t>
  </si>
  <si>
    <t>2017_2630</t>
  </si>
  <si>
    <t>2017_2631</t>
  </si>
  <si>
    <t>2017_2632</t>
  </si>
  <si>
    <t>2017_2633</t>
  </si>
  <si>
    <t>2017_2634</t>
  </si>
  <si>
    <t>2017_2635</t>
  </si>
  <si>
    <t>2017_2901</t>
  </si>
  <si>
    <t>2018_0002</t>
  </si>
  <si>
    <t>2018_0010</t>
  </si>
  <si>
    <t>2018_0017</t>
  </si>
  <si>
    <t>2018_0020</t>
  </si>
  <si>
    <t>2018_0026</t>
  </si>
  <si>
    <t>2018_0029</t>
  </si>
  <si>
    <t>2018_0039</t>
  </si>
  <si>
    <t>2018_0042</t>
  </si>
  <si>
    <t>2018_0045</t>
  </si>
  <si>
    <t>2018_0049</t>
  </si>
  <si>
    <t>2018_0050</t>
  </si>
  <si>
    <t>2018_0054</t>
  </si>
  <si>
    <t>2018_0057</t>
  </si>
  <si>
    <t>2018_0066</t>
  </si>
  <si>
    <t>2018_0067</t>
  </si>
  <si>
    <t>2018_0068</t>
  </si>
  <si>
    <t>2018_0072</t>
  </si>
  <si>
    <t>2018_0074</t>
  </si>
  <si>
    <t>2018_0082</t>
  </si>
  <si>
    <t>2018_0084</t>
  </si>
  <si>
    <t>2018_0087</t>
  </si>
  <si>
    <t>2018_0089</t>
  </si>
  <si>
    <t>2018_0094</t>
  </si>
  <si>
    <t>2018_0096</t>
  </si>
  <si>
    <t>2018_0098</t>
  </si>
  <si>
    <t>2018_0099</t>
  </si>
  <si>
    <t>2018_0103</t>
  </si>
  <si>
    <t>2018_0106</t>
  </si>
  <si>
    <t>2018_0108</t>
  </si>
  <si>
    <t>2018_0113</t>
  </si>
  <si>
    <t>2018_0114</t>
  </si>
  <si>
    <t>2018_0115</t>
  </si>
  <si>
    <t>2018_0117</t>
  </si>
  <si>
    <t>2018_0119</t>
  </si>
  <si>
    <t>2018_0122</t>
  </si>
  <si>
    <t>2018_0133</t>
  </si>
  <si>
    <t>2018_0135</t>
  </si>
  <si>
    <t>2018_0137</t>
  </si>
  <si>
    <t>2018_0152</t>
  </si>
  <si>
    <t>2018_0156</t>
  </si>
  <si>
    <t>2018_0158</t>
  </si>
  <si>
    <t>2018_0161</t>
  </si>
  <si>
    <t>2018_0165</t>
  </si>
  <si>
    <t>2018_0167</t>
  </si>
  <si>
    <t>2018_0168</t>
  </si>
  <si>
    <t>2018_0169</t>
  </si>
  <si>
    <t>2018_0172</t>
  </si>
  <si>
    <t>2018_0173</t>
  </si>
  <si>
    <t>2018_0175</t>
  </si>
  <si>
    <t>2018_0176</t>
  </si>
  <si>
    <t>2018_0178</t>
  </si>
  <si>
    <t>2018_0179</t>
  </si>
  <si>
    <t>2018_0181</t>
  </si>
  <si>
    <t>2018_0189</t>
  </si>
  <si>
    <t>2018_0190</t>
  </si>
  <si>
    <t>2018_0194</t>
  </si>
  <si>
    <t>2018_0197</t>
  </si>
  <si>
    <t>2018_0199</t>
  </si>
  <si>
    <t>2018_0210</t>
  </si>
  <si>
    <t>2018_0211</t>
  </si>
  <si>
    <t>2018_0214</t>
  </si>
  <si>
    <t>2018_0215</t>
  </si>
  <si>
    <t>2018_0218</t>
  </si>
  <si>
    <t>2018_0219</t>
  </si>
  <si>
    <t>2018_0223</t>
  </si>
  <si>
    <t>2018_0225</t>
  </si>
  <si>
    <t>2018_0227</t>
  </si>
  <si>
    <t>2018_0231</t>
  </si>
  <si>
    <t>2018_0232</t>
  </si>
  <si>
    <t>2018_0243</t>
  </si>
  <si>
    <t>2018_0247</t>
  </si>
  <si>
    <t>2018_0249</t>
  </si>
  <si>
    <t>2018_0250</t>
  </si>
  <si>
    <t>2018_0251</t>
  </si>
  <si>
    <t>2018_0254</t>
  </si>
  <si>
    <t>2018_0256</t>
  </si>
  <si>
    <t>2018_0258</t>
  </si>
  <si>
    <t>2018_0259</t>
  </si>
  <si>
    <t>2018_0260</t>
  </si>
  <si>
    <t>2018_0261</t>
  </si>
  <si>
    <t>2018_0262</t>
  </si>
  <si>
    <t>2018_0263</t>
  </si>
  <si>
    <t>2018_0264</t>
  </si>
  <si>
    <t>2018_0265</t>
  </si>
  <si>
    <t>2018_0266</t>
  </si>
  <si>
    <t>2018_0267</t>
  </si>
  <si>
    <t>2018_0270</t>
  </si>
  <si>
    <t>2018_0272</t>
  </si>
  <si>
    <t>2018_0274</t>
  </si>
  <si>
    <t>2018_0278</t>
  </si>
  <si>
    <t>2018_0280</t>
  </si>
  <si>
    <t>2018_0284</t>
  </si>
  <si>
    <t>2018_0285</t>
  </si>
  <si>
    <t>2018_0287</t>
  </si>
  <si>
    <t>2018_0290</t>
  </si>
  <si>
    <t>2018_0291</t>
  </si>
  <si>
    <t>2018_0292</t>
  </si>
  <si>
    <t>2018_0294</t>
  </si>
  <si>
    <t>2018_0297</t>
  </si>
  <si>
    <t>2018_0298</t>
  </si>
  <si>
    <t>2018_0303</t>
  </si>
  <si>
    <t>2018_0305</t>
  </si>
  <si>
    <t>2018_0319</t>
  </si>
  <si>
    <t>2018_0320</t>
  </si>
  <si>
    <t>2018_0328</t>
  </si>
  <si>
    <t>2018_0332</t>
  </si>
  <si>
    <t>2018_0335</t>
  </si>
  <si>
    <t>2018_0339</t>
  </si>
  <si>
    <t>2018_0341</t>
  </si>
  <si>
    <t>2018_0342</t>
  </si>
  <si>
    <t>2018_0344</t>
  </si>
  <si>
    <t>2018_0356</t>
  </si>
  <si>
    <t>2018_0360</t>
  </si>
  <si>
    <t>2018_0363</t>
  </si>
  <si>
    <t>2018_0366</t>
  </si>
  <si>
    <t>2018_0367</t>
  </si>
  <si>
    <t>2018_0368</t>
  </si>
  <si>
    <t>2018_0369</t>
  </si>
  <si>
    <t>2018_0376</t>
  </si>
  <si>
    <t>2018_0377</t>
  </si>
  <si>
    <t>2018_0378</t>
  </si>
  <si>
    <t>2018_0381</t>
  </si>
  <si>
    <t>2018_0382</t>
  </si>
  <si>
    <t>2018_0385</t>
  </si>
  <si>
    <t>2018_0396</t>
  </si>
  <si>
    <t>2018_0397</t>
  </si>
  <si>
    <t>2018_0415</t>
  </si>
  <si>
    <t>2018_0421</t>
  </si>
  <si>
    <t>2018_0424</t>
  </si>
  <si>
    <t>2018_0425</t>
  </si>
  <si>
    <t>2018_0428</t>
  </si>
  <si>
    <t>2018_0433</t>
  </si>
  <si>
    <t>2018_0435</t>
  </si>
  <si>
    <t>2018_0437</t>
  </si>
  <si>
    <t>2018_0483</t>
  </si>
  <si>
    <t>2018_0501</t>
  </si>
  <si>
    <t>2018_0505</t>
  </si>
  <si>
    <t>2018_0506</t>
  </si>
  <si>
    <t>2018_0508</t>
  </si>
  <si>
    <t>2018_0512</t>
  </si>
  <si>
    <t>2018_0514</t>
  </si>
  <si>
    <t>2018_0517</t>
  </si>
  <si>
    <t>2018_0518</t>
  </si>
  <si>
    <t>2018_0521</t>
  </si>
  <si>
    <t>2018_0523</t>
  </si>
  <si>
    <t>2018_0536</t>
  </si>
  <si>
    <t>2018_0543</t>
  </si>
  <si>
    <t>2018_0550</t>
  </si>
  <si>
    <t>2018_0551</t>
  </si>
  <si>
    <t>2018_0552</t>
  </si>
  <si>
    <t>2018_0554</t>
  </si>
  <si>
    <t>2018_0555</t>
  </si>
  <si>
    <t>2018_0557</t>
  </si>
  <si>
    <t>2018_0560</t>
  </si>
  <si>
    <t>2018_0562</t>
  </si>
  <si>
    <t>2018_0564</t>
  </si>
  <si>
    <t>2018_0567</t>
  </si>
  <si>
    <t>2018_0568</t>
  </si>
  <si>
    <t>2018_0570</t>
  </si>
  <si>
    <t>2018_0577</t>
  </si>
  <si>
    <t>2018_0580</t>
  </si>
  <si>
    <t>2018_0582</t>
  </si>
  <si>
    <t>2018_0585</t>
  </si>
  <si>
    <t>2018_0586</t>
  </si>
  <si>
    <t>2018_0588</t>
  </si>
  <si>
    <t>2018_0595</t>
  </si>
  <si>
    <t>2018_0604</t>
  </si>
  <si>
    <t>2018_0606</t>
  </si>
  <si>
    <t>2018_0608</t>
  </si>
  <si>
    <t>2018_0611</t>
  </si>
  <si>
    <t>2018_0613</t>
  </si>
  <si>
    <t>2018_0614</t>
  </si>
  <si>
    <t>2018_0615</t>
  </si>
  <si>
    <t>2018_0616</t>
  </si>
  <si>
    <t>2018_0618</t>
  </si>
  <si>
    <t>2018_0621</t>
  </si>
  <si>
    <t>2018_0623</t>
  </si>
  <si>
    <t>2018_0630</t>
  </si>
  <si>
    <t>2018_0632</t>
  </si>
  <si>
    <t>2018_0634</t>
  </si>
  <si>
    <t>2018_0637</t>
  </si>
  <si>
    <t>2018_0639</t>
  </si>
  <si>
    <t>2018_0640</t>
  </si>
  <si>
    <t>2018_0641</t>
  </si>
  <si>
    <t>2018_0643</t>
  </si>
  <si>
    <t>2018_0645</t>
  </si>
  <si>
    <t>2018_0648</t>
  </si>
  <si>
    <t>2018_0649</t>
  </si>
  <si>
    <t>2018_0650</t>
  </si>
  <si>
    <t>2018_0651</t>
  </si>
  <si>
    <t>2018_0652</t>
  </si>
  <si>
    <t>2018_0653</t>
  </si>
  <si>
    <t>2018_0656</t>
  </si>
  <si>
    <t>2018_0658</t>
  </si>
  <si>
    <t>2018_0660</t>
  </si>
  <si>
    <t>2018_0661</t>
  </si>
  <si>
    <t>2018_0663</t>
  </si>
  <si>
    <t>2018_0664</t>
  </si>
  <si>
    <t>2018_0670</t>
  </si>
  <si>
    <t>2018_0673</t>
  </si>
  <si>
    <t>2018_0675</t>
  </si>
  <si>
    <t>2018_0679</t>
  </si>
  <si>
    <t>2018_0680</t>
  </si>
  <si>
    <t>2018_0681</t>
  </si>
  <si>
    <t>2018_0682</t>
  </si>
  <si>
    <t>2018_0684</t>
  </si>
  <si>
    <t>2018_0685</t>
  </si>
  <si>
    <t>2018_0686</t>
  </si>
  <si>
    <t>2018_0687</t>
  </si>
  <si>
    <t>2018_0691</t>
  </si>
  <si>
    <t>2018_0695</t>
  </si>
  <si>
    <t>2018_0701</t>
  </si>
  <si>
    <t>2018_0703</t>
  </si>
  <si>
    <t>2018_0709</t>
  </si>
  <si>
    <t>2018_0710</t>
  </si>
  <si>
    <t>2018_0712</t>
  </si>
  <si>
    <t>2018_0714</t>
  </si>
  <si>
    <t>2018_0717</t>
  </si>
  <si>
    <t>2018_0718</t>
  </si>
  <si>
    <t>2018_0741</t>
  </si>
  <si>
    <t>2018_0747</t>
  </si>
  <si>
    <t>2018_0750</t>
  </si>
  <si>
    <t>2018_0753</t>
  </si>
  <si>
    <t>2018_0757</t>
  </si>
  <si>
    <t>2018_0761</t>
  </si>
  <si>
    <t>2018_0767</t>
  </si>
  <si>
    <t>2018_0772</t>
  </si>
  <si>
    <t>2018_0781</t>
  </si>
  <si>
    <t>2018_0784</t>
  </si>
  <si>
    <t>2018_0785</t>
  </si>
  <si>
    <t>2018_0786</t>
  </si>
  <si>
    <t>2018_0787</t>
  </si>
  <si>
    <t>2018_0788</t>
  </si>
  <si>
    <t>2018_0790</t>
  </si>
  <si>
    <t>2018_0793</t>
  </si>
  <si>
    <t>2018_0797</t>
  </si>
  <si>
    <t>2018_0798</t>
  </si>
  <si>
    <t>2018_0804</t>
  </si>
  <si>
    <t>2018_0805</t>
  </si>
  <si>
    <t>2018_0810</t>
  </si>
  <si>
    <t>2018_0812</t>
  </si>
  <si>
    <t>2018_0814</t>
  </si>
  <si>
    <t>2018_0815</t>
  </si>
  <si>
    <t>2018_0816</t>
  </si>
  <si>
    <t>2018_0817</t>
  </si>
  <si>
    <t>2018_0819</t>
  </si>
  <si>
    <t>2018_0820</t>
  </si>
  <si>
    <t>2018_0825</t>
  </si>
  <si>
    <t>2018_0833</t>
  </si>
  <si>
    <t>2018_0834</t>
  </si>
  <si>
    <t>2018_0839</t>
  </si>
  <si>
    <t>2018_0844</t>
  </si>
  <si>
    <t>2018_0848</t>
  </si>
  <si>
    <t>2018_0850</t>
  </si>
  <si>
    <t>2018_0851</t>
  </si>
  <si>
    <t>2018_0857</t>
  </si>
  <si>
    <t>2018_0860</t>
  </si>
  <si>
    <t>2018_0863</t>
  </si>
  <si>
    <t>2018_0864</t>
  </si>
  <si>
    <t>2018_0865</t>
  </si>
  <si>
    <t>2018_0873</t>
  </si>
  <si>
    <t>2018_0877</t>
  </si>
  <si>
    <t>2018_0878</t>
  </si>
  <si>
    <t>2018_0898</t>
  </si>
  <si>
    <t>2018_0902</t>
  </si>
  <si>
    <t>2018_0903</t>
  </si>
  <si>
    <t>2018_0905</t>
  </si>
  <si>
    <t>2018_0908</t>
  </si>
  <si>
    <t>2018_0909</t>
  </si>
  <si>
    <t>2018_0910</t>
  </si>
  <si>
    <t>2018_0911</t>
  </si>
  <si>
    <t>2018_0926</t>
  </si>
  <si>
    <t>2018_0928</t>
  </si>
  <si>
    <t>2018_0929</t>
  </si>
  <si>
    <t>2018_0931</t>
  </si>
  <si>
    <t>2018_0932</t>
  </si>
  <si>
    <t>2018_0933</t>
  </si>
  <si>
    <t>2018_0938</t>
  </si>
  <si>
    <t>2018_0939</t>
  </si>
  <si>
    <t>2018_0943</t>
  </si>
  <si>
    <t>2018_0945</t>
  </si>
  <si>
    <t>2018_0949</t>
  </si>
  <si>
    <t>2018_0950</t>
  </si>
  <si>
    <t>2018_0953</t>
  </si>
  <si>
    <t>2018_0955</t>
  </si>
  <si>
    <t>2018_0958</t>
  </si>
  <si>
    <t>2018_0963</t>
  </si>
  <si>
    <t>2018_0966</t>
  </si>
  <si>
    <t>2018_0967</t>
  </si>
  <si>
    <t>2018_0968</t>
  </si>
  <si>
    <t>2018_0971</t>
  </si>
  <si>
    <t>2018_0972</t>
  </si>
  <si>
    <t>2018_0974</t>
  </si>
  <si>
    <t>2018_0975</t>
  </si>
  <si>
    <t>2018_0988</t>
  </si>
  <si>
    <t>2018_0989</t>
  </si>
  <si>
    <t>2018_0992</t>
  </si>
  <si>
    <t>2018_0993</t>
  </si>
  <si>
    <t>2018_0994</t>
  </si>
  <si>
    <t>2018_0997</t>
  </si>
  <si>
    <t>2018_1000</t>
  </si>
  <si>
    <t>2018_1003</t>
  </si>
  <si>
    <t>2018_1007</t>
  </si>
  <si>
    <t>2018_1020</t>
  </si>
  <si>
    <t>2018_1021</t>
  </si>
  <si>
    <t>2018_1026</t>
  </si>
  <si>
    <t>2018_1031</t>
  </si>
  <si>
    <t>2018_1032</t>
  </si>
  <si>
    <t>2018_1043</t>
  </si>
  <si>
    <t>2018_1044</t>
  </si>
  <si>
    <t>2018_1046</t>
  </si>
  <si>
    <t>2018_1053</t>
  </si>
  <si>
    <t>2018_1056</t>
  </si>
  <si>
    <t>2018_1058</t>
  </si>
  <si>
    <t>2018_1059</t>
  </si>
  <si>
    <t>2018_1063</t>
  </si>
  <si>
    <t>2018_1064</t>
  </si>
  <si>
    <t>2018_1067</t>
  </si>
  <si>
    <t>2018_1069</t>
  </si>
  <si>
    <t>2018_1073</t>
  </si>
  <si>
    <t>2018_1074</t>
  </si>
  <si>
    <t>2018_1076</t>
  </si>
  <si>
    <t>2018_1077</t>
  </si>
  <si>
    <t>2018_1078</t>
  </si>
  <si>
    <t>2018_1079</t>
  </si>
  <si>
    <t>2018_1088</t>
  </si>
  <si>
    <t>2018_1091</t>
  </si>
  <si>
    <t>2018_1092</t>
  </si>
  <si>
    <t>2018_1093</t>
  </si>
  <si>
    <t>2018_1099</t>
  </si>
  <si>
    <t>2018_1102</t>
  </si>
  <si>
    <t>2018_1104</t>
  </si>
  <si>
    <t>2018_1106</t>
  </si>
  <si>
    <t>2018_1109</t>
  </si>
  <si>
    <t>2018_1110</t>
  </si>
  <si>
    <t>2018_1113</t>
  </si>
  <si>
    <t>2018_1128</t>
  </si>
  <si>
    <t>2018_1130</t>
  </si>
  <si>
    <t>2018_1134</t>
  </si>
  <si>
    <t>2018_1137</t>
  </si>
  <si>
    <t>2018_1219</t>
  </si>
  <si>
    <t>2018_1412</t>
  </si>
  <si>
    <t>2018_1591</t>
  </si>
  <si>
    <t>2018_1666</t>
  </si>
  <si>
    <t>2018_1667</t>
  </si>
  <si>
    <t>2018_1668</t>
  </si>
  <si>
    <t>2018_1673</t>
  </si>
  <si>
    <t>2018_1674</t>
  </si>
  <si>
    <t>2018_2008</t>
  </si>
  <si>
    <t>2018_2629</t>
  </si>
  <si>
    <t>2018_2630</t>
  </si>
  <si>
    <t>2018_2631</t>
  </si>
  <si>
    <t>2018_2632</t>
  </si>
  <si>
    <t>2018_2633</t>
  </si>
  <si>
    <t>2018_2634</t>
  </si>
  <si>
    <t>2018_2635</t>
  </si>
  <si>
    <t>2018_2901</t>
  </si>
  <si>
    <t>2019_0002</t>
  </si>
  <si>
    <t>2019_0010</t>
  </si>
  <si>
    <t>2019_0017</t>
  </si>
  <si>
    <t>2019_0020</t>
  </si>
  <si>
    <t>2019_0026</t>
  </si>
  <si>
    <t>2019_0029</t>
  </si>
  <si>
    <t>2019_0039</t>
  </si>
  <si>
    <t>2019_0042</t>
  </si>
  <si>
    <t>2019_0045</t>
  </si>
  <si>
    <t>2019_0049</t>
  </si>
  <si>
    <t>2019_0050</t>
  </si>
  <si>
    <t>2019_0054</t>
  </si>
  <si>
    <t>2019_0057</t>
  </si>
  <si>
    <t>2019_0066</t>
  </si>
  <si>
    <t>2019_0067</t>
  </si>
  <si>
    <t>2019_0068</t>
  </si>
  <si>
    <t>2019_0072</t>
  </si>
  <si>
    <t>2019_0074</t>
  </si>
  <si>
    <t>2019_0082</t>
  </si>
  <si>
    <t>2019_0084</t>
  </si>
  <si>
    <t>2019_0087</t>
  </si>
  <si>
    <t>2019_0089</t>
  </si>
  <si>
    <t>2019_0094</t>
  </si>
  <si>
    <t>2019_0096</t>
  </si>
  <si>
    <t>2019_0098</t>
  </si>
  <si>
    <t>2019_0099</t>
  </si>
  <si>
    <t>2019_0103</t>
  </si>
  <si>
    <t>2019_0106</t>
  </si>
  <si>
    <t>2019_0108</t>
  </si>
  <si>
    <t>2019_0113</t>
  </si>
  <si>
    <t>2019_0114</t>
  </si>
  <si>
    <t>2019_0115</t>
  </si>
  <si>
    <t>2019_0117</t>
  </si>
  <si>
    <t>2019_0119</t>
  </si>
  <si>
    <t>2019_0122</t>
  </si>
  <si>
    <t>2019_0133</t>
  </si>
  <si>
    <t>2019_0135</t>
  </si>
  <si>
    <t>2019_0137</t>
  </si>
  <si>
    <t>2019_0152</t>
  </si>
  <si>
    <t>2019_0156</t>
  </si>
  <si>
    <t>2019_0158</t>
  </si>
  <si>
    <t>2019_0161</t>
  </si>
  <si>
    <t>2019_0165</t>
  </si>
  <si>
    <t>2019_0167</t>
  </si>
  <si>
    <t>2019_0168</t>
  </si>
  <si>
    <t>2019_0169</t>
  </si>
  <si>
    <t>2019_0172</t>
  </si>
  <si>
    <t>2019_0173</t>
  </si>
  <si>
    <t>2019_0175</t>
  </si>
  <si>
    <t>2019_0176</t>
  </si>
  <si>
    <t>2019_0178</t>
  </si>
  <si>
    <t>2019_0179</t>
  </si>
  <si>
    <t>2019_0181</t>
  </si>
  <si>
    <t>2019_0189</t>
  </si>
  <si>
    <t>2019_0194</t>
  </si>
  <si>
    <t>2019_0197</t>
  </si>
  <si>
    <t>2019_0199</t>
  </si>
  <si>
    <t>2019_0210</t>
  </si>
  <si>
    <t>2019_0211</t>
  </si>
  <si>
    <t>2019_0214</t>
  </si>
  <si>
    <t>2019_0215</t>
  </si>
  <si>
    <t>2019_0218</t>
  </si>
  <si>
    <t>2019_0219</t>
  </si>
  <si>
    <t>2019_0223</t>
  </si>
  <si>
    <t>2019_0225</t>
  </si>
  <si>
    <t>2019_0227</t>
  </si>
  <si>
    <t>2019_0231</t>
  </si>
  <si>
    <t>2019_0232</t>
  </si>
  <si>
    <t>2019_0243</t>
  </si>
  <si>
    <t>2019_0247</t>
  </si>
  <si>
    <t>2019_0249</t>
  </si>
  <si>
    <t>2019_0250</t>
  </si>
  <si>
    <t>2019_0251</t>
  </si>
  <si>
    <t>2019_0254</t>
  </si>
  <si>
    <t>2019_0256</t>
  </si>
  <si>
    <t>2019_0258</t>
  </si>
  <si>
    <t>2019_0259</t>
  </si>
  <si>
    <t>2019_0260</t>
  </si>
  <si>
    <t>2019_0261</t>
  </si>
  <si>
    <t>2019_0262</t>
  </si>
  <si>
    <t>2019_0263</t>
  </si>
  <si>
    <t>2019_0264</t>
  </si>
  <si>
    <t>2019_0265</t>
  </si>
  <si>
    <t>2019_0266</t>
  </si>
  <si>
    <t>2019_0267</t>
  </si>
  <si>
    <t>2019_0270</t>
  </si>
  <si>
    <t>2019_0272</t>
  </si>
  <si>
    <t>2019_0273</t>
  </si>
  <si>
    <t>2019_0274</t>
  </si>
  <si>
    <t>2019_0278</t>
  </si>
  <si>
    <t>2019_0280</t>
  </si>
  <si>
    <t>2019_0284</t>
  </si>
  <si>
    <t>2019_0285</t>
  </si>
  <si>
    <t>2019_0287</t>
  </si>
  <si>
    <t>2019_0290</t>
  </si>
  <si>
    <t>2019_0291</t>
  </si>
  <si>
    <t>2019_0292</t>
  </si>
  <si>
    <t>2019_0294</t>
  </si>
  <si>
    <t>2019_0297</t>
  </si>
  <si>
    <t>2019_0298</t>
  </si>
  <si>
    <t>2019_0303</t>
  </si>
  <si>
    <t>2019_0305</t>
  </si>
  <si>
    <t>2019_0319</t>
  </si>
  <si>
    <t>2019_0320</t>
  </si>
  <si>
    <t>2019_0328</t>
  </si>
  <si>
    <t>2019_0332</t>
  </si>
  <si>
    <t>2019_0335</t>
  </si>
  <si>
    <t>2019_0339</t>
  </si>
  <si>
    <t>2019_0341</t>
  </si>
  <si>
    <t>2019_0342</t>
  </si>
  <si>
    <t>2019_0344</t>
  </si>
  <si>
    <t>2019_0356</t>
  </si>
  <si>
    <t>2019_0360</t>
  </si>
  <si>
    <t>2019_0363</t>
  </si>
  <si>
    <t>2019_0366</t>
  </si>
  <si>
    <t>2019_0367</t>
  </si>
  <si>
    <t>2019_0368</t>
  </si>
  <si>
    <t>2019_0369</t>
  </si>
  <si>
    <t>2019_0376</t>
  </si>
  <si>
    <t>2019_0377</t>
  </si>
  <si>
    <t>2019_0378</t>
  </si>
  <si>
    <t>2019_0381</t>
  </si>
  <si>
    <t>2019_0382</t>
  </si>
  <si>
    <t>2019_0385</t>
  </si>
  <si>
    <t>2019_0388</t>
  </si>
  <si>
    <t>2019_0396</t>
  </si>
  <si>
    <t>2019_0397</t>
  </si>
  <si>
    <t>2019_0415</t>
  </si>
  <si>
    <t>2019_0421</t>
  </si>
  <si>
    <t>2019_0424</t>
  </si>
  <si>
    <t>2019_0425</t>
  </si>
  <si>
    <t>2019_0428</t>
  </si>
  <si>
    <t>2019_0433</t>
  </si>
  <si>
    <t>2019_0435</t>
  </si>
  <si>
    <t>2019_0437</t>
  </si>
  <si>
    <t>2019_0483</t>
  </si>
  <si>
    <t>2019_0501</t>
  </si>
  <si>
    <t>2019_0505</t>
  </si>
  <si>
    <t>2019_0506</t>
  </si>
  <si>
    <t>2019_0508</t>
  </si>
  <si>
    <t>2019_0512</t>
  </si>
  <si>
    <t>2019_0514</t>
  </si>
  <si>
    <t>2019_0517</t>
  </si>
  <si>
    <t>2019_0518</t>
  </si>
  <si>
    <t>2019_0521</t>
  </si>
  <si>
    <t>2019_0523</t>
  </si>
  <si>
    <t>2019_0536</t>
  </si>
  <si>
    <t>2019_0543</t>
  </si>
  <si>
    <t>2019_0550</t>
  </si>
  <si>
    <t>2019_0551</t>
  </si>
  <si>
    <t>2019_0552</t>
  </si>
  <si>
    <t>2019_0554</t>
  </si>
  <si>
    <t>2019_0555</t>
  </si>
  <si>
    <t>2019_0557</t>
  </si>
  <si>
    <t>2019_0560</t>
  </si>
  <si>
    <t>2019_0562</t>
  </si>
  <si>
    <t>2019_0564</t>
  </si>
  <si>
    <t>2019_0567</t>
  </si>
  <si>
    <t>2019_0568</t>
  </si>
  <si>
    <t>2019_0570</t>
  </si>
  <si>
    <t>2019_0577</t>
  </si>
  <si>
    <t>2019_0580</t>
  </si>
  <si>
    <t>2019_0582</t>
  </si>
  <si>
    <t>2019_0585</t>
  </si>
  <si>
    <t>2019_0586</t>
  </si>
  <si>
    <t>2019_0588</t>
  </si>
  <si>
    <t>2019_0595</t>
  </si>
  <si>
    <t>2019_0604</t>
  </si>
  <si>
    <t>2019_0606</t>
  </si>
  <si>
    <t>2019_0608</t>
  </si>
  <si>
    <t>2019_0611</t>
  </si>
  <si>
    <t>2019_0613</t>
  </si>
  <si>
    <t>2019_0614</t>
  </si>
  <si>
    <t>2019_0615</t>
  </si>
  <si>
    <t>2019_0616</t>
  </si>
  <si>
    <t>2019_0618</t>
  </si>
  <si>
    <t>2019_0621</t>
  </si>
  <si>
    <t>2019_0623</t>
  </si>
  <si>
    <t>2019_0630</t>
  </si>
  <si>
    <t>2019_0632</t>
  </si>
  <si>
    <t>2019_0634</t>
  </si>
  <si>
    <t>2019_0637</t>
  </si>
  <si>
    <t>2019_0639</t>
  </si>
  <si>
    <t>2019_0640</t>
  </si>
  <si>
    <t>2019_0641</t>
  </si>
  <si>
    <t>2019_0643</t>
  </si>
  <si>
    <t>2019_0645</t>
  </si>
  <si>
    <t>2019_0648</t>
  </si>
  <si>
    <t>2019_0649</t>
  </si>
  <si>
    <t>2019_0650</t>
  </si>
  <si>
    <t>2019_0651</t>
  </si>
  <si>
    <t>2019_0652</t>
  </si>
  <si>
    <t>2019_0653</t>
  </si>
  <si>
    <t>2019_0656</t>
  </si>
  <si>
    <t>2019_0658</t>
  </si>
  <si>
    <t>2019_0660</t>
  </si>
  <si>
    <t>2019_0661</t>
  </si>
  <si>
    <t>2019_0663</t>
  </si>
  <si>
    <t>2019_0664</t>
  </si>
  <si>
    <t>2019_0670</t>
  </si>
  <si>
    <t>2019_0673</t>
  </si>
  <si>
    <t>2019_0675</t>
  </si>
  <si>
    <t>2019_0679</t>
  </si>
  <si>
    <t>2019_0680</t>
  </si>
  <si>
    <t>2019_0681</t>
  </si>
  <si>
    <t>2019_0682</t>
  </si>
  <si>
    <t>2019_0684</t>
  </si>
  <si>
    <t>2019_0685</t>
  </si>
  <si>
    <t>2019_0686</t>
  </si>
  <si>
    <t>2019_0687</t>
  </si>
  <si>
    <t>2019_0691</t>
  </si>
  <si>
    <t>2019_0695</t>
  </si>
  <si>
    <t>2019_0701</t>
  </si>
  <si>
    <t>2019_0703</t>
  </si>
  <si>
    <t>2019_0709</t>
  </si>
  <si>
    <t>2019_0710</t>
  </si>
  <si>
    <t>2019_0712</t>
  </si>
  <si>
    <t>2019_0714</t>
  </si>
  <si>
    <t>2019_0717</t>
  </si>
  <si>
    <t>2019_0718</t>
  </si>
  <si>
    <t>2019_0741</t>
  </si>
  <si>
    <t>2019_0747</t>
  </si>
  <si>
    <t>2019_0750</t>
  </si>
  <si>
    <t>2019_0753</t>
  </si>
  <si>
    <t>2019_0757</t>
  </si>
  <si>
    <t>2019_0761</t>
  </si>
  <si>
    <t>2019_0767</t>
  </si>
  <si>
    <t>2019_0772</t>
  </si>
  <si>
    <t>2019_0781</t>
  </si>
  <si>
    <t>2019_0784</t>
  </si>
  <si>
    <t>2019_0785</t>
  </si>
  <si>
    <t>2019_0786</t>
  </si>
  <si>
    <t>2019_0787</t>
  </si>
  <si>
    <t>2019_0788</t>
  </si>
  <si>
    <t>2019_0790</t>
  </si>
  <si>
    <t>2019_0793</t>
  </si>
  <si>
    <t>2019_0797</t>
  </si>
  <si>
    <t>2019_0798</t>
  </si>
  <si>
    <t>2019_0804</t>
  </si>
  <si>
    <t>2019_0805</t>
  </si>
  <si>
    <t>2019_0810</t>
  </si>
  <si>
    <t>2019_0812</t>
  </si>
  <si>
    <t>2019_0814</t>
  </si>
  <si>
    <t>2019_0815</t>
  </si>
  <si>
    <t>2019_0816</t>
  </si>
  <si>
    <t>2019_0817</t>
  </si>
  <si>
    <t>2019_0819</t>
  </si>
  <si>
    <t>2019_0820</t>
  </si>
  <si>
    <t>2019_0825</t>
  </si>
  <si>
    <t>2019_0833</t>
  </si>
  <si>
    <t>2019_0834</t>
  </si>
  <si>
    <t>2019_0839</t>
  </si>
  <si>
    <t>2019_0844</t>
  </si>
  <si>
    <t>2019_0848</t>
  </si>
  <si>
    <t>2019_0850</t>
  </si>
  <si>
    <t>2019_0851</t>
  </si>
  <si>
    <t>2019_0857</t>
  </si>
  <si>
    <t>2019_0860</t>
  </si>
  <si>
    <t>2019_0863</t>
  </si>
  <si>
    <t>2019_0864</t>
  </si>
  <si>
    <t>2019_0865</t>
  </si>
  <si>
    <t>2019_0873</t>
  </si>
  <si>
    <t>2019_0877</t>
  </si>
  <si>
    <t>2019_0878</t>
  </si>
  <si>
    <t>2019_0898</t>
  </si>
  <si>
    <t>2019_0902</t>
  </si>
  <si>
    <t>2019_0903</t>
  </si>
  <si>
    <t>2019_0905</t>
  </si>
  <si>
    <t>2019_0908</t>
  </si>
  <si>
    <t>2019_0909</t>
  </si>
  <si>
    <t>2019_0910</t>
  </si>
  <si>
    <t>2019_0911</t>
  </si>
  <si>
    <t>2019_0926</t>
  </si>
  <si>
    <t>2019_0928</t>
  </si>
  <si>
    <t>2019_0929</t>
  </si>
  <si>
    <t>2019_0931</t>
  </si>
  <si>
    <t>2019_0932</t>
  </si>
  <si>
    <t>2019_0933</t>
  </si>
  <si>
    <t>2019_0938</t>
  </si>
  <si>
    <t>2019_0939</t>
  </si>
  <si>
    <t>2019_0943</t>
  </si>
  <si>
    <t>2019_0945</t>
  </si>
  <si>
    <t>2019_0949</t>
  </si>
  <si>
    <t>2019_0950</t>
  </si>
  <si>
    <t>2019_0953</t>
  </si>
  <si>
    <t>2019_0955</t>
  </si>
  <si>
    <t>2019_0958</t>
  </si>
  <si>
    <t>2019_0963</t>
  </si>
  <si>
    <t>2019_0966</t>
  </si>
  <si>
    <t>2019_0967</t>
  </si>
  <si>
    <t>2019_0968</t>
  </si>
  <si>
    <t>2019_0971</t>
  </si>
  <si>
    <t>2019_0972</t>
  </si>
  <si>
    <t>2019_0974</t>
  </si>
  <si>
    <t>2019_0975</t>
  </si>
  <si>
    <t>2019_0988</t>
  </si>
  <si>
    <t>2019_0989</t>
  </si>
  <si>
    <t>2019_0992</t>
  </si>
  <si>
    <t>2019_0993</t>
  </si>
  <si>
    <t>2019_0994</t>
  </si>
  <si>
    <t>2019_0997</t>
  </si>
  <si>
    <t>2019_1000</t>
  </si>
  <si>
    <t>2019_1003</t>
  </si>
  <si>
    <t>2019_1007</t>
  </si>
  <si>
    <t>2019_1020</t>
  </si>
  <si>
    <t>2019_1021</t>
  </si>
  <si>
    <t>2019_1026</t>
  </si>
  <si>
    <t>2019_1031</t>
  </si>
  <si>
    <t>2019_1032</t>
  </si>
  <si>
    <t>2019_1043</t>
  </si>
  <si>
    <t>2019_1044</t>
  </si>
  <si>
    <t>2019_1046</t>
  </si>
  <si>
    <t>2019_1053</t>
  </si>
  <si>
    <t>2019_1056</t>
  </si>
  <si>
    <t>2019_1058</t>
  </si>
  <si>
    <t>2019_1059</t>
  </si>
  <si>
    <t>2019_1063</t>
  </si>
  <si>
    <t>2019_1064</t>
  </si>
  <si>
    <t>2019_1067</t>
  </si>
  <si>
    <t>2019_1069</t>
  </si>
  <si>
    <t>2019_1073</t>
  </si>
  <si>
    <t>2019_1074</t>
  </si>
  <si>
    <t>2019_1076</t>
  </si>
  <si>
    <t>2019_1077</t>
  </si>
  <si>
    <t>2019_1078</t>
  </si>
  <si>
    <t>2019_1079</t>
  </si>
  <si>
    <t>2019_1088</t>
  </si>
  <si>
    <t>2019_1091</t>
  </si>
  <si>
    <t>2019_1092</t>
  </si>
  <si>
    <t>2019_1093</t>
  </si>
  <si>
    <t>2019_1099</t>
  </si>
  <si>
    <t>2019_1102</t>
  </si>
  <si>
    <t>2019_1104</t>
  </si>
  <si>
    <t>2019_1106</t>
  </si>
  <si>
    <t>2019_1109</t>
  </si>
  <si>
    <t>2019_1110</t>
  </si>
  <si>
    <t>2019_1113</t>
  </si>
  <si>
    <t>2019_1128</t>
  </si>
  <si>
    <t>2019_1130</t>
  </si>
  <si>
    <t>2019_1134</t>
  </si>
  <si>
    <t>2019_1137</t>
  </si>
  <si>
    <t>2019_1219</t>
  </si>
  <si>
    <t>2019_1412</t>
  </si>
  <si>
    <t>2019_1591</t>
  </si>
  <si>
    <t>2019_1616</t>
  </si>
  <si>
    <t>2019_1666</t>
  </si>
  <si>
    <t>2019_1667</t>
  </si>
  <si>
    <t>2019_1668</t>
  </si>
  <si>
    <t>2019_1673</t>
  </si>
  <si>
    <t>2019_1674</t>
  </si>
  <si>
    <t>2019_2008</t>
  </si>
  <si>
    <t>2019_2630</t>
  </si>
  <si>
    <t>2019_2631</t>
  </si>
  <si>
    <t>2019_2632</t>
  </si>
  <si>
    <t>2019_2633</t>
  </si>
  <si>
    <t>2019_2634</t>
  </si>
  <si>
    <t>2019_2635</t>
  </si>
  <si>
    <t>2019_2901</t>
  </si>
  <si>
    <t>2019_2905</t>
  </si>
  <si>
    <t>2019_3063</t>
  </si>
  <si>
    <t>2020_0002</t>
  </si>
  <si>
    <t>2020_0010</t>
  </si>
  <si>
    <t>2020_0017</t>
  </si>
  <si>
    <t>2020_0020</t>
  </si>
  <si>
    <t>2020_0026</t>
  </si>
  <si>
    <t>2020_0029</t>
  </si>
  <si>
    <t>2020_0039</t>
  </si>
  <si>
    <t>2020_0042</t>
  </si>
  <si>
    <t>2020_0045</t>
  </si>
  <si>
    <t>2020_0049</t>
  </si>
  <si>
    <t>2020_0050</t>
  </si>
  <si>
    <t>2020_0054</t>
  </si>
  <si>
    <t>2020_0057</t>
  </si>
  <si>
    <t>2020_0066</t>
  </si>
  <si>
    <t>2020_0067</t>
  </si>
  <si>
    <t>2020_0068</t>
  </si>
  <si>
    <t>2020_0072</t>
  </si>
  <si>
    <t>2020_0074</t>
  </si>
  <si>
    <t>2020_0082</t>
  </si>
  <si>
    <t>2020_0084</t>
  </si>
  <si>
    <t>2020_0087</t>
  </si>
  <si>
    <t>2020_0089</t>
  </si>
  <si>
    <t>2020_0094</t>
  </si>
  <si>
    <t>2020_0096</t>
  </si>
  <si>
    <t>2020_0098</t>
  </si>
  <si>
    <t>2020_0099</t>
  </si>
  <si>
    <t>2020_0103</t>
  </si>
  <si>
    <t>2020_0106</t>
  </si>
  <si>
    <t>2020_0108</t>
  </si>
  <si>
    <t>2020_0113</t>
  </si>
  <si>
    <t>2020_0114</t>
  </si>
  <si>
    <t>2020_0115</t>
  </si>
  <si>
    <t>2020_0117</t>
  </si>
  <si>
    <t>2020_0119</t>
  </si>
  <si>
    <t>2020_0122</t>
  </si>
  <si>
    <t>2020_0133</t>
  </si>
  <si>
    <t>2020_0135</t>
  </si>
  <si>
    <t>2020_0137</t>
  </si>
  <si>
    <t>2020_0152</t>
  </si>
  <si>
    <t>2020_0156</t>
  </si>
  <si>
    <t>2020_0158</t>
  </si>
  <si>
    <t>2020_0161</t>
  </si>
  <si>
    <t>2020_0165</t>
  </si>
  <si>
    <t>2020_0167</t>
  </si>
  <si>
    <t>2020_0168</t>
  </si>
  <si>
    <t>2020_0169</t>
  </si>
  <si>
    <t>2020_0172</t>
  </si>
  <si>
    <t>2020_0173</t>
  </si>
  <si>
    <t>2020_0175</t>
  </si>
  <si>
    <t>2020_0176</t>
  </si>
  <si>
    <t>2020_0178</t>
  </si>
  <si>
    <t>2020_0179</t>
  </si>
  <si>
    <t>2020_0181</t>
  </si>
  <si>
    <t>2020_0189</t>
  </si>
  <si>
    <t>2020_0194</t>
  </si>
  <si>
    <t>2020_0197</t>
  </si>
  <si>
    <t>2020_0199</t>
  </si>
  <si>
    <t>2020_0210</t>
  </si>
  <si>
    <t>2020_0211</t>
  </si>
  <si>
    <t>2020_0214</t>
  </si>
  <si>
    <t>2020_0215</t>
  </si>
  <si>
    <t>2020_0218</t>
  </si>
  <si>
    <t>2020_0219</t>
  </si>
  <si>
    <t>2020_0223</t>
  </si>
  <si>
    <t>2020_0225</t>
  </si>
  <si>
    <t>2020_0227</t>
  </si>
  <si>
    <t>2020_0231</t>
  </si>
  <si>
    <t>2020_0232</t>
  </si>
  <si>
    <t>2020_0243</t>
  </si>
  <si>
    <t>2020_0247</t>
  </si>
  <si>
    <t>2020_0249</t>
  </si>
  <si>
    <t>2020_0250</t>
  </si>
  <si>
    <t>2020_0251</t>
  </si>
  <si>
    <t>2020_0256</t>
  </si>
  <si>
    <t>2020_0258</t>
  </si>
  <si>
    <t>2020_0259</t>
  </si>
  <si>
    <t>2020_0260</t>
  </si>
  <si>
    <t>2020_0261</t>
  </si>
  <si>
    <t>2020_0262</t>
  </si>
  <si>
    <t>2020_0263</t>
  </si>
  <si>
    <t>2020_0264</t>
  </si>
  <si>
    <t>2020_0265</t>
  </si>
  <si>
    <t>2020_0266</t>
  </si>
  <si>
    <t>2020_0267</t>
  </si>
  <si>
    <t>2020_0270</t>
  </si>
  <si>
    <t>2020_0272</t>
  </si>
  <si>
    <t>2020_0273</t>
  </si>
  <si>
    <t>2020_0274</t>
  </si>
  <si>
    <t>2020_0278</t>
  </si>
  <si>
    <t>2020_0280</t>
  </si>
  <si>
    <t>2020_0284</t>
  </si>
  <si>
    <t>2020_0285</t>
  </si>
  <si>
    <t>2020_0287</t>
  </si>
  <si>
    <t>2020_0290</t>
  </si>
  <si>
    <t>2020_0291</t>
  </si>
  <si>
    <t>2020_0292</t>
  </si>
  <si>
    <t>2020_0294</t>
  </si>
  <si>
    <t>2020_0297</t>
  </si>
  <si>
    <t>2020_0303</t>
  </si>
  <si>
    <t>2020_0305</t>
  </si>
  <si>
    <t>2020_0319</t>
  </si>
  <si>
    <t>2020_0320</t>
  </si>
  <si>
    <t>2020_0328</t>
  </si>
  <si>
    <t>2020_0332</t>
  </si>
  <si>
    <t>2020_0335</t>
  </si>
  <si>
    <t>2020_0339</t>
  </si>
  <si>
    <t>2020_0341</t>
  </si>
  <si>
    <t>2020_0342</t>
  </si>
  <si>
    <t>2020_0344</t>
  </si>
  <si>
    <t>2020_0356</t>
  </si>
  <si>
    <t>2020_0360</t>
  </si>
  <si>
    <t>2020_0363</t>
  </si>
  <si>
    <t>2020_0366</t>
  </si>
  <si>
    <t>2020_0367</t>
  </si>
  <si>
    <t>2020_0368</t>
  </si>
  <si>
    <t>2020_0369</t>
  </si>
  <si>
    <t>2020_0376</t>
  </si>
  <si>
    <t>2020_0377</t>
  </si>
  <si>
    <t>2020_0378</t>
  </si>
  <si>
    <t>2020_0381</t>
  </si>
  <si>
    <t>2020_0382</t>
  </si>
  <si>
    <t>2020_0385</t>
  </si>
  <si>
    <t>2020_0388</t>
  </si>
  <si>
    <t>2020_0396</t>
  </si>
  <si>
    <t>2020_0397</t>
  </si>
  <si>
    <t>2020_0415</t>
  </si>
  <si>
    <t>2020_0421</t>
  </si>
  <si>
    <t>2020_0424</t>
  </si>
  <si>
    <t>2020_0425</t>
  </si>
  <si>
    <t>2020_0428</t>
  </si>
  <si>
    <t>2020_0433</t>
  </si>
  <si>
    <t>2020_0435</t>
  </si>
  <si>
    <t>2020_0437</t>
  </si>
  <si>
    <t>2020_0483</t>
  </si>
  <si>
    <t>2020_0501</t>
  </si>
  <si>
    <t>2020_0505</t>
  </si>
  <si>
    <t>2020_0506</t>
  </si>
  <si>
    <t>2020_0508</t>
  </si>
  <si>
    <t>2020_0512</t>
  </si>
  <si>
    <t>2020_0514</t>
  </si>
  <si>
    <t>2020_0517</t>
  </si>
  <si>
    <t>2020_0518</t>
  </si>
  <si>
    <t>2020_0521</t>
  </si>
  <si>
    <t>2020_0523</t>
  </si>
  <si>
    <t>2020_0536</t>
  </si>
  <si>
    <t>2020_0543</t>
  </si>
  <si>
    <t>2020_0550</t>
  </si>
  <si>
    <t>2020_0551</t>
  </si>
  <si>
    <t>2020_0552</t>
  </si>
  <si>
    <t>2020_0554</t>
  </si>
  <si>
    <t>2020_0555</t>
  </si>
  <si>
    <t>2020_0557</t>
  </si>
  <si>
    <t>2020_0560</t>
  </si>
  <si>
    <t>2020_0562</t>
  </si>
  <si>
    <t>2020_0564</t>
  </si>
  <si>
    <t>2020_0567</t>
  </si>
  <si>
    <t>2020_0568</t>
  </si>
  <si>
    <t>2020_0570</t>
  </si>
  <si>
    <t>2020_0577</t>
  </si>
  <si>
    <t>2020_0580</t>
  </si>
  <si>
    <t>2020_0582</t>
  </si>
  <si>
    <t>2020_0585</t>
  </si>
  <si>
    <t>2020_0586</t>
  </si>
  <si>
    <t>2020_0588</t>
  </si>
  <si>
    <t>2020_0595</t>
  </si>
  <si>
    <t>2020_0604</t>
  </si>
  <si>
    <t>2020_0606</t>
  </si>
  <si>
    <t>2020_0608</t>
  </si>
  <si>
    <t>2020_0611</t>
  </si>
  <si>
    <t>2020_0613</t>
  </si>
  <si>
    <t>2020_0614</t>
  </si>
  <si>
    <t>2020_0615</t>
  </si>
  <si>
    <t>2020_0616</t>
  </si>
  <si>
    <t>2020_0618</t>
  </si>
  <si>
    <t>2020_0621</t>
  </si>
  <si>
    <t>2020_0623</t>
  </si>
  <si>
    <t>2020_0630</t>
  </si>
  <si>
    <t>2020_0632</t>
  </si>
  <si>
    <t>2020_0634</t>
  </si>
  <si>
    <t>2020_0637</t>
  </si>
  <si>
    <t>2020_0639</t>
  </si>
  <si>
    <t>2020_0640</t>
  </si>
  <si>
    <t>2020_0641</t>
  </si>
  <si>
    <t>2020_0643</t>
  </si>
  <si>
    <t>2020_0645</t>
  </si>
  <si>
    <t>2020_0648</t>
  </si>
  <si>
    <t>2020_0649</t>
  </si>
  <si>
    <t>2020_0650</t>
  </si>
  <si>
    <t>2020_0651</t>
  </si>
  <si>
    <t>2020_0652</t>
  </si>
  <si>
    <t>2020_0653</t>
  </si>
  <si>
    <t>2020_0656</t>
  </si>
  <si>
    <t>2020_0658</t>
  </si>
  <si>
    <t>2020_0660</t>
  </si>
  <si>
    <t>2020_0661</t>
  </si>
  <si>
    <t>2020_0663</t>
  </si>
  <si>
    <t>2020_0664</t>
  </si>
  <si>
    <t>2020_0670</t>
  </si>
  <si>
    <t>2020_0673</t>
  </si>
  <si>
    <t>2020_0675</t>
  </si>
  <si>
    <t>2020_0679</t>
  </si>
  <si>
    <t>2020_0680</t>
  </si>
  <si>
    <t>2020_0681</t>
  </si>
  <si>
    <t>2020_0682</t>
  </si>
  <si>
    <t>2020_0684</t>
  </si>
  <si>
    <t>2020_0685</t>
  </si>
  <si>
    <t>2020_0686</t>
  </si>
  <si>
    <t>2020_0687</t>
  </si>
  <si>
    <t>2020_0691</t>
  </si>
  <si>
    <t>2020_0695</t>
  </si>
  <si>
    <t>2020_0701</t>
  </si>
  <si>
    <t>2020_0703</t>
  </si>
  <si>
    <t>2020_0709</t>
  </si>
  <si>
    <t>2020_0710</t>
  </si>
  <si>
    <t>2020_0712</t>
  </si>
  <si>
    <t>2020_0714</t>
  </si>
  <si>
    <t>2020_0717</t>
  </si>
  <si>
    <t>2020_0718</t>
  </si>
  <si>
    <t>2020_0741</t>
  </si>
  <si>
    <t>2020_0747</t>
  </si>
  <si>
    <t>2020_0750</t>
  </si>
  <si>
    <t>2020_0753</t>
  </si>
  <si>
    <t>2020_0757</t>
  </si>
  <si>
    <t>2020_0761</t>
  </si>
  <si>
    <t>2020_0767</t>
  </si>
  <si>
    <t>2020_0772</t>
  </si>
  <si>
    <t>2020_0781</t>
  </si>
  <si>
    <t>2020_0784</t>
  </si>
  <si>
    <t>2020_0785</t>
  </si>
  <si>
    <t>2020_0786</t>
  </si>
  <si>
    <t>2020_0787</t>
  </si>
  <si>
    <t>2020_0788</t>
  </si>
  <si>
    <t>2020_0790</t>
  </si>
  <si>
    <t>2020_0793</t>
  </si>
  <si>
    <t>2020_0797</t>
  </si>
  <si>
    <t>2020_0798</t>
  </si>
  <si>
    <t>2020_0804</t>
  </si>
  <si>
    <t>2020_0805</t>
  </si>
  <si>
    <t>2020_0810</t>
  </si>
  <si>
    <t>2020_0812</t>
  </si>
  <si>
    <t>2020_0814</t>
  </si>
  <si>
    <t>2020_0815</t>
  </si>
  <si>
    <t>2020_0816</t>
  </si>
  <si>
    <t>2020_0817</t>
  </si>
  <si>
    <t>2020_0819</t>
  </si>
  <si>
    <t>2020_0820</t>
  </si>
  <si>
    <t>2020_0825</t>
  </si>
  <si>
    <t>2020_0833</t>
  </si>
  <si>
    <t>2020_0834</t>
  </si>
  <si>
    <t>2020_0839</t>
  </si>
  <si>
    <t>2020_0844</t>
  </si>
  <si>
    <t>2020_0848</t>
  </si>
  <si>
    <t>2020_0850</t>
  </si>
  <si>
    <t>2020_0851</t>
  </si>
  <si>
    <t>2020_0857</t>
  </si>
  <si>
    <t>2020_0860</t>
  </si>
  <si>
    <t>2020_0863</t>
  </si>
  <si>
    <t>2020_0864</t>
  </si>
  <si>
    <t>2020_0865</t>
  </si>
  <si>
    <t>2020_0873</t>
  </si>
  <si>
    <t>2020_0877</t>
  </si>
  <si>
    <t>2020_0878</t>
  </si>
  <si>
    <t>2020_0898</t>
  </si>
  <si>
    <t>2020_0902</t>
  </si>
  <si>
    <t>2020_0903</t>
  </si>
  <si>
    <t>2020_0905</t>
  </si>
  <si>
    <t>2020_0908</t>
  </si>
  <si>
    <t>2020_0909</t>
  </si>
  <si>
    <t>2020_0910</t>
  </si>
  <si>
    <t>2020_0911</t>
  </si>
  <si>
    <t>2020_0926</t>
  </si>
  <si>
    <t>2020_0928</t>
  </si>
  <si>
    <t>2020_0929</t>
  </si>
  <si>
    <t>2020_0931</t>
  </si>
  <si>
    <t>2020_0932</t>
  </si>
  <si>
    <t>2020_0933</t>
  </si>
  <si>
    <t>2020_0938</t>
  </si>
  <si>
    <t>2020_0939</t>
  </si>
  <si>
    <t>2020_0943</t>
  </si>
  <si>
    <t>2020_0945</t>
  </si>
  <si>
    <t>2020_0949</t>
  </si>
  <si>
    <t>2020_0950</t>
  </si>
  <si>
    <t>2020_0953</t>
  </si>
  <si>
    <t>2020_0955</t>
  </si>
  <si>
    <t>2020_0958</t>
  </si>
  <si>
    <t>2020_0963</t>
  </si>
  <si>
    <t>2020_0966</t>
  </si>
  <si>
    <t>2020_0967</t>
  </si>
  <si>
    <t>2020_0968</t>
  </si>
  <si>
    <t>2020_0971</t>
  </si>
  <si>
    <t>2020_0972</t>
  </si>
  <si>
    <t>2020_0974</t>
  </si>
  <si>
    <t>2020_0975</t>
  </si>
  <si>
    <t>2020_0988</t>
  </si>
  <si>
    <t>2020_0989</t>
  </si>
  <si>
    <t>2020_0992</t>
  </si>
  <si>
    <t>2020_0993</t>
  </si>
  <si>
    <t>2020_0994</t>
  </si>
  <si>
    <t>2020_0997</t>
  </si>
  <si>
    <t>2020_1000</t>
  </si>
  <si>
    <t>2020_1003</t>
  </si>
  <si>
    <t>2020_1007</t>
  </si>
  <si>
    <t>2020_1020</t>
  </si>
  <si>
    <t>2020_1021</t>
  </si>
  <si>
    <t>2020_1026</t>
  </si>
  <si>
    <t>2020_1031</t>
  </si>
  <si>
    <t>2020_1032</t>
  </si>
  <si>
    <t>2020_1043</t>
  </si>
  <si>
    <t>2020_1044</t>
  </si>
  <si>
    <t>2020_1046</t>
  </si>
  <si>
    <t>2020_1053</t>
  </si>
  <si>
    <t>2020_1056</t>
  </si>
  <si>
    <t>2020_1058</t>
  </si>
  <si>
    <t>2020_1059</t>
  </si>
  <si>
    <t>2020_1063</t>
  </si>
  <si>
    <t>2020_1064</t>
  </si>
  <si>
    <t>2020_1067</t>
  </si>
  <si>
    <t>2020_1069</t>
  </si>
  <si>
    <t>2020_1073</t>
  </si>
  <si>
    <t>2020_1074</t>
  </si>
  <si>
    <t>2020_1076</t>
  </si>
  <si>
    <t>2020_1077</t>
  </si>
  <si>
    <t>2020_1078</t>
  </si>
  <si>
    <t>2020_1079</t>
  </si>
  <si>
    <t>2020_1088</t>
  </si>
  <si>
    <t>2020_1091</t>
  </si>
  <si>
    <t>2020_1092</t>
  </si>
  <si>
    <t>2020_1093</t>
  </si>
  <si>
    <t>2020_1099</t>
  </si>
  <si>
    <t>2020_1102</t>
  </si>
  <si>
    <t>2020_1104</t>
  </si>
  <si>
    <t>2020_1106</t>
  </si>
  <si>
    <t>2020_1109</t>
  </si>
  <si>
    <t>2020_1110</t>
  </si>
  <si>
    <t>2020_1113</t>
  </si>
  <si>
    <t>2020_1128</t>
  </si>
  <si>
    <t>2020_1130</t>
  </si>
  <si>
    <t>2020_1134</t>
  </si>
  <si>
    <t>2020_1137</t>
  </si>
  <si>
    <t>2020_1219</t>
  </si>
  <si>
    <t>2020_1412</t>
  </si>
  <si>
    <t>2020_1591</t>
  </si>
  <si>
    <t>2020_1616</t>
  </si>
  <si>
    <t>2020_1666</t>
  </si>
  <si>
    <t>2020_1667</t>
  </si>
  <si>
    <t>2020_1668</t>
  </si>
  <si>
    <t>2020_1673</t>
  </si>
  <si>
    <t>2020_1674</t>
  </si>
  <si>
    <t>2020_2008</t>
  </si>
  <si>
    <t>2020_2630</t>
  </si>
  <si>
    <t>2020_2631</t>
  </si>
  <si>
    <t>2020_2632</t>
  </si>
  <si>
    <t>2020_2633</t>
  </si>
  <si>
    <t>2020_2635</t>
  </si>
  <si>
    <t>2020_2901</t>
  </si>
  <si>
    <t>2020_2905</t>
  </si>
  <si>
    <t>2020_3063</t>
  </si>
  <si>
    <t>2020_4174</t>
  </si>
  <si>
    <t>2021_0002</t>
  </si>
  <si>
    <t>2021_0010</t>
  </si>
  <si>
    <t>2021_0017</t>
  </si>
  <si>
    <t>2021_0020</t>
  </si>
  <si>
    <t>2021_0026</t>
  </si>
  <si>
    <t>2021_0029</t>
  </si>
  <si>
    <t>2021_0039</t>
  </si>
  <si>
    <t>2021_0042</t>
  </si>
  <si>
    <t>2021_0045</t>
  </si>
  <si>
    <t>2021_0049</t>
  </si>
  <si>
    <t>2021_0050</t>
  </si>
  <si>
    <t>2021_0054</t>
  </si>
  <si>
    <t>2021_0057</t>
  </si>
  <si>
    <t>2021_0066</t>
  </si>
  <si>
    <t>2021_0067</t>
  </si>
  <si>
    <t>2021_0068</t>
  </si>
  <si>
    <t>2021_0072</t>
  </si>
  <si>
    <t>2021_0074</t>
  </si>
  <si>
    <t>2021_0082</t>
  </si>
  <si>
    <t>2021_0084</t>
  </si>
  <si>
    <t>2021_0087</t>
  </si>
  <si>
    <t>2021_0089</t>
  </si>
  <si>
    <t>2021_0094</t>
  </si>
  <si>
    <t>2021_0096</t>
  </si>
  <si>
    <t>2021_0098</t>
  </si>
  <si>
    <t>2021_0099</t>
  </si>
  <si>
    <t>2021_0103</t>
  </si>
  <si>
    <t>2021_0106</t>
  </si>
  <si>
    <t>2021_0108</t>
  </si>
  <si>
    <t>2021_0113</t>
  </si>
  <si>
    <t>2021_0114</t>
  </si>
  <si>
    <t>2021_0115</t>
  </si>
  <si>
    <t>2021_0117</t>
  </si>
  <si>
    <t>2021_0119</t>
  </si>
  <si>
    <t>2021_0122</t>
  </si>
  <si>
    <t>2021_0133</t>
  </si>
  <si>
    <t>2021_0135</t>
  </si>
  <si>
    <t>2021_0137</t>
  </si>
  <si>
    <t>2021_0152</t>
  </si>
  <si>
    <t>2021_0156</t>
  </si>
  <si>
    <t>2021_0158</t>
  </si>
  <si>
    <t>2021_0161</t>
  </si>
  <si>
    <t>2021_0165</t>
  </si>
  <si>
    <t>2021_0167</t>
  </si>
  <si>
    <t>2021_0168</t>
  </si>
  <si>
    <t>2021_0169</t>
  </si>
  <si>
    <t>2021_0172</t>
  </si>
  <si>
    <t>2021_0173</t>
  </si>
  <si>
    <t>2021_0175</t>
  </si>
  <si>
    <t>2021_0176</t>
  </si>
  <si>
    <t>2021_0178</t>
  </si>
  <si>
    <t>2021_0179</t>
  </si>
  <si>
    <t>2021_0181</t>
  </si>
  <si>
    <t>2021_0189</t>
  </si>
  <si>
    <t>2021_0194</t>
  </si>
  <si>
    <t>2021_0197</t>
  </si>
  <si>
    <t>2021_0199</t>
  </si>
  <si>
    <t>2021_0210</t>
  </si>
  <si>
    <t>2021_0211</t>
  </si>
  <si>
    <t>2021_0214</t>
  </si>
  <si>
    <t>2021_0215</t>
  </si>
  <si>
    <t>2021_0218</t>
  </si>
  <si>
    <t>2021_0219</t>
  </si>
  <si>
    <t>2021_0223</t>
  </si>
  <si>
    <t>2021_0225</t>
  </si>
  <si>
    <t>2021_0227</t>
  </si>
  <si>
    <t>2021_0231</t>
  </si>
  <si>
    <t>2021_0232</t>
  </si>
  <si>
    <t>2021_0243</t>
  </si>
  <si>
    <t>2021_0247</t>
  </si>
  <si>
    <t>2021_0249</t>
  </si>
  <si>
    <t>2021_0250</t>
  </si>
  <si>
    <t>2021_0251</t>
  </si>
  <si>
    <t>2021_0256</t>
  </si>
  <si>
    <t>2021_0258</t>
  </si>
  <si>
    <t>2021_0259</t>
  </si>
  <si>
    <t>2021_0260</t>
  </si>
  <si>
    <t>2021_0261</t>
  </si>
  <si>
    <t>2021_0262</t>
  </si>
  <si>
    <t>2021_0263</t>
  </si>
  <si>
    <t>2021_0264</t>
  </si>
  <si>
    <t>2021_0265</t>
  </si>
  <si>
    <t>2021_0266</t>
  </si>
  <si>
    <t>2021_0267</t>
  </si>
  <si>
    <t>2021_0270</t>
  </si>
  <si>
    <t>2021_0272</t>
  </si>
  <si>
    <t>2021_0274</t>
  </si>
  <si>
    <t>2021_0278</t>
  </si>
  <si>
    <t>2021_0280</t>
  </si>
  <si>
    <t>2021_0284</t>
  </si>
  <si>
    <t>2021_0285</t>
  </si>
  <si>
    <t>2021_0287</t>
  </si>
  <si>
    <t>2021_0290</t>
  </si>
  <si>
    <t>2021_0291</t>
  </si>
  <si>
    <t>2021_0292</t>
  </si>
  <si>
    <t>2021_0294</t>
  </si>
  <si>
    <t>2021_0297</t>
  </si>
  <si>
    <t>2021_0303</t>
  </si>
  <si>
    <t>2021_0305</t>
  </si>
  <si>
    <t>2021_0319</t>
  </si>
  <si>
    <t>2021_0320</t>
  </si>
  <si>
    <t>2021_0328</t>
  </si>
  <si>
    <t>2021_0332</t>
  </si>
  <si>
    <t>2021_0335</t>
  </si>
  <si>
    <t>2021_0339</t>
  </si>
  <si>
    <t>2021_0341</t>
  </si>
  <si>
    <t>2021_0342</t>
  </si>
  <si>
    <t>2021_0344</t>
  </si>
  <si>
    <t>2021_0356</t>
  </si>
  <si>
    <t>2021_0360</t>
  </si>
  <si>
    <t>2021_0363</t>
  </si>
  <si>
    <t>2021_0366</t>
  </si>
  <si>
    <t>2021_0367</t>
  </si>
  <si>
    <t>2021_0368</t>
  </si>
  <si>
    <t>2021_0369</t>
  </si>
  <si>
    <t>2021_0376</t>
  </si>
  <si>
    <t>2021_0377</t>
  </si>
  <si>
    <t>2021_0378</t>
  </si>
  <si>
    <t>2021_0381</t>
  </si>
  <si>
    <t>2021_0382</t>
  </si>
  <si>
    <t>2021_0385</t>
  </si>
  <si>
    <t>2021_0388</t>
  </si>
  <si>
    <t>2021_0396</t>
  </si>
  <si>
    <t>2021_0397</t>
  </si>
  <si>
    <t>2021_0415</t>
  </si>
  <si>
    <t>2021_0421</t>
  </si>
  <si>
    <t>2021_0424</t>
  </si>
  <si>
    <t>2021_0425</t>
  </si>
  <si>
    <t>2021_0428</t>
  </si>
  <si>
    <t>2021_0433</t>
  </si>
  <si>
    <t>2021_0435</t>
  </si>
  <si>
    <t>2021_0437</t>
  </si>
  <si>
    <t>2021_0483</t>
  </si>
  <si>
    <t>2021_0501</t>
  </si>
  <si>
    <t>2021_0505</t>
  </si>
  <si>
    <t>2021_0506</t>
  </si>
  <si>
    <t>2021_0508</t>
  </si>
  <si>
    <t>2021_0512</t>
  </si>
  <si>
    <t>2021_0514</t>
  </si>
  <si>
    <t>2021_0517</t>
  </si>
  <si>
    <t>2021_0518</t>
  </si>
  <si>
    <t>2021_0521</t>
  </si>
  <si>
    <t>2021_0523</t>
  </si>
  <si>
    <t>2021_0536</t>
  </si>
  <si>
    <t>2021_0543</t>
  </si>
  <si>
    <t>2021_0550</t>
  </si>
  <si>
    <t>2021_0551</t>
  </si>
  <si>
    <t>2021_0552</t>
  </si>
  <si>
    <t>2021_0554</t>
  </si>
  <si>
    <t>2021_0555</t>
  </si>
  <si>
    <t>2021_0557</t>
  </si>
  <si>
    <t>2021_0560</t>
  </si>
  <si>
    <t>2021_0562</t>
  </si>
  <si>
    <t>2021_0564</t>
  </si>
  <si>
    <t>2021_0567</t>
  </si>
  <si>
    <t>2021_0568</t>
  </si>
  <si>
    <t>2021_0570</t>
  </si>
  <si>
    <t>2021_0577</t>
  </si>
  <si>
    <t>2021_0580</t>
  </si>
  <si>
    <t>2021_0582</t>
  </si>
  <si>
    <t>2021_0585</t>
  </si>
  <si>
    <t>2021_0586</t>
  </si>
  <si>
    <t>2021_0588</t>
  </si>
  <si>
    <t>2021_0595</t>
  </si>
  <si>
    <t>2021_0604</t>
  </si>
  <si>
    <t>2021_0606</t>
  </si>
  <si>
    <t>2021_0608</t>
  </si>
  <si>
    <t>2021_0611</t>
  </si>
  <si>
    <t>2021_0613</t>
  </si>
  <si>
    <t>2021_0614</t>
  </si>
  <si>
    <t>2021_0615</t>
  </si>
  <si>
    <t>2021_0616</t>
  </si>
  <si>
    <t>2021_0618</t>
  </si>
  <si>
    <t>2021_0621</t>
  </si>
  <si>
    <t>2021_0623</t>
  </si>
  <si>
    <t>2021_0630</t>
  </si>
  <si>
    <t>2021_0632</t>
  </si>
  <si>
    <t>2021_0634</t>
  </si>
  <si>
    <t>2021_0637</t>
  </si>
  <si>
    <t>2021_0639</t>
  </si>
  <si>
    <t>2021_0640</t>
  </si>
  <si>
    <t>2021_0641</t>
  </si>
  <si>
    <t>2021_0643</t>
  </si>
  <si>
    <t>2021_0645</t>
  </si>
  <si>
    <t>2021_0648</t>
  </si>
  <si>
    <t>2021_0649</t>
  </si>
  <si>
    <t>2021_0650</t>
  </si>
  <si>
    <t>2021_0651</t>
  </si>
  <si>
    <t>2021_0652</t>
  </si>
  <si>
    <t>2021_0653</t>
  </si>
  <si>
    <t>2021_0656</t>
  </si>
  <si>
    <t>2021_0658</t>
  </si>
  <si>
    <t>2021_0660</t>
  </si>
  <si>
    <t>2021_0661</t>
  </si>
  <si>
    <t>2021_0663</t>
  </si>
  <si>
    <t>2021_0664</t>
  </si>
  <si>
    <t>2021_0670</t>
  </si>
  <si>
    <t>2021_0673</t>
  </si>
  <si>
    <t>2021_0675</t>
  </si>
  <si>
    <t>2021_0679</t>
  </si>
  <si>
    <t>2021_0680</t>
  </si>
  <si>
    <t>2021_0681</t>
  </si>
  <si>
    <t>2021_0682</t>
  </si>
  <si>
    <t>2021_0684</t>
  </si>
  <si>
    <t>2021_0685</t>
  </si>
  <si>
    <t>2021_0686</t>
  </si>
  <si>
    <t>2021_0687</t>
  </si>
  <si>
    <t>2021_0691</t>
  </si>
  <si>
    <t>2021_0695</t>
  </si>
  <si>
    <t>2021_0701</t>
  </si>
  <si>
    <t>2021_0703</t>
  </si>
  <si>
    <t>2021_0709</t>
  </si>
  <si>
    <t>2021_0710</t>
  </si>
  <si>
    <t>2021_0712</t>
  </si>
  <si>
    <t>2021_0714</t>
  </si>
  <si>
    <t>2021_0717</t>
  </si>
  <si>
    <t>2021_0718</t>
  </si>
  <si>
    <t>2021_0741</t>
  </si>
  <si>
    <t>2021_0747</t>
  </si>
  <si>
    <t>2021_0750</t>
  </si>
  <si>
    <t>2021_0753</t>
  </si>
  <si>
    <t>2021_0757</t>
  </si>
  <si>
    <t>2021_0761</t>
  </si>
  <si>
    <t>2021_0767</t>
  </si>
  <si>
    <t>2021_0772</t>
  </si>
  <si>
    <t>2021_0781</t>
  </si>
  <si>
    <t>2021_0784</t>
  </si>
  <si>
    <t>2021_0785</t>
  </si>
  <si>
    <t>2021_0786</t>
  </si>
  <si>
    <t>2021_0787</t>
  </si>
  <si>
    <t>2021_0788</t>
  </si>
  <si>
    <t>2021_0790</t>
  </si>
  <si>
    <t>2021_0793</t>
  </si>
  <si>
    <t>2021_0797</t>
  </si>
  <si>
    <t>2021_0798</t>
  </si>
  <si>
    <t>2021_0804</t>
  </si>
  <si>
    <t>2021_0805</t>
  </si>
  <si>
    <t>2021_0810</t>
  </si>
  <si>
    <t>2021_0812</t>
  </si>
  <si>
    <t>2021_0814</t>
  </si>
  <si>
    <t>2021_0815</t>
  </si>
  <si>
    <t>2021_0816</t>
  </si>
  <si>
    <t>2021_0817</t>
  </si>
  <si>
    <t>2021_0819</t>
  </si>
  <si>
    <t>2021_0820</t>
  </si>
  <si>
    <t>2021_0825</t>
  </si>
  <si>
    <t>2021_0833</t>
  </si>
  <si>
    <t>2021_0834</t>
  </si>
  <si>
    <t>2021_0839</t>
  </si>
  <si>
    <t>2021_0844</t>
  </si>
  <si>
    <t>2021_0848</t>
  </si>
  <si>
    <t>2021_0850</t>
  </si>
  <si>
    <t>2021_0851</t>
  </si>
  <si>
    <t>2021_0857</t>
  </si>
  <si>
    <t>2021_0860</t>
  </si>
  <si>
    <t>2021_0863</t>
  </si>
  <si>
    <t>2021_0864</t>
  </si>
  <si>
    <t>2021_0865</t>
  </si>
  <si>
    <t>2021_0873</t>
  </si>
  <si>
    <t>2021_0877</t>
  </si>
  <si>
    <t>2021_0878</t>
  </si>
  <si>
    <t>2021_0898</t>
  </si>
  <si>
    <t>2021_0902</t>
  </si>
  <si>
    <t>2021_0903</t>
  </si>
  <si>
    <t>2021_0905</t>
  </si>
  <si>
    <t>2021_0908</t>
  </si>
  <si>
    <t>2021_0909</t>
  </si>
  <si>
    <t>2021_0910</t>
  </si>
  <si>
    <t>2021_0911</t>
  </si>
  <si>
    <t>2021_0926</t>
  </si>
  <si>
    <t>2021_0928</t>
  </si>
  <si>
    <t>2021_0929</t>
  </si>
  <si>
    <t>2021_0931</t>
  </si>
  <si>
    <t>2021_0932</t>
  </si>
  <si>
    <t>2021_0933</t>
  </si>
  <si>
    <t>2021_0938</t>
  </si>
  <si>
    <t>2021_0939</t>
  </si>
  <si>
    <t>2021_0943</t>
  </si>
  <si>
    <t>2021_0945</t>
  </si>
  <si>
    <t>2021_0949</t>
  </si>
  <si>
    <t>2021_0950</t>
  </si>
  <si>
    <t>2021_0953</t>
  </si>
  <si>
    <t>2021_0955</t>
  </si>
  <si>
    <t>2021_0958</t>
  </si>
  <si>
    <t>2021_0963</t>
  </si>
  <si>
    <t>2021_0966</t>
  </si>
  <si>
    <t>2021_0967</t>
  </si>
  <si>
    <t>2021_0968</t>
  </si>
  <si>
    <t>2021_0971</t>
  </si>
  <si>
    <t>2021_0972</t>
  </si>
  <si>
    <t>2021_0974</t>
  </si>
  <si>
    <t>2021_0975</t>
  </si>
  <si>
    <t>2021_0988</t>
  </si>
  <si>
    <t>2021_0989</t>
  </si>
  <si>
    <t>2021_0992</t>
  </si>
  <si>
    <t>2021_0993</t>
  </si>
  <si>
    <t>2021_0994</t>
  </si>
  <si>
    <t>2021_0997</t>
  </si>
  <si>
    <t>2021_1000</t>
  </si>
  <si>
    <t>2021_1003</t>
  </si>
  <si>
    <t>2021_1007</t>
  </si>
  <si>
    <t>2021_1020</t>
  </si>
  <si>
    <t>2021_1021</t>
  </si>
  <si>
    <t>2021_1026</t>
  </si>
  <si>
    <t>2021_1031</t>
  </si>
  <si>
    <t>2021_1032</t>
  </si>
  <si>
    <t>2021_1043</t>
  </si>
  <si>
    <t>2021_1044</t>
  </si>
  <si>
    <t>2021_1046</t>
  </si>
  <si>
    <t>2021_1053</t>
  </si>
  <si>
    <t>2021_1056</t>
  </si>
  <si>
    <t>2021_1058</t>
  </si>
  <si>
    <t>2021_1059</t>
  </si>
  <si>
    <t>2021_1063</t>
  </si>
  <si>
    <t>2021_1064</t>
  </si>
  <si>
    <t>2021_1067</t>
  </si>
  <si>
    <t>2021_1069</t>
  </si>
  <si>
    <t>2021_1073</t>
  </si>
  <si>
    <t>2021_1074</t>
  </si>
  <si>
    <t>2021_1076</t>
  </si>
  <si>
    <t>2021_1077</t>
  </si>
  <si>
    <t>2021_1078</t>
  </si>
  <si>
    <t>2021_1079</t>
  </si>
  <si>
    <t>2021_1088</t>
  </si>
  <si>
    <t>2021_1091</t>
  </si>
  <si>
    <t>2021_1092</t>
  </si>
  <si>
    <t>2021_1093</t>
  </si>
  <si>
    <t>2021_1099</t>
  </si>
  <si>
    <t>2021_1102</t>
  </si>
  <si>
    <t>2021_1104</t>
  </si>
  <si>
    <t>2021_1106</t>
  </si>
  <si>
    <t>2021_1109</t>
  </si>
  <si>
    <t>2021_1110</t>
  </si>
  <si>
    <t>2021_1113</t>
  </si>
  <si>
    <t>2021_1128</t>
  </si>
  <si>
    <t>2021_1130</t>
  </si>
  <si>
    <t>2021_1134</t>
  </si>
  <si>
    <t>2021_1137</t>
  </si>
  <si>
    <t>2021_1219</t>
  </si>
  <si>
    <t>2021_1412</t>
  </si>
  <si>
    <t>2021_1591</t>
  </si>
  <si>
    <t>2021_1666</t>
  </si>
  <si>
    <t>2021_1667</t>
  </si>
  <si>
    <t>2021_1668</t>
  </si>
  <si>
    <t>2021_1673</t>
  </si>
  <si>
    <t>2021_1674</t>
  </si>
  <si>
    <t>2021_2008</t>
  </si>
  <si>
    <t>2021_2630</t>
  </si>
  <si>
    <t>2021_2631</t>
  </si>
  <si>
    <t>2021_2632</t>
  </si>
  <si>
    <t>2021_2633</t>
  </si>
  <si>
    <t>2021_2635</t>
  </si>
  <si>
    <t>2021_2901</t>
  </si>
  <si>
    <t>2021_2905</t>
  </si>
  <si>
    <t>2021_3063</t>
  </si>
  <si>
    <t>2021_4174</t>
  </si>
  <si>
    <t>2021_4258</t>
  </si>
  <si>
    <t>2021_4260</t>
  </si>
  <si>
    <t>2022_0002</t>
  </si>
  <si>
    <t>2022_0010</t>
  </si>
  <si>
    <t>2022_0017</t>
  </si>
  <si>
    <t>2022_0020</t>
  </si>
  <si>
    <t>2022_0026</t>
  </si>
  <si>
    <t>2022_0029</t>
  </si>
  <si>
    <t>2022_0039</t>
  </si>
  <si>
    <t>2022_0042</t>
  </si>
  <si>
    <t>2022_0045</t>
  </si>
  <si>
    <t>2022_0049</t>
  </si>
  <si>
    <t>2022_0050</t>
  </si>
  <si>
    <t>2022_0054</t>
  </si>
  <si>
    <t>2022_0057</t>
  </si>
  <si>
    <t>2022_0066</t>
  </si>
  <si>
    <t>2022_0067</t>
  </si>
  <si>
    <t>2022_0068</t>
  </si>
  <si>
    <t>2022_0072</t>
  </si>
  <si>
    <t>2022_0074</t>
  </si>
  <si>
    <t>2022_0082</t>
  </si>
  <si>
    <t>2022_0084</t>
  </si>
  <si>
    <t>2022_0087</t>
  </si>
  <si>
    <t>2022_0089</t>
  </si>
  <si>
    <t>2022_0094</t>
  </si>
  <si>
    <t>2022_0096</t>
  </si>
  <si>
    <t>2022_0098</t>
  </si>
  <si>
    <t>2022_0099</t>
  </si>
  <si>
    <t>2022_0103</t>
  </si>
  <si>
    <t>2022_0106</t>
  </si>
  <si>
    <t>2022_0108</t>
  </si>
  <si>
    <t>2022_0113</t>
  </si>
  <si>
    <t>2022_0114</t>
  </si>
  <si>
    <t>2022_0115</t>
  </si>
  <si>
    <t>2022_0117</t>
  </si>
  <si>
    <t>2022_0119</t>
  </si>
  <si>
    <t>2022_0122</t>
  </si>
  <si>
    <t>2022_0133</t>
  </si>
  <si>
    <t>2022_0135</t>
  </si>
  <si>
    <t>2022_0137</t>
  </si>
  <si>
    <t>2022_0152</t>
  </si>
  <si>
    <t>2022_0156</t>
  </si>
  <si>
    <t>2022_0158</t>
  </si>
  <si>
    <t>2022_0161</t>
  </si>
  <si>
    <t>2022_0165</t>
  </si>
  <si>
    <t>2022_0167</t>
  </si>
  <si>
    <t>2022_0168</t>
  </si>
  <si>
    <t>2022_0169</t>
  </si>
  <si>
    <t>2022_0172</t>
  </si>
  <si>
    <t>2022_0173</t>
  </si>
  <si>
    <t>2022_0175</t>
  </si>
  <si>
    <t>2022_0178</t>
  </si>
  <si>
    <t>2022_0179</t>
  </si>
  <si>
    <t>2022_0181</t>
  </si>
  <si>
    <t>2022_0189</t>
  </si>
  <si>
    <t>2022_0194</t>
  </si>
  <si>
    <t>2022_0197</t>
  </si>
  <si>
    <t>2022_0199</t>
  </si>
  <si>
    <t>2022_0210</t>
  </si>
  <si>
    <t>2022_0211</t>
  </si>
  <si>
    <t>2022_0214</t>
  </si>
  <si>
    <t>2022_0215</t>
  </si>
  <si>
    <t>2022_0218</t>
  </si>
  <si>
    <t>2022_0219</t>
  </si>
  <si>
    <t>2022_0223</t>
  </si>
  <si>
    <t>2022_0225</t>
  </si>
  <si>
    <t>2022_0227</t>
  </si>
  <si>
    <t>2022_0231</t>
  </si>
  <si>
    <t>2022_0232</t>
  </si>
  <si>
    <t>2022_0243</t>
  </si>
  <si>
    <t>2022_0247</t>
  </si>
  <si>
    <t>2022_0249</t>
  </si>
  <si>
    <t>2022_0250</t>
  </si>
  <si>
    <t>2022_0251</t>
  </si>
  <si>
    <t>2022_0256</t>
  </si>
  <si>
    <t>2022_0258</t>
  </si>
  <si>
    <t>2022_0259</t>
  </si>
  <si>
    <t>2022_0260</t>
  </si>
  <si>
    <t>2022_0261</t>
  </si>
  <si>
    <t>2022_0262</t>
  </si>
  <si>
    <t>2022_0263</t>
  </si>
  <si>
    <t>2022_0264</t>
  </si>
  <si>
    <t>2022_0265</t>
  </si>
  <si>
    <t>2022_0266</t>
  </si>
  <si>
    <t>2022_0267</t>
  </si>
  <si>
    <t>2022_0270</t>
  </si>
  <si>
    <t>2022_0272</t>
  </si>
  <si>
    <t>2022_0274</t>
  </si>
  <si>
    <t>2022_0278</t>
  </si>
  <si>
    <t>2022_0280</t>
  </si>
  <si>
    <t>2022_0284</t>
  </si>
  <si>
    <t>2022_0285</t>
  </si>
  <si>
    <t>2022_0287</t>
  </si>
  <si>
    <t>2022_0290</t>
  </si>
  <si>
    <t>2022_0291</t>
  </si>
  <si>
    <t>2022_0292</t>
  </si>
  <si>
    <t>2022_0294</t>
  </si>
  <si>
    <t>2022_0297</t>
  </si>
  <si>
    <t>2022_0303</t>
  </si>
  <si>
    <t>2022_0305</t>
  </si>
  <si>
    <t>2022_0319</t>
  </si>
  <si>
    <t>2022_0320</t>
  </si>
  <si>
    <t>2022_0328</t>
  </si>
  <si>
    <t>2022_0332</t>
  </si>
  <si>
    <t>2022_0335</t>
  </si>
  <si>
    <t>2022_0339</t>
  </si>
  <si>
    <t>2022_0341</t>
  </si>
  <si>
    <t>2022_0342</t>
  </si>
  <si>
    <t>2022_0344</t>
  </si>
  <si>
    <t>2022_0356</t>
  </si>
  <si>
    <t>2022_0360</t>
  </si>
  <si>
    <t>2022_0363</t>
  </si>
  <si>
    <t>2022_0366</t>
  </si>
  <si>
    <t>2022_0367</t>
  </si>
  <si>
    <t>2022_0368</t>
  </si>
  <si>
    <t>2022_0369</t>
  </si>
  <si>
    <t>2022_0376</t>
  </si>
  <si>
    <t>2022_0377</t>
  </si>
  <si>
    <t>2022_0378</t>
  </si>
  <si>
    <t>2022_0381</t>
  </si>
  <si>
    <t>2022_0382</t>
  </si>
  <si>
    <t>2022_0385</t>
  </si>
  <si>
    <t>2022_0388</t>
  </si>
  <si>
    <t>2022_0396</t>
  </si>
  <si>
    <t>2022_0397</t>
  </si>
  <si>
    <t>2022_0415</t>
  </si>
  <si>
    <t>2022_0421</t>
  </si>
  <si>
    <t>2022_0424</t>
  </si>
  <si>
    <t>2022_0425</t>
  </si>
  <si>
    <t>2022_0428</t>
  </si>
  <si>
    <t>2022_0433</t>
  </si>
  <si>
    <t>2022_0435</t>
  </si>
  <si>
    <t>2022_0437</t>
  </si>
  <si>
    <t>2022_0483</t>
  </si>
  <si>
    <t>2022_0501</t>
  </si>
  <si>
    <t>2022_0505</t>
  </si>
  <si>
    <t>2022_0506</t>
  </si>
  <si>
    <t>2022_0508</t>
  </si>
  <si>
    <t>2022_0512</t>
  </si>
  <si>
    <t>2022_0514</t>
  </si>
  <si>
    <t>2022_0517</t>
  </si>
  <si>
    <t>2022_0518</t>
  </si>
  <si>
    <t>2022_0521</t>
  </si>
  <si>
    <t>2022_0523</t>
  </si>
  <si>
    <t>2022_0536</t>
  </si>
  <si>
    <t>2022_0543</t>
  </si>
  <si>
    <t>2022_0550</t>
  </si>
  <si>
    <t>2022_0551</t>
  </si>
  <si>
    <t>2022_0552</t>
  </si>
  <si>
    <t>2022_0554</t>
  </si>
  <si>
    <t>2022_0555</t>
  </si>
  <si>
    <t>2022_0557</t>
  </si>
  <si>
    <t>2022_0560</t>
  </si>
  <si>
    <t>2022_0562</t>
  </si>
  <si>
    <t>2022_0564</t>
  </si>
  <si>
    <t>2022_0567</t>
  </si>
  <si>
    <t>2022_0568</t>
  </si>
  <si>
    <t>2022_0570</t>
  </si>
  <si>
    <t>2022_0577</t>
  </si>
  <si>
    <t>2022_0580</t>
  </si>
  <si>
    <t>2022_0582</t>
  </si>
  <si>
    <t>2022_0585</t>
  </si>
  <si>
    <t>2022_0586</t>
  </si>
  <si>
    <t>2022_0588</t>
  </si>
  <si>
    <t>2022_0595</t>
  </si>
  <si>
    <t>2022_0604</t>
  </si>
  <si>
    <t>2022_0606</t>
  </si>
  <si>
    <t>2022_0608</t>
  </si>
  <si>
    <t>2022_0611</t>
  </si>
  <si>
    <t>2022_0613</t>
  </si>
  <si>
    <t>2022_0614</t>
  </si>
  <si>
    <t>2022_0615</t>
  </si>
  <si>
    <t>2022_0616</t>
  </si>
  <si>
    <t>2022_0618</t>
  </si>
  <si>
    <t>2022_0621</t>
  </si>
  <si>
    <t>2022_0623</t>
  </si>
  <si>
    <t>2022_0630</t>
  </si>
  <si>
    <t>2022_0632</t>
  </si>
  <si>
    <t>2022_0634</t>
  </si>
  <si>
    <t>2022_0637</t>
  </si>
  <si>
    <t>2022_0639</t>
  </si>
  <si>
    <t>2022_0640</t>
  </si>
  <si>
    <t>2022_0641</t>
  </si>
  <si>
    <t>2022_0643</t>
  </si>
  <si>
    <t>2022_0645</t>
  </si>
  <si>
    <t>2022_0648</t>
  </si>
  <si>
    <t>2022_0649</t>
  </si>
  <si>
    <t>2022_0650</t>
  </si>
  <si>
    <t>2022_0651</t>
  </si>
  <si>
    <t>2022_0652</t>
  </si>
  <si>
    <t>2022_0653</t>
  </si>
  <si>
    <t>2022_0656</t>
  </si>
  <si>
    <t>2022_0658</t>
  </si>
  <si>
    <t>2022_0660</t>
  </si>
  <si>
    <t>2022_0661</t>
  </si>
  <si>
    <t>2022_0663</t>
  </si>
  <si>
    <t>2022_0664</t>
  </si>
  <si>
    <t>2022_0670</t>
  </si>
  <si>
    <t>2022_0673</t>
  </si>
  <si>
    <t>2022_0675</t>
  </si>
  <si>
    <t>2022_0679</t>
  </si>
  <si>
    <t>2022_0680</t>
  </si>
  <si>
    <t>2022_0681</t>
  </si>
  <si>
    <t>2022_0682</t>
  </si>
  <si>
    <t>2022_0684</t>
  </si>
  <si>
    <t>2022_0685</t>
  </si>
  <si>
    <t>2022_0686</t>
  </si>
  <si>
    <t>2022_0687</t>
  </si>
  <si>
    <t>2022_0691</t>
  </si>
  <si>
    <t>2022_0695</t>
  </si>
  <si>
    <t>2022_0701</t>
  </si>
  <si>
    <t>2022_0703</t>
  </si>
  <si>
    <t>2022_0709</t>
  </si>
  <si>
    <t>2022_0710</t>
  </si>
  <si>
    <t>2022_0712</t>
  </si>
  <si>
    <t>2022_0714</t>
  </si>
  <si>
    <t>2022_0717</t>
  </si>
  <si>
    <t>2022_0718</t>
  </si>
  <si>
    <t>2022_0741</t>
  </si>
  <si>
    <t>2022_0747</t>
  </si>
  <si>
    <t>2022_0750</t>
  </si>
  <si>
    <t>2022_0753</t>
  </si>
  <si>
    <t>2022_0757</t>
  </si>
  <si>
    <t>2022_0761</t>
  </si>
  <si>
    <t>2022_0767</t>
  </si>
  <si>
    <t>2022_0781</t>
  </si>
  <si>
    <t>2022_0784</t>
  </si>
  <si>
    <t>2022_0785</t>
  </si>
  <si>
    <t>2022_0786</t>
  </si>
  <si>
    <t>2022_0787</t>
  </si>
  <si>
    <t>2022_0788</t>
  </si>
  <si>
    <t>2022_0790</t>
  </si>
  <si>
    <t>2022_0793</t>
  </si>
  <si>
    <t>2022_0797</t>
  </si>
  <si>
    <t>2022_0798</t>
  </si>
  <si>
    <t>2022_0804</t>
  </si>
  <si>
    <t>2022_0805</t>
  </si>
  <si>
    <t>2022_0810</t>
  </si>
  <si>
    <t>2022_0812</t>
  </si>
  <si>
    <t>2022_0814</t>
  </si>
  <si>
    <t>2022_0815</t>
  </si>
  <si>
    <t>2022_0816</t>
  </si>
  <si>
    <t>2022_0817</t>
  </si>
  <si>
    <t>2022_0819</t>
  </si>
  <si>
    <t>2022_0820</t>
  </si>
  <si>
    <t>2022_0825</t>
  </si>
  <si>
    <t>2022_0833</t>
  </si>
  <si>
    <t>2022_0834</t>
  </si>
  <si>
    <t>2022_0839</t>
  </si>
  <si>
    <t>2022_0844</t>
  </si>
  <si>
    <t>2022_0848</t>
  </si>
  <si>
    <t>2022_0850</t>
  </si>
  <si>
    <t>2022_0851</t>
  </si>
  <si>
    <t>2022_0857</t>
  </si>
  <si>
    <t>2022_0860</t>
  </si>
  <si>
    <t>2022_0863</t>
  </si>
  <si>
    <t>2022_0864</t>
  </si>
  <si>
    <t>2022_0865</t>
  </si>
  <si>
    <t>2022_0873</t>
  </si>
  <si>
    <t>2022_0877</t>
  </si>
  <si>
    <t>2022_0878</t>
  </si>
  <si>
    <t>2022_0898</t>
  </si>
  <si>
    <t>2022_0902</t>
  </si>
  <si>
    <t>2022_0903</t>
  </si>
  <si>
    <t>2022_0905</t>
  </si>
  <si>
    <t>2022_0908</t>
  </si>
  <si>
    <t>2022_0909</t>
  </si>
  <si>
    <t>2022_0910</t>
  </si>
  <si>
    <t>2022_0911</t>
  </si>
  <si>
    <t>2022_0926</t>
  </si>
  <si>
    <t>2022_0928</t>
  </si>
  <si>
    <t>2022_0929</t>
  </si>
  <si>
    <t>2022_0931</t>
  </si>
  <si>
    <t>2022_0932</t>
  </si>
  <si>
    <t>2022_0933</t>
  </si>
  <si>
    <t>2022_0938</t>
  </si>
  <si>
    <t>2022_0939</t>
  </si>
  <si>
    <t>2022_0943</t>
  </si>
  <si>
    <t>2022_0945</t>
  </si>
  <si>
    <t>2022_0949</t>
  </si>
  <si>
    <t>2022_0950</t>
  </si>
  <si>
    <t>2022_0953</t>
  </si>
  <si>
    <t>2022_0955</t>
  </si>
  <si>
    <t>2022_0958</t>
  </si>
  <si>
    <t>2022_0963</t>
  </si>
  <si>
    <t>2022_0966</t>
  </si>
  <si>
    <t>2022_0967</t>
  </si>
  <si>
    <t>2022_0968</t>
  </si>
  <si>
    <t>2022_0971</t>
  </si>
  <si>
    <t>2022_0972</t>
  </si>
  <si>
    <t>2022_0974</t>
  </si>
  <si>
    <t>2022_0975</t>
  </si>
  <si>
    <t>2022_0988</t>
  </si>
  <si>
    <t>2022_0989</t>
  </si>
  <si>
    <t>2022_0992</t>
  </si>
  <si>
    <t>2022_0993</t>
  </si>
  <si>
    <t>2022_0994</t>
  </si>
  <si>
    <t>2022_0997</t>
  </si>
  <si>
    <t>2022_1000</t>
  </si>
  <si>
    <t>2022_1003</t>
  </si>
  <si>
    <t>2022_1007</t>
  </si>
  <si>
    <t>2022_1020</t>
  </si>
  <si>
    <t>2022_1021</t>
  </si>
  <si>
    <t>2022_1026</t>
  </si>
  <si>
    <t>2022_1031</t>
  </si>
  <si>
    <t>2022_1032</t>
  </si>
  <si>
    <t>2022_1043</t>
  </si>
  <si>
    <t>2022_1044</t>
  </si>
  <si>
    <t>2022_1046</t>
  </si>
  <si>
    <t>2022_1053</t>
  </si>
  <si>
    <t>2022_1056</t>
  </si>
  <si>
    <t>2022_1058</t>
  </si>
  <si>
    <t>2022_1059</t>
  </si>
  <si>
    <t>2022_1063</t>
  </si>
  <si>
    <t>2022_1064</t>
  </si>
  <si>
    <t>2022_1067</t>
  </si>
  <si>
    <t>2022_1069</t>
  </si>
  <si>
    <t>2022_1073</t>
  </si>
  <si>
    <t>2022_1074</t>
  </si>
  <si>
    <t>2022_1076</t>
  </si>
  <si>
    <t>2022_1077</t>
  </si>
  <si>
    <t>2022_1078</t>
  </si>
  <si>
    <t>2022_1079</t>
  </si>
  <si>
    <t>2022_1088</t>
  </si>
  <si>
    <t>2022_1091</t>
  </si>
  <si>
    <t>2022_1092</t>
  </si>
  <si>
    <t>2022_1093</t>
  </si>
  <si>
    <t>2022_1099</t>
  </si>
  <si>
    <t>2022_1102</t>
  </si>
  <si>
    <t>2022_1104</t>
  </si>
  <si>
    <t>2022_1106</t>
  </si>
  <si>
    <t>2022_1109</t>
  </si>
  <si>
    <t>2022_1110</t>
  </si>
  <si>
    <t>2022_1113</t>
  </si>
  <si>
    <t>2022_1128</t>
  </si>
  <si>
    <t>2022_1130</t>
  </si>
  <si>
    <t>2022_1134</t>
  </si>
  <si>
    <t>2022_1137</t>
  </si>
  <si>
    <t>2022_1219</t>
  </si>
  <si>
    <t>2022_1412</t>
  </si>
  <si>
    <t>2022_1591</t>
  </si>
  <si>
    <t>2022_1666</t>
  </si>
  <si>
    <t>2022_1667</t>
  </si>
  <si>
    <t>2022_1668</t>
  </si>
  <si>
    <t>2022_1673</t>
  </si>
  <si>
    <t>2022_1674</t>
  </si>
  <si>
    <t>2022_2008</t>
  </si>
  <si>
    <t>2022_2630</t>
  </si>
  <si>
    <t>2022_2631</t>
  </si>
  <si>
    <t>2022_2632</t>
  </si>
  <si>
    <t>2022_2633</t>
  </si>
  <si>
    <t>2022_2635</t>
  </si>
  <si>
    <t>2022_2901</t>
  </si>
  <si>
    <t>2022_2905</t>
  </si>
  <si>
    <t>2022_3063</t>
  </si>
  <si>
    <t>2022_4174</t>
  </si>
  <si>
    <t>2022_4258</t>
  </si>
  <si>
    <t>2022_4260</t>
  </si>
  <si>
    <t>2022_4263</t>
  </si>
  <si>
    <t>2022_4276</t>
  </si>
  <si>
    <t>2022_4280</t>
  </si>
  <si>
    <t>2022_4281</t>
  </si>
  <si>
    <t>2023_0002</t>
  </si>
  <si>
    <t>2023_0010</t>
  </si>
  <si>
    <t>2023_0017</t>
  </si>
  <si>
    <t>2023_0020</t>
  </si>
  <si>
    <t>2023_0026</t>
  </si>
  <si>
    <t>2023_0029</t>
  </si>
  <si>
    <t>2023_0039</t>
  </si>
  <si>
    <t>2023_0042</t>
  </si>
  <si>
    <t>2023_0045</t>
  </si>
  <si>
    <t>2023_0049</t>
  </si>
  <si>
    <t>2023_0050</t>
  </si>
  <si>
    <t>2023_0054</t>
  </si>
  <si>
    <t>2023_0057</t>
  </si>
  <si>
    <t>2023_0066</t>
  </si>
  <si>
    <t>2023_0067</t>
  </si>
  <si>
    <t>2023_0068</t>
  </si>
  <si>
    <t>2023_0072</t>
  </si>
  <si>
    <t>2023_0074</t>
  </si>
  <si>
    <t>2023_0082</t>
  </si>
  <si>
    <t>2023_0084</t>
  </si>
  <si>
    <t>2023_0087</t>
  </si>
  <si>
    <t>2023_0089</t>
  </si>
  <si>
    <t>2023_0094</t>
  </si>
  <si>
    <t>2023_0096</t>
  </si>
  <si>
    <t>2023_0098</t>
  </si>
  <si>
    <t>2023_0099</t>
  </si>
  <si>
    <t>2023_0103</t>
  </si>
  <si>
    <t>2023_0106</t>
  </si>
  <si>
    <t>2023_0108</t>
  </si>
  <si>
    <t>2023_0113</t>
  </si>
  <si>
    <t>2023_0114</t>
  </si>
  <si>
    <t>2023_0115</t>
  </si>
  <si>
    <t>2023_0117</t>
  </si>
  <si>
    <t>2023_0119</t>
  </si>
  <si>
    <t>2023_0122</t>
  </si>
  <si>
    <t>2023_0133</t>
  </si>
  <si>
    <t>2023_0135</t>
  </si>
  <si>
    <t>2023_0137</t>
  </si>
  <si>
    <t>2023_0152</t>
  </si>
  <si>
    <t>2023_0156</t>
  </si>
  <si>
    <t>2023_0158</t>
  </si>
  <si>
    <t>2023_0161</t>
  </si>
  <si>
    <t>2023_0165</t>
  </si>
  <si>
    <t>2023_0167</t>
  </si>
  <si>
    <t>2023_0168</t>
  </si>
  <si>
    <t>2023_0169</t>
  </si>
  <si>
    <t>2023_0172</t>
  </si>
  <si>
    <t>2023_0173</t>
  </si>
  <si>
    <t>2023_0175</t>
  </si>
  <si>
    <t>2023_0178</t>
  </si>
  <si>
    <t>2023_0179</t>
  </si>
  <si>
    <t>2023_0181</t>
  </si>
  <si>
    <t>2023_0189</t>
  </si>
  <si>
    <t>2023_0194</t>
  </si>
  <si>
    <t>2023_0197</t>
  </si>
  <si>
    <t>2023_0199</t>
  </si>
  <si>
    <t>2023_0210</t>
  </si>
  <si>
    <t>2023_0211</t>
  </si>
  <si>
    <t>2023_0214</t>
  </si>
  <si>
    <t>2023_0215</t>
  </si>
  <si>
    <t>2023_0218</t>
  </si>
  <si>
    <t>2023_0219</t>
  </si>
  <si>
    <t>2023_0223</t>
  </si>
  <si>
    <t>2023_0225</t>
  </si>
  <si>
    <t>2023_0227</t>
  </si>
  <si>
    <t>2023_0231</t>
  </si>
  <si>
    <t>2023_0232</t>
  </si>
  <si>
    <t>2023_0243</t>
  </si>
  <si>
    <t>2023_0247</t>
  </si>
  <si>
    <t>2023_0249</t>
  </si>
  <si>
    <t>2023_0250</t>
  </si>
  <si>
    <t>2023_0251</t>
  </si>
  <si>
    <t>2023_0256</t>
  </si>
  <si>
    <t>2023_0258</t>
  </si>
  <si>
    <t>2023_0259</t>
  </si>
  <si>
    <t>2023_0260</t>
  </si>
  <si>
    <t>2023_0261</t>
  </si>
  <si>
    <t>2023_0262</t>
  </si>
  <si>
    <t>2023_0263</t>
  </si>
  <si>
    <t>2023_0264</t>
  </si>
  <si>
    <t>2023_0265</t>
  </si>
  <si>
    <t>2023_0266</t>
  </si>
  <si>
    <t>2023_0267</t>
  </si>
  <si>
    <t>2023_0270</t>
  </si>
  <si>
    <t>2023_0272</t>
  </si>
  <si>
    <t>2023_0274</t>
  </si>
  <si>
    <t>2023_0278</t>
  </si>
  <si>
    <t>2023_0280</t>
  </si>
  <si>
    <t>2023_0284</t>
  </si>
  <si>
    <t>2023_0285</t>
  </si>
  <si>
    <t>2023_0287</t>
  </si>
  <si>
    <t>2023_0290</t>
  </si>
  <si>
    <t>2023_0291</t>
  </si>
  <si>
    <t>2023_0292</t>
  </si>
  <si>
    <t>2023_0294</t>
  </si>
  <si>
    <t>2023_0297</t>
  </si>
  <si>
    <t>2023_0303</t>
  </si>
  <si>
    <t>2023_0305</t>
  </si>
  <si>
    <t>2023_0319</t>
  </si>
  <si>
    <t>2023_0320</t>
  </si>
  <si>
    <t>2023_0328</t>
  </si>
  <si>
    <t>2023_0332</t>
  </si>
  <si>
    <t>2023_0335</t>
  </si>
  <si>
    <t>2023_0339</t>
  </si>
  <si>
    <t>2023_0341</t>
  </si>
  <si>
    <t>2023_0342</t>
  </si>
  <si>
    <t>2023_0344</t>
  </si>
  <si>
    <t>2023_0356</t>
  </si>
  <si>
    <t>2023_0360</t>
  </si>
  <si>
    <t>2023_0363</t>
  </si>
  <si>
    <t>2023_0366</t>
  </si>
  <si>
    <t>2023_0367</t>
  </si>
  <si>
    <t>2023_0368</t>
  </si>
  <si>
    <t>2023_0369</t>
  </si>
  <si>
    <t>2023_0376</t>
  </si>
  <si>
    <t>2023_0377</t>
  </si>
  <si>
    <t>2023_0378</t>
  </si>
  <si>
    <t>2023_0381</t>
  </si>
  <si>
    <t>2023_0382</t>
  </si>
  <si>
    <t>2023_0385</t>
  </si>
  <si>
    <t>2023_0388</t>
  </si>
  <si>
    <t>2023_0396</t>
  </si>
  <si>
    <t>2023_0397</t>
  </si>
  <si>
    <t>2023_0415</t>
  </si>
  <si>
    <t>2023_0421</t>
  </si>
  <si>
    <t>2023_0424</t>
  </si>
  <si>
    <t>2023_0425</t>
  </si>
  <si>
    <t>2023_0428</t>
  </si>
  <si>
    <t>2023_0433</t>
  </si>
  <si>
    <t>2023_0435</t>
  </si>
  <si>
    <t>2023_0437</t>
  </si>
  <si>
    <t>2023_0483</t>
  </si>
  <si>
    <t>2023_0501</t>
  </si>
  <si>
    <t>2023_0505</t>
  </si>
  <si>
    <t>2023_0506</t>
  </si>
  <si>
    <t>2023_0508</t>
  </si>
  <si>
    <t>2023_0512</t>
  </si>
  <si>
    <t>2023_0514</t>
  </si>
  <si>
    <t>2023_0517</t>
  </si>
  <si>
    <t>2023_0518</t>
  </si>
  <si>
    <t>2023_0521</t>
  </si>
  <si>
    <t>2023_0523</t>
  </si>
  <si>
    <t>2023_0536</t>
  </si>
  <si>
    <t>2023_0543</t>
  </si>
  <si>
    <t>2023_0550</t>
  </si>
  <si>
    <t>2023_0551</t>
  </si>
  <si>
    <t>2023_0552</t>
  </si>
  <si>
    <t>2023_0554</t>
  </si>
  <si>
    <t>2023_0555</t>
  </si>
  <si>
    <t>2023_0557</t>
  </si>
  <si>
    <t>2023_0560</t>
  </si>
  <si>
    <t>2023_0562</t>
  </si>
  <si>
    <t>2023_0564</t>
  </si>
  <si>
    <t>2023_0567</t>
  </si>
  <si>
    <t>2023_0568</t>
  </si>
  <si>
    <t>2023_0570</t>
  </si>
  <si>
    <t>2023_0577</t>
  </si>
  <si>
    <t>2023_0580</t>
  </si>
  <si>
    <t>2023_0582</t>
  </si>
  <si>
    <t>2023_0585</t>
  </si>
  <si>
    <t>2023_0586</t>
  </si>
  <si>
    <t>2023_0588</t>
  </si>
  <si>
    <t>2023_0595</t>
  </si>
  <si>
    <t>2023_0604</t>
  </si>
  <si>
    <t>2023_0606</t>
  </si>
  <si>
    <t>2023_0608</t>
  </si>
  <si>
    <t>2023_0611</t>
  </si>
  <si>
    <t>2023_0613</t>
  </si>
  <si>
    <t>2023_0614</t>
  </si>
  <si>
    <t>2023_0615</t>
  </si>
  <si>
    <t>2023_0616</t>
  </si>
  <si>
    <t>2023_0618</t>
  </si>
  <si>
    <t>2023_0621</t>
  </si>
  <si>
    <t>2023_0623</t>
  </si>
  <si>
    <t>2023_0630</t>
  </si>
  <si>
    <t>2023_0632</t>
  </si>
  <si>
    <t>2023_0634</t>
  </si>
  <si>
    <t>2023_0637</t>
  </si>
  <si>
    <t>2023_0639</t>
  </si>
  <si>
    <t>2023_0640</t>
  </si>
  <si>
    <t>2023_0641</t>
  </si>
  <si>
    <t>2023_0643</t>
  </si>
  <si>
    <t>2023_0645</t>
  </si>
  <si>
    <t>2023_0648</t>
  </si>
  <si>
    <t>2023_0649</t>
  </si>
  <si>
    <t>2023_0650</t>
  </si>
  <si>
    <t>2023_0651</t>
  </si>
  <si>
    <t>2023_0652</t>
  </si>
  <si>
    <t>2023_0653</t>
  </si>
  <si>
    <t>2023_0656</t>
  </si>
  <si>
    <t>2023_0658</t>
  </si>
  <si>
    <t>2023_0660</t>
  </si>
  <si>
    <t>2023_0661</t>
  </si>
  <si>
    <t>2023_0663</t>
  </si>
  <si>
    <t>2023_0664</t>
  </si>
  <si>
    <t>2023_0670</t>
  </si>
  <si>
    <t>2023_0673</t>
  </si>
  <si>
    <t>2023_0675</t>
  </si>
  <si>
    <t>2023_0679</t>
  </si>
  <si>
    <t>2023_0680</t>
  </si>
  <si>
    <t>2023_0681</t>
  </si>
  <si>
    <t>2023_0682</t>
  </si>
  <si>
    <t>2023_0684</t>
  </si>
  <si>
    <t>2023_0685</t>
  </si>
  <si>
    <t>2023_0686</t>
  </si>
  <si>
    <t>2023_0687</t>
  </si>
  <si>
    <t>2023_0691</t>
  </si>
  <si>
    <t>2023_0695</t>
  </si>
  <si>
    <t>2023_0701</t>
  </si>
  <si>
    <t>2023_0703</t>
  </si>
  <si>
    <t>2023_0709</t>
  </si>
  <si>
    <t>2023_0710</t>
  </si>
  <si>
    <t>2023_0712</t>
  </si>
  <si>
    <t>2023_0714</t>
  </si>
  <si>
    <t>2023_0717</t>
  </si>
  <si>
    <t>2023_0718</t>
  </si>
  <si>
    <t>2023_0741</t>
  </si>
  <si>
    <t>2023_0747</t>
  </si>
  <si>
    <t>2023_0750</t>
  </si>
  <si>
    <t>2023_0753</t>
  </si>
  <si>
    <t>2023_0757</t>
  </si>
  <si>
    <t>2023_0761</t>
  </si>
  <si>
    <t>2023_0767</t>
  </si>
  <si>
    <t>2023_0781</t>
  </si>
  <si>
    <t>2023_0784</t>
  </si>
  <si>
    <t>2023_0785</t>
  </si>
  <si>
    <t>2023_0786</t>
  </si>
  <si>
    <t>2023_0787</t>
  </si>
  <si>
    <t>2023_0788</t>
  </si>
  <si>
    <t>2023_0790</t>
  </si>
  <si>
    <t>2023_0793</t>
  </si>
  <si>
    <t>2023_0797</t>
  </si>
  <si>
    <t>2023_0798</t>
  </si>
  <si>
    <t>2023_0804</t>
  </si>
  <si>
    <t>2023_0805</t>
  </si>
  <si>
    <t>2023_0810</t>
  </si>
  <si>
    <t>2023_0812</t>
  </si>
  <si>
    <t>2023_0814</t>
  </si>
  <si>
    <t>2023_0815</t>
  </si>
  <si>
    <t>2023_0816</t>
  </si>
  <si>
    <t>2023_0817</t>
  </si>
  <si>
    <t>2023_0819</t>
  </si>
  <si>
    <t>2023_0820</t>
  </si>
  <si>
    <t>2023_0825</t>
  </si>
  <si>
    <t>2023_0833</t>
  </si>
  <si>
    <t>2023_0834</t>
  </si>
  <si>
    <t>2023_0839</t>
  </si>
  <si>
    <t>2023_0844</t>
  </si>
  <si>
    <t>2023_0848</t>
  </si>
  <si>
    <t>2023_0850</t>
  </si>
  <si>
    <t>2023_0851</t>
  </si>
  <si>
    <t>2023_0857</t>
  </si>
  <si>
    <t>2023_0860</t>
  </si>
  <si>
    <t>2023_0863</t>
  </si>
  <si>
    <t>2023_0864</t>
  </si>
  <si>
    <t>2023_0865</t>
  </si>
  <si>
    <t>2023_0873</t>
  </si>
  <si>
    <t>2023_0877</t>
  </si>
  <si>
    <t>2023_0878</t>
  </si>
  <si>
    <t>2023_0898</t>
  </si>
  <si>
    <t>2023_0902</t>
  </si>
  <si>
    <t>2023_0903</t>
  </si>
  <si>
    <t>2023_0905</t>
  </si>
  <si>
    <t>2023_0908</t>
  </si>
  <si>
    <t>2023_0909</t>
  </si>
  <si>
    <t>2023_0910</t>
  </si>
  <si>
    <t>2023_0911</t>
  </si>
  <si>
    <t>2023_0926</t>
  </si>
  <si>
    <t>2023_0928</t>
  </si>
  <si>
    <t>2023_0929</t>
  </si>
  <si>
    <t>2023_0931</t>
  </si>
  <si>
    <t>2023_0932</t>
  </si>
  <si>
    <t>2023_0933</t>
  </si>
  <si>
    <t>2023_0938</t>
  </si>
  <si>
    <t>2023_0939</t>
  </si>
  <si>
    <t>2023_0943</t>
  </si>
  <si>
    <t>2023_0945</t>
  </si>
  <si>
    <t>2023_0949</t>
  </si>
  <si>
    <t>2023_0950</t>
  </si>
  <si>
    <t>2023_0953</t>
  </si>
  <si>
    <t>2023_0955</t>
  </si>
  <si>
    <t>2023_0958</t>
  </si>
  <si>
    <t>2023_0963</t>
  </si>
  <si>
    <t>2023_0966</t>
  </si>
  <si>
    <t>2023_0967</t>
  </si>
  <si>
    <t>2023_0968</t>
  </si>
  <si>
    <t>2023_0971</t>
  </si>
  <si>
    <t>2023_0972</t>
  </si>
  <si>
    <t>2023_0974</t>
  </si>
  <si>
    <t>2023_0975</t>
  </si>
  <si>
    <t>2023_0988</t>
  </si>
  <si>
    <t>2023_0989</t>
  </si>
  <si>
    <t>2023_0992</t>
  </si>
  <si>
    <t>2023_0993</t>
  </si>
  <si>
    <t>2023_0994</t>
  </si>
  <si>
    <t>2023_0997</t>
  </si>
  <si>
    <t>2023_1000</t>
  </si>
  <si>
    <t>2023_1003</t>
  </si>
  <si>
    <t>2023_1007</t>
  </si>
  <si>
    <t>2023_1020</t>
  </si>
  <si>
    <t>2023_1021</t>
  </si>
  <si>
    <t>2023_1026</t>
  </si>
  <si>
    <t>2023_1031</t>
  </si>
  <si>
    <t>2023_1032</t>
  </si>
  <si>
    <t>2023_1043</t>
  </si>
  <si>
    <t>2023_1044</t>
  </si>
  <si>
    <t>2023_1046</t>
  </si>
  <si>
    <t>2023_1053</t>
  </si>
  <si>
    <t>2023_1056</t>
  </si>
  <si>
    <t>2023_1058</t>
  </si>
  <si>
    <t>2023_1059</t>
  </si>
  <si>
    <t>2023_1063</t>
  </si>
  <si>
    <t>2023_1064</t>
  </si>
  <si>
    <t>2023_1067</t>
  </si>
  <si>
    <t>2023_1069</t>
  </si>
  <si>
    <t>2023_1073</t>
  </si>
  <si>
    <t>2023_1074</t>
  </si>
  <si>
    <t>2023_1076</t>
  </si>
  <si>
    <t>2023_1077</t>
  </si>
  <si>
    <t>2023_1078</t>
  </si>
  <si>
    <t>2023_1079</t>
  </si>
  <si>
    <t>2023_1088</t>
  </si>
  <si>
    <t>2023_1091</t>
  </si>
  <si>
    <t>2023_1092</t>
  </si>
  <si>
    <t>2023_1093</t>
  </si>
  <si>
    <t>2023_1099</t>
  </si>
  <si>
    <t>2023_1102</t>
  </si>
  <si>
    <t>2023_1104</t>
  </si>
  <si>
    <t>2023_1106</t>
  </si>
  <si>
    <t>2023_1109</t>
  </si>
  <si>
    <t>2023_1110</t>
  </si>
  <si>
    <t>2023_1113</t>
  </si>
  <si>
    <t>2023_1128</t>
  </si>
  <si>
    <t>2023_1130</t>
  </si>
  <si>
    <t>2023_1134</t>
  </si>
  <si>
    <t>2023_1137</t>
  </si>
  <si>
    <t>2023_1219</t>
  </si>
  <si>
    <t>2023_1412</t>
  </si>
  <si>
    <t>2023_1591</t>
  </si>
  <si>
    <t>2023_1666</t>
  </si>
  <si>
    <t>2023_1667</t>
  </si>
  <si>
    <t>2023_1668</t>
  </si>
  <si>
    <t>2023_1673</t>
  </si>
  <si>
    <t>2023_1674</t>
  </si>
  <si>
    <t>2023_2008</t>
  </si>
  <si>
    <t>2023_2630</t>
  </si>
  <si>
    <t>2023_2631</t>
  </si>
  <si>
    <t>2023_2632</t>
  </si>
  <si>
    <t>2023_2633</t>
  </si>
  <si>
    <t>2023_2635</t>
  </si>
  <si>
    <t>2023_2901</t>
  </si>
  <si>
    <t>2023_3063</t>
  </si>
  <si>
    <t>2023_4174</t>
  </si>
  <si>
    <t>2023_4258</t>
  </si>
  <si>
    <t>2023_4260</t>
  </si>
  <si>
    <t>2023_4263</t>
  </si>
  <si>
    <t>2023_4276</t>
  </si>
  <si>
    <t>2023_4280</t>
  </si>
  <si>
    <t>2023_4281</t>
  </si>
  <si>
    <t>plan1_state_agency_contributions</t>
  </si>
  <si>
    <t>plan1_state_agency_allocation</t>
  </si>
  <si>
    <t>Allocation Percentage Check</t>
  </si>
  <si>
    <t>Plan 1 Employer</t>
  </si>
  <si>
    <t>Plan 1 State</t>
  </si>
  <si>
    <t xml:space="preserve"> Plan 1 UAAL Employer</t>
  </si>
  <si>
    <t>Plan 1 UAAL State</t>
  </si>
  <si>
    <t>Total</t>
  </si>
  <si>
    <t>state_transfer_to_uaal</t>
  </si>
  <si>
    <t>total_plan1_allocation</t>
  </si>
  <si>
    <t>district_name</t>
  </si>
  <si>
    <t>LEAID</t>
  </si>
  <si>
    <t>LEAID_match</t>
  </si>
  <si>
    <t>district_contributions</t>
  </si>
  <si>
    <t>state_contributions</t>
  </si>
  <si>
    <t>total_contributions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</si>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</sst>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%"/>
    <numFmt numFmtId="165" formatCode="0.0000000%"/>
    <numFmt numFmtId="166" formatCode="_(&quot;$&quot;* #,##0_);_(&quot;$&quot;* \(#,##0\);_(&quot;$&quot;* &quot;-&quot;??_);_(@_)"/>
    <numFmt numFmtId="167" formatCode="0.00000%"/>
    <numFmt numFmtId="168" formatCode="0.0000000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8" fontId="0" fillId="0" borderId="0" xfId="0" applyNumberFormat="1"/>
    <xf numFmtId="10" fontId="0" fillId="0" borderId="0" xfId="0" applyNumberFormat="1"/>
    <xf numFmtId="4" fontId="0" fillId="0" borderId="0" xfId="0" applyNumberFormat="1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9" fontId="0" fillId="0" borderId="0" xfId="3" applyFont="1"/>
    <xf numFmtId="10" fontId="0" fillId="0" borderId="0" xfId="3" applyNumberFormat="1" applyFont="1"/>
    <xf numFmtId="164" fontId="0" fillId="0" borderId="0" xfId="3" applyNumberFormat="1" applyFont="1"/>
    <xf numFmtId="165" fontId="0" fillId="0" borderId="0" xfId="3" applyNumberFormat="1" applyFont="1"/>
    <xf numFmtId="9" fontId="2" fillId="0" borderId="0" xfId="3" applyFont="1"/>
    <xf numFmtId="164" fontId="2" fillId="0" borderId="0" xfId="3" applyNumberFormat="1" applyFont="1"/>
    <xf numFmtId="0" fontId="0" fillId="0" borderId="0" xfId="3" applyNumberFormat="1" applyFont="1"/>
    <xf numFmtId="2" fontId="0" fillId="0" borderId="0" xfId="3" applyNumberFormat="1" applyFont="1"/>
    <xf numFmtId="166" fontId="2" fillId="0" borderId="0" xfId="2" applyNumberFormat="1" applyFont="1"/>
    <xf numFmtId="166" fontId="0" fillId="0" borderId="0" xfId="2" applyNumberFormat="1" applyFont="1"/>
    <xf numFmtId="166" fontId="0" fillId="0" borderId="0" xfId="0" applyNumberFormat="1"/>
    <xf numFmtId="49" fontId="3" fillId="0" borderId="0" xfId="0" applyNumberFormat="1" applyFont="1"/>
    <xf numFmtId="43" fontId="0" fillId="0" borderId="0" xfId="1" applyFont="1"/>
    <xf numFmtId="0" fontId="4" fillId="0" borderId="0" xfId="0" applyFont="1"/>
    <xf numFmtId="1" fontId="4" fillId="0" borderId="0" xfId="0" applyNumberFormat="1" applyFont="1"/>
    <xf numFmtId="10" fontId="2" fillId="0" borderId="0" xfId="3" applyNumberFormat="1" applyFont="1"/>
    <xf numFmtId="167" fontId="0" fillId="0" borderId="0" xfId="3" applyNumberFormat="1" applyFont="1"/>
    <xf numFmtId="165" fontId="2" fillId="0" borderId="0" xfId="3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DF8A-C132-A544-94D0-05F0F44170EA}">
  <sheetPr>
    <tabColor rgb="FF002060"/>
  </sheetPr>
  <dimension ref="A1:Z3227"/>
  <sheetViews>
    <sheetView tabSelected="1" workbookViewId="0">
      <pane ySplit="1" topLeftCell="A2" activePane="bottomLeft" state="frozen"/>
      <selection pane="bottomLeft" activeCell="D28" sqref="D28"/>
    </sheetView>
  </sheetViews>
  <sheetFormatPr baseColWidth="10" defaultColWidth="11" defaultRowHeight="16" x14ac:dyDescent="0.2"/>
  <cols>
    <col min="2" max="2" width="5.33203125" style="22" customWidth="1"/>
    <col min="3" max="3" width="13.5" bestFit="1" customWidth="1"/>
    <col min="4" max="4" width="18" bestFit="1" customWidth="1"/>
    <col min="5" max="5" width="44.1640625" bestFit="1" customWidth="1"/>
    <col min="6" max="6" width="26" style="18" bestFit="1" customWidth="1"/>
    <col min="7" max="7" width="25" style="10" bestFit="1" customWidth="1"/>
    <col min="8" max="8" width="29.83203125" style="18" bestFit="1" customWidth="1"/>
    <col min="9" max="9" width="27" style="11" bestFit="1" customWidth="1"/>
    <col min="10" max="10" width="28" style="18" bestFit="1" customWidth="1"/>
    <col min="11" max="11" width="27" style="11" bestFit="1" customWidth="1"/>
    <col min="12" max="12" width="29.33203125" style="18" bestFit="1" customWidth="1"/>
    <col min="13" max="13" width="28.5" style="11" bestFit="1" customWidth="1"/>
    <col min="14" max="14" width="25" style="18" bestFit="1" customWidth="1"/>
    <col min="15" max="15" width="24" style="12" bestFit="1" customWidth="1"/>
    <col min="16" max="16" width="28.33203125" style="18" bestFit="1" customWidth="1"/>
    <col min="17" max="17" width="25.5" style="11" bestFit="1" customWidth="1"/>
    <col min="18" max="20" width="44.1640625" bestFit="1" customWidth="1"/>
    <col min="21" max="21" width="33" bestFit="1" customWidth="1"/>
    <col min="22" max="22" width="20" bestFit="1" customWidth="1"/>
    <col min="23" max="23" width="12.33203125" bestFit="1" customWidth="1"/>
    <col min="24" max="24" width="12.5" bestFit="1" customWidth="1"/>
    <col min="25" max="25" width="17.5" bestFit="1" customWidth="1"/>
    <col min="26" max="26" width="17" bestFit="1" customWidth="1"/>
  </cols>
  <sheetData>
    <row r="1" spans="1:26" s="6" customFormat="1" ht="17" customHeight="1" x14ac:dyDescent="0.2">
      <c r="A1" s="6" t="s">
        <v>4039</v>
      </c>
      <c r="B1" s="6" t="s">
        <v>771</v>
      </c>
      <c r="C1" s="6" t="s">
        <v>788</v>
      </c>
      <c r="D1" s="6" t="s">
        <v>790</v>
      </c>
      <c r="E1" s="6" t="s">
        <v>789</v>
      </c>
      <c r="F1" s="17" t="s">
        <v>491</v>
      </c>
      <c r="G1" s="24" t="s">
        <v>492</v>
      </c>
      <c r="H1" s="17" t="s">
        <v>4028</v>
      </c>
      <c r="I1" s="14" t="s">
        <v>4029</v>
      </c>
      <c r="J1" s="17" t="s">
        <v>505</v>
      </c>
      <c r="K1" s="14" t="s">
        <v>506</v>
      </c>
      <c r="L1" s="17" t="s">
        <v>796</v>
      </c>
      <c r="M1" s="14" t="s">
        <v>508</v>
      </c>
      <c r="N1" s="17" t="s">
        <v>797</v>
      </c>
      <c r="O1" s="26" t="s">
        <v>798</v>
      </c>
      <c r="P1" s="17" t="s">
        <v>799</v>
      </c>
      <c r="Q1" s="14" t="s">
        <v>800</v>
      </c>
      <c r="R1" s="6" t="s">
        <v>795</v>
      </c>
      <c r="S1" s="6" t="s">
        <v>794</v>
      </c>
      <c r="T1" s="6" t="s">
        <v>793</v>
      </c>
      <c r="U1" s="6" t="s">
        <v>4037</v>
      </c>
      <c r="V1" s="6" t="s">
        <v>4036</v>
      </c>
      <c r="W1" s="6" t="s">
        <v>4040</v>
      </c>
      <c r="X1" s="6" t="s">
        <v>4041</v>
      </c>
      <c r="Y1" s="6" t="s">
        <v>4042</v>
      </c>
      <c r="Z1" s="6" t="s">
        <v>4043</v>
      </c>
    </row>
    <row r="2" spans="1:26" x14ac:dyDescent="0.2">
      <c r="A2">
        <f>W2</f>
        <v>5300030</v>
      </c>
      <c r="B2" s="23">
        <v>2015</v>
      </c>
      <c r="C2" t="s">
        <v>332</v>
      </c>
      <c r="D2" t="s">
        <v>801</v>
      </c>
      <c r="E2" t="s">
        <v>290</v>
      </c>
      <c r="F2" s="18">
        <v>16203.45</v>
      </c>
      <c r="G2" s="11">
        <v>7.2410000000000006E-5</v>
      </c>
      <c r="J2" s="18">
        <v>843611.2</v>
      </c>
      <c r="K2" s="11">
        <v>3.1744899999999999E-3</v>
      </c>
      <c r="N2" s="18">
        <v>673366.29</v>
      </c>
      <c r="O2" s="12">
        <v>3.0090999999999998E-3</v>
      </c>
      <c r="R2" t="s">
        <v>290</v>
      </c>
      <c r="S2" t="s">
        <v>290</v>
      </c>
      <c r="T2" t="s">
        <v>290</v>
      </c>
      <c r="U2" s="28">
        <f t="shared" ref="U2:U65" si="0">SUM(G2,I2,O2,Q2)</f>
        <v>3.08151E-3</v>
      </c>
      <c r="W2">
        <f>IFERROR(VLOOKUP(E2,'LEAID Match'!$A$2:$B$326,2,FALSE),"")</f>
        <v>5300030</v>
      </c>
      <c r="X2" s="5">
        <f>SUM(F2,J2)</f>
        <v>859814.64999999991</v>
      </c>
      <c r="Y2">
        <f>V2</f>
        <v>0</v>
      </c>
      <c r="Z2" s="5">
        <f>SUM(X2:Y2)</f>
        <v>859814.64999999991</v>
      </c>
    </row>
    <row r="3" spans="1:26" x14ac:dyDescent="0.2">
      <c r="A3">
        <f t="shared" ref="A3:A66" si="1">W3</f>
        <v>5300030</v>
      </c>
      <c r="B3" s="23">
        <v>2016</v>
      </c>
      <c r="C3" t="s">
        <v>332</v>
      </c>
      <c r="D3" t="s">
        <v>1156</v>
      </c>
      <c r="E3" t="s">
        <v>290</v>
      </c>
      <c r="F3" s="18">
        <v>9831.8099999999904</v>
      </c>
      <c r="G3" s="11">
        <v>3.235E-5</v>
      </c>
      <c r="J3" s="18">
        <v>916252.96</v>
      </c>
      <c r="K3" s="11">
        <v>2.8071200000000002E-3</v>
      </c>
      <c r="N3" s="18">
        <v>825766.04</v>
      </c>
      <c r="O3" s="12">
        <v>2.7170900000000001E-3</v>
      </c>
      <c r="R3" t="s">
        <v>290</v>
      </c>
      <c r="S3" t="s">
        <v>290</v>
      </c>
      <c r="T3" t="s">
        <v>290</v>
      </c>
      <c r="U3" s="28">
        <f t="shared" si="0"/>
        <v>2.7494400000000001E-3</v>
      </c>
      <c r="W3">
        <f>IFERROR(VLOOKUP(E3,'LEAID Match'!$A$2:$B$326,2,FALSE),"")</f>
        <v>5300030</v>
      </c>
      <c r="X3" s="5">
        <f t="shared" ref="X3:X66" si="2">SUM(F3,J3)</f>
        <v>926084.7699999999</v>
      </c>
      <c r="Y3">
        <f t="shared" ref="Y3:Y66" si="3">V3</f>
        <v>0</v>
      </c>
      <c r="Z3" s="5">
        <f t="shared" ref="Z3:Z66" si="4">SUM(X3:Y3)</f>
        <v>926084.7699999999</v>
      </c>
    </row>
    <row r="4" spans="1:26" x14ac:dyDescent="0.2">
      <c r="A4">
        <f t="shared" si="1"/>
        <v>5300030</v>
      </c>
      <c r="B4" s="23">
        <v>2017</v>
      </c>
      <c r="C4" t="s">
        <v>332</v>
      </c>
      <c r="D4" t="s">
        <v>1516</v>
      </c>
      <c r="E4" t="s">
        <v>290</v>
      </c>
      <c r="F4" s="18">
        <v>10785.44</v>
      </c>
      <c r="G4" s="11">
        <v>3.082E-5</v>
      </c>
      <c r="J4" s="18">
        <v>1180624.98</v>
      </c>
      <c r="K4" s="11">
        <v>3.2043000000000002E-3</v>
      </c>
      <c r="N4" s="18">
        <v>1094541.47</v>
      </c>
      <c r="O4" s="12">
        <v>3.1278299999999998E-3</v>
      </c>
      <c r="R4" t="s">
        <v>290</v>
      </c>
      <c r="S4" t="s">
        <v>290</v>
      </c>
      <c r="T4" t="s">
        <v>290</v>
      </c>
      <c r="U4" s="28">
        <f t="shared" si="0"/>
        <v>3.1586499999999998E-3</v>
      </c>
      <c r="W4">
        <f>IFERROR(VLOOKUP(E4,'LEAID Match'!$A$2:$B$326,2,FALSE),"")</f>
        <v>5300030</v>
      </c>
      <c r="X4" s="5">
        <f t="shared" si="2"/>
        <v>1191410.42</v>
      </c>
      <c r="Y4">
        <f t="shared" si="3"/>
        <v>0</v>
      </c>
      <c r="Z4" s="5">
        <f t="shared" si="4"/>
        <v>1191410.42</v>
      </c>
    </row>
    <row r="5" spans="1:26" x14ac:dyDescent="0.2">
      <c r="A5">
        <f t="shared" si="1"/>
        <v>5300030</v>
      </c>
      <c r="B5" s="23">
        <v>2018</v>
      </c>
      <c r="C5" t="s">
        <v>332</v>
      </c>
      <c r="D5" t="s">
        <v>1876</v>
      </c>
      <c r="E5" t="s">
        <v>290</v>
      </c>
      <c r="F5" s="18">
        <v>11614.09</v>
      </c>
      <c r="G5" s="11">
        <v>2.7929999999999999E-5</v>
      </c>
      <c r="J5" s="18">
        <v>1310785.1499999999</v>
      </c>
      <c r="K5" s="11">
        <v>2.9483600000000001E-3</v>
      </c>
      <c r="N5" s="18">
        <v>1205823.55</v>
      </c>
      <c r="O5" s="12">
        <v>2.8993600000000001E-3</v>
      </c>
      <c r="R5" t="s">
        <v>290</v>
      </c>
      <c r="S5" t="s">
        <v>290</v>
      </c>
      <c r="T5" t="s">
        <v>290</v>
      </c>
      <c r="U5" s="28">
        <f t="shared" si="0"/>
        <v>2.9272899999999999E-3</v>
      </c>
      <c r="W5">
        <f>IFERROR(VLOOKUP(E5,'LEAID Match'!$A$2:$B$326,2,FALSE),"")</f>
        <v>5300030</v>
      </c>
      <c r="X5" s="5">
        <f t="shared" si="2"/>
        <v>1322399.24</v>
      </c>
      <c r="Y5">
        <f t="shared" si="3"/>
        <v>0</v>
      </c>
      <c r="Z5" s="5">
        <f t="shared" si="4"/>
        <v>1322399.24</v>
      </c>
    </row>
    <row r="6" spans="1:26" x14ac:dyDescent="0.2">
      <c r="A6">
        <f t="shared" si="1"/>
        <v>5300030</v>
      </c>
      <c r="B6" s="23">
        <v>2019</v>
      </c>
      <c r="C6" t="s">
        <v>332</v>
      </c>
      <c r="D6" t="s">
        <v>2233</v>
      </c>
      <c r="E6" t="s">
        <v>290</v>
      </c>
      <c r="F6" s="18">
        <v>14236.27</v>
      </c>
      <c r="G6" s="11">
        <v>2.8670000000000002E-5</v>
      </c>
      <c r="J6" s="18">
        <v>1594959.83</v>
      </c>
      <c r="K6" s="11">
        <v>3.0514700000000001E-3</v>
      </c>
      <c r="N6" s="18">
        <v>1499030.41</v>
      </c>
      <c r="O6" s="12">
        <v>3.0184299999999999E-3</v>
      </c>
      <c r="R6" t="s">
        <v>290</v>
      </c>
      <c r="S6" t="s">
        <v>290</v>
      </c>
      <c r="T6" t="s">
        <v>290</v>
      </c>
      <c r="U6" s="28">
        <f t="shared" si="0"/>
        <v>3.0471000000000001E-3</v>
      </c>
      <c r="W6">
        <f>IFERROR(VLOOKUP(E6,'LEAID Match'!$A$2:$B$326,2,FALSE),"")</f>
        <v>5300030</v>
      </c>
      <c r="X6" s="5">
        <f t="shared" si="2"/>
        <v>1609196.1</v>
      </c>
      <c r="Y6">
        <f t="shared" si="3"/>
        <v>0</v>
      </c>
      <c r="Z6" s="5">
        <f t="shared" si="4"/>
        <v>1609196.1</v>
      </c>
    </row>
    <row r="7" spans="1:26" x14ac:dyDescent="0.2">
      <c r="A7">
        <f t="shared" si="1"/>
        <v>5300030</v>
      </c>
      <c r="B7" s="23">
        <v>2020</v>
      </c>
      <c r="C7" t="s">
        <v>332</v>
      </c>
      <c r="D7" t="s">
        <v>2593</v>
      </c>
      <c r="E7" t="s">
        <v>290</v>
      </c>
      <c r="F7" s="18">
        <v>2538.41</v>
      </c>
      <c r="G7" s="10">
        <v>4.8300000000000003E-6</v>
      </c>
      <c r="J7" s="18">
        <v>1512740.32</v>
      </c>
      <c r="K7" s="11">
        <v>2.5999299999999999E-3</v>
      </c>
      <c r="N7" s="18">
        <v>1354628.24</v>
      </c>
      <c r="O7" s="12">
        <v>2.5795000000000002E-3</v>
      </c>
      <c r="R7" t="s">
        <v>290</v>
      </c>
      <c r="S7" t="s">
        <v>290</v>
      </c>
      <c r="T7" t="s">
        <v>290</v>
      </c>
      <c r="U7" s="28">
        <f t="shared" si="0"/>
        <v>2.5843300000000001E-3</v>
      </c>
      <c r="W7">
        <f>IFERROR(VLOOKUP(E7,'LEAID Match'!$A$2:$B$326,2,FALSE),"")</f>
        <v>5300030</v>
      </c>
      <c r="X7" s="5">
        <f t="shared" si="2"/>
        <v>1515278.73</v>
      </c>
      <c r="Y7">
        <f t="shared" si="3"/>
        <v>0</v>
      </c>
      <c r="Z7" s="5">
        <f t="shared" si="4"/>
        <v>1515278.73</v>
      </c>
    </row>
    <row r="8" spans="1:26" x14ac:dyDescent="0.2">
      <c r="A8">
        <f t="shared" si="1"/>
        <v>5300030</v>
      </c>
      <c r="B8" s="23">
        <v>2021</v>
      </c>
      <c r="C8" t="s">
        <v>332</v>
      </c>
      <c r="D8" t="s">
        <v>2951</v>
      </c>
      <c r="E8" t="s">
        <v>290</v>
      </c>
      <c r="F8" s="18" t="s">
        <v>803</v>
      </c>
      <c r="G8" s="10" t="s">
        <v>803</v>
      </c>
      <c r="J8" s="18">
        <v>1492988.01</v>
      </c>
      <c r="K8" s="11">
        <v>2.46708E-3</v>
      </c>
      <c r="N8" s="18">
        <v>1346779.25</v>
      </c>
      <c r="O8" s="12">
        <v>2.4503900000000002E-3</v>
      </c>
      <c r="R8" t="s">
        <v>803</v>
      </c>
      <c r="S8" t="s">
        <v>290</v>
      </c>
      <c r="T8" t="s">
        <v>290</v>
      </c>
      <c r="U8" s="28">
        <f t="shared" si="0"/>
        <v>2.4503900000000002E-3</v>
      </c>
      <c r="W8">
        <f>IFERROR(VLOOKUP(E8,'LEAID Match'!$A$2:$B$326,2,FALSE),"")</f>
        <v>5300030</v>
      </c>
      <c r="X8" s="5">
        <f t="shared" si="2"/>
        <v>1492988.01</v>
      </c>
      <c r="Y8">
        <f t="shared" si="3"/>
        <v>0</v>
      </c>
      <c r="Z8" s="5">
        <f t="shared" si="4"/>
        <v>1492988.01</v>
      </c>
    </row>
    <row r="9" spans="1:26" x14ac:dyDescent="0.2">
      <c r="A9">
        <f t="shared" si="1"/>
        <v>5300030</v>
      </c>
      <c r="B9" s="23">
        <v>2022</v>
      </c>
      <c r="C9" t="s">
        <v>332</v>
      </c>
      <c r="D9" t="s">
        <v>3309</v>
      </c>
      <c r="E9" t="s">
        <v>290</v>
      </c>
      <c r="F9" s="18" t="s">
        <v>803</v>
      </c>
      <c r="G9" s="10" t="s">
        <v>803</v>
      </c>
      <c r="J9" s="18">
        <v>1597289.34</v>
      </c>
      <c r="K9" s="11">
        <v>2.4972599999999998E-3</v>
      </c>
      <c r="N9" s="18">
        <v>1287189.45</v>
      </c>
      <c r="O9" s="12">
        <v>2.50841E-3</v>
      </c>
      <c r="R9" t="s">
        <v>803</v>
      </c>
      <c r="S9" t="s">
        <v>290</v>
      </c>
      <c r="T9" t="s">
        <v>290</v>
      </c>
      <c r="U9" s="28">
        <f t="shared" si="0"/>
        <v>2.50841E-3</v>
      </c>
      <c r="W9">
        <f>IFERROR(VLOOKUP(E9,'LEAID Match'!$A$2:$B$326,2,FALSE),"")</f>
        <v>5300030</v>
      </c>
      <c r="X9" s="5">
        <f t="shared" si="2"/>
        <v>1597289.34</v>
      </c>
      <c r="Y9">
        <f t="shared" si="3"/>
        <v>0</v>
      </c>
      <c r="Z9" s="5">
        <f t="shared" si="4"/>
        <v>1597289.34</v>
      </c>
    </row>
    <row r="10" spans="1:26" x14ac:dyDescent="0.2">
      <c r="A10">
        <f t="shared" si="1"/>
        <v>5300030</v>
      </c>
      <c r="B10" s="23">
        <v>2023</v>
      </c>
      <c r="C10" t="s">
        <v>332</v>
      </c>
      <c r="D10" t="s">
        <v>3669</v>
      </c>
      <c r="E10" t="s">
        <v>290</v>
      </c>
      <c r="F10" s="18" t="s">
        <v>803</v>
      </c>
      <c r="G10" s="10" t="s">
        <v>803</v>
      </c>
      <c r="J10" s="18">
        <v>1957433.13</v>
      </c>
      <c r="K10" s="11">
        <v>2.8927599999999999E-3</v>
      </c>
      <c r="N10" s="18">
        <v>1552291.91</v>
      </c>
      <c r="O10" s="12">
        <v>2.8760999999999999E-3</v>
      </c>
      <c r="R10" t="s">
        <v>803</v>
      </c>
      <c r="S10" t="s">
        <v>290</v>
      </c>
      <c r="T10" t="s">
        <v>290</v>
      </c>
      <c r="U10" s="28">
        <f t="shared" si="0"/>
        <v>2.8760999999999999E-3</v>
      </c>
      <c r="V10">
        <f>U10*250000000</f>
        <v>719025</v>
      </c>
      <c r="W10">
        <f>IFERROR(VLOOKUP(E10,'LEAID Match'!$A$2:$B$326,2,FALSE),"")</f>
        <v>5300030</v>
      </c>
      <c r="X10" s="5">
        <f t="shared" si="2"/>
        <v>1957433.13</v>
      </c>
      <c r="Y10">
        <f t="shared" si="3"/>
        <v>719025</v>
      </c>
      <c r="Z10" s="5">
        <f t="shared" si="4"/>
        <v>2676458.13</v>
      </c>
    </row>
    <row r="11" spans="1:26" x14ac:dyDescent="0.2">
      <c r="A11" t="str">
        <f t="shared" si="1"/>
        <v/>
      </c>
      <c r="B11" s="23">
        <v>2015</v>
      </c>
      <c r="C11" t="s">
        <v>714</v>
      </c>
      <c r="D11" t="s">
        <v>802</v>
      </c>
      <c r="E11" t="s">
        <v>711</v>
      </c>
      <c r="F11" s="18" t="s">
        <v>803</v>
      </c>
      <c r="G11" s="11" t="s">
        <v>803</v>
      </c>
      <c r="H11" s="18">
        <v>15867.71</v>
      </c>
      <c r="I11" s="11">
        <v>7.0909999999999997E-5</v>
      </c>
      <c r="R11" t="s">
        <v>6</v>
      </c>
      <c r="S11" t="s">
        <v>803</v>
      </c>
      <c r="T11" t="s">
        <v>803</v>
      </c>
      <c r="U11" s="28">
        <f t="shared" si="0"/>
        <v>7.0909999999999997E-5</v>
      </c>
      <c r="W11" t="str">
        <f>IFERROR(VLOOKUP(E11,'LEAID Match'!$A$2:$B$326,2,FALSE),"")</f>
        <v/>
      </c>
      <c r="X11" s="5">
        <f t="shared" si="2"/>
        <v>0</v>
      </c>
      <c r="Y11">
        <f t="shared" si="3"/>
        <v>0</v>
      </c>
      <c r="Z11" s="5">
        <f t="shared" si="4"/>
        <v>0</v>
      </c>
    </row>
    <row r="12" spans="1:26" x14ac:dyDescent="0.2">
      <c r="A12" t="str">
        <f t="shared" si="1"/>
        <v/>
      </c>
      <c r="B12" s="23">
        <v>2016</v>
      </c>
      <c r="C12" t="s">
        <v>714</v>
      </c>
      <c r="D12" t="s">
        <v>1157</v>
      </c>
      <c r="E12" t="s">
        <v>711</v>
      </c>
      <c r="F12" s="18" t="s">
        <v>803</v>
      </c>
      <c r="G12" s="11" t="s">
        <v>803</v>
      </c>
      <c r="H12" s="18">
        <v>19997.689999999999</v>
      </c>
      <c r="I12" s="11">
        <v>6.58E-5</v>
      </c>
      <c r="R12" t="s">
        <v>711</v>
      </c>
      <c r="S12" t="s">
        <v>803</v>
      </c>
      <c r="T12" t="s">
        <v>803</v>
      </c>
      <c r="U12" s="28">
        <f t="shared" si="0"/>
        <v>6.58E-5</v>
      </c>
      <c r="W12" t="str">
        <f>IFERROR(VLOOKUP(E12,'LEAID Match'!$A$2:$B$326,2,FALSE),"")</f>
        <v/>
      </c>
      <c r="X12" s="5">
        <f t="shared" si="2"/>
        <v>0</v>
      </c>
      <c r="Y12">
        <f t="shared" si="3"/>
        <v>0</v>
      </c>
      <c r="Z12" s="5">
        <f t="shared" si="4"/>
        <v>0</v>
      </c>
    </row>
    <row r="13" spans="1:26" x14ac:dyDescent="0.2">
      <c r="A13" t="str">
        <f t="shared" si="1"/>
        <v/>
      </c>
      <c r="B13" s="23">
        <v>2017</v>
      </c>
      <c r="C13" t="s">
        <v>714</v>
      </c>
      <c r="D13" t="s">
        <v>1517</v>
      </c>
      <c r="E13" t="s">
        <v>711</v>
      </c>
      <c r="F13" s="18" t="s">
        <v>803</v>
      </c>
      <c r="G13" s="11" t="s">
        <v>803</v>
      </c>
      <c r="H13" s="18">
        <v>11547.38</v>
      </c>
      <c r="I13" s="11">
        <v>3.3000000000000003E-5</v>
      </c>
      <c r="R13" t="s">
        <v>711</v>
      </c>
      <c r="S13" t="s">
        <v>803</v>
      </c>
      <c r="T13" t="s">
        <v>803</v>
      </c>
      <c r="U13" s="28">
        <f t="shared" si="0"/>
        <v>3.3000000000000003E-5</v>
      </c>
      <c r="W13" t="str">
        <f>IFERROR(VLOOKUP(E13,'LEAID Match'!$A$2:$B$326,2,FALSE),"")</f>
        <v/>
      </c>
      <c r="X13" s="5">
        <f t="shared" si="2"/>
        <v>0</v>
      </c>
      <c r="Y13">
        <f t="shared" si="3"/>
        <v>0</v>
      </c>
      <c r="Z13" s="5">
        <f t="shared" si="4"/>
        <v>0</v>
      </c>
    </row>
    <row r="14" spans="1:26" x14ac:dyDescent="0.2">
      <c r="A14">
        <f t="shared" si="1"/>
        <v>5300060</v>
      </c>
      <c r="B14" s="23">
        <v>2015</v>
      </c>
      <c r="C14" t="s">
        <v>258</v>
      </c>
      <c r="D14" t="s">
        <v>804</v>
      </c>
      <c r="E14" t="s">
        <v>216</v>
      </c>
      <c r="F14" s="18">
        <v>26571.52</v>
      </c>
      <c r="G14" s="11">
        <v>1.1874E-4</v>
      </c>
      <c r="J14" s="18">
        <v>110832.78</v>
      </c>
      <c r="K14" s="11">
        <v>4.1706000000000002E-4</v>
      </c>
      <c r="N14" s="18">
        <v>88424.29</v>
      </c>
      <c r="O14" s="12">
        <v>3.9513999999999999E-4</v>
      </c>
      <c r="R14" t="s">
        <v>216</v>
      </c>
      <c r="S14" t="s">
        <v>216</v>
      </c>
      <c r="T14" t="s">
        <v>216</v>
      </c>
      <c r="U14" s="28">
        <f t="shared" si="0"/>
        <v>5.1387999999999998E-4</v>
      </c>
      <c r="W14">
        <f>IFERROR(VLOOKUP(E14,'LEAID Match'!$A$2:$B$326,2,FALSE),"")</f>
        <v>5300060</v>
      </c>
      <c r="X14" s="5">
        <f t="shared" si="2"/>
        <v>137404.29999999999</v>
      </c>
      <c r="Y14">
        <f t="shared" si="3"/>
        <v>0</v>
      </c>
      <c r="Z14" s="5">
        <f t="shared" si="4"/>
        <v>137404.29999999999</v>
      </c>
    </row>
    <row r="15" spans="1:26" x14ac:dyDescent="0.2">
      <c r="A15">
        <f t="shared" si="1"/>
        <v>5300060</v>
      </c>
      <c r="B15" s="23">
        <v>2016</v>
      </c>
      <c r="C15" t="s">
        <v>258</v>
      </c>
      <c r="D15" t="s">
        <v>1158</v>
      </c>
      <c r="E15" t="s">
        <v>216</v>
      </c>
      <c r="F15" s="18">
        <v>17912.64</v>
      </c>
      <c r="G15" s="11">
        <v>5.8940000000000002E-5</v>
      </c>
      <c r="J15" s="18">
        <v>142809.68</v>
      </c>
      <c r="K15" s="11">
        <v>4.3752999999999999E-4</v>
      </c>
      <c r="N15" s="18">
        <v>128106.09</v>
      </c>
      <c r="O15" s="12">
        <v>4.2151999999999999E-4</v>
      </c>
      <c r="R15" t="s">
        <v>216</v>
      </c>
      <c r="S15" t="s">
        <v>216</v>
      </c>
      <c r="T15" t="s">
        <v>216</v>
      </c>
      <c r="U15" s="28">
        <f t="shared" si="0"/>
        <v>4.8045999999999999E-4</v>
      </c>
      <c r="W15">
        <f>IFERROR(VLOOKUP(E15,'LEAID Match'!$A$2:$B$326,2,FALSE),"")</f>
        <v>5300060</v>
      </c>
      <c r="X15" s="5">
        <f t="shared" si="2"/>
        <v>160722.32</v>
      </c>
      <c r="Y15">
        <f t="shared" si="3"/>
        <v>0</v>
      </c>
      <c r="Z15" s="5">
        <f t="shared" si="4"/>
        <v>160722.32</v>
      </c>
    </row>
    <row r="16" spans="1:26" x14ac:dyDescent="0.2">
      <c r="A16">
        <f t="shared" si="1"/>
        <v>5300060</v>
      </c>
      <c r="B16" s="23">
        <v>2017</v>
      </c>
      <c r="C16" t="s">
        <v>258</v>
      </c>
      <c r="D16" t="s">
        <v>1518</v>
      </c>
      <c r="E16" t="s">
        <v>216</v>
      </c>
      <c r="F16" s="18">
        <v>4606.1400000000003</v>
      </c>
      <c r="G16" s="11">
        <v>1.3159999999999999E-5</v>
      </c>
      <c r="J16" s="18">
        <v>157838.78</v>
      </c>
      <c r="K16" s="11">
        <v>4.2839000000000001E-4</v>
      </c>
      <c r="N16" s="18">
        <v>146295.19</v>
      </c>
      <c r="O16" s="12">
        <v>4.1805999999999999E-4</v>
      </c>
      <c r="R16" t="s">
        <v>216</v>
      </c>
      <c r="S16" t="s">
        <v>216</v>
      </c>
      <c r="T16" t="s">
        <v>216</v>
      </c>
      <c r="U16" s="28">
        <f t="shared" si="0"/>
        <v>4.3122000000000001E-4</v>
      </c>
      <c r="W16">
        <f>IFERROR(VLOOKUP(E16,'LEAID Match'!$A$2:$B$326,2,FALSE),"")</f>
        <v>5300060</v>
      </c>
      <c r="X16" s="5">
        <f t="shared" si="2"/>
        <v>162444.92000000001</v>
      </c>
      <c r="Y16">
        <f t="shared" si="3"/>
        <v>0</v>
      </c>
      <c r="Z16" s="5">
        <f t="shared" si="4"/>
        <v>162444.92000000001</v>
      </c>
    </row>
    <row r="17" spans="1:26" x14ac:dyDescent="0.2">
      <c r="A17">
        <f t="shared" si="1"/>
        <v>5300060</v>
      </c>
      <c r="B17" s="23">
        <v>2018</v>
      </c>
      <c r="C17" t="s">
        <v>258</v>
      </c>
      <c r="D17" t="s">
        <v>1877</v>
      </c>
      <c r="E17" t="s">
        <v>216</v>
      </c>
      <c r="F17" s="18" t="s">
        <v>803</v>
      </c>
      <c r="G17" s="11" t="s">
        <v>803</v>
      </c>
      <c r="J17" s="18">
        <v>193729.25</v>
      </c>
      <c r="K17" s="11">
        <v>4.3575999999999999E-4</v>
      </c>
      <c r="N17" s="18">
        <v>178276.53</v>
      </c>
      <c r="O17" s="12">
        <v>4.2865999999999998E-4</v>
      </c>
      <c r="R17" t="s">
        <v>803</v>
      </c>
      <c r="S17" t="s">
        <v>216</v>
      </c>
      <c r="T17" t="s">
        <v>216</v>
      </c>
      <c r="U17" s="28">
        <f t="shared" si="0"/>
        <v>4.2865999999999998E-4</v>
      </c>
      <c r="W17">
        <f>IFERROR(VLOOKUP(E17,'LEAID Match'!$A$2:$B$326,2,FALSE),"")</f>
        <v>5300060</v>
      </c>
      <c r="X17" s="5">
        <f t="shared" si="2"/>
        <v>193729.25</v>
      </c>
      <c r="Y17">
        <f t="shared" si="3"/>
        <v>0</v>
      </c>
      <c r="Z17" s="5">
        <f t="shared" si="4"/>
        <v>193729.25</v>
      </c>
    </row>
    <row r="18" spans="1:26" x14ac:dyDescent="0.2">
      <c r="A18">
        <f t="shared" si="1"/>
        <v>5300060</v>
      </c>
      <c r="B18" s="23">
        <v>2019</v>
      </c>
      <c r="C18" t="s">
        <v>258</v>
      </c>
      <c r="D18" t="s">
        <v>2234</v>
      </c>
      <c r="E18" t="s">
        <v>216</v>
      </c>
      <c r="F18" s="18" t="s">
        <v>803</v>
      </c>
      <c r="G18" s="11" t="s">
        <v>803</v>
      </c>
      <c r="J18" s="18">
        <v>229309.7</v>
      </c>
      <c r="K18" s="11">
        <v>4.3870999999999998E-4</v>
      </c>
      <c r="N18" s="18">
        <v>215176.09</v>
      </c>
      <c r="O18" s="12">
        <v>4.3328000000000003E-4</v>
      </c>
      <c r="R18" t="s">
        <v>803</v>
      </c>
      <c r="S18" t="s">
        <v>216</v>
      </c>
      <c r="T18" t="s">
        <v>216</v>
      </c>
      <c r="U18" s="28">
        <f t="shared" si="0"/>
        <v>4.3328000000000003E-4</v>
      </c>
      <c r="W18">
        <f>IFERROR(VLOOKUP(E18,'LEAID Match'!$A$2:$B$326,2,FALSE),"")</f>
        <v>5300060</v>
      </c>
      <c r="X18" s="5">
        <f t="shared" si="2"/>
        <v>229309.7</v>
      </c>
      <c r="Y18">
        <f t="shared" si="3"/>
        <v>0</v>
      </c>
      <c r="Z18" s="5">
        <f t="shared" si="4"/>
        <v>229309.7</v>
      </c>
    </row>
    <row r="19" spans="1:26" x14ac:dyDescent="0.2">
      <c r="A19">
        <f t="shared" si="1"/>
        <v>5300060</v>
      </c>
      <c r="B19" s="23">
        <v>2020</v>
      </c>
      <c r="C19" t="s">
        <v>258</v>
      </c>
      <c r="D19" t="s">
        <v>2594</v>
      </c>
      <c r="E19" t="s">
        <v>216</v>
      </c>
      <c r="F19" s="18" t="s">
        <v>803</v>
      </c>
      <c r="G19" s="10" t="s">
        <v>803</v>
      </c>
      <c r="J19" s="18">
        <v>264605.24</v>
      </c>
      <c r="K19" s="11">
        <v>4.5476999999999996E-4</v>
      </c>
      <c r="N19" s="18">
        <v>237024.73</v>
      </c>
      <c r="O19" s="12">
        <v>4.5134999999999999E-4</v>
      </c>
      <c r="R19" t="s">
        <v>803</v>
      </c>
      <c r="S19" t="s">
        <v>216</v>
      </c>
      <c r="T19" t="s">
        <v>216</v>
      </c>
      <c r="U19" s="28">
        <f t="shared" si="0"/>
        <v>4.5134999999999999E-4</v>
      </c>
      <c r="W19">
        <f>IFERROR(VLOOKUP(E19,'LEAID Match'!$A$2:$B$326,2,FALSE),"")</f>
        <v>5300060</v>
      </c>
      <c r="X19" s="5">
        <f t="shared" si="2"/>
        <v>264605.24</v>
      </c>
      <c r="Y19">
        <f t="shared" si="3"/>
        <v>0</v>
      </c>
      <c r="Z19" s="5">
        <f t="shared" si="4"/>
        <v>264605.24</v>
      </c>
    </row>
    <row r="20" spans="1:26" x14ac:dyDescent="0.2">
      <c r="A20">
        <f t="shared" si="1"/>
        <v>5300060</v>
      </c>
      <c r="B20" s="23">
        <v>2021</v>
      </c>
      <c r="C20" t="s">
        <v>258</v>
      </c>
      <c r="D20" t="s">
        <v>2952</v>
      </c>
      <c r="E20" t="s">
        <v>216</v>
      </c>
      <c r="F20" s="18" t="s">
        <v>803</v>
      </c>
      <c r="G20" s="10" t="s">
        <v>803</v>
      </c>
      <c r="J20" s="18">
        <v>235760.33</v>
      </c>
      <c r="K20" s="11">
        <v>3.8957999999999999E-4</v>
      </c>
      <c r="N20" s="18">
        <v>213131.24</v>
      </c>
      <c r="O20" s="12">
        <v>3.8778E-4</v>
      </c>
      <c r="R20" t="s">
        <v>803</v>
      </c>
      <c r="S20" t="s">
        <v>216</v>
      </c>
      <c r="T20" t="s">
        <v>216</v>
      </c>
      <c r="U20" s="28">
        <f t="shared" si="0"/>
        <v>3.8778E-4</v>
      </c>
      <c r="W20">
        <f>IFERROR(VLOOKUP(E20,'LEAID Match'!$A$2:$B$326,2,FALSE),"")</f>
        <v>5300060</v>
      </c>
      <c r="X20" s="5">
        <f t="shared" si="2"/>
        <v>235760.33</v>
      </c>
      <c r="Y20">
        <f t="shared" si="3"/>
        <v>0</v>
      </c>
      <c r="Z20" s="5">
        <f t="shared" si="4"/>
        <v>235760.33</v>
      </c>
    </row>
    <row r="21" spans="1:26" x14ac:dyDescent="0.2">
      <c r="A21">
        <f t="shared" si="1"/>
        <v>5300060</v>
      </c>
      <c r="B21" s="23">
        <v>2022</v>
      </c>
      <c r="C21" t="s">
        <v>258</v>
      </c>
      <c r="D21" t="s">
        <v>3310</v>
      </c>
      <c r="E21" t="s">
        <v>216</v>
      </c>
      <c r="F21" s="18" t="s">
        <v>803</v>
      </c>
      <c r="G21" s="10" t="s">
        <v>803</v>
      </c>
      <c r="J21" s="18">
        <v>306078.03999999998</v>
      </c>
      <c r="K21" s="11">
        <v>4.7853000000000001E-4</v>
      </c>
      <c r="N21" s="18">
        <v>246078.83</v>
      </c>
      <c r="O21" s="12">
        <v>4.7954999999999997E-4</v>
      </c>
      <c r="R21" t="s">
        <v>803</v>
      </c>
      <c r="S21" t="s">
        <v>216</v>
      </c>
      <c r="T21" t="s">
        <v>216</v>
      </c>
      <c r="U21" s="28">
        <f t="shared" si="0"/>
        <v>4.7954999999999997E-4</v>
      </c>
      <c r="W21">
        <f>IFERROR(VLOOKUP(E21,'LEAID Match'!$A$2:$B$326,2,FALSE),"")</f>
        <v>5300060</v>
      </c>
      <c r="X21" s="5">
        <f t="shared" si="2"/>
        <v>306078.03999999998</v>
      </c>
      <c r="Y21">
        <f t="shared" si="3"/>
        <v>0</v>
      </c>
      <c r="Z21" s="5">
        <f t="shared" si="4"/>
        <v>306078.03999999998</v>
      </c>
    </row>
    <row r="22" spans="1:26" x14ac:dyDescent="0.2">
      <c r="A22">
        <f t="shared" si="1"/>
        <v>5300060</v>
      </c>
      <c r="B22" s="23">
        <v>2023</v>
      </c>
      <c r="C22" t="s">
        <v>258</v>
      </c>
      <c r="D22" t="s">
        <v>3670</v>
      </c>
      <c r="E22" t="s">
        <v>216</v>
      </c>
      <c r="F22" s="18" t="s">
        <v>803</v>
      </c>
      <c r="G22" s="10" t="s">
        <v>803</v>
      </c>
      <c r="J22" s="18">
        <v>292261.89</v>
      </c>
      <c r="K22" s="11">
        <v>4.3190999999999998E-4</v>
      </c>
      <c r="N22" s="18">
        <v>232715.66</v>
      </c>
      <c r="O22" s="12">
        <v>4.3117999999999997E-4</v>
      </c>
      <c r="R22" t="s">
        <v>803</v>
      </c>
      <c r="S22" t="s">
        <v>216</v>
      </c>
      <c r="T22" t="s">
        <v>216</v>
      </c>
      <c r="U22" s="28">
        <f t="shared" si="0"/>
        <v>4.3117999999999997E-4</v>
      </c>
      <c r="V22">
        <f>U22*250000000</f>
        <v>107795</v>
      </c>
      <c r="W22">
        <f>IFERROR(VLOOKUP(E22,'LEAID Match'!$A$2:$B$326,2,FALSE),"")</f>
        <v>5300060</v>
      </c>
      <c r="X22" s="5">
        <f t="shared" si="2"/>
        <v>292261.89</v>
      </c>
      <c r="Y22">
        <f t="shared" si="3"/>
        <v>107795</v>
      </c>
      <c r="Z22" s="5">
        <f t="shared" si="4"/>
        <v>400056.89</v>
      </c>
    </row>
    <row r="23" spans="1:26" x14ac:dyDescent="0.2">
      <c r="A23">
        <f t="shared" si="1"/>
        <v>5300090</v>
      </c>
      <c r="B23" s="23">
        <v>2015</v>
      </c>
      <c r="C23" t="s">
        <v>435</v>
      </c>
      <c r="D23" t="s">
        <v>805</v>
      </c>
      <c r="E23" t="s">
        <v>393</v>
      </c>
      <c r="F23" s="18">
        <v>6663.06</v>
      </c>
      <c r="G23" s="11">
        <v>2.9779999999999999E-5</v>
      </c>
      <c r="J23" s="18">
        <v>37055.379999999997</v>
      </c>
      <c r="K23" s="11">
        <v>1.3944000000000001E-4</v>
      </c>
      <c r="N23" s="18">
        <v>29570.38</v>
      </c>
      <c r="O23" s="12">
        <v>1.3213999999999999E-4</v>
      </c>
      <c r="R23" t="s">
        <v>393</v>
      </c>
      <c r="S23" t="s">
        <v>393</v>
      </c>
      <c r="T23" t="s">
        <v>393</v>
      </c>
      <c r="U23" s="28">
        <f t="shared" si="0"/>
        <v>1.6191999999999999E-4</v>
      </c>
      <c r="W23">
        <f>IFERROR(VLOOKUP(E23,'LEAID Match'!$A$2:$B$326,2,FALSE),"")</f>
        <v>5300090</v>
      </c>
      <c r="X23" s="5">
        <f t="shared" si="2"/>
        <v>43718.439999999995</v>
      </c>
      <c r="Y23">
        <f t="shared" si="3"/>
        <v>0</v>
      </c>
      <c r="Z23" s="5">
        <f t="shared" si="4"/>
        <v>43718.439999999995</v>
      </c>
    </row>
    <row r="24" spans="1:26" x14ac:dyDescent="0.2">
      <c r="A24">
        <f t="shared" si="1"/>
        <v>5300090</v>
      </c>
      <c r="B24" s="23">
        <v>2016</v>
      </c>
      <c r="C24" t="s">
        <v>435</v>
      </c>
      <c r="D24" t="s">
        <v>1159</v>
      </c>
      <c r="E24" t="s">
        <v>393</v>
      </c>
      <c r="F24" s="18">
        <v>8256.9</v>
      </c>
      <c r="G24" s="11">
        <v>2.7169999999999999E-5</v>
      </c>
      <c r="J24" s="18">
        <v>41808.720000000001</v>
      </c>
      <c r="K24" s="11">
        <v>1.2809E-4</v>
      </c>
      <c r="N24" s="18">
        <v>37323.79</v>
      </c>
      <c r="O24" s="12">
        <v>1.2281E-4</v>
      </c>
      <c r="R24" t="s">
        <v>393</v>
      </c>
      <c r="S24" t="s">
        <v>393</v>
      </c>
      <c r="T24" t="s">
        <v>393</v>
      </c>
      <c r="U24" s="28">
        <f t="shared" si="0"/>
        <v>1.4998E-4</v>
      </c>
      <c r="W24">
        <f>IFERROR(VLOOKUP(E24,'LEAID Match'!$A$2:$B$326,2,FALSE),"")</f>
        <v>5300090</v>
      </c>
      <c r="X24" s="5">
        <f t="shared" si="2"/>
        <v>50065.62</v>
      </c>
      <c r="Y24">
        <f t="shared" si="3"/>
        <v>0</v>
      </c>
      <c r="Z24" s="5">
        <f t="shared" si="4"/>
        <v>50065.62</v>
      </c>
    </row>
    <row r="25" spans="1:26" x14ac:dyDescent="0.2">
      <c r="A25">
        <f t="shared" si="1"/>
        <v>5300090</v>
      </c>
      <c r="B25" s="23">
        <v>2017</v>
      </c>
      <c r="C25" t="s">
        <v>435</v>
      </c>
      <c r="D25" t="s">
        <v>1519</v>
      </c>
      <c r="E25" t="s">
        <v>393</v>
      </c>
      <c r="F25" s="18">
        <v>8865.49</v>
      </c>
      <c r="G25" s="11">
        <v>2.533E-5</v>
      </c>
      <c r="J25" s="18">
        <v>48095.3</v>
      </c>
      <c r="K25" s="11">
        <v>1.3053000000000001E-4</v>
      </c>
      <c r="N25" s="18">
        <v>44588.35</v>
      </c>
      <c r="O25" s="12">
        <v>1.2742E-4</v>
      </c>
      <c r="R25" t="s">
        <v>393</v>
      </c>
      <c r="S25" t="s">
        <v>393</v>
      </c>
      <c r="T25" t="s">
        <v>393</v>
      </c>
      <c r="U25" s="28">
        <f t="shared" si="0"/>
        <v>1.5275E-4</v>
      </c>
      <c r="W25">
        <f>IFERROR(VLOOKUP(E25,'LEAID Match'!$A$2:$B$326,2,FALSE),"")</f>
        <v>5300090</v>
      </c>
      <c r="X25" s="5">
        <f t="shared" si="2"/>
        <v>56960.79</v>
      </c>
      <c r="Y25">
        <f t="shared" si="3"/>
        <v>0</v>
      </c>
      <c r="Z25" s="5">
        <f t="shared" si="4"/>
        <v>56960.79</v>
      </c>
    </row>
    <row r="26" spans="1:26" x14ac:dyDescent="0.2">
      <c r="A26">
        <f t="shared" si="1"/>
        <v>5300090</v>
      </c>
      <c r="B26" s="23">
        <v>2018</v>
      </c>
      <c r="C26" t="s">
        <v>435</v>
      </c>
      <c r="D26" t="s">
        <v>1878</v>
      </c>
      <c r="E26" t="s">
        <v>393</v>
      </c>
      <c r="F26" s="18">
        <v>10016.950000000001</v>
      </c>
      <c r="G26" s="11">
        <v>2.4090000000000001E-5</v>
      </c>
      <c r="J26" s="18">
        <v>54656.6</v>
      </c>
      <c r="K26" s="11">
        <v>1.2294000000000001E-4</v>
      </c>
      <c r="N26" s="18">
        <v>49879.99</v>
      </c>
      <c r="O26" s="12">
        <v>1.1993E-4</v>
      </c>
      <c r="R26" t="s">
        <v>393</v>
      </c>
      <c r="S26" t="s">
        <v>393</v>
      </c>
      <c r="T26" t="s">
        <v>393</v>
      </c>
      <c r="U26" s="28">
        <f t="shared" si="0"/>
        <v>1.4401999999999999E-4</v>
      </c>
      <c r="W26">
        <f>IFERROR(VLOOKUP(E26,'LEAID Match'!$A$2:$B$326,2,FALSE),"")</f>
        <v>5300090</v>
      </c>
      <c r="X26" s="5">
        <f t="shared" si="2"/>
        <v>64673.55</v>
      </c>
      <c r="Y26">
        <f t="shared" si="3"/>
        <v>0</v>
      </c>
      <c r="Z26" s="5">
        <f t="shared" si="4"/>
        <v>64673.55</v>
      </c>
    </row>
    <row r="27" spans="1:26" x14ac:dyDescent="0.2">
      <c r="A27">
        <f t="shared" si="1"/>
        <v>5300090</v>
      </c>
      <c r="B27" s="23">
        <v>2019</v>
      </c>
      <c r="C27" t="s">
        <v>435</v>
      </c>
      <c r="D27" t="s">
        <v>2235</v>
      </c>
      <c r="E27" t="s">
        <v>393</v>
      </c>
      <c r="F27" s="18">
        <v>11165.67</v>
      </c>
      <c r="G27" s="11">
        <v>2.2480000000000002E-5</v>
      </c>
      <c r="J27" s="18">
        <v>57484.84</v>
      </c>
      <c r="K27" s="11">
        <v>1.0998E-4</v>
      </c>
      <c r="N27" s="18">
        <v>53913.45</v>
      </c>
      <c r="O27" s="12">
        <v>1.0856E-4</v>
      </c>
      <c r="R27" t="s">
        <v>393</v>
      </c>
      <c r="S27" t="s">
        <v>393</v>
      </c>
      <c r="T27" t="s">
        <v>393</v>
      </c>
      <c r="U27" s="28">
        <f t="shared" si="0"/>
        <v>1.3104000000000002E-4</v>
      </c>
      <c r="W27">
        <f>IFERROR(VLOOKUP(E27,'LEAID Match'!$A$2:$B$326,2,FALSE),"")</f>
        <v>5300090</v>
      </c>
      <c r="X27" s="5">
        <f t="shared" si="2"/>
        <v>68650.509999999995</v>
      </c>
      <c r="Y27">
        <f t="shared" si="3"/>
        <v>0</v>
      </c>
      <c r="Z27" s="5">
        <f t="shared" si="4"/>
        <v>68650.509999999995</v>
      </c>
    </row>
    <row r="28" spans="1:26" x14ac:dyDescent="0.2">
      <c r="A28">
        <f t="shared" si="1"/>
        <v>5300090</v>
      </c>
      <c r="B28" s="23">
        <v>2020</v>
      </c>
      <c r="C28" t="s">
        <v>435</v>
      </c>
      <c r="D28" t="s">
        <v>2595</v>
      </c>
      <c r="E28" t="s">
        <v>393</v>
      </c>
      <c r="F28" s="18">
        <v>2804.4</v>
      </c>
      <c r="G28" s="10">
        <v>5.3399999999999997E-6</v>
      </c>
      <c r="J28" s="18">
        <v>62676.480000000003</v>
      </c>
      <c r="K28" s="11">
        <v>1.0772000000000001E-4</v>
      </c>
      <c r="N28" s="18">
        <v>56200.91</v>
      </c>
      <c r="O28" s="12">
        <v>1.0702E-4</v>
      </c>
      <c r="R28" t="s">
        <v>393</v>
      </c>
      <c r="S28" t="s">
        <v>393</v>
      </c>
      <c r="T28" t="s">
        <v>393</v>
      </c>
      <c r="U28" s="28">
        <f t="shared" si="0"/>
        <v>1.1236E-4</v>
      </c>
      <c r="W28">
        <f>IFERROR(VLOOKUP(E28,'LEAID Match'!$A$2:$B$326,2,FALSE),"")</f>
        <v>5300090</v>
      </c>
      <c r="X28" s="5">
        <f t="shared" si="2"/>
        <v>65480.880000000005</v>
      </c>
      <c r="Y28">
        <f t="shared" si="3"/>
        <v>0</v>
      </c>
      <c r="Z28" s="5">
        <f t="shared" si="4"/>
        <v>65480.880000000005</v>
      </c>
    </row>
    <row r="29" spans="1:26" x14ac:dyDescent="0.2">
      <c r="A29">
        <f t="shared" si="1"/>
        <v>5300090</v>
      </c>
      <c r="B29" s="23">
        <v>2021</v>
      </c>
      <c r="C29" t="s">
        <v>435</v>
      </c>
      <c r="D29" t="s">
        <v>2953</v>
      </c>
      <c r="E29" t="s">
        <v>393</v>
      </c>
      <c r="F29" s="18" t="s">
        <v>803</v>
      </c>
      <c r="G29" s="10" t="s">
        <v>803</v>
      </c>
      <c r="J29" s="18">
        <v>60448.22</v>
      </c>
      <c r="K29" s="11">
        <v>9.9889999999999994E-5</v>
      </c>
      <c r="N29" s="18">
        <v>54432.33</v>
      </c>
      <c r="O29" s="12">
        <v>9.904E-5</v>
      </c>
      <c r="R29" t="s">
        <v>803</v>
      </c>
      <c r="S29" t="s">
        <v>393</v>
      </c>
      <c r="T29" t="s">
        <v>393</v>
      </c>
      <c r="U29" s="28">
        <f t="shared" si="0"/>
        <v>9.904E-5</v>
      </c>
      <c r="W29">
        <f>IFERROR(VLOOKUP(E29,'LEAID Match'!$A$2:$B$326,2,FALSE),"")</f>
        <v>5300090</v>
      </c>
      <c r="X29" s="5">
        <f t="shared" si="2"/>
        <v>60448.22</v>
      </c>
      <c r="Y29">
        <f t="shared" si="3"/>
        <v>0</v>
      </c>
      <c r="Z29" s="5">
        <f t="shared" si="4"/>
        <v>60448.22</v>
      </c>
    </row>
    <row r="30" spans="1:26" x14ac:dyDescent="0.2">
      <c r="A30">
        <f t="shared" si="1"/>
        <v>5300090</v>
      </c>
      <c r="B30" s="23">
        <v>2022</v>
      </c>
      <c r="C30" t="s">
        <v>435</v>
      </c>
      <c r="D30" t="s">
        <v>3311</v>
      </c>
      <c r="E30" t="s">
        <v>393</v>
      </c>
      <c r="F30" s="18" t="s">
        <v>803</v>
      </c>
      <c r="G30" s="10" t="s">
        <v>803</v>
      </c>
      <c r="J30" s="18">
        <v>68589.960000000006</v>
      </c>
      <c r="K30" s="11">
        <v>1.0724E-4</v>
      </c>
      <c r="N30" s="18">
        <v>54611.46</v>
      </c>
      <c r="O30" s="12">
        <v>1.0642E-4</v>
      </c>
      <c r="R30" t="s">
        <v>803</v>
      </c>
      <c r="S30" t="s">
        <v>393</v>
      </c>
      <c r="T30" t="s">
        <v>393</v>
      </c>
      <c r="U30" s="28">
        <f t="shared" si="0"/>
        <v>1.0642E-4</v>
      </c>
      <c r="W30">
        <f>IFERROR(VLOOKUP(E30,'LEAID Match'!$A$2:$B$326,2,FALSE),"")</f>
        <v>5300090</v>
      </c>
      <c r="X30" s="5">
        <f t="shared" si="2"/>
        <v>68589.960000000006</v>
      </c>
      <c r="Y30">
        <f t="shared" si="3"/>
        <v>0</v>
      </c>
      <c r="Z30" s="5">
        <f t="shared" si="4"/>
        <v>68589.960000000006</v>
      </c>
    </row>
    <row r="31" spans="1:26" x14ac:dyDescent="0.2">
      <c r="A31">
        <f t="shared" si="1"/>
        <v>5300090</v>
      </c>
      <c r="B31" s="23">
        <v>2023</v>
      </c>
      <c r="C31" t="s">
        <v>435</v>
      </c>
      <c r="D31" t="s">
        <v>3671</v>
      </c>
      <c r="E31" t="s">
        <v>393</v>
      </c>
      <c r="F31" s="18" t="s">
        <v>803</v>
      </c>
      <c r="G31" s="10" t="s">
        <v>803</v>
      </c>
      <c r="J31" s="18">
        <v>64551.59</v>
      </c>
      <c r="K31" s="11">
        <v>9.5400000000000001E-5</v>
      </c>
      <c r="N31" s="18">
        <v>51508.65</v>
      </c>
      <c r="O31" s="12">
        <v>9.5439999999999994E-5</v>
      </c>
      <c r="R31" t="s">
        <v>803</v>
      </c>
      <c r="S31" t="s">
        <v>393</v>
      </c>
      <c r="T31" t="s">
        <v>393</v>
      </c>
      <c r="U31" s="28">
        <f t="shared" si="0"/>
        <v>9.5439999999999994E-5</v>
      </c>
      <c r="V31">
        <f>U31*250000000</f>
        <v>23860</v>
      </c>
      <c r="W31">
        <f>IFERROR(VLOOKUP(E31,'LEAID Match'!$A$2:$B$326,2,FALSE),"")</f>
        <v>5300090</v>
      </c>
      <c r="X31" s="5">
        <f t="shared" si="2"/>
        <v>64551.59</v>
      </c>
      <c r="Y31">
        <f t="shared" si="3"/>
        <v>23860</v>
      </c>
      <c r="Z31" s="5">
        <f t="shared" si="4"/>
        <v>88411.59</v>
      </c>
    </row>
    <row r="32" spans="1:26" x14ac:dyDescent="0.2">
      <c r="A32">
        <f t="shared" si="1"/>
        <v>5300150</v>
      </c>
      <c r="B32" s="23">
        <v>2015</v>
      </c>
      <c r="C32" t="s">
        <v>283</v>
      </c>
      <c r="D32" t="s">
        <v>806</v>
      </c>
      <c r="E32" t="s">
        <v>241</v>
      </c>
      <c r="F32" s="18">
        <v>18136.72</v>
      </c>
      <c r="G32" s="11">
        <v>8.1050000000000005E-5</v>
      </c>
      <c r="J32" s="18">
        <v>680420.16</v>
      </c>
      <c r="K32" s="11">
        <v>2.5604E-3</v>
      </c>
      <c r="N32" s="18">
        <v>542825.85</v>
      </c>
      <c r="O32" s="12">
        <v>2.42575E-3</v>
      </c>
      <c r="R32" t="s">
        <v>241</v>
      </c>
      <c r="S32" t="s">
        <v>241</v>
      </c>
      <c r="T32" t="s">
        <v>241</v>
      </c>
      <c r="U32" s="28">
        <f t="shared" si="0"/>
        <v>2.5068E-3</v>
      </c>
      <c r="W32">
        <f>IFERROR(VLOOKUP(E32,'LEAID Match'!$A$2:$B$326,2,FALSE),"")</f>
        <v>5300150</v>
      </c>
      <c r="X32" s="5">
        <f t="shared" si="2"/>
        <v>698556.88</v>
      </c>
      <c r="Y32">
        <f t="shared" si="3"/>
        <v>0</v>
      </c>
      <c r="Z32" s="5">
        <f t="shared" si="4"/>
        <v>698556.88</v>
      </c>
    </row>
    <row r="33" spans="1:26" x14ac:dyDescent="0.2">
      <c r="A33">
        <f t="shared" si="1"/>
        <v>5300150</v>
      </c>
      <c r="B33" s="23">
        <v>2016</v>
      </c>
      <c r="C33" t="s">
        <v>283</v>
      </c>
      <c r="D33" t="s">
        <v>1160</v>
      </c>
      <c r="E33" t="s">
        <v>241</v>
      </c>
      <c r="F33" s="18">
        <v>23216.83</v>
      </c>
      <c r="G33" s="11">
        <v>7.6390000000000006E-5</v>
      </c>
      <c r="J33" s="18">
        <v>837418.15</v>
      </c>
      <c r="K33" s="11">
        <v>2.56559E-3</v>
      </c>
      <c r="N33" s="18">
        <v>757940.6</v>
      </c>
      <c r="O33" s="12">
        <v>2.4939099999999998E-3</v>
      </c>
      <c r="R33" t="s">
        <v>241</v>
      </c>
      <c r="S33" t="s">
        <v>241</v>
      </c>
      <c r="T33" t="s">
        <v>241</v>
      </c>
      <c r="U33" s="28">
        <f t="shared" si="0"/>
        <v>2.5702999999999998E-3</v>
      </c>
      <c r="W33">
        <f>IFERROR(VLOOKUP(E33,'LEAID Match'!$A$2:$B$326,2,FALSE),"")</f>
        <v>5300150</v>
      </c>
      <c r="X33" s="5">
        <f t="shared" si="2"/>
        <v>860634.98</v>
      </c>
      <c r="Y33">
        <f t="shared" si="3"/>
        <v>0</v>
      </c>
      <c r="Z33" s="5">
        <f t="shared" si="4"/>
        <v>860634.98</v>
      </c>
    </row>
    <row r="34" spans="1:26" x14ac:dyDescent="0.2">
      <c r="A34">
        <f t="shared" si="1"/>
        <v>5300150</v>
      </c>
      <c r="B34" s="23">
        <v>2017</v>
      </c>
      <c r="C34" t="s">
        <v>283</v>
      </c>
      <c r="D34" t="s">
        <v>1520</v>
      </c>
      <c r="E34" t="s">
        <v>241</v>
      </c>
      <c r="F34" s="18">
        <v>12583.5</v>
      </c>
      <c r="G34" s="11">
        <v>3.5960000000000001E-5</v>
      </c>
      <c r="J34" s="18">
        <v>892670.68</v>
      </c>
      <c r="K34" s="11">
        <v>2.4227699999999999E-3</v>
      </c>
      <c r="N34" s="18">
        <v>827580.1</v>
      </c>
      <c r="O34" s="12">
        <v>2.3649500000000002E-3</v>
      </c>
      <c r="R34" t="s">
        <v>241</v>
      </c>
      <c r="S34" t="s">
        <v>241</v>
      </c>
      <c r="T34" t="s">
        <v>241</v>
      </c>
      <c r="U34" s="28">
        <f t="shared" si="0"/>
        <v>2.40091E-3</v>
      </c>
      <c r="W34">
        <f>IFERROR(VLOOKUP(E34,'LEAID Match'!$A$2:$B$326,2,FALSE),"")</f>
        <v>5300150</v>
      </c>
      <c r="X34" s="5">
        <f t="shared" si="2"/>
        <v>905254.18</v>
      </c>
      <c r="Y34">
        <f t="shared" si="3"/>
        <v>0</v>
      </c>
      <c r="Z34" s="5">
        <f t="shared" si="4"/>
        <v>905254.18</v>
      </c>
    </row>
    <row r="35" spans="1:26" x14ac:dyDescent="0.2">
      <c r="A35">
        <f t="shared" si="1"/>
        <v>5300150</v>
      </c>
      <c r="B35" s="23">
        <v>2018</v>
      </c>
      <c r="C35" t="s">
        <v>283</v>
      </c>
      <c r="D35" t="s">
        <v>1879</v>
      </c>
      <c r="E35" t="s">
        <v>241</v>
      </c>
      <c r="F35" s="18">
        <v>2612.23</v>
      </c>
      <c r="G35" s="11">
        <v>6.28E-6</v>
      </c>
      <c r="J35" s="18">
        <v>1185172.69</v>
      </c>
      <c r="K35" s="11">
        <v>2.6658200000000002E-3</v>
      </c>
      <c r="N35" s="18">
        <v>1090753.33</v>
      </c>
      <c r="O35" s="12">
        <v>2.6226800000000001E-3</v>
      </c>
      <c r="R35" t="s">
        <v>241</v>
      </c>
      <c r="S35" t="s">
        <v>241</v>
      </c>
      <c r="T35" t="s">
        <v>241</v>
      </c>
      <c r="U35" s="28">
        <f t="shared" si="0"/>
        <v>2.6289600000000001E-3</v>
      </c>
      <c r="W35">
        <f>IFERROR(VLOOKUP(E35,'LEAID Match'!$A$2:$B$326,2,FALSE),"")</f>
        <v>5300150</v>
      </c>
      <c r="X35" s="5">
        <f t="shared" si="2"/>
        <v>1187784.92</v>
      </c>
      <c r="Y35">
        <f t="shared" si="3"/>
        <v>0</v>
      </c>
      <c r="Z35" s="5">
        <f t="shared" si="4"/>
        <v>1187784.92</v>
      </c>
    </row>
    <row r="36" spans="1:26" x14ac:dyDescent="0.2">
      <c r="A36">
        <f t="shared" si="1"/>
        <v>5300150</v>
      </c>
      <c r="B36" s="23">
        <v>2019</v>
      </c>
      <c r="C36" t="s">
        <v>283</v>
      </c>
      <c r="D36" t="s">
        <v>2236</v>
      </c>
      <c r="E36" t="s">
        <v>241</v>
      </c>
      <c r="F36" s="18" t="s">
        <v>803</v>
      </c>
      <c r="G36" s="11" t="s">
        <v>803</v>
      </c>
      <c r="J36" s="18">
        <v>1478392.88</v>
      </c>
      <c r="K36" s="11">
        <v>2.8284600000000001E-3</v>
      </c>
      <c r="N36" s="18">
        <v>1388703.68</v>
      </c>
      <c r="O36" s="12">
        <v>2.7962799999999999E-3</v>
      </c>
      <c r="R36" t="s">
        <v>803</v>
      </c>
      <c r="S36" t="s">
        <v>241</v>
      </c>
      <c r="T36" t="s">
        <v>241</v>
      </c>
      <c r="U36" s="28">
        <f t="shared" si="0"/>
        <v>2.7962799999999999E-3</v>
      </c>
      <c r="W36">
        <f>IFERROR(VLOOKUP(E36,'LEAID Match'!$A$2:$B$326,2,FALSE),"")</f>
        <v>5300150</v>
      </c>
      <c r="X36" s="5">
        <f t="shared" si="2"/>
        <v>1478392.88</v>
      </c>
      <c r="Y36">
        <f t="shared" si="3"/>
        <v>0</v>
      </c>
      <c r="Z36" s="5">
        <f t="shared" si="4"/>
        <v>1478392.88</v>
      </c>
    </row>
    <row r="37" spans="1:26" x14ac:dyDescent="0.2">
      <c r="A37">
        <f t="shared" si="1"/>
        <v>5300150</v>
      </c>
      <c r="B37" s="23">
        <v>2020</v>
      </c>
      <c r="C37" t="s">
        <v>283</v>
      </c>
      <c r="D37" t="s">
        <v>2596</v>
      </c>
      <c r="E37" t="s">
        <v>241</v>
      </c>
      <c r="F37" s="18" t="s">
        <v>803</v>
      </c>
      <c r="G37" s="10" t="s">
        <v>803</v>
      </c>
      <c r="J37" s="18">
        <v>1454387.94</v>
      </c>
      <c r="K37" s="11">
        <v>2.49964E-3</v>
      </c>
      <c r="N37" s="18">
        <v>1296419.51</v>
      </c>
      <c r="O37" s="12">
        <v>2.4686600000000001E-3</v>
      </c>
      <c r="R37" t="s">
        <v>803</v>
      </c>
      <c r="S37" t="s">
        <v>241</v>
      </c>
      <c r="T37" t="s">
        <v>241</v>
      </c>
      <c r="U37" s="28">
        <f t="shared" si="0"/>
        <v>2.4686600000000001E-3</v>
      </c>
      <c r="W37">
        <f>IFERROR(VLOOKUP(E37,'LEAID Match'!$A$2:$B$326,2,FALSE),"")</f>
        <v>5300150</v>
      </c>
      <c r="X37" s="5">
        <f t="shared" si="2"/>
        <v>1454387.94</v>
      </c>
      <c r="Y37">
        <f t="shared" si="3"/>
        <v>0</v>
      </c>
      <c r="Z37" s="5">
        <f t="shared" si="4"/>
        <v>1454387.94</v>
      </c>
    </row>
    <row r="38" spans="1:26" x14ac:dyDescent="0.2">
      <c r="A38">
        <f t="shared" si="1"/>
        <v>5300150</v>
      </c>
      <c r="B38" s="23">
        <v>2021</v>
      </c>
      <c r="C38" t="s">
        <v>283</v>
      </c>
      <c r="D38" t="s">
        <v>2954</v>
      </c>
      <c r="E38" t="s">
        <v>241</v>
      </c>
      <c r="F38" s="18" t="s">
        <v>803</v>
      </c>
      <c r="G38" s="10" t="s">
        <v>803</v>
      </c>
      <c r="J38" s="18">
        <v>1469471.62</v>
      </c>
      <c r="K38" s="11">
        <v>2.42822E-3</v>
      </c>
      <c r="N38" s="18">
        <v>1328928.8799999999</v>
      </c>
      <c r="O38" s="12">
        <v>2.4179100000000001E-3</v>
      </c>
      <c r="R38" t="s">
        <v>803</v>
      </c>
      <c r="S38" t="s">
        <v>241</v>
      </c>
      <c r="T38" t="s">
        <v>241</v>
      </c>
      <c r="U38" s="28">
        <f t="shared" si="0"/>
        <v>2.4179100000000001E-3</v>
      </c>
      <c r="W38">
        <f>IFERROR(VLOOKUP(E38,'LEAID Match'!$A$2:$B$326,2,FALSE),"")</f>
        <v>5300150</v>
      </c>
      <c r="X38" s="5">
        <f t="shared" si="2"/>
        <v>1469471.62</v>
      </c>
      <c r="Y38">
        <f t="shared" si="3"/>
        <v>0</v>
      </c>
      <c r="Z38" s="5">
        <f t="shared" si="4"/>
        <v>1469471.62</v>
      </c>
    </row>
    <row r="39" spans="1:26" x14ac:dyDescent="0.2">
      <c r="A39">
        <f t="shared" si="1"/>
        <v>5300150</v>
      </c>
      <c r="B39" s="23">
        <v>2022</v>
      </c>
      <c r="C39" t="s">
        <v>283</v>
      </c>
      <c r="D39" t="s">
        <v>3312</v>
      </c>
      <c r="E39" t="s">
        <v>241</v>
      </c>
      <c r="F39" s="18" t="s">
        <v>803</v>
      </c>
      <c r="G39" s="10" t="s">
        <v>803</v>
      </c>
      <c r="J39" s="18">
        <v>1539973.63</v>
      </c>
      <c r="K39" s="11">
        <v>2.4076499999999999E-3</v>
      </c>
      <c r="N39" s="18">
        <v>1222705.1200000001</v>
      </c>
      <c r="O39" s="12">
        <v>2.3827499999999999E-3</v>
      </c>
      <c r="R39" t="s">
        <v>803</v>
      </c>
      <c r="S39" t="s">
        <v>241</v>
      </c>
      <c r="T39" t="s">
        <v>241</v>
      </c>
      <c r="U39" s="28">
        <f t="shared" si="0"/>
        <v>2.3827499999999999E-3</v>
      </c>
      <c r="W39">
        <f>IFERROR(VLOOKUP(E39,'LEAID Match'!$A$2:$B$326,2,FALSE),"")</f>
        <v>5300150</v>
      </c>
      <c r="X39" s="5">
        <f t="shared" si="2"/>
        <v>1539973.63</v>
      </c>
      <c r="Y39">
        <f t="shared" si="3"/>
        <v>0</v>
      </c>
      <c r="Z39" s="5">
        <f t="shared" si="4"/>
        <v>1539973.63</v>
      </c>
    </row>
    <row r="40" spans="1:26" x14ac:dyDescent="0.2">
      <c r="A40">
        <f t="shared" si="1"/>
        <v>5300150</v>
      </c>
      <c r="B40" s="23">
        <v>2023</v>
      </c>
      <c r="C40" t="s">
        <v>283</v>
      </c>
      <c r="D40" t="s">
        <v>3672</v>
      </c>
      <c r="E40" t="s">
        <v>241</v>
      </c>
      <c r="F40" s="18" t="s">
        <v>803</v>
      </c>
      <c r="G40" s="10" t="s">
        <v>803</v>
      </c>
      <c r="J40" s="18">
        <v>1694391.12</v>
      </c>
      <c r="K40" s="11">
        <v>2.50402E-3</v>
      </c>
      <c r="N40" s="18">
        <v>1351247.59</v>
      </c>
      <c r="O40" s="12">
        <v>2.5035999999999999E-3</v>
      </c>
      <c r="R40" t="s">
        <v>803</v>
      </c>
      <c r="S40" t="s">
        <v>241</v>
      </c>
      <c r="T40" t="s">
        <v>241</v>
      </c>
      <c r="U40" s="28">
        <f t="shared" si="0"/>
        <v>2.5035999999999999E-3</v>
      </c>
      <c r="V40">
        <f>U40*250000000</f>
        <v>625900</v>
      </c>
      <c r="W40">
        <f>IFERROR(VLOOKUP(E40,'LEAID Match'!$A$2:$B$326,2,FALSE),"")</f>
        <v>5300150</v>
      </c>
      <c r="X40" s="5">
        <f t="shared" si="2"/>
        <v>1694391.12</v>
      </c>
      <c r="Y40">
        <f t="shared" si="3"/>
        <v>625900</v>
      </c>
      <c r="Z40" s="5">
        <f t="shared" si="4"/>
        <v>2320291.12</v>
      </c>
    </row>
    <row r="41" spans="1:26" x14ac:dyDescent="0.2">
      <c r="A41">
        <f t="shared" si="1"/>
        <v>5300240</v>
      </c>
      <c r="B41" s="23">
        <v>2015</v>
      </c>
      <c r="C41" t="s">
        <v>185</v>
      </c>
      <c r="D41" t="s">
        <v>807</v>
      </c>
      <c r="E41" t="s">
        <v>143</v>
      </c>
      <c r="F41" s="18">
        <v>43783.82</v>
      </c>
      <c r="G41" s="11">
        <v>1.9566000000000001E-4</v>
      </c>
      <c r="J41" s="18">
        <v>1397381.26</v>
      </c>
      <c r="K41" s="11">
        <v>5.2583100000000004E-3</v>
      </c>
      <c r="N41" s="18">
        <v>1114334.3600000001</v>
      </c>
      <c r="O41" s="12">
        <v>4.9796700000000003E-3</v>
      </c>
      <c r="R41" t="s">
        <v>143</v>
      </c>
      <c r="S41" t="s">
        <v>143</v>
      </c>
      <c r="T41" t="s">
        <v>143</v>
      </c>
      <c r="U41" s="28">
        <f t="shared" si="0"/>
        <v>5.1753300000000006E-3</v>
      </c>
      <c r="W41">
        <f>IFERROR(VLOOKUP(E41,'LEAID Match'!$A$2:$B$326,2,FALSE),"")</f>
        <v>5300240</v>
      </c>
      <c r="X41" s="5">
        <f t="shared" si="2"/>
        <v>1441165.08</v>
      </c>
      <c r="Y41">
        <f t="shared" si="3"/>
        <v>0</v>
      </c>
      <c r="Z41" s="5">
        <f t="shared" si="4"/>
        <v>1441165.08</v>
      </c>
    </row>
    <row r="42" spans="1:26" x14ac:dyDescent="0.2">
      <c r="A42">
        <f t="shared" si="1"/>
        <v>5300240</v>
      </c>
      <c r="B42" s="23">
        <v>2016</v>
      </c>
      <c r="C42" t="s">
        <v>185</v>
      </c>
      <c r="D42" t="s">
        <v>1161</v>
      </c>
      <c r="E42" t="s">
        <v>143</v>
      </c>
      <c r="F42" s="18">
        <v>38042.1</v>
      </c>
      <c r="G42" s="11">
        <v>1.2517E-4</v>
      </c>
      <c r="J42" s="18">
        <v>1762713.45</v>
      </c>
      <c r="K42" s="11">
        <v>5.4004200000000004E-3</v>
      </c>
      <c r="N42" s="18">
        <v>1580442.92</v>
      </c>
      <c r="O42" s="12">
        <v>5.20026E-3</v>
      </c>
      <c r="R42" t="s">
        <v>143</v>
      </c>
      <c r="S42" t="s">
        <v>143</v>
      </c>
      <c r="T42" t="s">
        <v>143</v>
      </c>
      <c r="U42" s="28">
        <f t="shared" si="0"/>
        <v>5.3254299999999999E-3</v>
      </c>
      <c r="W42">
        <f>IFERROR(VLOOKUP(E42,'LEAID Match'!$A$2:$B$326,2,FALSE),"")</f>
        <v>5300240</v>
      </c>
      <c r="X42" s="5">
        <f t="shared" si="2"/>
        <v>1800755.55</v>
      </c>
      <c r="Y42">
        <f t="shared" si="3"/>
        <v>0</v>
      </c>
      <c r="Z42" s="5">
        <f t="shared" si="4"/>
        <v>1800755.55</v>
      </c>
    </row>
    <row r="43" spans="1:26" x14ac:dyDescent="0.2">
      <c r="A43">
        <f t="shared" si="1"/>
        <v>5300240</v>
      </c>
      <c r="B43" s="23">
        <v>2017</v>
      </c>
      <c r="C43" t="s">
        <v>185</v>
      </c>
      <c r="D43" t="s">
        <v>1521</v>
      </c>
      <c r="E43" t="s">
        <v>143</v>
      </c>
      <c r="F43" s="18">
        <v>37765.800000000003</v>
      </c>
      <c r="G43" s="11">
        <v>1.0792E-4</v>
      </c>
      <c r="J43" s="18">
        <v>1947038.18</v>
      </c>
      <c r="K43" s="11">
        <v>5.2843999999999999E-3</v>
      </c>
      <c r="N43" s="18">
        <v>1805047.56</v>
      </c>
      <c r="O43" s="12">
        <v>5.1582199999999998E-3</v>
      </c>
      <c r="R43" t="s">
        <v>143</v>
      </c>
      <c r="S43" t="s">
        <v>143</v>
      </c>
      <c r="T43" t="s">
        <v>143</v>
      </c>
      <c r="U43" s="28">
        <f t="shared" si="0"/>
        <v>5.2661399999999999E-3</v>
      </c>
      <c r="W43">
        <f>IFERROR(VLOOKUP(E43,'LEAID Match'!$A$2:$B$326,2,FALSE),"")</f>
        <v>5300240</v>
      </c>
      <c r="X43" s="5">
        <f t="shared" si="2"/>
        <v>1984803.98</v>
      </c>
      <c r="Y43">
        <f t="shared" si="3"/>
        <v>0</v>
      </c>
      <c r="Z43" s="5">
        <f t="shared" si="4"/>
        <v>1984803.98</v>
      </c>
    </row>
    <row r="44" spans="1:26" x14ac:dyDescent="0.2">
      <c r="A44">
        <f t="shared" si="1"/>
        <v>5300240</v>
      </c>
      <c r="B44" s="23">
        <v>2018</v>
      </c>
      <c r="C44" t="s">
        <v>185</v>
      </c>
      <c r="D44" t="s">
        <v>1880</v>
      </c>
      <c r="E44" t="s">
        <v>143</v>
      </c>
      <c r="F44" s="18">
        <v>32560.1</v>
      </c>
      <c r="G44" s="11">
        <v>7.8289999999999998E-5</v>
      </c>
      <c r="J44" s="18">
        <v>2324058.59</v>
      </c>
      <c r="K44" s="11">
        <v>5.2275300000000002E-3</v>
      </c>
      <c r="N44" s="18">
        <v>2138433.2999999998</v>
      </c>
      <c r="O44" s="12">
        <v>5.1417900000000002E-3</v>
      </c>
      <c r="R44" t="s">
        <v>143</v>
      </c>
      <c r="S44" t="s">
        <v>143</v>
      </c>
      <c r="T44" t="s">
        <v>143</v>
      </c>
      <c r="U44" s="28">
        <f t="shared" si="0"/>
        <v>5.2200800000000002E-3</v>
      </c>
      <c r="W44">
        <f>IFERROR(VLOOKUP(E44,'LEAID Match'!$A$2:$B$326,2,FALSE),"")</f>
        <v>5300240</v>
      </c>
      <c r="X44" s="5">
        <f t="shared" si="2"/>
        <v>2356618.69</v>
      </c>
      <c r="Y44">
        <f t="shared" si="3"/>
        <v>0</v>
      </c>
      <c r="Z44" s="5">
        <f t="shared" si="4"/>
        <v>2356618.69</v>
      </c>
    </row>
    <row r="45" spans="1:26" x14ac:dyDescent="0.2">
      <c r="A45">
        <f t="shared" si="1"/>
        <v>5300240</v>
      </c>
      <c r="B45" s="23">
        <v>2019</v>
      </c>
      <c r="C45" t="s">
        <v>185</v>
      </c>
      <c r="D45" t="s">
        <v>2237</v>
      </c>
      <c r="E45" t="s">
        <v>143</v>
      </c>
      <c r="F45" s="18">
        <v>20899.080000000002</v>
      </c>
      <c r="G45" s="11">
        <v>4.2079999999999997E-5</v>
      </c>
      <c r="J45" s="18">
        <v>2681957.69</v>
      </c>
      <c r="K45" s="11">
        <v>5.1311100000000004E-3</v>
      </c>
      <c r="N45" s="18">
        <v>2518304.29</v>
      </c>
      <c r="O45" s="12">
        <v>5.0708200000000002E-3</v>
      </c>
      <c r="R45" t="s">
        <v>143</v>
      </c>
      <c r="S45" t="s">
        <v>143</v>
      </c>
      <c r="T45" t="s">
        <v>143</v>
      </c>
      <c r="U45" s="28">
        <f t="shared" si="0"/>
        <v>5.1129000000000001E-3</v>
      </c>
      <c r="W45">
        <f>IFERROR(VLOOKUP(E45,'LEAID Match'!$A$2:$B$326,2,FALSE),"")</f>
        <v>5300240</v>
      </c>
      <c r="X45" s="5">
        <f t="shared" si="2"/>
        <v>2702856.77</v>
      </c>
      <c r="Y45">
        <f t="shared" si="3"/>
        <v>0</v>
      </c>
      <c r="Z45" s="5">
        <f t="shared" si="4"/>
        <v>2702856.77</v>
      </c>
    </row>
    <row r="46" spans="1:26" x14ac:dyDescent="0.2">
      <c r="A46">
        <f t="shared" si="1"/>
        <v>5300240</v>
      </c>
      <c r="B46" s="23">
        <v>2020</v>
      </c>
      <c r="C46" t="s">
        <v>185</v>
      </c>
      <c r="D46" t="s">
        <v>2597</v>
      </c>
      <c r="E46" t="s">
        <v>143</v>
      </c>
      <c r="F46" s="18">
        <v>18361.29</v>
      </c>
      <c r="G46" s="10">
        <v>3.4959999999999997E-5</v>
      </c>
      <c r="J46" s="18">
        <v>3028793.82</v>
      </c>
      <c r="K46" s="11">
        <v>5.2055399999999998E-3</v>
      </c>
      <c r="N46" s="18">
        <v>2713888.12</v>
      </c>
      <c r="O46" s="12">
        <v>5.1678200000000001E-3</v>
      </c>
      <c r="R46" t="s">
        <v>143</v>
      </c>
      <c r="S46" t="s">
        <v>143</v>
      </c>
      <c r="T46" t="s">
        <v>143</v>
      </c>
      <c r="U46" s="28">
        <f t="shared" si="0"/>
        <v>5.2027799999999997E-3</v>
      </c>
      <c r="W46">
        <f>IFERROR(VLOOKUP(E46,'LEAID Match'!$A$2:$B$326,2,FALSE),"")</f>
        <v>5300240</v>
      </c>
      <c r="X46" s="5">
        <f t="shared" si="2"/>
        <v>3047155.11</v>
      </c>
      <c r="Y46">
        <f t="shared" si="3"/>
        <v>0</v>
      </c>
      <c r="Z46" s="5">
        <f t="shared" si="4"/>
        <v>3047155.11</v>
      </c>
    </row>
    <row r="47" spans="1:26" x14ac:dyDescent="0.2">
      <c r="A47">
        <f t="shared" si="1"/>
        <v>5300240</v>
      </c>
      <c r="B47" s="23">
        <v>2021</v>
      </c>
      <c r="C47" t="s">
        <v>185</v>
      </c>
      <c r="D47" t="s">
        <v>2955</v>
      </c>
      <c r="E47" t="s">
        <v>143</v>
      </c>
      <c r="F47" s="18">
        <v>21687.47</v>
      </c>
      <c r="G47" s="10">
        <v>3.9459999999999998E-5</v>
      </c>
      <c r="J47" s="18">
        <v>3404426.62</v>
      </c>
      <c r="K47" s="11">
        <v>5.6256199999999996E-3</v>
      </c>
      <c r="N47" s="18">
        <v>3073787.03</v>
      </c>
      <c r="O47" s="12">
        <v>5.5925799999999998E-3</v>
      </c>
      <c r="R47" t="s">
        <v>143</v>
      </c>
      <c r="S47" t="s">
        <v>143</v>
      </c>
      <c r="T47" t="s">
        <v>143</v>
      </c>
      <c r="U47" s="28">
        <f t="shared" si="0"/>
        <v>5.6320399999999996E-3</v>
      </c>
      <c r="W47">
        <f>IFERROR(VLOOKUP(E47,'LEAID Match'!$A$2:$B$326,2,FALSE),"")</f>
        <v>5300240</v>
      </c>
      <c r="X47" s="5">
        <f t="shared" si="2"/>
        <v>3426114.0900000003</v>
      </c>
      <c r="Y47">
        <f t="shared" si="3"/>
        <v>0</v>
      </c>
      <c r="Z47" s="5">
        <f t="shared" si="4"/>
        <v>3426114.0900000003</v>
      </c>
    </row>
    <row r="48" spans="1:26" x14ac:dyDescent="0.2">
      <c r="A48">
        <f t="shared" si="1"/>
        <v>5300240</v>
      </c>
      <c r="B48" s="23">
        <v>2022</v>
      </c>
      <c r="C48" t="s">
        <v>185</v>
      </c>
      <c r="D48" t="s">
        <v>3313</v>
      </c>
      <c r="E48" t="s">
        <v>143</v>
      </c>
      <c r="F48" s="18">
        <v>3230.59</v>
      </c>
      <c r="G48" s="10">
        <v>6.2999999999999998E-6</v>
      </c>
      <c r="J48" s="18">
        <v>3252356.52</v>
      </c>
      <c r="K48" s="11">
        <v>5.0848600000000001E-3</v>
      </c>
      <c r="N48" s="18">
        <v>2574876.65</v>
      </c>
      <c r="O48" s="12">
        <v>5.0178000000000002E-3</v>
      </c>
      <c r="R48" t="s">
        <v>143</v>
      </c>
      <c r="S48" t="s">
        <v>143</v>
      </c>
      <c r="T48" t="s">
        <v>143</v>
      </c>
      <c r="U48" s="28">
        <f t="shared" si="0"/>
        <v>5.0241000000000001E-3</v>
      </c>
      <c r="W48">
        <f>IFERROR(VLOOKUP(E48,'LEAID Match'!$A$2:$B$326,2,FALSE),"")</f>
        <v>5300240</v>
      </c>
      <c r="X48" s="5">
        <f t="shared" si="2"/>
        <v>3255587.11</v>
      </c>
      <c r="Y48">
        <f t="shared" si="3"/>
        <v>0</v>
      </c>
      <c r="Z48" s="5">
        <f t="shared" si="4"/>
        <v>3255587.11</v>
      </c>
    </row>
    <row r="49" spans="1:26" x14ac:dyDescent="0.2">
      <c r="A49">
        <f t="shared" si="1"/>
        <v>5300240</v>
      </c>
      <c r="B49" s="23">
        <v>2023</v>
      </c>
      <c r="C49" t="s">
        <v>185</v>
      </c>
      <c r="D49" t="s">
        <v>3673</v>
      </c>
      <c r="E49" t="s">
        <v>143</v>
      </c>
      <c r="F49" s="18" t="s">
        <v>803</v>
      </c>
      <c r="G49" s="10" t="s">
        <v>803</v>
      </c>
      <c r="J49" s="18">
        <v>3462028.48</v>
      </c>
      <c r="K49" s="11">
        <v>5.1162999999999998E-3</v>
      </c>
      <c r="N49" s="18">
        <v>2760144.36</v>
      </c>
      <c r="O49" s="12">
        <v>5.1140100000000004E-3</v>
      </c>
      <c r="R49" t="s">
        <v>803</v>
      </c>
      <c r="S49" t="s">
        <v>143</v>
      </c>
      <c r="T49" t="s">
        <v>143</v>
      </c>
      <c r="U49" s="28">
        <f t="shared" si="0"/>
        <v>5.1140100000000004E-3</v>
      </c>
      <c r="V49">
        <f>U49*250000000</f>
        <v>1278502.5</v>
      </c>
      <c r="W49">
        <f>IFERROR(VLOOKUP(E49,'LEAID Match'!$A$2:$B$326,2,FALSE),"")</f>
        <v>5300240</v>
      </c>
      <c r="X49" s="5">
        <f t="shared" si="2"/>
        <v>3462028.48</v>
      </c>
      <c r="Y49">
        <f t="shared" si="3"/>
        <v>1278502.5</v>
      </c>
      <c r="Z49" s="5">
        <f t="shared" si="4"/>
        <v>4740530.9800000004</v>
      </c>
    </row>
    <row r="50" spans="1:26" x14ac:dyDescent="0.2">
      <c r="A50">
        <f t="shared" si="1"/>
        <v>5300280</v>
      </c>
      <c r="B50" s="23">
        <v>2015</v>
      </c>
      <c r="C50" t="s">
        <v>478</v>
      </c>
      <c r="D50" t="s">
        <v>808</v>
      </c>
      <c r="E50" t="s">
        <v>462</v>
      </c>
      <c r="F50" s="18">
        <v>1570.8</v>
      </c>
      <c r="G50" s="11">
        <v>7.0199999999999997E-6</v>
      </c>
      <c r="J50" s="18">
        <v>149858.91</v>
      </c>
      <c r="K50" s="11">
        <v>5.6391999999999998E-4</v>
      </c>
      <c r="N50" s="18">
        <v>119926.66</v>
      </c>
      <c r="O50" s="12">
        <v>5.3591999999999995E-4</v>
      </c>
      <c r="R50" t="s">
        <v>462</v>
      </c>
      <c r="S50" t="s">
        <v>570</v>
      </c>
      <c r="T50" t="s">
        <v>462</v>
      </c>
      <c r="U50" s="28">
        <f t="shared" si="0"/>
        <v>5.4294E-4</v>
      </c>
      <c r="W50">
        <f>IFERROR(VLOOKUP(E50,'LEAID Match'!$A$2:$B$326,2,FALSE),"")</f>
        <v>5300280</v>
      </c>
      <c r="X50" s="5">
        <f t="shared" si="2"/>
        <v>151429.71</v>
      </c>
      <c r="Y50">
        <f t="shared" si="3"/>
        <v>0</v>
      </c>
      <c r="Z50" s="5">
        <f t="shared" si="4"/>
        <v>151429.71</v>
      </c>
    </row>
    <row r="51" spans="1:26" x14ac:dyDescent="0.2">
      <c r="A51">
        <f t="shared" si="1"/>
        <v>5300280</v>
      </c>
      <c r="B51" s="23">
        <v>2016</v>
      </c>
      <c r="C51" t="s">
        <v>478</v>
      </c>
      <c r="D51" t="s">
        <v>1162</v>
      </c>
      <c r="E51" t="s">
        <v>462</v>
      </c>
      <c r="F51" s="18" t="s">
        <v>803</v>
      </c>
      <c r="G51" s="11" t="s">
        <v>803</v>
      </c>
      <c r="J51" s="18">
        <v>186993.83</v>
      </c>
      <c r="K51" s="11">
        <v>5.7289000000000005E-4</v>
      </c>
      <c r="N51" s="18">
        <v>167653.68</v>
      </c>
      <c r="O51" s="12">
        <v>5.5164000000000005E-4</v>
      </c>
      <c r="R51" t="s">
        <v>803</v>
      </c>
      <c r="S51" t="s">
        <v>462</v>
      </c>
      <c r="T51" t="s">
        <v>462</v>
      </c>
      <c r="U51" s="28">
        <f t="shared" si="0"/>
        <v>5.5164000000000005E-4</v>
      </c>
      <c r="W51">
        <f>IFERROR(VLOOKUP(E51,'LEAID Match'!$A$2:$B$326,2,FALSE),"")</f>
        <v>5300280</v>
      </c>
      <c r="X51" s="5">
        <f t="shared" si="2"/>
        <v>186993.83</v>
      </c>
      <c r="Y51">
        <f t="shared" si="3"/>
        <v>0</v>
      </c>
      <c r="Z51" s="5">
        <f t="shared" si="4"/>
        <v>186993.83</v>
      </c>
    </row>
    <row r="52" spans="1:26" x14ac:dyDescent="0.2">
      <c r="A52">
        <f t="shared" si="1"/>
        <v>5300280</v>
      </c>
      <c r="B52" s="23">
        <v>2017</v>
      </c>
      <c r="C52" t="s">
        <v>478</v>
      </c>
      <c r="D52" t="s">
        <v>1522</v>
      </c>
      <c r="E52" t="s">
        <v>462</v>
      </c>
      <c r="F52" s="18" t="s">
        <v>803</v>
      </c>
      <c r="G52" s="11" t="s">
        <v>803</v>
      </c>
      <c r="J52" s="18">
        <v>216194.54</v>
      </c>
      <c r="K52" s="11">
        <v>5.8677000000000002E-4</v>
      </c>
      <c r="N52" s="18">
        <v>200606.07999999999</v>
      </c>
      <c r="O52" s="12">
        <v>5.7326000000000002E-4</v>
      </c>
      <c r="R52" t="s">
        <v>803</v>
      </c>
      <c r="S52" t="s">
        <v>462</v>
      </c>
      <c r="T52" t="s">
        <v>462</v>
      </c>
      <c r="U52" s="28">
        <f t="shared" si="0"/>
        <v>5.7326000000000002E-4</v>
      </c>
      <c r="W52">
        <f>IFERROR(VLOOKUP(E52,'LEAID Match'!$A$2:$B$326,2,FALSE),"")</f>
        <v>5300280</v>
      </c>
      <c r="X52" s="5">
        <f t="shared" si="2"/>
        <v>216194.54</v>
      </c>
      <c r="Y52">
        <f t="shared" si="3"/>
        <v>0</v>
      </c>
      <c r="Z52" s="5">
        <f t="shared" si="4"/>
        <v>216194.54</v>
      </c>
    </row>
    <row r="53" spans="1:26" x14ac:dyDescent="0.2">
      <c r="A53">
        <f t="shared" si="1"/>
        <v>5300280</v>
      </c>
      <c r="B53" s="23">
        <v>2018</v>
      </c>
      <c r="C53" t="s">
        <v>478</v>
      </c>
      <c r="D53" t="s">
        <v>1881</v>
      </c>
      <c r="E53" t="s">
        <v>462</v>
      </c>
      <c r="F53" s="18" t="s">
        <v>803</v>
      </c>
      <c r="G53" s="11" t="s">
        <v>803</v>
      </c>
      <c r="J53" s="18">
        <v>239234.29</v>
      </c>
      <c r="K53" s="11">
        <v>5.3810999999999996E-4</v>
      </c>
      <c r="N53" s="18">
        <v>219980.1</v>
      </c>
      <c r="O53" s="12">
        <v>5.2893000000000005E-4</v>
      </c>
      <c r="R53" t="s">
        <v>803</v>
      </c>
      <c r="S53" t="s">
        <v>462</v>
      </c>
      <c r="T53" t="s">
        <v>462</v>
      </c>
      <c r="U53" s="28">
        <f t="shared" si="0"/>
        <v>5.2893000000000005E-4</v>
      </c>
      <c r="W53">
        <f>IFERROR(VLOOKUP(E53,'LEAID Match'!$A$2:$B$326,2,FALSE),"")</f>
        <v>5300280</v>
      </c>
      <c r="X53" s="5">
        <f t="shared" si="2"/>
        <v>239234.29</v>
      </c>
      <c r="Y53">
        <f t="shared" si="3"/>
        <v>0</v>
      </c>
      <c r="Z53" s="5">
        <f t="shared" si="4"/>
        <v>239234.29</v>
      </c>
    </row>
    <row r="54" spans="1:26" x14ac:dyDescent="0.2">
      <c r="A54">
        <f t="shared" si="1"/>
        <v>5300280</v>
      </c>
      <c r="B54" s="23">
        <v>2019</v>
      </c>
      <c r="C54" t="s">
        <v>478</v>
      </c>
      <c r="D54" t="s">
        <v>2238</v>
      </c>
      <c r="E54" t="s">
        <v>462</v>
      </c>
      <c r="F54" s="18" t="s">
        <v>803</v>
      </c>
      <c r="G54" s="11" t="s">
        <v>803</v>
      </c>
      <c r="J54" s="18">
        <v>264570.26</v>
      </c>
      <c r="K54" s="11">
        <v>5.0617999999999995E-4</v>
      </c>
      <c r="N54" s="18">
        <v>248788.25</v>
      </c>
      <c r="O54" s="12">
        <v>5.0095999999999995E-4</v>
      </c>
      <c r="R54" t="s">
        <v>803</v>
      </c>
      <c r="S54" t="s">
        <v>462</v>
      </c>
      <c r="T54" t="s">
        <v>462</v>
      </c>
      <c r="U54" s="28">
        <f t="shared" si="0"/>
        <v>5.0095999999999995E-4</v>
      </c>
      <c r="W54">
        <f>IFERROR(VLOOKUP(E54,'LEAID Match'!$A$2:$B$326,2,FALSE),"")</f>
        <v>5300280</v>
      </c>
      <c r="X54" s="5">
        <f t="shared" si="2"/>
        <v>264570.26</v>
      </c>
      <c r="Y54">
        <f t="shared" si="3"/>
        <v>0</v>
      </c>
      <c r="Z54" s="5">
        <f t="shared" si="4"/>
        <v>264570.26</v>
      </c>
    </row>
    <row r="55" spans="1:26" x14ac:dyDescent="0.2">
      <c r="A55">
        <f t="shared" si="1"/>
        <v>5300280</v>
      </c>
      <c r="B55" s="23">
        <v>2020</v>
      </c>
      <c r="C55" t="s">
        <v>478</v>
      </c>
      <c r="D55" t="s">
        <v>2598</v>
      </c>
      <c r="E55" t="s">
        <v>462</v>
      </c>
      <c r="F55" s="18" t="s">
        <v>803</v>
      </c>
      <c r="G55" s="10" t="s">
        <v>803</v>
      </c>
      <c r="J55" s="18">
        <v>265825.27</v>
      </c>
      <c r="K55" s="11">
        <v>4.5687000000000001E-4</v>
      </c>
      <c r="N55" s="18">
        <v>237336.04</v>
      </c>
      <c r="O55" s="12">
        <v>4.5193999999999996E-4</v>
      </c>
      <c r="R55" t="s">
        <v>803</v>
      </c>
      <c r="S55" t="s">
        <v>462</v>
      </c>
      <c r="T55" t="s">
        <v>462</v>
      </c>
      <c r="U55" s="28">
        <f t="shared" si="0"/>
        <v>4.5193999999999996E-4</v>
      </c>
      <c r="W55">
        <f>IFERROR(VLOOKUP(E55,'LEAID Match'!$A$2:$B$326,2,FALSE),"")</f>
        <v>5300280</v>
      </c>
      <c r="X55" s="5">
        <f t="shared" si="2"/>
        <v>265825.27</v>
      </c>
      <c r="Y55">
        <f t="shared" si="3"/>
        <v>0</v>
      </c>
      <c r="Z55" s="5">
        <f t="shared" si="4"/>
        <v>265825.27</v>
      </c>
    </row>
    <row r="56" spans="1:26" x14ac:dyDescent="0.2">
      <c r="A56">
        <f t="shared" si="1"/>
        <v>5300280</v>
      </c>
      <c r="B56" s="23">
        <v>2021</v>
      </c>
      <c r="C56" t="s">
        <v>478</v>
      </c>
      <c r="D56" t="s">
        <v>2956</v>
      </c>
      <c r="E56" t="s">
        <v>462</v>
      </c>
      <c r="F56" s="18" t="s">
        <v>803</v>
      </c>
      <c r="G56" s="10" t="s">
        <v>803</v>
      </c>
      <c r="J56" s="18">
        <v>293413.15999999997</v>
      </c>
      <c r="K56" s="11">
        <v>4.8484999999999999E-4</v>
      </c>
      <c r="N56" s="18">
        <v>265414.46000000002</v>
      </c>
      <c r="O56" s="12">
        <v>4.8291000000000002E-4</v>
      </c>
      <c r="R56" t="s">
        <v>803</v>
      </c>
      <c r="S56" t="s">
        <v>462</v>
      </c>
      <c r="T56" t="s">
        <v>462</v>
      </c>
      <c r="U56" s="28">
        <f t="shared" si="0"/>
        <v>4.8291000000000002E-4</v>
      </c>
      <c r="W56">
        <f>IFERROR(VLOOKUP(E56,'LEAID Match'!$A$2:$B$326,2,FALSE),"")</f>
        <v>5300280</v>
      </c>
      <c r="X56" s="5">
        <f t="shared" si="2"/>
        <v>293413.15999999997</v>
      </c>
      <c r="Y56">
        <f t="shared" si="3"/>
        <v>0</v>
      </c>
      <c r="Z56" s="5">
        <f t="shared" si="4"/>
        <v>293413.15999999997</v>
      </c>
    </row>
    <row r="57" spans="1:26" x14ac:dyDescent="0.2">
      <c r="A57">
        <f t="shared" si="1"/>
        <v>5300280</v>
      </c>
      <c r="B57" s="23">
        <v>2022</v>
      </c>
      <c r="C57" t="s">
        <v>478</v>
      </c>
      <c r="D57" t="s">
        <v>3314</v>
      </c>
      <c r="E57" t="s">
        <v>462</v>
      </c>
      <c r="F57" s="18" t="s">
        <v>803</v>
      </c>
      <c r="G57" s="10" t="s">
        <v>803</v>
      </c>
      <c r="J57" s="18">
        <v>317853.89</v>
      </c>
      <c r="K57" s="11">
        <v>4.9693999999999997E-4</v>
      </c>
      <c r="N57" s="18">
        <v>252651.51</v>
      </c>
      <c r="O57" s="12">
        <v>4.9235999999999995E-4</v>
      </c>
      <c r="R57" t="s">
        <v>803</v>
      </c>
      <c r="S57" t="s">
        <v>462</v>
      </c>
      <c r="T57" t="s">
        <v>462</v>
      </c>
      <c r="U57" s="28">
        <f t="shared" si="0"/>
        <v>4.9235999999999995E-4</v>
      </c>
      <c r="W57">
        <f>IFERROR(VLOOKUP(E57,'LEAID Match'!$A$2:$B$326,2,FALSE),"")</f>
        <v>5300280</v>
      </c>
      <c r="X57" s="5">
        <f t="shared" si="2"/>
        <v>317853.89</v>
      </c>
      <c r="Y57">
        <f t="shared" si="3"/>
        <v>0</v>
      </c>
      <c r="Z57" s="5">
        <f t="shared" si="4"/>
        <v>317853.89</v>
      </c>
    </row>
    <row r="58" spans="1:26" x14ac:dyDescent="0.2">
      <c r="A58">
        <f t="shared" si="1"/>
        <v>5300280</v>
      </c>
      <c r="B58" s="23">
        <v>2023</v>
      </c>
      <c r="C58" t="s">
        <v>478</v>
      </c>
      <c r="D58" t="s">
        <v>3674</v>
      </c>
      <c r="E58" t="s">
        <v>462</v>
      </c>
      <c r="F58" s="18" t="s">
        <v>803</v>
      </c>
      <c r="G58" s="10" t="s">
        <v>803</v>
      </c>
      <c r="J58" s="18">
        <v>294017.65000000002</v>
      </c>
      <c r="K58" s="11">
        <v>4.3450999999999999E-4</v>
      </c>
      <c r="N58" s="18">
        <v>234054.74</v>
      </c>
      <c r="O58" s="12">
        <v>4.3365999999999999E-4</v>
      </c>
      <c r="R58" t="s">
        <v>803</v>
      </c>
      <c r="S58" t="s">
        <v>462</v>
      </c>
      <c r="T58" t="s">
        <v>462</v>
      </c>
      <c r="U58" s="28">
        <f t="shared" si="0"/>
        <v>4.3365999999999999E-4</v>
      </c>
      <c r="V58">
        <f>U58*250000000</f>
        <v>108415</v>
      </c>
      <c r="W58">
        <f>IFERROR(VLOOKUP(E58,'LEAID Match'!$A$2:$B$326,2,FALSE),"")</f>
        <v>5300280</v>
      </c>
      <c r="X58" s="5">
        <f t="shared" si="2"/>
        <v>294017.65000000002</v>
      </c>
      <c r="Y58">
        <f t="shared" si="3"/>
        <v>108415</v>
      </c>
      <c r="Z58" s="5">
        <f t="shared" si="4"/>
        <v>402432.65</v>
      </c>
    </row>
    <row r="59" spans="1:26" x14ac:dyDescent="0.2">
      <c r="A59">
        <f t="shared" si="1"/>
        <v>5300300</v>
      </c>
      <c r="B59" s="23">
        <v>2015</v>
      </c>
      <c r="C59" t="s">
        <v>92</v>
      </c>
      <c r="D59" t="s">
        <v>809</v>
      </c>
      <c r="E59" t="s">
        <v>50</v>
      </c>
      <c r="F59" s="18">
        <v>175830.03</v>
      </c>
      <c r="G59" s="11">
        <v>7.8574000000000005E-4</v>
      </c>
      <c r="J59" s="18">
        <v>4165580.31</v>
      </c>
      <c r="K59" s="11">
        <v>1.567497E-2</v>
      </c>
      <c r="N59" s="18">
        <v>3322382.92</v>
      </c>
      <c r="O59" s="12">
        <v>1.484686E-2</v>
      </c>
      <c r="R59" t="s">
        <v>50</v>
      </c>
      <c r="S59" t="s">
        <v>50</v>
      </c>
      <c r="T59" t="s">
        <v>50</v>
      </c>
      <c r="U59" s="28">
        <f t="shared" si="0"/>
        <v>1.56326E-2</v>
      </c>
      <c r="W59">
        <f>IFERROR(VLOOKUP(E59,'LEAID Match'!$A$2:$B$326,2,FALSE),"")</f>
        <v>5300300</v>
      </c>
      <c r="X59" s="5">
        <f t="shared" si="2"/>
        <v>4341410.34</v>
      </c>
      <c r="Y59">
        <f t="shared" si="3"/>
        <v>0</v>
      </c>
      <c r="Z59" s="5">
        <f t="shared" si="4"/>
        <v>4341410.34</v>
      </c>
    </row>
    <row r="60" spans="1:26" x14ac:dyDescent="0.2">
      <c r="A60">
        <f t="shared" si="1"/>
        <v>5300300</v>
      </c>
      <c r="B60" s="23">
        <v>2016</v>
      </c>
      <c r="C60" t="s">
        <v>92</v>
      </c>
      <c r="D60" t="s">
        <v>1163</v>
      </c>
      <c r="E60" t="s">
        <v>50</v>
      </c>
      <c r="F60" s="18">
        <v>139483.31</v>
      </c>
      <c r="G60" s="11">
        <v>4.5895000000000002E-4</v>
      </c>
      <c r="J60" s="18">
        <v>5296086.13</v>
      </c>
      <c r="K60" s="11">
        <v>1.62256E-2</v>
      </c>
      <c r="N60" s="18">
        <v>4795720.76</v>
      </c>
      <c r="O60" s="12">
        <v>1.577976E-2</v>
      </c>
      <c r="R60" t="s">
        <v>50</v>
      </c>
      <c r="S60" t="s">
        <v>50</v>
      </c>
      <c r="T60" t="s">
        <v>50</v>
      </c>
      <c r="U60" s="28">
        <f t="shared" si="0"/>
        <v>1.623871E-2</v>
      </c>
      <c r="W60">
        <f>IFERROR(VLOOKUP(E60,'LEAID Match'!$A$2:$B$326,2,FALSE),"")</f>
        <v>5300300</v>
      </c>
      <c r="X60" s="5">
        <f t="shared" si="2"/>
        <v>5435569.4399999995</v>
      </c>
      <c r="Y60">
        <f t="shared" si="3"/>
        <v>0</v>
      </c>
      <c r="Z60" s="5">
        <f t="shared" si="4"/>
        <v>5435569.4399999995</v>
      </c>
    </row>
    <row r="61" spans="1:26" x14ac:dyDescent="0.2">
      <c r="A61">
        <f t="shared" si="1"/>
        <v>5300300</v>
      </c>
      <c r="B61" s="23">
        <v>2017</v>
      </c>
      <c r="C61" t="s">
        <v>92</v>
      </c>
      <c r="D61" t="s">
        <v>1523</v>
      </c>
      <c r="E61" t="s">
        <v>50</v>
      </c>
      <c r="F61" s="18">
        <v>122598.39</v>
      </c>
      <c r="G61" s="11">
        <v>3.5034999999999998E-4</v>
      </c>
      <c r="J61" s="18">
        <v>5913706</v>
      </c>
      <c r="K61" s="11">
        <v>1.605022E-2</v>
      </c>
      <c r="N61" s="18">
        <v>5482235.3099999996</v>
      </c>
      <c r="O61" s="12">
        <v>1.5666389999999999E-2</v>
      </c>
      <c r="R61" t="s">
        <v>50</v>
      </c>
      <c r="S61" t="s">
        <v>50</v>
      </c>
      <c r="T61" t="s">
        <v>50</v>
      </c>
      <c r="U61" s="28">
        <f t="shared" si="0"/>
        <v>1.6016739999999998E-2</v>
      </c>
      <c r="W61">
        <f>IFERROR(VLOOKUP(E61,'LEAID Match'!$A$2:$B$326,2,FALSE),"")</f>
        <v>5300300</v>
      </c>
      <c r="X61" s="5">
        <f t="shared" si="2"/>
        <v>6036304.3899999997</v>
      </c>
      <c r="Y61">
        <f t="shared" si="3"/>
        <v>0</v>
      </c>
      <c r="Z61" s="5">
        <f t="shared" si="4"/>
        <v>6036304.3899999997</v>
      </c>
    </row>
    <row r="62" spans="1:26" x14ac:dyDescent="0.2">
      <c r="A62">
        <f t="shared" si="1"/>
        <v>5300300</v>
      </c>
      <c r="B62" s="23">
        <v>2018</v>
      </c>
      <c r="C62" t="s">
        <v>92</v>
      </c>
      <c r="D62" t="s">
        <v>1882</v>
      </c>
      <c r="E62" t="s">
        <v>50</v>
      </c>
      <c r="F62" s="18">
        <v>103158.86</v>
      </c>
      <c r="G62" s="11">
        <v>2.4803999999999999E-4</v>
      </c>
      <c r="J62" s="18">
        <v>7241036.1900000004</v>
      </c>
      <c r="K62" s="11">
        <v>1.6287349999999999E-2</v>
      </c>
      <c r="N62" s="18">
        <v>6658620.2800000003</v>
      </c>
      <c r="O62" s="12">
        <v>1.6010409999999999E-2</v>
      </c>
      <c r="R62" t="s">
        <v>50</v>
      </c>
      <c r="S62" t="s">
        <v>50</v>
      </c>
      <c r="T62" t="s">
        <v>50</v>
      </c>
      <c r="U62" s="28">
        <f t="shared" si="0"/>
        <v>1.6258450000000001E-2</v>
      </c>
      <c r="W62">
        <f>IFERROR(VLOOKUP(E62,'LEAID Match'!$A$2:$B$326,2,FALSE),"")</f>
        <v>5300300</v>
      </c>
      <c r="X62" s="5">
        <f t="shared" si="2"/>
        <v>7344195.0500000007</v>
      </c>
      <c r="Y62">
        <f t="shared" si="3"/>
        <v>0</v>
      </c>
      <c r="Z62" s="5">
        <f t="shared" si="4"/>
        <v>7344195.0500000007</v>
      </c>
    </row>
    <row r="63" spans="1:26" x14ac:dyDescent="0.2">
      <c r="A63">
        <f t="shared" si="1"/>
        <v>5300300</v>
      </c>
      <c r="B63" s="23">
        <v>2019</v>
      </c>
      <c r="C63" t="s">
        <v>92</v>
      </c>
      <c r="D63" t="s">
        <v>2239</v>
      </c>
      <c r="E63" t="s">
        <v>50</v>
      </c>
      <c r="F63" s="18">
        <v>67287.350000000006</v>
      </c>
      <c r="G63" s="11">
        <v>1.3548999999999999E-4</v>
      </c>
      <c r="J63" s="18">
        <v>8356841.9400000004</v>
      </c>
      <c r="K63" s="11">
        <v>1.5988289999999999E-2</v>
      </c>
      <c r="N63" s="18">
        <v>7861195.9500000002</v>
      </c>
      <c r="O63" s="12">
        <v>1.5829200000000002E-2</v>
      </c>
      <c r="R63" t="s">
        <v>50</v>
      </c>
      <c r="S63" t="s">
        <v>50</v>
      </c>
      <c r="T63" t="s">
        <v>50</v>
      </c>
      <c r="U63" s="28">
        <f t="shared" si="0"/>
        <v>1.596469E-2</v>
      </c>
      <c r="W63">
        <f>IFERROR(VLOOKUP(E63,'LEAID Match'!$A$2:$B$326,2,FALSE),"")</f>
        <v>5300300</v>
      </c>
      <c r="X63" s="5">
        <f t="shared" si="2"/>
        <v>8424129.290000001</v>
      </c>
      <c r="Y63">
        <f t="shared" si="3"/>
        <v>0</v>
      </c>
      <c r="Z63" s="5">
        <f t="shared" si="4"/>
        <v>8424129.290000001</v>
      </c>
    </row>
    <row r="64" spans="1:26" x14ac:dyDescent="0.2">
      <c r="A64">
        <f t="shared" si="1"/>
        <v>5300300</v>
      </c>
      <c r="B64" s="23">
        <v>2020</v>
      </c>
      <c r="C64" t="s">
        <v>92</v>
      </c>
      <c r="D64" t="s">
        <v>2599</v>
      </c>
      <c r="E64" t="s">
        <v>50</v>
      </c>
      <c r="F64" s="18">
        <v>33881.089999999997</v>
      </c>
      <c r="G64" s="10">
        <v>6.4519999999999999E-5</v>
      </c>
      <c r="J64" s="18">
        <v>9306597.6199999992</v>
      </c>
      <c r="K64" s="11">
        <v>1.5995120000000002E-2</v>
      </c>
      <c r="N64" s="18">
        <v>8295580.8099999996</v>
      </c>
      <c r="O64" s="12">
        <v>1.579653E-2</v>
      </c>
      <c r="R64" t="s">
        <v>50</v>
      </c>
      <c r="S64" t="s">
        <v>50</v>
      </c>
      <c r="T64" t="s">
        <v>50</v>
      </c>
      <c r="U64" s="28">
        <f t="shared" si="0"/>
        <v>1.5861049999999998E-2</v>
      </c>
      <c r="W64">
        <f>IFERROR(VLOOKUP(E64,'LEAID Match'!$A$2:$B$326,2,FALSE),"")</f>
        <v>5300300</v>
      </c>
      <c r="X64" s="5">
        <f t="shared" si="2"/>
        <v>9340478.709999999</v>
      </c>
      <c r="Y64">
        <f t="shared" si="3"/>
        <v>0</v>
      </c>
      <c r="Z64" s="5">
        <f t="shared" si="4"/>
        <v>9340478.709999999</v>
      </c>
    </row>
    <row r="65" spans="1:26" x14ac:dyDescent="0.2">
      <c r="A65">
        <f t="shared" si="1"/>
        <v>5300300</v>
      </c>
      <c r="B65" s="23">
        <v>2021</v>
      </c>
      <c r="C65" t="s">
        <v>92</v>
      </c>
      <c r="D65" t="s">
        <v>2957</v>
      </c>
      <c r="E65" t="s">
        <v>50</v>
      </c>
      <c r="F65" s="18">
        <v>16099.43</v>
      </c>
      <c r="G65" s="10">
        <v>2.9289999999999999E-5</v>
      </c>
      <c r="J65" s="18">
        <v>9823124.4100000001</v>
      </c>
      <c r="K65" s="11">
        <v>1.6232150000000001E-2</v>
      </c>
      <c r="N65" s="18">
        <v>8883691.3000000007</v>
      </c>
      <c r="O65" s="12">
        <v>1.6163380000000001E-2</v>
      </c>
      <c r="R65" t="s">
        <v>50</v>
      </c>
      <c r="S65" t="s">
        <v>50</v>
      </c>
      <c r="T65" t="s">
        <v>50</v>
      </c>
      <c r="U65" s="28">
        <f t="shared" si="0"/>
        <v>1.6192670000000003E-2</v>
      </c>
      <c r="W65">
        <f>IFERROR(VLOOKUP(E65,'LEAID Match'!$A$2:$B$326,2,FALSE),"")</f>
        <v>5300300</v>
      </c>
      <c r="X65" s="5">
        <f t="shared" si="2"/>
        <v>9839223.8399999999</v>
      </c>
      <c r="Y65">
        <f t="shared" si="3"/>
        <v>0</v>
      </c>
      <c r="Z65" s="5">
        <f t="shared" si="4"/>
        <v>9839223.8399999999</v>
      </c>
    </row>
    <row r="66" spans="1:26" x14ac:dyDescent="0.2">
      <c r="A66">
        <f t="shared" si="1"/>
        <v>5300300</v>
      </c>
      <c r="B66" s="23">
        <v>2022</v>
      </c>
      <c r="C66" t="s">
        <v>92</v>
      </c>
      <c r="D66" t="s">
        <v>3315</v>
      </c>
      <c r="E66" t="s">
        <v>50</v>
      </c>
      <c r="F66" s="18">
        <v>12552.47</v>
      </c>
      <c r="G66" s="10">
        <v>2.446E-5</v>
      </c>
      <c r="J66" s="18">
        <v>9863574.7300000004</v>
      </c>
      <c r="K66" s="11">
        <v>1.542109E-2</v>
      </c>
      <c r="N66" s="18">
        <v>7863815.4199999999</v>
      </c>
      <c r="O66" s="12">
        <v>1.5324630000000001E-2</v>
      </c>
      <c r="R66" t="s">
        <v>50</v>
      </c>
      <c r="S66" t="s">
        <v>50</v>
      </c>
      <c r="T66" t="s">
        <v>50</v>
      </c>
      <c r="U66" s="28">
        <f t="shared" ref="U66:U129" si="5">SUM(G66,I66,O66,Q66)</f>
        <v>1.5349090000000001E-2</v>
      </c>
      <c r="W66">
        <f>IFERROR(VLOOKUP(E66,'LEAID Match'!$A$2:$B$326,2,FALSE),"")</f>
        <v>5300300</v>
      </c>
      <c r="X66" s="5">
        <f t="shared" si="2"/>
        <v>9876127.2000000011</v>
      </c>
      <c r="Y66">
        <f t="shared" si="3"/>
        <v>0</v>
      </c>
      <c r="Z66" s="5">
        <f t="shared" si="4"/>
        <v>9876127.2000000011</v>
      </c>
    </row>
    <row r="67" spans="1:26" x14ac:dyDescent="0.2">
      <c r="A67">
        <f t="shared" ref="A67:A130" si="6">W67</f>
        <v>5300300</v>
      </c>
      <c r="B67" s="23">
        <v>2023</v>
      </c>
      <c r="C67" t="s">
        <v>92</v>
      </c>
      <c r="D67" t="s">
        <v>3675</v>
      </c>
      <c r="E67" t="s">
        <v>50</v>
      </c>
      <c r="F67" s="18">
        <v>13811.12</v>
      </c>
      <c r="G67" s="10">
        <v>2.5590000000000001E-5</v>
      </c>
      <c r="J67" s="18">
        <v>11691334.960000001</v>
      </c>
      <c r="K67" s="11">
        <v>1.7277830000000001E-2</v>
      </c>
      <c r="N67" s="18">
        <v>9288359.0299999993</v>
      </c>
      <c r="O67" s="12">
        <v>1.7209519999999999E-2</v>
      </c>
      <c r="R67" t="s">
        <v>50</v>
      </c>
      <c r="S67" t="s">
        <v>50</v>
      </c>
      <c r="T67" t="s">
        <v>50</v>
      </c>
      <c r="U67" s="28">
        <f t="shared" si="5"/>
        <v>1.7235109999999998E-2</v>
      </c>
      <c r="V67">
        <f>U67*250000000</f>
        <v>4308777.4999999991</v>
      </c>
      <c r="W67">
        <f>IFERROR(VLOOKUP(E67,'LEAID Match'!$A$2:$B$326,2,FALSE),"")</f>
        <v>5300300</v>
      </c>
      <c r="X67" s="5">
        <f t="shared" ref="X67:X130" si="7">SUM(F67,J67)</f>
        <v>11705146.08</v>
      </c>
      <c r="Y67">
        <f t="shared" ref="Y67:Y130" si="8">V67</f>
        <v>4308777.4999999991</v>
      </c>
      <c r="Z67" s="5">
        <f t="shared" ref="Z67:Z130" si="9">SUM(X67:Y67)</f>
        <v>16013923.579999998</v>
      </c>
    </row>
    <row r="68" spans="1:26" x14ac:dyDescent="0.2">
      <c r="A68">
        <f t="shared" si="6"/>
        <v>5300330</v>
      </c>
      <c r="B68" s="23">
        <v>2015</v>
      </c>
      <c r="C68" t="s">
        <v>202</v>
      </c>
      <c r="D68" t="s">
        <v>810</v>
      </c>
      <c r="E68" t="s">
        <v>160</v>
      </c>
      <c r="F68" s="18">
        <v>33395.35</v>
      </c>
      <c r="G68" s="11">
        <v>1.4924E-4</v>
      </c>
      <c r="J68" s="18">
        <v>1001503.77</v>
      </c>
      <c r="K68" s="11">
        <v>3.7686299999999998E-3</v>
      </c>
      <c r="N68" s="18">
        <v>802348.59</v>
      </c>
      <c r="O68" s="12">
        <v>3.5854799999999998E-3</v>
      </c>
      <c r="R68" t="s">
        <v>160</v>
      </c>
      <c r="S68" t="s">
        <v>160</v>
      </c>
      <c r="T68" t="s">
        <v>160</v>
      </c>
      <c r="U68" s="28">
        <f t="shared" si="5"/>
        <v>3.73472E-3</v>
      </c>
      <c r="W68">
        <f>IFERROR(VLOOKUP(E68,'LEAID Match'!$A$2:$B$326,2,FALSE),"")</f>
        <v>5300330</v>
      </c>
      <c r="X68" s="5">
        <f t="shared" si="7"/>
        <v>1034899.12</v>
      </c>
      <c r="Y68">
        <f t="shared" si="8"/>
        <v>0</v>
      </c>
      <c r="Z68" s="5">
        <f t="shared" si="9"/>
        <v>1034899.12</v>
      </c>
    </row>
    <row r="69" spans="1:26" x14ac:dyDescent="0.2">
      <c r="A69">
        <f t="shared" si="6"/>
        <v>5300330</v>
      </c>
      <c r="B69" s="23">
        <v>2016</v>
      </c>
      <c r="C69" t="s">
        <v>202</v>
      </c>
      <c r="D69" t="s">
        <v>1164</v>
      </c>
      <c r="E69" t="s">
        <v>160</v>
      </c>
      <c r="F69" s="18">
        <v>42207.74</v>
      </c>
      <c r="G69" s="11">
        <v>1.3888E-4</v>
      </c>
      <c r="J69" s="18">
        <v>1212320.9099999999</v>
      </c>
      <c r="K69" s="11">
        <v>3.7141800000000001E-3</v>
      </c>
      <c r="N69" s="18">
        <v>1083392.3600000001</v>
      </c>
      <c r="O69" s="12">
        <v>3.56478E-3</v>
      </c>
      <c r="R69" t="s">
        <v>160</v>
      </c>
      <c r="S69" t="s">
        <v>160</v>
      </c>
      <c r="T69" t="s">
        <v>160</v>
      </c>
      <c r="U69" s="28">
        <f t="shared" si="5"/>
        <v>3.7036600000000001E-3</v>
      </c>
      <c r="W69">
        <f>IFERROR(VLOOKUP(E69,'LEAID Match'!$A$2:$B$326,2,FALSE),"")</f>
        <v>5300330</v>
      </c>
      <c r="X69" s="5">
        <f t="shared" si="7"/>
        <v>1254528.6499999999</v>
      </c>
      <c r="Y69">
        <f t="shared" si="8"/>
        <v>0</v>
      </c>
      <c r="Z69" s="5">
        <f t="shared" si="9"/>
        <v>1254528.6499999999</v>
      </c>
    </row>
    <row r="70" spans="1:26" x14ac:dyDescent="0.2">
      <c r="A70">
        <f t="shared" si="6"/>
        <v>5300330</v>
      </c>
      <c r="B70" s="23">
        <v>2017</v>
      </c>
      <c r="C70" t="s">
        <v>202</v>
      </c>
      <c r="D70" t="s">
        <v>1524</v>
      </c>
      <c r="E70" t="s">
        <v>160</v>
      </c>
      <c r="F70" s="18">
        <v>38727.79</v>
      </c>
      <c r="G70" s="11">
        <v>1.1067E-4</v>
      </c>
      <c r="J70" s="18">
        <v>1335131.6599999999</v>
      </c>
      <c r="K70" s="11">
        <v>3.62364E-3</v>
      </c>
      <c r="N70" s="18">
        <v>1237718</v>
      </c>
      <c r="O70" s="12">
        <v>3.5369799999999999E-3</v>
      </c>
      <c r="R70" t="s">
        <v>160</v>
      </c>
      <c r="S70" t="s">
        <v>160</v>
      </c>
      <c r="T70" t="s">
        <v>160</v>
      </c>
      <c r="U70" s="28">
        <f t="shared" si="5"/>
        <v>3.6476499999999997E-3</v>
      </c>
      <c r="W70">
        <f>IFERROR(VLOOKUP(E70,'LEAID Match'!$A$2:$B$326,2,FALSE),"")</f>
        <v>5300330</v>
      </c>
      <c r="X70" s="5">
        <f t="shared" si="7"/>
        <v>1373859.45</v>
      </c>
      <c r="Y70">
        <f t="shared" si="8"/>
        <v>0</v>
      </c>
      <c r="Z70" s="5">
        <f t="shared" si="9"/>
        <v>1373859.45</v>
      </c>
    </row>
    <row r="71" spans="1:26" x14ac:dyDescent="0.2">
      <c r="A71">
        <f t="shared" si="6"/>
        <v>5300330</v>
      </c>
      <c r="B71" s="23">
        <v>2018</v>
      </c>
      <c r="C71" t="s">
        <v>202</v>
      </c>
      <c r="D71" t="s">
        <v>1883</v>
      </c>
      <c r="E71" t="s">
        <v>160</v>
      </c>
      <c r="F71" s="18">
        <v>27569.78</v>
      </c>
      <c r="G71" s="11">
        <v>6.6290000000000004E-5</v>
      </c>
      <c r="J71" s="18">
        <v>1546251.72</v>
      </c>
      <c r="K71" s="11">
        <v>3.4780000000000002E-3</v>
      </c>
      <c r="N71" s="18">
        <v>1423127.36</v>
      </c>
      <c r="O71" s="12">
        <v>3.4218600000000001E-3</v>
      </c>
      <c r="R71" t="s">
        <v>160</v>
      </c>
      <c r="S71" t="s">
        <v>160</v>
      </c>
      <c r="T71" t="s">
        <v>160</v>
      </c>
      <c r="U71" s="28">
        <f t="shared" si="5"/>
        <v>3.4881500000000002E-3</v>
      </c>
      <c r="W71">
        <f>IFERROR(VLOOKUP(E71,'LEAID Match'!$A$2:$B$326,2,FALSE),"")</f>
        <v>5300330</v>
      </c>
      <c r="X71" s="5">
        <f t="shared" si="7"/>
        <v>1573821.5</v>
      </c>
      <c r="Y71">
        <f t="shared" si="8"/>
        <v>0</v>
      </c>
      <c r="Z71" s="5">
        <f t="shared" si="9"/>
        <v>1573821.5</v>
      </c>
    </row>
    <row r="72" spans="1:26" x14ac:dyDescent="0.2">
      <c r="A72">
        <f t="shared" si="6"/>
        <v>5300330</v>
      </c>
      <c r="B72" s="23">
        <v>2019</v>
      </c>
      <c r="C72" t="s">
        <v>202</v>
      </c>
      <c r="D72" t="s">
        <v>2240</v>
      </c>
      <c r="E72" t="s">
        <v>160</v>
      </c>
      <c r="F72" s="18">
        <v>31466.66</v>
      </c>
      <c r="G72" s="11">
        <v>6.3360000000000003E-5</v>
      </c>
      <c r="J72" s="18">
        <v>1932430.64</v>
      </c>
      <c r="K72" s="11">
        <v>3.6971199999999999E-3</v>
      </c>
      <c r="N72" s="18">
        <v>1813606.52</v>
      </c>
      <c r="O72" s="12">
        <v>3.6518499999999999E-3</v>
      </c>
      <c r="R72" t="s">
        <v>160</v>
      </c>
      <c r="S72" t="s">
        <v>160</v>
      </c>
      <c r="T72" t="s">
        <v>160</v>
      </c>
      <c r="U72" s="28">
        <f t="shared" si="5"/>
        <v>3.71521E-3</v>
      </c>
      <c r="W72">
        <f>IFERROR(VLOOKUP(E72,'LEAID Match'!$A$2:$B$326,2,FALSE),"")</f>
        <v>5300330</v>
      </c>
      <c r="X72" s="5">
        <f t="shared" si="7"/>
        <v>1963897.2999999998</v>
      </c>
      <c r="Y72">
        <f t="shared" si="8"/>
        <v>0</v>
      </c>
      <c r="Z72" s="5">
        <f t="shared" si="9"/>
        <v>1963897.2999999998</v>
      </c>
    </row>
    <row r="73" spans="1:26" x14ac:dyDescent="0.2">
      <c r="A73">
        <f t="shared" si="6"/>
        <v>5300330</v>
      </c>
      <c r="B73" s="23">
        <v>2020</v>
      </c>
      <c r="C73" t="s">
        <v>202</v>
      </c>
      <c r="D73" t="s">
        <v>2600</v>
      </c>
      <c r="E73" t="s">
        <v>160</v>
      </c>
      <c r="F73" s="18">
        <v>35575.660000000003</v>
      </c>
      <c r="G73" s="10">
        <v>6.7739999999999999E-5</v>
      </c>
      <c r="J73" s="18">
        <v>2185115.7200000002</v>
      </c>
      <c r="K73" s="11">
        <v>3.7555300000000004E-3</v>
      </c>
      <c r="N73" s="18">
        <v>1960664.13</v>
      </c>
      <c r="O73" s="12">
        <v>3.7335200000000002E-3</v>
      </c>
      <c r="R73" t="s">
        <v>160</v>
      </c>
      <c r="S73" t="s">
        <v>160</v>
      </c>
      <c r="T73" t="s">
        <v>160</v>
      </c>
      <c r="U73" s="28">
        <f t="shared" si="5"/>
        <v>3.8012600000000003E-3</v>
      </c>
      <c r="W73">
        <f>IFERROR(VLOOKUP(E73,'LEAID Match'!$A$2:$B$326,2,FALSE),"")</f>
        <v>5300330</v>
      </c>
      <c r="X73" s="5">
        <f t="shared" si="7"/>
        <v>2220691.3800000004</v>
      </c>
      <c r="Y73">
        <f t="shared" si="8"/>
        <v>0</v>
      </c>
      <c r="Z73" s="5">
        <f t="shared" si="9"/>
        <v>2220691.3800000004</v>
      </c>
    </row>
    <row r="74" spans="1:26" x14ac:dyDescent="0.2">
      <c r="A74">
        <f t="shared" si="6"/>
        <v>5300330</v>
      </c>
      <c r="B74" s="23">
        <v>2021</v>
      </c>
      <c r="C74" t="s">
        <v>202</v>
      </c>
      <c r="D74" t="s">
        <v>2958</v>
      </c>
      <c r="E74" t="s">
        <v>160</v>
      </c>
      <c r="F74" s="18">
        <v>20237.8</v>
      </c>
      <c r="G74" s="10">
        <v>3.6820000000000003E-5</v>
      </c>
      <c r="J74" s="18">
        <v>2176167.75</v>
      </c>
      <c r="K74" s="11">
        <v>3.5959899999999999E-3</v>
      </c>
      <c r="N74" s="18">
        <v>1965393.62</v>
      </c>
      <c r="O74" s="12">
        <v>3.5759199999999998E-3</v>
      </c>
      <c r="R74" t="s">
        <v>160</v>
      </c>
      <c r="S74" t="s">
        <v>160</v>
      </c>
      <c r="T74" t="s">
        <v>160</v>
      </c>
      <c r="U74" s="28">
        <f t="shared" si="5"/>
        <v>3.6127399999999997E-3</v>
      </c>
      <c r="W74">
        <f>IFERROR(VLOOKUP(E74,'LEAID Match'!$A$2:$B$326,2,FALSE),"")</f>
        <v>5300330</v>
      </c>
      <c r="X74" s="5">
        <f t="shared" si="7"/>
        <v>2196405.5499999998</v>
      </c>
      <c r="Y74">
        <f t="shared" si="8"/>
        <v>0</v>
      </c>
      <c r="Z74" s="5">
        <f t="shared" si="9"/>
        <v>2196405.5499999998</v>
      </c>
    </row>
    <row r="75" spans="1:26" x14ac:dyDescent="0.2">
      <c r="A75">
        <f t="shared" si="6"/>
        <v>5300330</v>
      </c>
      <c r="B75" s="23">
        <v>2022</v>
      </c>
      <c r="C75" t="s">
        <v>202</v>
      </c>
      <c r="D75" t="s">
        <v>3316</v>
      </c>
      <c r="E75" t="s">
        <v>160</v>
      </c>
      <c r="F75" s="18">
        <v>19245.8</v>
      </c>
      <c r="G75" s="10">
        <v>3.7509999999999998E-5</v>
      </c>
      <c r="J75" s="18">
        <v>2147793.29</v>
      </c>
      <c r="K75" s="11">
        <v>3.3579399999999998E-3</v>
      </c>
      <c r="N75" s="18">
        <v>1713259.95</v>
      </c>
      <c r="O75" s="12">
        <v>3.3387199999999999E-3</v>
      </c>
      <c r="R75" t="s">
        <v>160</v>
      </c>
      <c r="S75" t="s">
        <v>160</v>
      </c>
      <c r="T75" t="s">
        <v>160</v>
      </c>
      <c r="U75" s="28">
        <f t="shared" si="5"/>
        <v>3.37623E-3</v>
      </c>
      <c r="W75">
        <f>IFERROR(VLOOKUP(E75,'LEAID Match'!$A$2:$B$326,2,FALSE),"")</f>
        <v>5300330</v>
      </c>
      <c r="X75" s="5">
        <f t="shared" si="7"/>
        <v>2167039.09</v>
      </c>
      <c r="Y75">
        <f t="shared" si="8"/>
        <v>0</v>
      </c>
      <c r="Z75" s="5">
        <f t="shared" si="9"/>
        <v>2167039.09</v>
      </c>
    </row>
    <row r="76" spans="1:26" x14ac:dyDescent="0.2">
      <c r="A76">
        <f t="shared" si="6"/>
        <v>5300330</v>
      </c>
      <c r="B76" s="23">
        <v>2023</v>
      </c>
      <c r="C76" t="s">
        <v>202</v>
      </c>
      <c r="D76" t="s">
        <v>3676</v>
      </c>
      <c r="E76" t="s">
        <v>160</v>
      </c>
      <c r="F76" s="18">
        <v>388.71</v>
      </c>
      <c r="G76" s="10">
        <v>7.1999999999999999E-7</v>
      </c>
      <c r="J76" s="18">
        <v>2272196.33</v>
      </c>
      <c r="K76" s="11">
        <v>3.3579199999999999E-3</v>
      </c>
      <c r="N76" s="18">
        <v>1809297.97</v>
      </c>
      <c r="O76" s="12">
        <v>3.35228E-3</v>
      </c>
      <c r="R76" t="s">
        <v>160</v>
      </c>
      <c r="S76" t="s">
        <v>160</v>
      </c>
      <c r="T76" t="s">
        <v>160</v>
      </c>
      <c r="U76" s="28">
        <f t="shared" si="5"/>
        <v>3.3530000000000001E-3</v>
      </c>
      <c r="V76">
        <f>U76*250000000</f>
        <v>838250</v>
      </c>
      <c r="W76">
        <f>IFERROR(VLOOKUP(E76,'LEAID Match'!$A$2:$B$326,2,FALSE),"")</f>
        <v>5300330</v>
      </c>
      <c r="X76" s="5">
        <f t="shared" si="7"/>
        <v>2272585.04</v>
      </c>
      <c r="Y76">
        <f t="shared" si="8"/>
        <v>838250</v>
      </c>
      <c r="Z76" s="5">
        <f t="shared" si="9"/>
        <v>3110835.04</v>
      </c>
    </row>
    <row r="77" spans="1:26" x14ac:dyDescent="0.2">
      <c r="A77">
        <f t="shared" si="6"/>
        <v>5300380</v>
      </c>
      <c r="B77" s="23">
        <v>2015</v>
      </c>
      <c r="C77" t="s">
        <v>97</v>
      </c>
      <c r="D77" t="s">
        <v>811</v>
      </c>
      <c r="E77" t="s">
        <v>55</v>
      </c>
      <c r="F77" s="18">
        <v>158286.04</v>
      </c>
      <c r="G77" s="11">
        <v>7.0733999999999999E-4</v>
      </c>
      <c r="J77" s="18">
        <v>3006300.67</v>
      </c>
      <c r="K77" s="11">
        <v>1.1312630000000001E-2</v>
      </c>
      <c r="N77" s="18">
        <v>2398666.4900000002</v>
      </c>
      <c r="O77" s="12">
        <v>1.0719009999999999E-2</v>
      </c>
      <c r="R77" t="s">
        <v>55</v>
      </c>
      <c r="S77" t="s">
        <v>55</v>
      </c>
      <c r="T77" t="s">
        <v>55</v>
      </c>
      <c r="U77" s="28">
        <f t="shared" si="5"/>
        <v>1.142635E-2</v>
      </c>
      <c r="W77">
        <f>IFERROR(VLOOKUP(E77,'LEAID Match'!$A$2:$B$326,2,FALSE),"")</f>
        <v>5300380</v>
      </c>
      <c r="X77" s="5">
        <f t="shared" si="7"/>
        <v>3164586.71</v>
      </c>
      <c r="Y77">
        <f t="shared" si="8"/>
        <v>0</v>
      </c>
      <c r="Z77" s="5">
        <f t="shared" si="9"/>
        <v>3164586.71</v>
      </c>
    </row>
    <row r="78" spans="1:26" x14ac:dyDescent="0.2">
      <c r="A78">
        <f t="shared" si="6"/>
        <v>5300380</v>
      </c>
      <c r="B78" s="23">
        <v>2016</v>
      </c>
      <c r="C78" t="s">
        <v>97</v>
      </c>
      <c r="D78" t="s">
        <v>1165</v>
      </c>
      <c r="E78" t="s">
        <v>55</v>
      </c>
      <c r="F78" s="18">
        <v>127826.96</v>
      </c>
      <c r="G78" s="11">
        <v>4.2059999999999998E-4</v>
      </c>
      <c r="J78" s="18">
        <v>3405513.84</v>
      </c>
      <c r="K78" s="11">
        <v>1.043346E-2</v>
      </c>
      <c r="N78" s="18">
        <v>3073568.64</v>
      </c>
      <c r="O78" s="12">
        <v>1.0113219999999999E-2</v>
      </c>
      <c r="R78" t="s">
        <v>55</v>
      </c>
      <c r="S78" t="s">
        <v>55</v>
      </c>
      <c r="T78" t="s">
        <v>55</v>
      </c>
      <c r="U78" s="28">
        <f t="shared" si="5"/>
        <v>1.0533819999999999E-2</v>
      </c>
      <c r="W78">
        <f>IFERROR(VLOOKUP(E78,'LEAID Match'!$A$2:$B$326,2,FALSE),"")</f>
        <v>5300380</v>
      </c>
      <c r="X78" s="5">
        <f t="shared" si="7"/>
        <v>3533340.8</v>
      </c>
      <c r="Y78">
        <f t="shared" si="8"/>
        <v>0</v>
      </c>
      <c r="Z78" s="5">
        <f t="shared" si="9"/>
        <v>3533340.8</v>
      </c>
    </row>
    <row r="79" spans="1:26" x14ac:dyDescent="0.2">
      <c r="A79">
        <f t="shared" si="6"/>
        <v>5300380</v>
      </c>
      <c r="B79" s="23">
        <v>2017</v>
      </c>
      <c r="C79" t="s">
        <v>97</v>
      </c>
      <c r="D79" t="s">
        <v>1525</v>
      </c>
      <c r="E79" t="s">
        <v>55</v>
      </c>
      <c r="F79" s="18">
        <v>134837.35</v>
      </c>
      <c r="G79" s="11">
        <v>3.8531999999999998E-4</v>
      </c>
      <c r="J79" s="18">
        <v>4399637.5</v>
      </c>
      <c r="K79" s="11">
        <v>1.1940930000000001E-2</v>
      </c>
      <c r="N79" s="18">
        <v>4078824.71</v>
      </c>
      <c r="O79" s="12">
        <v>1.165591E-2</v>
      </c>
      <c r="R79" t="s">
        <v>55</v>
      </c>
      <c r="S79" t="s">
        <v>55</v>
      </c>
      <c r="T79" t="s">
        <v>55</v>
      </c>
      <c r="U79" s="28">
        <f t="shared" si="5"/>
        <v>1.204123E-2</v>
      </c>
      <c r="W79">
        <f>IFERROR(VLOOKUP(E79,'LEAID Match'!$A$2:$B$326,2,FALSE),"")</f>
        <v>5300380</v>
      </c>
      <c r="X79" s="5">
        <f t="shared" si="7"/>
        <v>4534474.8499999996</v>
      </c>
      <c r="Y79">
        <f t="shared" si="8"/>
        <v>0</v>
      </c>
      <c r="Z79" s="5">
        <f t="shared" si="9"/>
        <v>4534474.8499999996</v>
      </c>
    </row>
    <row r="80" spans="1:26" x14ac:dyDescent="0.2">
      <c r="A80">
        <f t="shared" si="6"/>
        <v>5300380</v>
      </c>
      <c r="B80" s="23">
        <v>2018</v>
      </c>
      <c r="C80" t="s">
        <v>97</v>
      </c>
      <c r="D80" t="s">
        <v>1884</v>
      </c>
      <c r="E80" t="s">
        <v>55</v>
      </c>
      <c r="F80" s="18">
        <v>98778.34</v>
      </c>
      <c r="G80" s="11">
        <v>2.3750999999999999E-4</v>
      </c>
      <c r="J80" s="18">
        <v>4932176.66</v>
      </c>
      <c r="K80" s="11">
        <v>1.1094E-2</v>
      </c>
      <c r="N80" s="18">
        <v>4536470.29</v>
      </c>
      <c r="O80" s="12">
        <v>1.0907780000000001E-2</v>
      </c>
      <c r="R80" t="s">
        <v>55</v>
      </c>
      <c r="S80" t="s">
        <v>55</v>
      </c>
      <c r="T80" t="s">
        <v>55</v>
      </c>
      <c r="U80" s="28">
        <f t="shared" si="5"/>
        <v>1.114529E-2</v>
      </c>
      <c r="W80">
        <f>IFERROR(VLOOKUP(E80,'LEAID Match'!$A$2:$B$326,2,FALSE),"")</f>
        <v>5300380</v>
      </c>
      <c r="X80" s="5">
        <f t="shared" si="7"/>
        <v>5030955</v>
      </c>
      <c r="Y80">
        <f t="shared" si="8"/>
        <v>0</v>
      </c>
      <c r="Z80" s="5">
        <f t="shared" si="9"/>
        <v>5030955</v>
      </c>
    </row>
    <row r="81" spans="1:26" x14ac:dyDescent="0.2">
      <c r="A81">
        <f t="shared" si="6"/>
        <v>5300380</v>
      </c>
      <c r="B81" s="23">
        <v>2019</v>
      </c>
      <c r="C81" t="s">
        <v>97</v>
      </c>
      <c r="D81" t="s">
        <v>2241</v>
      </c>
      <c r="E81" t="s">
        <v>55</v>
      </c>
      <c r="F81" s="18">
        <v>81414.559999999998</v>
      </c>
      <c r="G81" s="11">
        <v>1.6394000000000001E-4</v>
      </c>
      <c r="J81" s="18">
        <v>5828076.25</v>
      </c>
      <c r="K81" s="11">
        <v>1.115026E-2</v>
      </c>
      <c r="N81" s="18">
        <v>5478061.7999999998</v>
      </c>
      <c r="O81" s="12">
        <v>1.103055E-2</v>
      </c>
      <c r="R81" t="s">
        <v>55</v>
      </c>
      <c r="S81" t="s">
        <v>55</v>
      </c>
      <c r="T81" t="s">
        <v>55</v>
      </c>
      <c r="U81" s="28">
        <f t="shared" si="5"/>
        <v>1.119449E-2</v>
      </c>
      <c r="W81">
        <f>IFERROR(VLOOKUP(E81,'LEAID Match'!$A$2:$B$326,2,FALSE),"")</f>
        <v>5300380</v>
      </c>
      <c r="X81" s="5">
        <f t="shared" si="7"/>
        <v>5909490.8099999996</v>
      </c>
      <c r="Y81">
        <f t="shared" si="8"/>
        <v>0</v>
      </c>
      <c r="Z81" s="5">
        <f t="shared" si="9"/>
        <v>5909490.8099999996</v>
      </c>
    </row>
    <row r="82" spans="1:26" x14ac:dyDescent="0.2">
      <c r="A82">
        <f t="shared" si="6"/>
        <v>5300380</v>
      </c>
      <c r="B82" s="23">
        <v>2020</v>
      </c>
      <c r="C82" t="s">
        <v>97</v>
      </c>
      <c r="D82" t="s">
        <v>2601</v>
      </c>
      <c r="E82" t="s">
        <v>55</v>
      </c>
      <c r="F82" s="18">
        <v>46532.67</v>
      </c>
      <c r="G82" s="10">
        <v>8.8609999999999994E-5</v>
      </c>
      <c r="J82" s="18">
        <v>6079881.3600000003</v>
      </c>
      <c r="K82" s="11">
        <v>1.0449399999999999E-2</v>
      </c>
      <c r="N82" s="18">
        <v>5433973.3600000003</v>
      </c>
      <c r="O82" s="12">
        <v>1.0347429999999999E-2</v>
      </c>
      <c r="R82" t="s">
        <v>55</v>
      </c>
      <c r="S82" t="s">
        <v>55</v>
      </c>
      <c r="T82" t="s">
        <v>55</v>
      </c>
      <c r="U82" s="28">
        <f t="shared" si="5"/>
        <v>1.0436039999999999E-2</v>
      </c>
      <c r="W82">
        <f>IFERROR(VLOOKUP(E82,'LEAID Match'!$A$2:$B$326,2,FALSE),"")</f>
        <v>5300380</v>
      </c>
      <c r="X82" s="5">
        <f t="shared" si="7"/>
        <v>6126414.0300000003</v>
      </c>
      <c r="Y82">
        <f t="shared" si="8"/>
        <v>0</v>
      </c>
      <c r="Z82" s="5">
        <f t="shared" si="9"/>
        <v>6126414.0300000003</v>
      </c>
    </row>
    <row r="83" spans="1:26" x14ac:dyDescent="0.2">
      <c r="A83">
        <f t="shared" si="6"/>
        <v>5300380</v>
      </c>
      <c r="B83" s="23">
        <v>2021</v>
      </c>
      <c r="C83" t="s">
        <v>97</v>
      </c>
      <c r="D83" t="s">
        <v>2959</v>
      </c>
      <c r="E83" t="s">
        <v>55</v>
      </c>
      <c r="F83" s="18">
        <v>18415.400000000001</v>
      </c>
      <c r="G83" s="10">
        <v>3.3510000000000003E-5</v>
      </c>
      <c r="J83" s="18">
        <v>6200390.9500000002</v>
      </c>
      <c r="K83" s="11">
        <v>1.0245789999999999E-2</v>
      </c>
      <c r="N83" s="18">
        <v>5605691.5899999999</v>
      </c>
      <c r="O83" s="12">
        <v>1.019924E-2</v>
      </c>
      <c r="R83" t="s">
        <v>55</v>
      </c>
      <c r="S83" t="s">
        <v>55</v>
      </c>
      <c r="T83" t="s">
        <v>55</v>
      </c>
      <c r="U83" s="28">
        <f t="shared" si="5"/>
        <v>1.0232750000000001E-2</v>
      </c>
      <c r="W83">
        <f>IFERROR(VLOOKUP(E83,'LEAID Match'!$A$2:$B$326,2,FALSE),"")</f>
        <v>5300380</v>
      </c>
      <c r="X83" s="5">
        <f t="shared" si="7"/>
        <v>6218806.3500000006</v>
      </c>
      <c r="Y83">
        <f t="shared" si="8"/>
        <v>0</v>
      </c>
      <c r="Z83" s="5">
        <f t="shared" si="9"/>
        <v>6218806.3500000006</v>
      </c>
    </row>
    <row r="84" spans="1:26" x14ac:dyDescent="0.2">
      <c r="A84">
        <f t="shared" si="6"/>
        <v>5300380</v>
      </c>
      <c r="B84" s="23">
        <v>2022</v>
      </c>
      <c r="C84" t="s">
        <v>97</v>
      </c>
      <c r="D84" t="s">
        <v>3317</v>
      </c>
      <c r="E84" t="s">
        <v>55</v>
      </c>
      <c r="F84" s="18">
        <v>14859.57</v>
      </c>
      <c r="G84" s="10">
        <v>2.8960000000000001E-5</v>
      </c>
      <c r="J84" s="18">
        <v>6090100.3300000001</v>
      </c>
      <c r="K84" s="11">
        <v>9.5214900000000005E-3</v>
      </c>
      <c r="N84" s="18">
        <v>4841026.76</v>
      </c>
      <c r="O84" s="12">
        <v>9.4339599999999999E-3</v>
      </c>
      <c r="R84" t="s">
        <v>55</v>
      </c>
      <c r="S84" t="s">
        <v>55</v>
      </c>
      <c r="T84" t="s">
        <v>55</v>
      </c>
      <c r="U84" s="28">
        <f t="shared" si="5"/>
        <v>9.4629199999999997E-3</v>
      </c>
      <c r="W84">
        <f>IFERROR(VLOOKUP(E84,'LEAID Match'!$A$2:$B$326,2,FALSE),"")</f>
        <v>5300380</v>
      </c>
      <c r="X84" s="5">
        <f t="shared" si="7"/>
        <v>6104959.9000000004</v>
      </c>
      <c r="Y84">
        <f t="shared" si="8"/>
        <v>0</v>
      </c>
      <c r="Z84" s="5">
        <f t="shared" si="9"/>
        <v>6104959.9000000004</v>
      </c>
    </row>
    <row r="85" spans="1:26" x14ac:dyDescent="0.2">
      <c r="A85">
        <f t="shared" si="6"/>
        <v>5300380</v>
      </c>
      <c r="B85" s="23">
        <v>2023</v>
      </c>
      <c r="C85" t="s">
        <v>97</v>
      </c>
      <c r="D85" t="s">
        <v>3677</v>
      </c>
      <c r="E85" t="s">
        <v>55</v>
      </c>
      <c r="F85" s="18">
        <v>15818.53</v>
      </c>
      <c r="G85" s="10">
        <v>2.9309999999999999E-5</v>
      </c>
      <c r="J85" s="18">
        <v>6600519.71</v>
      </c>
      <c r="K85" s="11">
        <v>9.7544599999999995E-3</v>
      </c>
      <c r="N85" s="18">
        <v>5256903.24</v>
      </c>
      <c r="O85" s="12">
        <v>9.7400200000000003E-3</v>
      </c>
      <c r="R85" t="s">
        <v>55</v>
      </c>
      <c r="S85" t="s">
        <v>55</v>
      </c>
      <c r="T85" t="s">
        <v>55</v>
      </c>
      <c r="U85" s="28">
        <f t="shared" si="5"/>
        <v>9.7693299999999997E-3</v>
      </c>
      <c r="V85">
        <f>U85*250000000</f>
        <v>2442332.5</v>
      </c>
      <c r="W85">
        <f>IFERROR(VLOOKUP(E85,'LEAID Match'!$A$2:$B$326,2,FALSE),"")</f>
        <v>5300380</v>
      </c>
      <c r="X85" s="5">
        <f t="shared" si="7"/>
        <v>6616338.2400000002</v>
      </c>
      <c r="Y85">
        <f t="shared" si="8"/>
        <v>2442332.5</v>
      </c>
      <c r="Z85" s="5">
        <f t="shared" si="9"/>
        <v>9058670.7400000002</v>
      </c>
    </row>
    <row r="86" spans="1:26" x14ac:dyDescent="0.2">
      <c r="A86" t="str">
        <f t="shared" si="6"/>
        <v/>
      </c>
      <c r="B86" s="23">
        <v>2015</v>
      </c>
      <c r="C86" t="s">
        <v>519</v>
      </c>
      <c r="D86" t="s">
        <v>812</v>
      </c>
      <c r="E86" t="s">
        <v>9</v>
      </c>
      <c r="F86" s="18" t="s">
        <v>803</v>
      </c>
      <c r="G86" s="11" t="s">
        <v>803</v>
      </c>
      <c r="H86" s="18">
        <v>14775.14</v>
      </c>
      <c r="I86" s="11">
        <v>6.6030000000000003E-5</v>
      </c>
      <c r="L86" s="18">
        <v>46584.91</v>
      </c>
      <c r="M86" s="11">
        <v>1.7530000000000001E-4</v>
      </c>
      <c r="P86" s="18">
        <v>36998.01</v>
      </c>
      <c r="Q86" s="11">
        <v>1.6532999999999999E-4</v>
      </c>
      <c r="R86" t="s">
        <v>9</v>
      </c>
      <c r="S86" t="s">
        <v>9</v>
      </c>
      <c r="T86" t="s">
        <v>9</v>
      </c>
      <c r="U86" s="28">
        <f t="shared" si="5"/>
        <v>2.3136000000000001E-4</v>
      </c>
      <c r="W86" t="str">
        <f>IFERROR(VLOOKUP(E86,'LEAID Match'!$A$2:$B$326,2,FALSE),"")</f>
        <v/>
      </c>
      <c r="X86" s="5">
        <f t="shared" si="7"/>
        <v>0</v>
      </c>
      <c r="Y86">
        <f t="shared" si="8"/>
        <v>0</v>
      </c>
      <c r="Z86" s="5">
        <f t="shared" si="9"/>
        <v>0</v>
      </c>
    </row>
    <row r="87" spans="1:26" x14ac:dyDescent="0.2">
      <c r="A87" t="str">
        <f t="shared" si="6"/>
        <v/>
      </c>
      <c r="B87" s="23">
        <v>2016</v>
      </c>
      <c r="C87" t="s">
        <v>519</v>
      </c>
      <c r="D87" t="s">
        <v>1166</v>
      </c>
      <c r="E87" t="s">
        <v>9</v>
      </c>
      <c r="F87" s="18" t="s">
        <v>803</v>
      </c>
      <c r="G87" s="11" t="s">
        <v>803</v>
      </c>
      <c r="H87" s="18">
        <v>20302.849999999999</v>
      </c>
      <c r="I87" s="11">
        <v>6.6799999999999997E-5</v>
      </c>
      <c r="L87" s="18">
        <v>68774.77</v>
      </c>
      <c r="M87" s="11">
        <v>2.107E-4</v>
      </c>
      <c r="P87" s="18">
        <v>62803.9</v>
      </c>
      <c r="Q87" s="11">
        <v>2.0665000000000001E-4</v>
      </c>
      <c r="R87" t="s">
        <v>9</v>
      </c>
      <c r="S87" t="s">
        <v>9</v>
      </c>
      <c r="T87" t="s">
        <v>9</v>
      </c>
      <c r="U87" s="28">
        <f t="shared" si="5"/>
        <v>2.7345000000000001E-4</v>
      </c>
      <c r="W87" t="str">
        <f>IFERROR(VLOOKUP(E87,'LEAID Match'!$A$2:$B$326,2,FALSE),"")</f>
        <v/>
      </c>
      <c r="X87" s="5">
        <f t="shared" si="7"/>
        <v>0</v>
      </c>
      <c r="Y87">
        <f t="shared" si="8"/>
        <v>0</v>
      </c>
      <c r="Z87" s="5">
        <f t="shared" si="9"/>
        <v>0</v>
      </c>
    </row>
    <row r="88" spans="1:26" x14ac:dyDescent="0.2">
      <c r="A88" t="str">
        <f t="shared" si="6"/>
        <v/>
      </c>
      <c r="B88" s="23">
        <v>2017</v>
      </c>
      <c r="C88" t="s">
        <v>519</v>
      </c>
      <c r="D88" t="s">
        <v>1526</v>
      </c>
      <c r="E88" t="s">
        <v>9</v>
      </c>
      <c r="F88" s="18" t="s">
        <v>803</v>
      </c>
      <c r="G88" s="11" t="s">
        <v>803</v>
      </c>
      <c r="H88" s="18">
        <v>14372.37</v>
      </c>
      <c r="I88" s="11">
        <v>4.1069999999999998E-5</v>
      </c>
      <c r="L88" s="18">
        <v>82639.789999999994</v>
      </c>
      <c r="M88" s="11">
        <v>2.2429000000000001E-4</v>
      </c>
      <c r="P88" s="18">
        <v>76614.179999999993</v>
      </c>
      <c r="Q88" s="11">
        <v>2.1893999999999999E-4</v>
      </c>
      <c r="R88" t="s">
        <v>9</v>
      </c>
      <c r="S88" t="s">
        <v>9</v>
      </c>
      <c r="T88" t="s">
        <v>9</v>
      </c>
      <c r="U88" s="28">
        <f t="shared" si="5"/>
        <v>2.6000999999999997E-4</v>
      </c>
      <c r="W88" t="str">
        <f>IFERROR(VLOOKUP(E88,'LEAID Match'!$A$2:$B$326,2,FALSE),"")</f>
        <v/>
      </c>
      <c r="X88" s="5">
        <f t="shared" si="7"/>
        <v>0</v>
      </c>
      <c r="Y88">
        <f t="shared" si="8"/>
        <v>0</v>
      </c>
      <c r="Z88" s="5">
        <f t="shared" si="9"/>
        <v>0</v>
      </c>
    </row>
    <row r="89" spans="1:26" x14ac:dyDescent="0.2">
      <c r="A89" t="str">
        <f t="shared" si="6"/>
        <v/>
      </c>
      <c r="B89" s="23">
        <v>2018</v>
      </c>
      <c r="C89" t="s">
        <v>519</v>
      </c>
      <c r="D89" t="s">
        <v>1885</v>
      </c>
      <c r="E89" t="s">
        <v>9</v>
      </c>
      <c r="F89" s="18" t="s">
        <v>803</v>
      </c>
      <c r="G89" s="11" t="s">
        <v>803</v>
      </c>
      <c r="H89" s="18">
        <v>16602.439999999999</v>
      </c>
      <c r="I89" s="11">
        <v>3.9919999999999997E-5</v>
      </c>
      <c r="L89" s="18">
        <v>102447.74</v>
      </c>
      <c r="M89" s="11">
        <v>2.3044E-4</v>
      </c>
      <c r="P89" s="18">
        <v>94151.59</v>
      </c>
      <c r="Q89" s="11">
        <v>2.2638000000000001E-4</v>
      </c>
      <c r="R89" t="s">
        <v>9</v>
      </c>
      <c r="S89" t="s">
        <v>9</v>
      </c>
      <c r="T89" t="s">
        <v>9</v>
      </c>
      <c r="U89" s="28">
        <f t="shared" si="5"/>
        <v>2.6630000000000002E-4</v>
      </c>
      <c r="W89" t="str">
        <f>IFERROR(VLOOKUP(E89,'LEAID Match'!$A$2:$B$326,2,FALSE),"")</f>
        <v/>
      </c>
      <c r="X89" s="5">
        <f t="shared" si="7"/>
        <v>0</v>
      </c>
      <c r="Y89">
        <f t="shared" si="8"/>
        <v>0</v>
      </c>
      <c r="Z89" s="5">
        <f t="shared" si="9"/>
        <v>0</v>
      </c>
    </row>
    <row r="90" spans="1:26" x14ac:dyDescent="0.2">
      <c r="A90" t="str">
        <f t="shared" si="6"/>
        <v/>
      </c>
      <c r="B90" s="23">
        <v>2019</v>
      </c>
      <c r="C90" t="s">
        <v>519</v>
      </c>
      <c r="D90" t="s">
        <v>2242</v>
      </c>
      <c r="E90" t="s">
        <v>9</v>
      </c>
      <c r="F90" s="18" t="s">
        <v>803</v>
      </c>
      <c r="G90" s="11" t="s">
        <v>803</v>
      </c>
      <c r="H90" s="18">
        <v>17992.349999999999</v>
      </c>
      <c r="I90" s="11">
        <v>3.6229999999999997E-5</v>
      </c>
      <c r="L90" s="18">
        <v>112485.05</v>
      </c>
      <c r="M90" s="11">
        <v>2.1520999999999999E-4</v>
      </c>
      <c r="P90" s="18">
        <v>106064.97</v>
      </c>
      <c r="Q90" s="11">
        <v>2.1357E-4</v>
      </c>
      <c r="R90" t="s">
        <v>9</v>
      </c>
      <c r="S90" t="s">
        <v>9</v>
      </c>
      <c r="T90" t="s">
        <v>9</v>
      </c>
      <c r="U90" s="28">
        <f t="shared" si="5"/>
        <v>2.498E-4</v>
      </c>
      <c r="W90" t="str">
        <f>IFERROR(VLOOKUP(E90,'LEAID Match'!$A$2:$B$326,2,FALSE),"")</f>
        <v/>
      </c>
      <c r="X90" s="5">
        <f t="shared" si="7"/>
        <v>0</v>
      </c>
      <c r="Y90">
        <f t="shared" si="8"/>
        <v>0</v>
      </c>
      <c r="Z90" s="5">
        <f t="shared" si="9"/>
        <v>0</v>
      </c>
    </row>
    <row r="91" spans="1:26" x14ac:dyDescent="0.2">
      <c r="A91" t="str">
        <f t="shared" si="6"/>
        <v/>
      </c>
      <c r="B91" s="23">
        <v>2020</v>
      </c>
      <c r="C91" t="s">
        <v>519</v>
      </c>
      <c r="D91" t="s">
        <v>2602</v>
      </c>
      <c r="E91" t="s">
        <v>9</v>
      </c>
      <c r="F91" s="18" t="s">
        <v>803</v>
      </c>
      <c r="G91" s="10" t="s">
        <v>803</v>
      </c>
      <c r="H91" s="18">
        <v>19923.36</v>
      </c>
      <c r="I91" s="11">
        <v>3.7939999999999999E-5</v>
      </c>
      <c r="L91" s="18">
        <v>131530.32</v>
      </c>
      <c r="M91" s="11">
        <v>2.2606000000000001E-4</v>
      </c>
      <c r="P91" s="18">
        <v>116673.01</v>
      </c>
      <c r="Q91" s="11">
        <v>2.2217E-4</v>
      </c>
      <c r="R91" t="s">
        <v>9</v>
      </c>
      <c r="S91" t="s">
        <v>9</v>
      </c>
      <c r="T91" t="s">
        <v>9</v>
      </c>
      <c r="U91" s="28">
        <f t="shared" si="5"/>
        <v>2.6010999999999997E-4</v>
      </c>
      <c r="W91" t="str">
        <f>IFERROR(VLOOKUP(E91,'LEAID Match'!$A$2:$B$326,2,FALSE),"")</f>
        <v/>
      </c>
      <c r="X91" s="5">
        <f t="shared" si="7"/>
        <v>0</v>
      </c>
      <c r="Y91">
        <f t="shared" si="8"/>
        <v>0</v>
      </c>
      <c r="Z91" s="5">
        <f t="shared" si="9"/>
        <v>0</v>
      </c>
    </row>
    <row r="92" spans="1:26" x14ac:dyDescent="0.2">
      <c r="A92" t="str">
        <f t="shared" si="6"/>
        <v/>
      </c>
      <c r="B92" s="23">
        <v>2021</v>
      </c>
      <c r="C92" t="s">
        <v>519</v>
      </c>
      <c r="D92" t="s">
        <v>2960</v>
      </c>
      <c r="E92" t="s">
        <v>9</v>
      </c>
      <c r="F92" s="18" t="s">
        <v>803</v>
      </c>
      <c r="G92" s="10" t="s">
        <v>803</v>
      </c>
      <c r="H92" s="18">
        <v>9327.86</v>
      </c>
      <c r="I92" s="11">
        <v>1.6969999999999998E-5</v>
      </c>
      <c r="L92" s="18">
        <v>144907.97</v>
      </c>
      <c r="M92" s="11">
        <v>2.3944999999999999E-4</v>
      </c>
      <c r="P92" s="18">
        <v>131245.97</v>
      </c>
      <c r="Q92" s="11">
        <v>2.3879000000000001E-4</v>
      </c>
      <c r="R92" t="s">
        <v>9</v>
      </c>
      <c r="S92" t="s">
        <v>9</v>
      </c>
      <c r="T92" t="s">
        <v>9</v>
      </c>
      <c r="U92" s="28">
        <f t="shared" si="5"/>
        <v>2.5576E-4</v>
      </c>
      <c r="W92" t="str">
        <f>IFERROR(VLOOKUP(E92,'LEAID Match'!$A$2:$B$326,2,FALSE),"")</f>
        <v/>
      </c>
      <c r="X92" s="5">
        <f t="shared" si="7"/>
        <v>0</v>
      </c>
      <c r="Y92">
        <f t="shared" si="8"/>
        <v>0</v>
      </c>
      <c r="Z92" s="5">
        <f t="shared" si="9"/>
        <v>0</v>
      </c>
    </row>
    <row r="93" spans="1:26" x14ac:dyDescent="0.2">
      <c r="A93" t="str">
        <f t="shared" si="6"/>
        <v/>
      </c>
      <c r="B93" s="23">
        <v>2022</v>
      </c>
      <c r="C93" t="s">
        <v>519</v>
      </c>
      <c r="D93" t="s">
        <v>3318</v>
      </c>
      <c r="E93" t="s">
        <v>9</v>
      </c>
      <c r="F93" s="18" t="s">
        <v>803</v>
      </c>
      <c r="G93" s="10" t="s">
        <v>803</v>
      </c>
      <c r="H93" s="18">
        <v>1462.02</v>
      </c>
      <c r="I93" s="11">
        <v>2.8499999999999998E-6</v>
      </c>
      <c r="L93" s="18">
        <v>158133.63</v>
      </c>
      <c r="M93" s="11">
        <v>2.4722999999999998E-4</v>
      </c>
      <c r="P93" s="18">
        <v>123969.87</v>
      </c>
      <c r="Q93" s="11">
        <v>2.4159E-4</v>
      </c>
      <c r="R93" t="s">
        <v>9</v>
      </c>
      <c r="S93" t="s">
        <v>9</v>
      </c>
      <c r="T93" t="s">
        <v>9</v>
      </c>
      <c r="U93" s="28">
        <f t="shared" si="5"/>
        <v>2.4444000000000001E-4</v>
      </c>
      <c r="W93" t="str">
        <f>IFERROR(VLOOKUP(E93,'LEAID Match'!$A$2:$B$326,2,FALSE),"")</f>
        <v/>
      </c>
      <c r="X93" s="5">
        <f t="shared" si="7"/>
        <v>0</v>
      </c>
      <c r="Y93">
        <f t="shared" si="8"/>
        <v>0</v>
      </c>
      <c r="Z93" s="5">
        <f t="shared" si="9"/>
        <v>0</v>
      </c>
    </row>
    <row r="94" spans="1:26" x14ac:dyDescent="0.2">
      <c r="A94" t="str">
        <f t="shared" si="6"/>
        <v/>
      </c>
      <c r="B94" s="23">
        <v>2023</v>
      </c>
      <c r="C94" t="s">
        <v>519</v>
      </c>
      <c r="D94" t="s">
        <v>3678</v>
      </c>
      <c r="E94" t="s">
        <v>9</v>
      </c>
      <c r="F94" s="18" t="s">
        <v>803</v>
      </c>
      <c r="G94" s="10" t="s">
        <v>803</v>
      </c>
      <c r="H94" s="18">
        <v>211.37</v>
      </c>
      <c r="I94" s="11">
        <v>3.9000000000000002E-7</v>
      </c>
      <c r="L94" s="18">
        <v>177350.47</v>
      </c>
      <c r="M94" s="11">
        <v>2.6208999999999998E-4</v>
      </c>
      <c r="P94" s="18">
        <v>141731.82999999999</v>
      </c>
      <c r="Q94" s="11">
        <v>2.6259999999999999E-4</v>
      </c>
      <c r="R94" t="s">
        <v>9</v>
      </c>
      <c r="S94" t="s">
        <v>9</v>
      </c>
      <c r="T94" t="s">
        <v>9</v>
      </c>
      <c r="U94" s="28">
        <f t="shared" si="5"/>
        <v>2.6299E-4</v>
      </c>
      <c r="V94">
        <f>U94*250000000</f>
        <v>65747.5</v>
      </c>
      <c r="W94" t="str">
        <f>IFERROR(VLOOKUP(E94,'LEAID Match'!$A$2:$B$326,2,FALSE),"")</f>
        <v/>
      </c>
      <c r="X94" s="5">
        <f t="shared" si="7"/>
        <v>0</v>
      </c>
      <c r="Y94">
        <f t="shared" si="8"/>
        <v>65747.5</v>
      </c>
      <c r="Z94" s="5">
        <f t="shared" si="9"/>
        <v>65747.5</v>
      </c>
    </row>
    <row r="95" spans="1:26" x14ac:dyDescent="0.2">
      <c r="A95">
        <f t="shared" si="6"/>
        <v>5300390</v>
      </c>
      <c r="B95" s="23">
        <v>2015</v>
      </c>
      <c r="C95" t="s">
        <v>91</v>
      </c>
      <c r="D95" t="s">
        <v>813</v>
      </c>
      <c r="E95" t="s">
        <v>49</v>
      </c>
      <c r="F95" s="18">
        <v>181703.17</v>
      </c>
      <c r="G95" s="11">
        <v>8.1198000000000002E-4</v>
      </c>
      <c r="J95" s="18">
        <v>5482730.4199999999</v>
      </c>
      <c r="K95" s="11">
        <v>2.063137E-2</v>
      </c>
      <c r="N95" s="18">
        <v>4375984.91</v>
      </c>
      <c r="O95" s="12">
        <v>1.955513E-2</v>
      </c>
      <c r="R95" t="s">
        <v>49</v>
      </c>
      <c r="S95" t="s">
        <v>49</v>
      </c>
      <c r="T95" t="s">
        <v>49</v>
      </c>
      <c r="U95" s="28">
        <f t="shared" si="5"/>
        <v>2.0367110000000001E-2</v>
      </c>
      <c r="W95">
        <f>IFERROR(VLOOKUP(E95,'LEAID Match'!$A$2:$B$326,2,FALSE),"")</f>
        <v>5300390</v>
      </c>
      <c r="X95" s="5">
        <f t="shared" si="7"/>
        <v>5664433.5899999999</v>
      </c>
      <c r="Y95">
        <f t="shared" si="8"/>
        <v>0</v>
      </c>
      <c r="Z95" s="5">
        <f t="shared" si="9"/>
        <v>5664433.5899999999</v>
      </c>
    </row>
    <row r="96" spans="1:26" x14ac:dyDescent="0.2">
      <c r="A96">
        <f t="shared" si="6"/>
        <v>5300390</v>
      </c>
      <c r="B96" s="23">
        <v>2016</v>
      </c>
      <c r="C96" t="s">
        <v>91</v>
      </c>
      <c r="D96" t="s">
        <v>1167</v>
      </c>
      <c r="E96" t="s">
        <v>49</v>
      </c>
      <c r="F96" s="18">
        <v>167024.35999999999</v>
      </c>
      <c r="G96" s="11">
        <v>5.4956999999999998E-4</v>
      </c>
      <c r="J96" s="18">
        <v>6727631.2000000002</v>
      </c>
      <c r="K96" s="11">
        <v>2.0611419999999998E-2</v>
      </c>
      <c r="N96" s="18">
        <v>6036867.9800000004</v>
      </c>
      <c r="O96" s="12">
        <v>1.986361E-2</v>
      </c>
      <c r="R96" t="s">
        <v>49</v>
      </c>
      <c r="S96" t="s">
        <v>49</v>
      </c>
      <c r="T96" t="s">
        <v>49</v>
      </c>
      <c r="U96" s="28">
        <f t="shared" si="5"/>
        <v>2.041318E-2</v>
      </c>
      <c r="W96">
        <f>IFERROR(VLOOKUP(E96,'LEAID Match'!$A$2:$B$326,2,FALSE),"")</f>
        <v>5300390</v>
      </c>
      <c r="X96" s="5">
        <f t="shared" si="7"/>
        <v>6894655.5600000005</v>
      </c>
      <c r="Y96">
        <f t="shared" si="8"/>
        <v>0</v>
      </c>
      <c r="Z96" s="5">
        <f t="shared" si="9"/>
        <v>6894655.5600000005</v>
      </c>
    </row>
    <row r="97" spans="1:26" x14ac:dyDescent="0.2">
      <c r="A97">
        <f t="shared" si="6"/>
        <v>5300390</v>
      </c>
      <c r="B97" s="23">
        <v>2017</v>
      </c>
      <c r="C97" t="s">
        <v>91</v>
      </c>
      <c r="D97" t="s">
        <v>1527</v>
      </c>
      <c r="E97" t="s">
        <v>49</v>
      </c>
      <c r="F97" s="18">
        <v>163899.39000000001</v>
      </c>
      <c r="G97" s="11">
        <v>4.6837000000000002E-4</v>
      </c>
      <c r="J97" s="18">
        <v>7570571.6299999999</v>
      </c>
      <c r="K97" s="11">
        <v>2.0547070000000001E-2</v>
      </c>
      <c r="N97" s="18">
        <v>7018356.4699999997</v>
      </c>
      <c r="O97" s="12">
        <v>2.0056109999999999E-2</v>
      </c>
      <c r="R97" t="s">
        <v>49</v>
      </c>
      <c r="S97" t="s">
        <v>49</v>
      </c>
      <c r="T97" t="s">
        <v>49</v>
      </c>
      <c r="U97" s="28">
        <f t="shared" si="5"/>
        <v>2.0524479999999998E-2</v>
      </c>
      <c r="W97">
        <f>IFERROR(VLOOKUP(E97,'LEAID Match'!$A$2:$B$326,2,FALSE),"")</f>
        <v>5300390</v>
      </c>
      <c r="X97" s="5">
        <f t="shared" si="7"/>
        <v>7734471.0199999996</v>
      </c>
      <c r="Y97">
        <f t="shared" si="8"/>
        <v>0</v>
      </c>
      <c r="Z97" s="5">
        <f t="shared" si="9"/>
        <v>7734471.0199999996</v>
      </c>
    </row>
    <row r="98" spans="1:26" x14ac:dyDescent="0.2">
      <c r="A98">
        <f t="shared" si="6"/>
        <v>5300390</v>
      </c>
      <c r="B98" s="23">
        <v>2018</v>
      </c>
      <c r="C98" t="s">
        <v>91</v>
      </c>
      <c r="D98" t="s">
        <v>1886</v>
      </c>
      <c r="E98" t="s">
        <v>49</v>
      </c>
      <c r="F98" s="18">
        <v>173444.13</v>
      </c>
      <c r="G98" s="11">
        <v>4.1703999999999998E-4</v>
      </c>
      <c r="J98" s="18">
        <v>9024516.4000000004</v>
      </c>
      <c r="K98" s="11">
        <v>2.029895E-2</v>
      </c>
      <c r="N98" s="18">
        <v>8307341.3200000003</v>
      </c>
      <c r="O98" s="12">
        <v>1.9974700000000001E-2</v>
      </c>
      <c r="R98" t="s">
        <v>49</v>
      </c>
      <c r="S98" t="s">
        <v>49</v>
      </c>
      <c r="T98" t="s">
        <v>49</v>
      </c>
      <c r="U98" s="28">
        <f t="shared" si="5"/>
        <v>2.0391740000000002E-2</v>
      </c>
      <c r="W98">
        <f>IFERROR(VLOOKUP(E98,'LEAID Match'!$A$2:$B$326,2,FALSE),"")</f>
        <v>5300390</v>
      </c>
      <c r="X98" s="5">
        <f t="shared" si="7"/>
        <v>9197960.5300000012</v>
      </c>
      <c r="Y98">
        <f t="shared" si="8"/>
        <v>0</v>
      </c>
      <c r="Z98" s="5">
        <f t="shared" si="9"/>
        <v>9197960.5300000012</v>
      </c>
    </row>
    <row r="99" spans="1:26" x14ac:dyDescent="0.2">
      <c r="A99">
        <f t="shared" si="6"/>
        <v>5300390</v>
      </c>
      <c r="B99" s="23">
        <v>2019</v>
      </c>
      <c r="C99" t="s">
        <v>91</v>
      </c>
      <c r="D99" t="s">
        <v>2243</v>
      </c>
      <c r="E99" t="s">
        <v>49</v>
      </c>
      <c r="F99" s="18">
        <v>142537.14000000001</v>
      </c>
      <c r="G99" s="11">
        <v>2.8700999999999998E-4</v>
      </c>
      <c r="J99" s="18">
        <v>10814430.32</v>
      </c>
      <c r="K99" s="11">
        <v>2.0690139999999999E-2</v>
      </c>
      <c r="N99" s="18">
        <v>10144091.98</v>
      </c>
      <c r="O99" s="12">
        <v>2.0426010000000001E-2</v>
      </c>
      <c r="R99" t="s">
        <v>49</v>
      </c>
      <c r="S99" t="s">
        <v>49</v>
      </c>
      <c r="T99" t="s">
        <v>49</v>
      </c>
      <c r="U99" s="28">
        <f t="shared" si="5"/>
        <v>2.0713020000000002E-2</v>
      </c>
      <c r="W99">
        <f>IFERROR(VLOOKUP(E99,'LEAID Match'!$A$2:$B$326,2,FALSE),"")</f>
        <v>5300390</v>
      </c>
      <c r="X99" s="5">
        <f t="shared" si="7"/>
        <v>10956967.460000001</v>
      </c>
      <c r="Y99">
        <f t="shared" si="8"/>
        <v>0</v>
      </c>
      <c r="Z99" s="5">
        <f t="shared" si="9"/>
        <v>10956967.460000001</v>
      </c>
    </row>
    <row r="100" spans="1:26" x14ac:dyDescent="0.2">
      <c r="A100">
        <f t="shared" si="6"/>
        <v>5300390</v>
      </c>
      <c r="B100" s="23">
        <v>2020</v>
      </c>
      <c r="C100" t="s">
        <v>91</v>
      </c>
      <c r="D100" t="s">
        <v>2603</v>
      </c>
      <c r="E100" t="s">
        <v>49</v>
      </c>
      <c r="F100" s="18">
        <v>116321.49</v>
      </c>
      <c r="G100" s="10">
        <v>2.2149999999999999E-4</v>
      </c>
      <c r="J100" s="18">
        <v>12207432.68</v>
      </c>
      <c r="K100" s="11">
        <v>2.0980740000000001E-2</v>
      </c>
      <c r="N100" s="18">
        <v>10961424.58</v>
      </c>
      <c r="O100" s="12">
        <v>2.0872860000000003E-2</v>
      </c>
      <c r="R100" t="s">
        <v>49</v>
      </c>
      <c r="S100" t="s">
        <v>49</v>
      </c>
      <c r="T100" t="s">
        <v>49</v>
      </c>
      <c r="U100" s="28">
        <f t="shared" si="5"/>
        <v>2.1094360000000003E-2</v>
      </c>
      <c r="W100">
        <f>IFERROR(VLOOKUP(E100,'LEAID Match'!$A$2:$B$326,2,FALSE),"")</f>
        <v>5300390</v>
      </c>
      <c r="X100" s="5">
        <f t="shared" si="7"/>
        <v>12323754.17</v>
      </c>
      <c r="Y100">
        <f t="shared" si="8"/>
        <v>0</v>
      </c>
      <c r="Z100" s="5">
        <f t="shared" si="9"/>
        <v>12323754.17</v>
      </c>
    </row>
    <row r="101" spans="1:26" x14ac:dyDescent="0.2">
      <c r="A101">
        <f t="shared" si="6"/>
        <v>5300390</v>
      </c>
      <c r="B101" s="23">
        <v>2021</v>
      </c>
      <c r="C101" t="s">
        <v>91</v>
      </c>
      <c r="D101" t="s">
        <v>2961</v>
      </c>
      <c r="E101" t="s">
        <v>49</v>
      </c>
      <c r="F101" s="18">
        <v>94531.63</v>
      </c>
      <c r="G101" s="10">
        <v>1.7199000000000001E-4</v>
      </c>
      <c r="J101" s="18">
        <v>12897543.449999999</v>
      </c>
      <c r="K101" s="11">
        <v>2.131245E-2</v>
      </c>
      <c r="N101" s="18">
        <v>11622997.970000001</v>
      </c>
      <c r="O101" s="12">
        <v>2.1147389999999999E-2</v>
      </c>
      <c r="R101" t="s">
        <v>49</v>
      </c>
      <c r="S101" t="s">
        <v>49</v>
      </c>
      <c r="T101" t="s">
        <v>49</v>
      </c>
      <c r="U101" s="28">
        <f t="shared" si="5"/>
        <v>2.1319379999999999E-2</v>
      </c>
      <c r="W101">
        <f>IFERROR(VLOOKUP(E101,'LEAID Match'!$A$2:$B$326,2,FALSE),"")</f>
        <v>5300390</v>
      </c>
      <c r="X101" s="5">
        <f t="shared" si="7"/>
        <v>12992075.08</v>
      </c>
      <c r="Y101">
        <f t="shared" si="8"/>
        <v>0</v>
      </c>
      <c r="Z101" s="5">
        <f t="shared" si="9"/>
        <v>12992075.08</v>
      </c>
    </row>
    <row r="102" spans="1:26" x14ac:dyDescent="0.2">
      <c r="A102">
        <f t="shared" si="6"/>
        <v>5300390</v>
      </c>
      <c r="B102" s="23">
        <v>2022</v>
      </c>
      <c r="C102" t="s">
        <v>91</v>
      </c>
      <c r="D102" t="s">
        <v>3319</v>
      </c>
      <c r="E102" t="s">
        <v>49</v>
      </c>
      <c r="F102" s="18">
        <v>85330.91</v>
      </c>
      <c r="G102" s="10">
        <v>1.6629000000000001E-4</v>
      </c>
      <c r="J102" s="18">
        <v>12806378.99</v>
      </c>
      <c r="K102" s="11">
        <v>2.0021980000000002E-2</v>
      </c>
      <c r="N102" s="18">
        <v>10391973.01</v>
      </c>
      <c r="O102" s="12">
        <v>2.0251379999999999E-2</v>
      </c>
      <c r="R102" t="s">
        <v>49</v>
      </c>
      <c r="S102" t="s">
        <v>49</v>
      </c>
      <c r="T102" t="s">
        <v>49</v>
      </c>
      <c r="U102" s="28">
        <f t="shared" si="5"/>
        <v>2.0417669999999999E-2</v>
      </c>
      <c r="W102">
        <f>IFERROR(VLOOKUP(E102,'LEAID Match'!$A$2:$B$326,2,FALSE),"")</f>
        <v>5300390</v>
      </c>
      <c r="X102" s="5">
        <f t="shared" si="7"/>
        <v>12891709.9</v>
      </c>
      <c r="Y102">
        <f t="shared" si="8"/>
        <v>0</v>
      </c>
      <c r="Z102" s="5">
        <f t="shared" si="9"/>
        <v>12891709.9</v>
      </c>
    </row>
    <row r="103" spans="1:26" x14ac:dyDescent="0.2">
      <c r="A103">
        <f t="shared" si="6"/>
        <v>5300390</v>
      </c>
      <c r="B103" s="23">
        <v>2023</v>
      </c>
      <c r="C103" t="s">
        <v>91</v>
      </c>
      <c r="D103" t="s">
        <v>3679</v>
      </c>
      <c r="E103" t="s">
        <v>49</v>
      </c>
      <c r="F103" s="18">
        <v>62202.58</v>
      </c>
      <c r="G103" s="10">
        <v>1.1525E-4</v>
      </c>
      <c r="J103" s="18">
        <v>13718590.369999999</v>
      </c>
      <c r="K103" s="11">
        <v>2.027377E-2</v>
      </c>
      <c r="N103" s="18">
        <v>10891850.83</v>
      </c>
      <c r="O103" s="12">
        <v>2.0180480000000001E-2</v>
      </c>
      <c r="R103" t="s">
        <v>49</v>
      </c>
      <c r="S103" t="s">
        <v>49</v>
      </c>
      <c r="T103" t="s">
        <v>49</v>
      </c>
      <c r="U103" s="28">
        <f t="shared" si="5"/>
        <v>2.0295730000000001E-2</v>
      </c>
      <c r="V103">
        <f>U103*250000000</f>
        <v>5073932.5</v>
      </c>
      <c r="W103">
        <f>IFERROR(VLOOKUP(E103,'LEAID Match'!$A$2:$B$326,2,FALSE),"")</f>
        <v>5300390</v>
      </c>
      <c r="X103" s="5">
        <f t="shared" si="7"/>
        <v>13780792.949999999</v>
      </c>
      <c r="Y103">
        <f t="shared" si="8"/>
        <v>5073932.5</v>
      </c>
      <c r="Z103" s="5">
        <f t="shared" si="9"/>
        <v>18854725.449999999</v>
      </c>
    </row>
    <row r="104" spans="1:26" x14ac:dyDescent="0.2">
      <c r="A104">
        <f t="shared" si="6"/>
        <v>5300420</v>
      </c>
      <c r="B104" s="23">
        <v>2015</v>
      </c>
      <c r="C104" t="s">
        <v>109</v>
      </c>
      <c r="D104" t="s">
        <v>814</v>
      </c>
      <c r="E104" t="s">
        <v>67</v>
      </c>
      <c r="F104" s="18">
        <v>100570.2</v>
      </c>
      <c r="G104" s="11">
        <v>4.4942000000000002E-4</v>
      </c>
      <c r="J104" s="18">
        <v>2972742.21</v>
      </c>
      <c r="K104" s="11">
        <v>1.1186349999999999E-2</v>
      </c>
      <c r="N104" s="18">
        <v>2371403.4700000002</v>
      </c>
      <c r="O104" s="12">
        <v>1.0597179999999999E-2</v>
      </c>
      <c r="R104" t="s">
        <v>67</v>
      </c>
      <c r="S104" t="s">
        <v>67</v>
      </c>
      <c r="T104" t="s">
        <v>67</v>
      </c>
      <c r="U104" s="28">
        <f t="shared" si="5"/>
        <v>1.10466E-2</v>
      </c>
      <c r="W104">
        <f>IFERROR(VLOOKUP(E104,'LEAID Match'!$A$2:$B$326,2,FALSE),"")</f>
        <v>5300420</v>
      </c>
      <c r="X104" s="5">
        <f t="shared" si="7"/>
        <v>3073312.41</v>
      </c>
      <c r="Y104">
        <f t="shared" si="8"/>
        <v>0</v>
      </c>
      <c r="Z104" s="5">
        <f t="shared" si="9"/>
        <v>3073312.41</v>
      </c>
    </row>
    <row r="105" spans="1:26" x14ac:dyDescent="0.2">
      <c r="A105">
        <f t="shared" si="6"/>
        <v>5300420</v>
      </c>
      <c r="B105" s="23">
        <v>2016</v>
      </c>
      <c r="C105" t="s">
        <v>109</v>
      </c>
      <c r="D105" t="s">
        <v>1168</v>
      </c>
      <c r="E105" t="s">
        <v>67</v>
      </c>
      <c r="F105" s="18">
        <v>73925.69</v>
      </c>
      <c r="G105" s="11">
        <v>2.4324000000000001E-4</v>
      </c>
      <c r="J105" s="18">
        <v>3726744.63</v>
      </c>
      <c r="K105" s="11">
        <v>1.141761E-2</v>
      </c>
      <c r="N105" s="18">
        <v>3361094.67</v>
      </c>
      <c r="O105" s="12">
        <v>1.1059289999999999E-2</v>
      </c>
      <c r="R105" t="s">
        <v>67</v>
      </c>
      <c r="S105" t="s">
        <v>67</v>
      </c>
      <c r="T105" t="s">
        <v>67</v>
      </c>
      <c r="U105" s="28">
        <f t="shared" si="5"/>
        <v>1.130253E-2</v>
      </c>
      <c r="W105">
        <f>IFERROR(VLOOKUP(E105,'LEAID Match'!$A$2:$B$326,2,FALSE),"")</f>
        <v>5300420</v>
      </c>
      <c r="X105" s="5">
        <f t="shared" si="7"/>
        <v>3800670.32</v>
      </c>
      <c r="Y105">
        <f t="shared" si="8"/>
        <v>0</v>
      </c>
      <c r="Z105" s="5">
        <f t="shared" si="9"/>
        <v>3800670.32</v>
      </c>
    </row>
    <row r="106" spans="1:26" x14ac:dyDescent="0.2">
      <c r="A106">
        <f t="shared" si="6"/>
        <v>5300420</v>
      </c>
      <c r="B106" s="23">
        <v>2017</v>
      </c>
      <c r="C106" t="s">
        <v>109</v>
      </c>
      <c r="D106" t="s">
        <v>1528</v>
      </c>
      <c r="E106" t="s">
        <v>67</v>
      </c>
      <c r="F106" s="18">
        <v>57137.91</v>
      </c>
      <c r="G106" s="11">
        <v>1.6328E-4</v>
      </c>
      <c r="J106" s="18">
        <v>4122417.04</v>
      </c>
      <c r="K106" s="11">
        <v>1.118854E-2</v>
      </c>
      <c r="N106" s="18">
        <v>3821386.97</v>
      </c>
      <c r="O106" s="12">
        <v>1.0920239999999999E-2</v>
      </c>
      <c r="R106" t="s">
        <v>67</v>
      </c>
      <c r="S106" t="s">
        <v>67</v>
      </c>
      <c r="T106" t="s">
        <v>67</v>
      </c>
      <c r="U106" s="28">
        <f t="shared" si="5"/>
        <v>1.1083519999999999E-2</v>
      </c>
      <c r="W106">
        <f>IFERROR(VLOOKUP(E106,'LEAID Match'!$A$2:$B$326,2,FALSE),"")</f>
        <v>5300420</v>
      </c>
      <c r="X106" s="5">
        <f t="shared" si="7"/>
        <v>4179554.95</v>
      </c>
      <c r="Y106">
        <f t="shared" si="8"/>
        <v>0</v>
      </c>
      <c r="Z106" s="5">
        <f t="shared" si="9"/>
        <v>4179554.95</v>
      </c>
    </row>
    <row r="107" spans="1:26" x14ac:dyDescent="0.2">
      <c r="A107">
        <f t="shared" si="6"/>
        <v>5300420</v>
      </c>
      <c r="B107" s="23">
        <v>2018</v>
      </c>
      <c r="C107" t="s">
        <v>109</v>
      </c>
      <c r="D107" t="s">
        <v>1887</v>
      </c>
      <c r="E107" t="s">
        <v>67</v>
      </c>
      <c r="F107" s="18">
        <v>43841.06</v>
      </c>
      <c r="G107" s="11">
        <v>1.0541E-4</v>
      </c>
      <c r="J107" s="18">
        <v>5129826.2300000004</v>
      </c>
      <c r="K107" s="11">
        <v>1.153858E-2</v>
      </c>
      <c r="N107" s="18">
        <v>4718995.3</v>
      </c>
      <c r="O107" s="12">
        <v>1.134665E-2</v>
      </c>
      <c r="R107" t="s">
        <v>67</v>
      </c>
      <c r="S107" t="s">
        <v>67</v>
      </c>
      <c r="T107" t="s">
        <v>67</v>
      </c>
      <c r="U107" s="28">
        <f t="shared" si="5"/>
        <v>1.145206E-2</v>
      </c>
      <c r="W107">
        <f>IFERROR(VLOOKUP(E107,'LEAID Match'!$A$2:$B$326,2,FALSE),"")</f>
        <v>5300420</v>
      </c>
      <c r="X107" s="5">
        <f t="shared" si="7"/>
        <v>5173667.29</v>
      </c>
      <c r="Y107">
        <f t="shared" si="8"/>
        <v>0</v>
      </c>
      <c r="Z107" s="5">
        <f t="shared" si="9"/>
        <v>5173667.29</v>
      </c>
    </row>
    <row r="108" spans="1:26" x14ac:dyDescent="0.2">
      <c r="A108">
        <f t="shared" si="6"/>
        <v>5300420</v>
      </c>
      <c r="B108" s="23">
        <v>2019</v>
      </c>
      <c r="C108" t="s">
        <v>109</v>
      </c>
      <c r="D108" t="s">
        <v>2244</v>
      </c>
      <c r="E108" t="s">
        <v>67</v>
      </c>
      <c r="F108" s="18">
        <v>20038.009999999998</v>
      </c>
      <c r="G108" s="11">
        <v>4.0349999999999998E-5</v>
      </c>
      <c r="J108" s="18">
        <v>5998718.2000000002</v>
      </c>
      <c r="K108" s="11">
        <v>1.1476729999999999E-2</v>
      </c>
      <c r="N108" s="18">
        <v>5638655.0800000001</v>
      </c>
      <c r="O108" s="12">
        <v>1.135392E-2</v>
      </c>
      <c r="R108" t="s">
        <v>67</v>
      </c>
      <c r="S108" t="s">
        <v>67</v>
      </c>
      <c r="T108" t="s">
        <v>67</v>
      </c>
      <c r="U108" s="28">
        <f t="shared" si="5"/>
        <v>1.139427E-2</v>
      </c>
      <c r="W108">
        <f>IFERROR(VLOOKUP(E108,'LEAID Match'!$A$2:$B$326,2,FALSE),"")</f>
        <v>5300420</v>
      </c>
      <c r="X108" s="5">
        <f t="shared" si="7"/>
        <v>6018756.21</v>
      </c>
      <c r="Y108">
        <f t="shared" si="8"/>
        <v>0</v>
      </c>
      <c r="Z108" s="5">
        <f t="shared" si="9"/>
        <v>6018756.21</v>
      </c>
    </row>
    <row r="109" spans="1:26" x14ac:dyDescent="0.2">
      <c r="A109">
        <f t="shared" si="6"/>
        <v>5300420</v>
      </c>
      <c r="B109" s="23">
        <v>2020</v>
      </c>
      <c r="C109" t="s">
        <v>109</v>
      </c>
      <c r="D109" t="s">
        <v>2604</v>
      </c>
      <c r="E109" t="s">
        <v>67</v>
      </c>
      <c r="F109" s="18">
        <v>2773.85</v>
      </c>
      <c r="G109" s="10">
        <v>5.2800000000000003E-6</v>
      </c>
      <c r="J109" s="18">
        <v>6533105.3499999996</v>
      </c>
      <c r="K109" s="11">
        <v>1.122835E-2</v>
      </c>
      <c r="N109" s="18">
        <v>5836776.4000000004</v>
      </c>
      <c r="O109" s="12">
        <v>1.111445E-2</v>
      </c>
      <c r="R109" t="s">
        <v>67</v>
      </c>
      <c r="S109" t="s">
        <v>67</v>
      </c>
      <c r="T109" t="s">
        <v>67</v>
      </c>
      <c r="U109" s="28">
        <f t="shared" si="5"/>
        <v>1.111973E-2</v>
      </c>
      <c r="W109">
        <f>IFERROR(VLOOKUP(E109,'LEAID Match'!$A$2:$B$326,2,FALSE),"")</f>
        <v>5300420</v>
      </c>
      <c r="X109" s="5">
        <f t="shared" si="7"/>
        <v>6535879.1999999993</v>
      </c>
      <c r="Y109">
        <f t="shared" si="8"/>
        <v>0</v>
      </c>
      <c r="Z109" s="5">
        <f t="shared" si="9"/>
        <v>6535879.1999999993</v>
      </c>
    </row>
    <row r="110" spans="1:26" x14ac:dyDescent="0.2">
      <c r="A110">
        <f t="shared" si="6"/>
        <v>5300420</v>
      </c>
      <c r="B110" s="23">
        <v>2021</v>
      </c>
      <c r="C110" t="s">
        <v>109</v>
      </c>
      <c r="D110" t="s">
        <v>2962</v>
      </c>
      <c r="E110" t="s">
        <v>67</v>
      </c>
      <c r="F110" s="18" t="s">
        <v>803</v>
      </c>
      <c r="G110" s="10" t="s">
        <v>803</v>
      </c>
      <c r="J110" s="18">
        <v>7005963.7800000003</v>
      </c>
      <c r="K110" s="11">
        <v>1.1576950000000001E-2</v>
      </c>
      <c r="N110" s="18">
        <v>6334241.2300000004</v>
      </c>
      <c r="O110" s="12">
        <v>1.15248E-2</v>
      </c>
      <c r="R110" t="s">
        <v>803</v>
      </c>
      <c r="S110" t="s">
        <v>67</v>
      </c>
      <c r="T110" t="s">
        <v>67</v>
      </c>
      <c r="U110" s="28">
        <f t="shared" si="5"/>
        <v>1.15248E-2</v>
      </c>
      <c r="W110">
        <f>IFERROR(VLOOKUP(E110,'LEAID Match'!$A$2:$B$326,2,FALSE),"")</f>
        <v>5300420</v>
      </c>
      <c r="X110" s="5">
        <f t="shared" si="7"/>
        <v>7005963.7800000003</v>
      </c>
      <c r="Y110">
        <f t="shared" si="8"/>
        <v>0</v>
      </c>
      <c r="Z110" s="5">
        <f t="shared" si="9"/>
        <v>7005963.7800000003</v>
      </c>
    </row>
    <row r="111" spans="1:26" x14ac:dyDescent="0.2">
      <c r="A111">
        <f t="shared" si="6"/>
        <v>5300420</v>
      </c>
      <c r="B111" s="23">
        <v>2022</v>
      </c>
      <c r="C111" t="s">
        <v>109</v>
      </c>
      <c r="D111" t="s">
        <v>3320</v>
      </c>
      <c r="E111" t="s">
        <v>67</v>
      </c>
      <c r="F111" s="18" t="s">
        <v>803</v>
      </c>
      <c r="G111" s="10" t="s">
        <v>803</v>
      </c>
      <c r="J111" s="18">
        <v>7369061.1900000004</v>
      </c>
      <c r="K111" s="11">
        <v>1.152107E-2</v>
      </c>
      <c r="N111" s="18">
        <v>5860128.1200000001</v>
      </c>
      <c r="O111" s="12">
        <v>1.141994E-2</v>
      </c>
      <c r="R111" t="s">
        <v>803</v>
      </c>
      <c r="S111" t="s">
        <v>67</v>
      </c>
      <c r="T111" t="s">
        <v>67</v>
      </c>
      <c r="U111" s="28">
        <f t="shared" si="5"/>
        <v>1.141994E-2</v>
      </c>
      <c r="W111">
        <f>IFERROR(VLOOKUP(E111,'LEAID Match'!$A$2:$B$326,2,FALSE),"")</f>
        <v>5300420</v>
      </c>
      <c r="X111" s="5">
        <f t="shared" si="7"/>
        <v>7369061.1900000004</v>
      </c>
      <c r="Y111">
        <f t="shared" si="8"/>
        <v>0</v>
      </c>
      <c r="Z111" s="5">
        <f t="shared" si="9"/>
        <v>7369061.1900000004</v>
      </c>
    </row>
    <row r="112" spans="1:26" x14ac:dyDescent="0.2">
      <c r="A112">
        <f t="shared" si="6"/>
        <v>5300420</v>
      </c>
      <c r="B112" s="23">
        <v>2023</v>
      </c>
      <c r="C112" t="s">
        <v>109</v>
      </c>
      <c r="D112" t="s">
        <v>3680</v>
      </c>
      <c r="E112" t="s">
        <v>67</v>
      </c>
      <c r="F112" s="18" t="s">
        <v>803</v>
      </c>
      <c r="G112" s="10" t="s">
        <v>803</v>
      </c>
      <c r="J112" s="18">
        <v>7939204.3300000001</v>
      </c>
      <c r="K112" s="11">
        <v>1.173281E-2</v>
      </c>
      <c r="N112" s="18">
        <v>6320147.2300000004</v>
      </c>
      <c r="O112" s="12">
        <v>1.171E-2</v>
      </c>
      <c r="R112" t="s">
        <v>803</v>
      </c>
      <c r="S112" t="s">
        <v>67</v>
      </c>
      <c r="T112" t="s">
        <v>67</v>
      </c>
      <c r="U112" s="28">
        <f t="shared" si="5"/>
        <v>1.171E-2</v>
      </c>
      <c r="V112">
        <f>U112*250000000</f>
        <v>2927500</v>
      </c>
      <c r="W112">
        <f>IFERROR(VLOOKUP(E112,'LEAID Match'!$A$2:$B$326,2,FALSE),"")</f>
        <v>5300420</v>
      </c>
      <c r="X112" s="5">
        <f t="shared" si="7"/>
        <v>7939204.3300000001</v>
      </c>
      <c r="Y112">
        <f t="shared" si="8"/>
        <v>2927500</v>
      </c>
      <c r="Z112" s="5">
        <f t="shared" si="9"/>
        <v>10866704.33</v>
      </c>
    </row>
    <row r="113" spans="1:26" x14ac:dyDescent="0.2">
      <c r="A113">
        <f t="shared" si="6"/>
        <v>5300450</v>
      </c>
      <c r="B113" s="23">
        <v>2015</v>
      </c>
      <c r="C113" t="s">
        <v>709</v>
      </c>
      <c r="D113" t="s">
        <v>815</v>
      </c>
      <c r="E113" t="s">
        <v>696</v>
      </c>
      <c r="F113" s="18" t="s">
        <v>803</v>
      </c>
      <c r="G113" s="11" t="s">
        <v>803</v>
      </c>
      <c r="J113" s="18">
        <v>5008.6099999999997</v>
      </c>
      <c r="K113" s="11">
        <v>1.8850000000000001E-5</v>
      </c>
      <c r="N113" s="18">
        <v>3993.81</v>
      </c>
      <c r="O113" s="12">
        <v>1.785E-5</v>
      </c>
      <c r="R113" t="s">
        <v>803</v>
      </c>
      <c r="S113" t="s">
        <v>696</v>
      </c>
      <c r="T113" t="s">
        <v>696</v>
      </c>
      <c r="U113" s="28">
        <f t="shared" si="5"/>
        <v>1.785E-5</v>
      </c>
      <c r="W113">
        <f>IFERROR(VLOOKUP(E113,'LEAID Match'!$A$2:$B$326,2,FALSE),"")</f>
        <v>5300450</v>
      </c>
      <c r="X113" s="5">
        <f t="shared" si="7"/>
        <v>5008.6099999999997</v>
      </c>
      <c r="Y113">
        <f t="shared" si="8"/>
        <v>0</v>
      </c>
      <c r="Z113" s="5">
        <f t="shared" si="9"/>
        <v>5008.6099999999997</v>
      </c>
    </row>
    <row r="114" spans="1:26" x14ac:dyDescent="0.2">
      <c r="A114">
        <f t="shared" si="6"/>
        <v>5300450</v>
      </c>
      <c r="B114" s="23">
        <v>2016</v>
      </c>
      <c r="C114" t="s">
        <v>709</v>
      </c>
      <c r="D114" t="s">
        <v>1169</v>
      </c>
      <c r="E114" t="s">
        <v>696</v>
      </c>
      <c r="F114" s="18" t="s">
        <v>803</v>
      </c>
      <c r="G114" s="11" t="s">
        <v>803</v>
      </c>
      <c r="J114" s="18">
        <v>6720.04</v>
      </c>
      <c r="K114" s="11">
        <v>2.0590000000000001E-5</v>
      </c>
      <c r="N114" s="18">
        <v>6043.66</v>
      </c>
      <c r="O114" s="12">
        <v>1.9890000000000001E-5</v>
      </c>
      <c r="R114" t="s">
        <v>803</v>
      </c>
      <c r="S114" t="s">
        <v>696</v>
      </c>
      <c r="T114" t="s">
        <v>696</v>
      </c>
      <c r="U114" s="28">
        <f t="shared" si="5"/>
        <v>1.9890000000000001E-5</v>
      </c>
      <c r="W114">
        <f>IFERROR(VLOOKUP(E114,'LEAID Match'!$A$2:$B$326,2,FALSE),"")</f>
        <v>5300450</v>
      </c>
      <c r="X114" s="5">
        <f t="shared" si="7"/>
        <v>6720.04</v>
      </c>
      <c r="Y114">
        <f t="shared" si="8"/>
        <v>0</v>
      </c>
      <c r="Z114" s="5">
        <f t="shared" si="9"/>
        <v>6720.04</v>
      </c>
    </row>
    <row r="115" spans="1:26" x14ac:dyDescent="0.2">
      <c r="A115">
        <f t="shared" si="6"/>
        <v>5300450</v>
      </c>
      <c r="B115" s="23">
        <v>2017</v>
      </c>
      <c r="C115" t="s">
        <v>709</v>
      </c>
      <c r="D115" t="s">
        <v>1529</v>
      </c>
      <c r="E115" t="s">
        <v>696</v>
      </c>
      <c r="F115" s="18" t="s">
        <v>803</v>
      </c>
      <c r="G115" s="11" t="s">
        <v>803</v>
      </c>
      <c r="J115" s="18">
        <v>9060.56</v>
      </c>
      <c r="K115" s="11">
        <v>2.459E-5</v>
      </c>
      <c r="N115" s="18">
        <v>8399.7999999999993</v>
      </c>
      <c r="O115" s="12">
        <v>2.4000000000000001E-5</v>
      </c>
      <c r="R115" t="s">
        <v>803</v>
      </c>
      <c r="S115" t="s">
        <v>696</v>
      </c>
      <c r="T115" t="s">
        <v>696</v>
      </c>
      <c r="U115" s="28">
        <f t="shared" si="5"/>
        <v>2.4000000000000001E-5</v>
      </c>
      <c r="W115">
        <f>IFERROR(VLOOKUP(E115,'LEAID Match'!$A$2:$B$326,2,FALSE),"")</f>
        <v>5300450</v>
      </c>
      <c r="X115" s="5">
        <f t="shared" si="7"/>
        <v>9060.56</v>
      </c>
      <c r="Y115">
        <f t="shared" si="8"/>
        <v>0</v>
      </c>
      <c r="Z115" s="5">
        <f t="shared" si="9"/>
        <v>9060.56</v>
      </c>
    </row>
    <row r="116" spans="1:26" x14ac:dyDescent="0.2">
      <c r="A116">
        <f t="shared" si="6"/>
        <v>5300450</v>
      </c>
      <c r="B116" s="23">
        <v>2018</v>
      </c>
      <c r="C116" t="s">
        <v>709</v>
      </c>
      <c r="D116" t="s">
        <v>1888</v>
      </c>
      <c r="E116" t="s">
        <v>696</v>
      </c>
      <c r="F116" s="18" t="s">
        <v>803</v>
      </c>
      <c r="G116" s="11" t="s">
        <v>803</v>
      </c>
      <c r="J116" s="18">
        <v>12120.06</v>
      </c>
      <c r="K116" s="11">
        <v>2.726E-5</v>
      </c>
      <c r="N116" s="18">
        <v>11151.93</v>
      </c>
      <c r="O116" s="12">
        <v>2.6809999999999999E-5</v>
      </c>
      <c r="R116" t="s">
        <v>803</v>
      </c>
      <c r="S116" t="s">
        <v>696</v>
      </c>
      <c r="T116" t="s">
        <v>696</v>
      </c>
      <c r="U116" s="28">
        <f t="shared" si="5"/>
        <v>2.6809999999999999E-5</v>
      </c>
      <c r="W116">
        <f>IFERROR(VLOOKUP(E116,'LEAID Match'!$A$2:$B$326,2,FALSE),"")</f>
        <v>5300450</v>
      </c>
      <c r="X116" s="5">
        <f t="shared" si="7"/>
        <v>12120.06</v>
      </c>
      <c r="Y116">
        <f t="shared" si="8"/>
        <v>0</v>
      </c>
      <c r="Z116" s="5">
        <f t="shared" si="9"/>
        <v>12120.06</v>
      </c>
    </row>
    <row r="117" spans="1:26" x14ac:dyDescent="0.2">
      <c r="A117">
        <f t="shared" si="6"/>
        <v>5300450</v>
      </c>
      <c r="B117" s="23">
        <v>2019</v>
      </c>
      <c r="C117" t="s">
        <v>709</v>
      </c>
      <c r="D117" t="s">
        <v>2245</v>
      </c>
      <c r="E117" t="s">
        <v>696</v>
      </c>
      <c r="F117" s="18" t="s">
        <v>803</v>
      </c>
      <c r="G117" s="11" t="s">
        <v>803</v>
      </c>
      <c r="J117" s="18">
        <v>10632.62</v>
      </c>
      <c r="K117" s="11">
        <v>2.0339999999999998E-5</v>
      </c>
      <c r="N117" s="18">
        <v>9990.15</v>
      </c>
      <c r="O117" s="12">
        <v>2.012E-5</v>
      </c>
      <c r="R117" t="s">
        <v>803</v>
      </c>
      <c r="S117" t="s">
        <v>696</v>
      </c>
      <c r="T117" t="s">
        <v>696</v>
      </c>
      <c r="U117" s="28">
        <f t="shared" si="5"/>
        <v>2.012E-5</v>
      </c>
      <c r="W117">
        <f>IFERROR(VLOOKUP(E117,'LEAID Match'!$A$2:$B$326,2,FALSE),"")</f>
        <v>5300450</v>
      </c>
      <c r="X117" s="5">
        <f t="shared" si="7"/>
        <v>10632.62</v>
      </c>
      <c r="Y117">
        <f t="shared" si="8"/>
        <v>0</v>
      </c>
      <c r="Z117" s="5">
        <f t="shared" si="9"/>
        <v>10632.62</v>
      </c>
    </row>
    <row r="118" spans="1:26" x14ac:dyDescent="0.2">
      <c r="A118">
        <f t="shared" si="6"/>
        <v>5300450</v>
      </c>
      <c r="B118" s="23">
        <v>2020</v>
      </c>
      <c r="C118" t="s">
        <v>709</v>
      </c>
      <c r="D118" t="s">
        <v>2605</v>
      </c>
      <c r="E118" t="s">
        <v>696</v>
      </c>
      <c r="F118" s="18" t="s">
        <v>803</v>
      </c>
      <c r="G118" s="10" t="s">
        <v>803</v>
      </c>
      <c r="J118" s="18">
        <v>12565.52</v>
      </c>
      <c r="K118" s="11">
        <v>2.16E-5</v>
      </c>
      <c r="N118" s="18">
        <v>11251.58</v>
      </c>
      <c r="O118" s="12">
        <v>2.143E-5</v>
      </c>
      <c r="R118" t="s">
        <v>803</v>
      </c>
      <c r="S118" t="s">
        <v>696</v>
      </c>
      <c r="T118" t="s">
        <v>696</v>
      </c>
      <c r="U118" s="28">
        <f t="shared" si="5"/>
        <v>2.143E-5</v>
      </c>
      <c r="W118">
        <f>IFERROR(VLOOKUP(E118,'LEAID Match'!$A$2:$B$326,2,FALSE),"")</f>
        <v>5300450</v>
      </c>
      <c r="X118" s="5">
        <f t="shared" si="7"/>
        <v>12565.52</v>
      </c>
      <c r="Y118">
        <f t="shared" si="8"/>
        <v>0</v>
      </c>
      <c r="Z118" s="5">
        <f t="shared" si="9"/>
        <v>12565.52</v>
      </c>
    </row>
    <row r="119" spans="1:26" x14ac:dyDescent="0.2">
      <c r="A119">
        <f t="shared" si="6"/>
        <v>5300450</v>
      </c>
      <c r="B119" s="23">
        <v>2021</v>
      </c>
      <c r="C119" t="s">
        <v>709</v>
      </c>
      <c r="D119" t="s">
        <v>2963</v>
      </c>
      <c r="E119" t="s">
        <v>696</v>
      </c>
      <c r="F119" s="18" t="s">
        <v>803</v>
      </c>
      <c r="G119" s="10" t="s">
        <v>803</v>
      </c>
      <c r="J119" s="18">
        <v>9333.2099999999991</v>
      </c>
      <c r="K119" s="11">
        <v>1.5420000000000001E-5</v>
      </c>
      <c r="N119" s="18">
        <v>8374.52</v>
      </c>
      <c r="O119" s="12">
        <v>1.524E-5</v>
      </c>
      <c r="R119" t="s">
        <v>803</v>
      </c>
      <c r="S119" t="s">
        <v>696</v>
      </c>
      <c r="T119" t="s">
        <v>696</v>
      </c>
      <c r="U119" s="28">
        <f t="shared" si="5"/>
        <v>1.524E-5</v>
      </c>
      <c r="W119">
        <f>IFERROR(VLOOKUP(E119,'LEAID Match'!$A$2:$B$326,2,FALSE),"")</f>
        <v>5300450</v>
      </c>
      <c r="X119" s="5">
        <f t="shared" si="7"/>
        <v>9333.2099999999991</v>
      </c>
      <c r="Y119">
        <f t="shared" si="8"/>
        <v>0</v>
      </c>
      <c r="Z119" s="5">
        <f t="shared" si="9"/>
        <v>9333.2099999999991</v>
      </c>
    </row>
    <row r="120" spans="1:26" x14ac:dyDescent="0.2">
      <c r="A120">
        <f t="shared" si="6"/>
        <v>5300450</v>
      </c>
      <c r="B120" s="23">
        <v>2022</v>
      </c>
      <c r="C120" t="s">
        <v>709</v>
      </c>
      <c r="D120" t="s">
        <v>3321</v>
      </c>
      <c r="E120" t="s">
        <v>696</v>
      </c>
      <c r="F120" s="18" t="s">
        <v>803</v>
      </c>
      <c r="G120" s="10" t="s">
        <v>803</v>
      </c>
      <c r="J120" s="18">
        <v>14013.13</v>
      </c>
      <c r="K120" s="11">
        <v>2.1909999999999999E-5</v>
      </c>
      <c r="N120" s="18">
        <v>11673.33</v>
      </c>
      <c r="O120" s="12">
        <v>2.2750000000000001E-5</v>
      </c>
      <c r="R120" t="s">
        <v>803</v>
      </c>
      <c r="S120" t="s">
        <v>696</v>
      </c>
      <c r="T120" t="s">
        <v>696</v>
      </c>
      <c r="U120" s="28">
        <f t="shared" si="5"/>
        <v>2.2750000000000001E-5</v>
      </c>
      <c r="W120">
        <f>IFERROR(VLOOKUP(E120,'LEAID Match'!$A$2:$B$326,2,FALSE),"")</f>
        <v>5300450</v>
      </c>
      <c r="X120" s="5">
        <f t="shared" si="7"/>
        <v>14013.13</v>
      </c>
      <c r="Y120">
        <f t="shared" si="8"/>
        <v>0</v>
      </c>
      <c r="Z120" s="5">
        <f t="shared" si="9"/>
        <v>14013.13</v>
      </c>
    </row>
    <row r="121" spans="1:26" x14ac:dyDescent="0.2">
      <c r="A121">
        <f t="shared" si="6"/>
        <v>5300450</v>
      </c>
      <c r="B121" s="23">
        <v>2023</v>
      </c>
      <c r="C121" t="s">
        <v>709</v>
      </c>
      <c r="D121" t="s">
        <v>3681</v>
      </c>
      <c r="E121" t="s">
        <v>696</v>
      </c>
      <c r="F121" s="18" t="s">
        <v>803</v>
      </c>
      <c r="G121" s="10" t="s">
        <v>803</v>
      </c>
      <c r="J121" s="18">
        <v>11391.2</v>
      </c>
      <c r="K121" s="11">
        <v>1.683E-5</v>
      </c>
      <c r="N121" s="18">
        <v>9043.86</v>
      </c>
      <c r="O121" s="12">
        <v>1.6759999999999999E-5</v>
      </c>
      <c r="R121" t="s">
        <v>803</v>
      </c>
      <c r="S121" t="s">
        <v>696</v>
      </c>
      <c r="T121" t="s">
        <v>696</v>
      </c>
      <c r="U121" s="28">
        <f t="shared" si="5"/>
        <v>1.6759999999999999E-5</v>
      </c>
      <c r="V121">
        <f>U121*250000000</f>
        <v>4190</v>
      </c>
      <c r="W121">
        <f>IFERROR(VLOOKUP(E121,'LEAID Match'!$A$2:$B$326,2,FALSE),"")</f>
        <v>5300450</v>
      </c>
      <c r="X121" s="5">
        <f t="shared" si="7"/>
        <v>11391.2</v>
      </c>
      <c r="Y121">
        <f t="shared" si="8"/>
        <v>4190</v>
      </c>
      <c r="Z121" s="5">
        <f t="shared" si="9"/>
        <v>15581.2</v>
      </c>
    </row>
    <row r="122" spans="1:26" x14ac:dyDescent="0.2">
      <c r="A122">
        <f t="shared" si="6"/>
        <v>5300480</v>
      </c>
      <c r="B122" s="23">
        <v>2015</v>
      </c>
      <c r="C122" t="s">
        <v>99</v>
      </c>
      <c r="D122" t="s">
        <v>816</v>
      </c>
      <c r="E122" t="s">
        <v>57</v>
      </c>
      <c r="F122" s="18">
        <v>157436.29999999999</v>
      </c>
      <c r="G122" s="11">
        <v>7.0354E-4</v>
      </c>
      <c r="J122" s="18">
        <v>4251906.8899999997</v>
      </c>
      <c r="K122" s="11">
        <v>1.599981E-2</v>
      </c>
      <c r="N122" s="18">
        <v>3402192</v>
      </c>
      <c r="O122" s="12">
        <v>1.52035E-2</v>
      </c>
      <c r="R122" t="s">
        <v>57</v>
      </c>
      <c r="S122" t="s">
        <v>57</v>
      </c>
      <c r="T122" t="s">
        <v>57</v>
      </c>
      <c r="U122" s="28">
        <f t="shared" si="5"/>
        <v>1.5907040000000001E-2</v>
      </c>
      <c r="W122">
        <f>IFERROR(VLOOKUP(E122,'LEAID Match'!$A$2:$B$326,2,FALSE),"")</f>
        <v>5300480</v>
      </c>
      <c r="X122" s="5">
        <f t="shared" si="7"/>
        <v>4409343.1899999995</v>
      </c>
      <c r="Y122">
        <f t="shared" si="8"/>
        <v>0</v>
      </c>
      <c r="Z122" s="5">
        <f t="shared" si="9"/>
        <v>4409343.1899999995</v>
      </c>
    </row>
    <row r="123" spans="1:26" x14ac:dyDescent="0.2">
      <c r="A123">
        <f t="shared" si="6"/>
        <v>5300480</v>
      </c>
      <c r="B123" s="23">
        <v>2016</v>
      </c>
      <c r="C123" t="s">
        <v>99</v>
      </c>
      <c r="D123" t="s">
        <v>1170</v>
      </c>
      <c r="E123" t="s">
        <v>57</v>
      </c>
      <c r="F123" s="18">
        <v>128999.56</v>
      </c>
      <c r="G123" s="11">
        <v>4.2445999999999998E-4</v>
      </c>
      <c r="J123" s="18">
        <v>5254108.1399999997</v>
      </c>
      <c r="K123" s="11">
        <v>1.6096989999999999E-2</v>
      </c>
      <c r="N123" s="18">
        <v>4706711.97</v>
      </c>
      <c r="O123" s="12">
        <v>1.548689E-2</v>
      </c>
      <c r="R123" t="s">
        <v>57</v>
      </c>
      <c r="S123" t="s">
        <v>57</v>
      </c>
      <c r="T123" t="s">
        <v>57</v>
      </c>
      <c r="U123" s="28">
        <f t="shared" si="5"/>
        <v>1.5911350000000001E-2</v>
      </c>
      <c r="W123">
        <f>IFERROR(VLOOKUP(E123,'LEAID Match'!$A$2:$B$326,2,FALSE),"")</f>
        <v>5300480</v>
      </c>
      <c r="X123" s="5">
        <f t="shared" si="7"/>
        <v>5383107.6999999993</v>
      </c>
      <c r="Y123">
        <f t="shared" si="8"/>
        <v>0</v>
      </c>
      <c r="Z123" s="5">
        <f t="shared" si="9"/>
        <v>5383107.6999999993</v>
      </c>
    </row>
    <row r="124" spans="1:26" x14ac:dyDescent="0.2">
      <c r="A124">
        <f t="shared" si="6"/>
        <v>5300480</v>
      </c>
      <c r="B124" s="23">
        <v>2017</v>
      </c>
      <c r="C124" t="s">
        <v>99</v>
      </c>
      <c r="D124" t="s">
        <v>1530</v>
      </c>
      <c r="E124" t="s">
        <v>57</v>
      </c>
      <c r="F124" s="18">
        <v>113774.47</v>
      </c>
      <c r="G124" s="11">
        <v>3.2513000000000003E-4</v>
      </c>
      <c r="J124" s="18">
        <v>6420868.7999999998</v>
      </c>
      <c r="K124" s="11">
        <v>1.74267E-2</v>
      </c>
      <c r="N124" s="18">
        <v>5950057.8700000001</v>
      </c>
      <c r="O124" s="12">
        <v>1.7003270000000001E-2</v>
      </c>
      <c r="R124" t="s">
        <v>57</v>
      </c>
      <c r="S124" t="s">
        <v>57</v>
      </c>
      <c r="T124" t="s">
        <v>57</v>
      </c>
      <c r="U124" s="28">
        <f t="shared" si="5"/>
        <v>1.7328400000000001E-2</v>
      </c>
      <c r="W124">
        <f>IFERROR(VLOOKUP(E124,'LEAID Match'!$A$2:$B$326,2,FALSE),"")</f>
        <v>5300480</v>
      </c>
      <c r="X124" s="5">
        <f t="shared" si="7"/>
        <v>6534643.2699999996</v>
      </c>
      <c r="Y124">
        <f t="shared" si="8"/>
        <v>0</v>
      </c>
      <c r="Z124" s="5">
        <f t="shared" si="9"/>
        <v>6534643.2699999996</v>
      </c>
    </row>
    <row r="125" spans="1:26" x14ac:dyDescent="0.2">
      <c r="A125">
        <f t="shared" si="6"/>
        <v>5300480</v>
      </c>
      <c r="B125" s="23">
        <v>2018</v>
      </c>
      <c r="C125" t="s">
        <v>99</v>
      </c>
      <c r="D125" t="s">
        <v>1889</v>
      </c>
      <c r="E125" t="s">
        <v>57</v>
      </c>
      <c r="F125" s="18">
        <v>77196.5</v>
      </c>
      <c r="G125" s="11">
        <v>1.8562E-4</v>
      </c>
      <c r="J125" s="18">
        <v>6741914.7599999998</v>
      </c>
      <c r="K125" s="11">
        <v>1.516467E-2</v>
      </c>
      <c r="N125" s="18">
        <v>6200142.0499999998</v>
      </c>
      <c r="O125" s="12">
        <v>1.4908019999999999E-2</v>
      </c>
      <c r="R125" t="s">
        <v>57</v>
      </c>
      <c r="S125" t="s">
        <v>57</v>
      </c>
      <c r="T125" t="s">
        <v>57</v>
      </c>
      <c r="U125" s="28">
        <f t="shared" si="5"/>
        <v>1.5093639999999998E-2</v>
      </c>
      <c r="W125">
        <f>IFERROR(VLOOKUP(E125,'LEAID Match'!$A$2:$B$326,2,FALSE),"")</f>
        <v>5300480</v>
      </c>
      <c r="X125" s="5">
        <f t="shared" si="7"/>
        <v>6819111.2599999998</v>
      </c>
      <c r="Y125">
        <f t="shared" si="8"/>
        <v>0</v>
      </c>
      <c r="Z125" s="5">
        <f t="shared" si="9"/>
        <v>6819111.2599999998</v>
      </c>
    </row>
    <row r="126" spans="1:26" x14ac:dyDescent="0.2">
      <c r="A126">
        <f t="shared" si="6"/>
        <v>5300480</v>
      </c>
      <c r="B126" s="23">
        <v>2019</v>
      </c>
      <c r="C126" t="s">
        <v>99</v>
      </c>
      <c r="D126" t="s">
        <v>2246</v>
      </c>
      <c r="E126" t="s">
        <v>57</v>
      </c>
      <c r="F126" s="18">
        <v>57411.71</v>
      </c>
      <c r="G126" s="11">
        <v>1.156E-4</v>
      </c>
      <c r="J126" s="18">
        <v>9295880.2300000004</v>
      </c>
      <c r="K126" s="11">
        <v>1.7784850000000001E-2</v>
      </c>
      <c r="N126" s="18">
        <v>8732762.9600000009</v>
      </c>
      <c r="O126" s="12">
        <v>1.758417E-2</v>
      </c>
      <c r="R126" t="s">
        <v>57</v>
      </c>
      <c r="S126" t="s">
        <v>57</v>
      </c>
      <c r="T126" t="s">
        <v>57</v>
      </c>
      <c r="U126" s="28">
        <f t="shared" si="5"/>
        <v>1.769977E-2</v>
      </c>
      <c r="W126">
        <f>IFERROR(VLOOKUP(E126,'LEAID Match'!$A$2:$B$326,2,FALSE),"")</f>
        <v>5300480</v>
      </c>
      <c r="X126" s="5">
        <f t="shared" si="7"/>
        <v>9353291.9400000013</v>
      </c>
      <c r="Y126">
        <f t="shared" si="8"/>
        <v>0</v>
      </c>
      <c r="Z126" s="5">
        <f t="shared" si="9"/>
        <v>9353291.9400000013</v>
      </c>
    </row>
    <row r="127" spans="1:26" x14ac:dyDescent="0.2">
      <c r="A127">
        <f t="shared" si="6"/>
        <v>5300480</v>
      </c>
      <c r="B127" s="23">
        <v>2020</v>
      </c>
      <c r="C127" t="s">
        <v>99</v>
      </c>
      <c r="D127" t="s">
        <v>2606</v>
      </c>
      <c r="E127" t="s">
        <v>57</v>
      </c>
      <c r="F127" s="18">
        <v>32736.080000000002</v>
      </c>
      <c r="G127" s="10">
        <v>6.2340000000000003E-5</v>
      </c>
      <c r="J127" s="18">
        <v>9833808.2400000002</v>
      </c>
      <c r="K127" s="11">
        <v>1.6901219999999998E-2</v>
      </c>
      <c r="N127" s="18">
        <v>8761164.2799999993</v>
      </c>
      <c r="O127" s="12">
        <v>1.6683099999999999E-2</v>
      </c>
      <c r="R127" t="s">
        <v>57</v>
      </c>
      <c r="S127" t="s">
        <v>57</v>
      </c>
      <c r="T127" t="s">
        <v>57</v>
      </c>
      <c r="U127" s="28">
        <f t="shared" si="5"/>
        <v>1.674544E-2</v>
      </c>
      <c r="W127">
        <f>IFERROR(VLOOKUP(E127,'LEAID Match'!$A$2:$B$326,2,FALSE),"")</f>
        <v>5300480</v>
      </c>
      <c r="X127" s="5">
        <f t="shared" si="7"/>
        <v>9866544.3200000003</v>
      </c>
      <c r="Y127">
        <f t="shared" si="8"/>
        <v>0</v>
      </c>
      <c r="Z127" s="5">
        <f t="shared" si="9"/>
        <v>9866544.3200000003</v>
      </c>
    </row>
    <row r="128" spans="1:26" x14ac:dyDescent="0.2">
      <c r="A128">
        <f t="shared" si="6"/>
        <v>5300480</v>
      </c>
      <c r="B128" s="23">
        <v>2021</v>
      </c>
      <c r="C128" t="s">
        <v>99</v>
      </c>
      <c r="D128" t="s">
        <v>2964</v>
      </c>
      <c r="E128" t="s">
        <v>57</v>
      </c>
      <c r="F128" s="18">
        <v>31398.97</v>
      </c>
      <c r="G128" s="10">
        <v>5.7129999999999997E-5</v>
      </c>
      <c r="J128" s="18">
        <v>10319479.689999999</v>
      </c>
      <c r="K128" s="11">
        <v>1.7052350000000001E-2</v>
      </c>
      <c r="N128" s="18">
        <v>9333696.9700000007</v>
      </c>
      <c r="O128" s="12">
        <v>1.698214E-2</v>
      </c>
      <c r="R128" t="s">
        <v>57</v>
      </c>
      <c r="S128" t="s">
        <v>57</v>
      </c>
      <c r="T128" t="s">
        <v>57</v>
      </c>
      <c r="U128" s="28">
        <f t="shared" si="5"/>
        <v>1.7039269999999999E-2</v>
      </c>
      <c r="W128">
        <f>IFERROR(VLOOKUP(E128,'LEAID Match'!$A$2:$B$326,2,FALSE),"")</f>
        <v>5300480</v>
      </c>
      <c r="X128" s="5">
        <f t="shared" si="7"/>
        <v>10350878.66</v>
      </c>
      <c r="Y128">
        <f t="shared" si="8"/>
        <v>0</v>
      </c>
      <c r="Z128" s="5">
        <f t="shared" si="9"/>
        <v>10350878.66</v>
      </c>
    </row>
    <row r="129" spans="1:26" x14ac:dyDescent="0.2">
      <c r="A129">
        <f t="shared" si="6"/>
        <v>5300480</v>
      </c>
      <c r="B129" s="23">
        <v>2022</v>
      </c>
      <c r="C129" t="s">
        <v>99</v>
      </c>
      <c r="D129" t="s">
        <v>3322</v>
      </c>
      <c r="E129" t="s">
        <v>57</v>
      </c>
      <c r="F129" s="18">
        <v>29923.97</v>
      </c>
      <c r="G129" s="10">
        <v>5.8310000000000002E-5</v>
      </c>
      <c r="J129" s="18">
        <v>10765407.560000001</v>
      </c>
      <c r="K129" s="11">
        <v>1.683105E-2</v>
      </c>
      <c r="N129" s="18">
        <v>8532570.6300000008</v>
      </c>
      <c r="O129" s="12">
        <v>1.6627860000000001E-2</v>
      </c>
      <c r="R129" t="s">
        <v>57</v>
      </c>
      <c r="S129" t="s">
        <v>57</v>
      </c>
      <c r="T129" t="s">
        <v>57</v>
      </c>
      <c r="U129" s="28">
        <f t="shared" si="5"/>
        <v>1.668617E-2</v>
      </c>
      <c r="W129">
        <f>IFERROR(VLOOKUP(E129,'LEAID Match'!$A$2:$B$326,2,FALSE),"")</f>
        <v>5300480</v>
      </c>
      <c r="X129" s="5">
        <f t="shared" si="7"/>
        <v>10795331.530000001</v>
      </c>
      <c r="Y129">
        <f t="shared" si="8"/>
        <v>0</v>
      </c>
      <c r="Z129" s="5">
        <f t="shared" si="9"/>
        <v>10795331.530000001</v>
      </c>
    </row>
    <row r="130" spans="1:26" x14ac:dyDescent="0.2">
      <c r="A130">
        <f t="shared" si="6"/>
        <v>5300480</v>
      </c>
      <c r="B130" s="23">
        <v>2023</v>
      </c>
      <c r="C130" t="s">
        <v>99</v>
      </c>
      <c r="D130" t="s">
        <v>3682</v>
      </c>
      <c r="E130" t="s">
        <v>57</v>
      </c>
      <c r="F130" s="18">
        <v>4800.0200000000004</v>
      </c>
      <c r="G130" s="10">
        <v>8.8899999999999996E-6</v>
      </c>
      <c r="J130" s="18">
        <v>10952501.949999999</v>
      </c>
      <c r="K130" s="11">
        <v>1.6185950000000001E-2</v>
      </c>
      <c r="N130" s="18">
        <v>8725993.8900000006</v>
      </c>
      <c r="O130" s="12">
        <v>1.6167569999999999E-2</v>
      </c>
      <c r="R130" t="s">
        <v>57</v>
      </c>
      <c r="S130" t="s">
        <v>57</v>
      </c>
      <c r="T130" t="s">
        <v>57</v>
      </c>
      <c r="U130" s="28">
        <f t="shared" ref="U130:U193" si="10">SUM(G130,I130,O130,Q130)</f>
        <v>1.617646E-2</v>
      </c>
      <c r="V130">
        <f>U130*250000000</f>
        <v>4044115</v>
      </c>
      <c r="W130">
        <f>IFERROR(VLOOKUP(E130,'LEAID Match'!$A$2:$B$326,2,FALSE),"")</f>
        <v>5300480</v>
      </c>
      <c r="X130" s="5">
        <f t="shared" si="7"/>
        <v>10957301.969999999</v>
      </c>
      <c r="Y130">
        <f t="shared" si="8"/>
        <v>4044115</v>
      </c>
      <c r="Z130" s="5">
        <f t="shared" si="9"/>
        <v>15001416.969999999</v>
      </c>
    </row>
    <row r="131" spans="1:26" x14ac:dyDescent="0.2">
      <c r="A131">
        <f t="shared" ref="A131:A194" si="11">W131</f>
        <v>5300510</v>
      </c>
      <c r="B131" s="23">
        <v>2015</v>
      </c>
      <c r="C131" t="s">
        <v>665</v>
      </c>
      <c r="D131" t="s">
        <v>817</v>
      </c>
      <c r="E131" t="s">
        <v>637</v>
      </c>
      <c r="F131" s="18" t="s">
        <v>803</v>
      </c>
      <c r="G131" s="11" t="s">
        <v>803</v>
      </c>
      <c r="J131" s="18">
        <v>42035.07</v>
      </c>
      <c r="K131" s="11">
        <v>1.5818000000000001E-4</v>
      </c>
      <c r="N131" s="18">
        <v>33537.870000000003</v>
      </c>
      <c r="O131" s="12">
        <v>1.4987E-4</v>
      </c>
      <c r="R131" t="s">
        <v>803</v>
      </c>
      <c r="S131" t="s">
        <v>637</v>
      </c>
      <c r="T131" t="s">
        <v>637</v>
      </c>
      <c r="U131" s="28">
        <f t="shared" si="10"/>
        <v>1.4987E-4</v>
      </c>
      <c r="W131">
        <f>IFERROR(VLOOKUP(E131,'LEAID Match'!$A$2:$B$326,2,FALSE),"")</f>
        <v>5300510</v>
      </c>
      <c r="X131" s="5">
        <f t="shared" ref="X131:X194" si="12">SUM(F131,J131)</f>
        <v>42035.07</v>
      </c>
      <c r="Y131">
        <f t="shared" ref="Y131:Y194" si="13">V131</f>
        <v>0</v>
      </c>
      <c r="Z131" s="5">
        <f t="shared" ref="Z131:Z194" si="14">SUM(X131:Y131)</f>
        <v>42035.07</v>
      </c>
    </row>
    <row r="132" spans="1:26" x14ac:dyDescent="0.2">
      <c r="A132">
        <f t="shared" si="11"/>
        <v>5300510</v>
      </c>
      <c r="B132" s="23">
        <v>2016</v>
      </c>
      <c r="C132" t="s">
        <v>665</v>
      </c>
      <c r="D132" t="s">
        <v>1171</v>
      </c>
      <c r="E132" t="s">
        <v>637</v>
      </c>
      <c r="F132" s="18" t="s">
        <v>803</v>
      </c>
      <c r="G132" s="11" t="s">
        <v>803</v>
      </c>
      <c r="J132" s="18">
        <v>47538.36</v>
      </c>
      <c r="K132" s="11">
        <v>1.4563999999999999E-4</v>
      </c>
      <c r="N132" s="18">
        <v>42941.760000000002</v>
      </c>
      <c r="O132" s="12">
        <v>1.4129E-4</v>
      </c>
      <c r="R132" t="s">
        <v>803</v>
      </c>
      <c r="S132" t="s">
        <v>637</v>
      </c>
      <c r="T132" t="s">
        <v>637</v>
      </c>
      <c r="U132" s="28">
        <f t="shared" si="10"/>
        <v>1.4129E-4</v>
      </c>
      <c r="W132">
        <f>IFERROR(VLOOKUP(E132,'LEAID Match'!$A$2:$B$326,2,FALSE),"")</f>
        <v>5300510</v>
      </c>
      <c r="X132" s="5">
        <f t="shared" si="12"/>
        <v>47538.36</v>
      </c>
      <c r="Y132">
        <f t="shared" si="13"/>
        <v>0</v>
      </c>
      <c r="Z132" s="5">
        <f t="shared" si="14"/>
        <v>47538.36</v>
      </c>
    </row>
    <row r="133" spans="1:26" x14ac:dyDescent="0.2">
      <c r="A133">
        <f t="shared" si="11"/>
        <v>5300510</v>
      </c>
      <c r="B133" s="23">
        <v>2017</v>
      </c>
      <c r="C133" t="s">
        <v>665</v>
      </c>
      <c r="D133" t="s">
        <v>1531</v>
      </c>
      <c r="E133" t="s">
        <v>637</v>
      </c>
      <c r="F133" s="18" t="s">
        <v>803</v>
      </c>
      <c r="G133" s="11" t="s">
        <v>803</v>
      </c>
      <c r="J133" s="18">
        <v>65200.67</v>
      </c>
      <c r="K133" s="11">
        <v>1.7696000000000001E-4</v>
      </c>
      <c r="N133" s="18">
        <v>60446.11</v>
      </c>
      <c r="O133" s="12">
        <v>1.7273000000000001E-4</v>
      </c>
      <c r="R133" t="s">
        <v>803</v>
      </c>
      <c r="S133" t="s">
        <v>637</v>
      </c>
      <c r="T133" t="s">
        <v>637</v>
      </c>
      <c r="U133" s="28">
        <f t="shared" si="10"/>
        <v>1.7273000000000001E-4</v>
      </c>
      <c r="W133">
        <f>IFERROR(VLOOKUP(E133,'LEAID Match'!$A$2:$B$326,2,FALSE),"")</f>
        <v>5300510</v>
      </c>
      <c r="X133" s="5">
        <f t="shared" si="12"/>
        <v>65200.67</v>
      </c>
      <c r="Y133">
        <f t="shared" si="13"/>
        <v>0</v>
      </c>
      <c r="Z133" s="5">
        <f t="shared" si="14"/>
        <v>65200.67</v>
      </c>
    </row>
    <row r="134" spans="1:26" x14ac:dyDescent="0.2">
      <c r="A134">
        <f t="shared" si="11"/>
        <v>5300510</v>
      </c>
      <c r="B134" s="23">
        <v>2018</v>
      </c>
      <c r="C134" t="s">
        <v>665</v>
      </c>
      <c r="D134" t="s">
        <v>1890</v>
      </c>
      <c r="E134" t="s">
        <v>637</v>
      </c>
      <c r="F134" s="18" t="s">
        <v>803</v>
      </c>
      <c r="G134" s="11" t="s">
        <v>803</v>
      </c>
      <c r="J134" s="18">
        <v>61079.32</v>
      </c>
      <c r="K134" s="11">
        <v>1.3739000000000001E-4</v>
      </c>
      <c r="N134" s="18">
        <v>56179.17</v>
      </c>
      <c r="O134" s="12">
        <v>1.3507999999999999E-4</v>
      </c>
      <c r="R134" t="s">
        <v>803</v>
      </c>
      <c r="S134" t="s">
        <v>637</v>
      </c>
      <c r="T134" t="s">
        <v>637</v>
      </c>
      <c r="U134" s="28">
        <f t="shared" si="10"/>
        <v>1.3507999999999999E-4</v>
      </c>
      <c r="W134">
        <f>IFERROR(VLOOKUP(E134,'LEAID Match'!$A$2:$B$326,2,FALSE),"")</f>
        <v>5300510</v>
      </c>
      <c r="X134" s="5">
        <f t="shared" si="12"/>
        <v>61079.32</v>
      </c>
      <c r="Y134">
        <f t="shared" si="13"/>
        <v>0</v>
      </c>
      <c r="Z134" s="5">
        <f t="shared" si="14"/>
        <v>61079.32</v>
      </c>
    </row>
    <row r="135" spans="1:26" x14ac:dyDescent="0.2">
      <c r="A135">
        <f t="shared" si="11"/>
        <v>5300510</v>
      </c>
      <c r="B135" s="23">
        <v>2019</v>
      </c>
      <c r="C135" t="s">
        <v>665</v>
      </c>
      <c r="D135" t="s">
        <v>2247</v>
      </c>
      <c r="E135" t="s">
        <v>637</v>
      </c>
      <c r="F135" s="18" t="s">
        <v>803</v>
      </c>
      <c r="G135" s="11" t="s">
        <v>803</v>
      </c>
      <c r="J135" s="18">
        <v>89939.05</v>
      </c>
      <c r="K135" s="11">
        <v>1.7207E-4</v>
      </c>
      <c r="N135" s="18">
        <v>84407.23</v>
      </c>
      <c r="O135" s="12">
        <v>1.6996000000000001E-4</v>
      </c>
      <c r="R135" t="s">
        <v>803</v>
      </c>
      <c r="S135" t="s">
        <v>637</v>
      </c>
      <c r="T135" t="s">
        <v>637</v>
      </c>
      <c r="U135" s="28">
        <f t="shared" si="10"/>
        <v>1.6996000000000001E-4</v>
      </c>
      <c r="W135">
        <f>IFERROR(VLOOKUP(E135,'LEAID Match'!$A$2:$B$326,2,FALSE),"")</f>
        <v>5300510</v>
      </c>
      <c r="X135" s="5">
        <f t="shared" si="12"/>
        <v>89939.05</v>
      </c>
      <c r="Y135">
        <f t="shared" si="13"/>
        <v>0</v>
      </c>
      <c r="Z135" s="5">
        <f t="shared" si="14"/>
        <v>89939.05</v>
      </c>
    </row>
    <row r="136" spans="1:26" x14ac:dyDescent="0.2">
      <c r="A136">
        <f t="shared" si="11"/>
        <v>5300510</v>
      </c>
      <c r="B136" s="23">
        <v>2020</v>
      </c>
      <c r="C136" t="s">
        <v>665</v>
      </c>
      <c r="D136" t="s">
        <v>2607</v>
      </c>
      <c r="E136" t="s">
        <v>637</v>
      </c>
      <c r="F136" s="18" t="s">
        <v>803</v>
      </c>
      <c r="G136" s="10" t="s">
        <v>803</v>
      </c>
      <c r="J136" s="18">
        <v>93636.46</v>
      </c>
      <c r="K136" s="11">
        <v>1.6092999999999999E-4</v>
      </c>
      <c r="N136" s="18">
        <v>83614.52</v>
      </c>
      <c r="O136" s="12">
        <v>1.5921999999999998E-4</v>
      </c>
      <c r="R136" t="s">
        <v>803</v>
      </c>
      <c r="S136" t="s">
        <v>637</v>
      </c>
      <c r="T136" t="s">
        <v>637</v>
      </c>
      <c r="U136" s="28">
        <f t="shared" si="10"/>
        <v>1.5921999999999998E-4</v>
      </c>
      <c r="W136">
        <f>IFERROR(VLOOKUP(E136,'LEAID Match'!$A$2:$B$326,2,FALSE),"")</f>
        <v>5300510</v>
      </c>
      <c r="X136" s="5">
        <f t="shared" si="12"/>
        <v>93636.46</v>
      </c>
      <c r="Y136">
        <f t="shared" si="13"/>
        <v>0</v>
      </c>
      <c r="Z136" s="5">
        <f t="shared" si="14"/>
        <v>93636.46</v>
      </c>
    </row>
    <row r="137" spans="1:26" x14ac:dyDescent="0.2">
      <c r="A137">
        <f t="shared" si="11"/>
        <v>5300510</v>
      </c>
      <c r="B137" s="23">
        <v>2021</v>
      </c>
      <c r="C137" t="s">
        <v>665</v>
      </c>
      <c r="D137" t="s">
        <v>2965</v>
      </c>
      <c r="E137" t="s">
        <v>637</v>
      </c>
      <c r="F137" s="18" t="s">
        <v>803</v>
      </c>
      <c r="G137" s="10" t="s">
        <v>803</v>
      </c>
      <c r="J137" s="18">
        <v>97125.15</v>
      </c>
      <c r="K137" s="11">
        <v>1.6049E-4</v>
      </c>
      <c r="N137" s="18">
        <v>87759.9</v>
      </c>
      <c r="O137" s="12">
        <v>1.5966999999999999E-4</v>
      </c>
      <c r="R137" t="s">
        <v>803</v>
      </c>
      <c r="S137" t="s">
        <v>637</v>
      </c>
      <c r="T137" t="s">
        <v>637</v>
      </c>
      <c r="U137" s="28">
        <f t="shared" si="10"/>
        <v>1.5966999999999999E-4</v>
      </c>
      <c r="W137">
        <f>IFERROR(VLOOKUP(E137,'LEAID Match'!$A$2:$B$326,2,FALSE),"")</f>
        <v>5300510</v>
      </c>
      <c r="X137" s="5">
        <f t="shared" si="12"/>
        <v>97125.15</v>
      </c>
      <c r="Y137">
        <f t="shared" si="13"/>
        <v>0</v>
      </c>
      <c r="Z137" s="5">
        <f t="shared" si="14"/>
        <v>97125.15</v>
      </c>
    </row>
    <row r="138" spans="1:26" x14ac:dyDescent="0.2">
      <c r="A138">
        <f t="shared" si="11"/>
        <v>5300510</v>
      </c>
      <c r="B138" s="23">
        <v>2022</v>
      </c>
      <c r="C138" t="s">
        <v>665</v>
      </c>
      <c r="D138" t="s">
        <v>3323</v>
      </c>
      <c r="E138" t="s">
        <v>637</v>
      </c>
      <c r="F138" s="18" t="s">
        <v>803</v>
      </c>
      <c r="G138" s="10" t="s">
        <v>803</v>
      </c>
      <c r="J138" s="18">
        <v>91206.88</v>
      </c>
      <c r="K138" s="11">
        <v>1.426E-4</v>
      </c>
      <c r="N138" s="18">
        <v>72609.45</v>
      </c>
      <c r="O138" s="12">
        <v>1.415E-4</v>
      </c>
      <c r="R138" t="s">
        <v>803</v>
      </c>
      <c r="S138" t="s">
        <v>637</v>
      </c>
      <c r="T138" t="s">
        <v>637</v>
      </c>
      <c r="U138" s="28">
        <f t="shared" si="10"/>
        <v>1.415E-4</v>
      </c>
      <c r="W138">
        <f>IFERROR(VLOOKUP(E138,'LEAID Match'!$A$2:$B$326,2,FALSE),"")</f>
        <v>5300510</v>
      </c>
      <c r="X138" s="5">
        <f t="shared" si="12"/>
        <v>91206.88</v>
      </c>
      <c r="Y138">
        <f t="shared" si="13"/>
        <v>0</v>
      </c>
      <c r="Z138" s="5">
        <f t="shared" si="14"/>
        <v>91206.88</v>
      </c>
    </row>
    <row r="139" spans="1:26" x14ac:dyDescent="0.2">
      <c r="A139">
        <f t="shared" si="11"/>
        <v>5300510</v>
      </c>
      <c r="B139" s="23">
        <v>2023</v>
      </c>
      <c r="C139" t="s">
        <v>665</v>
      </c>
      <c r="D139" t="s">
        <v>3683</v>
      </c>
      <c r="E139" t="s">
        <v>637</v>
      </c>
      <c r="F139" s="18" t="s">
        <v>803</v>
      </c>
      <c r="G139" s="10" t="s">
        <v>803</v>
      </c>
      <c r="J139" s="18">
        <v>98825.37</v>
      </c>
      <c r="K139" s="11">
        <v>1.4605E-4</v>
      </c>
      <c r="N139" s="18">
        <v>78625.53</v>
      </c>
      <c r="O139" s="12">
        <v>1.4568E-4</v>
      </c>
      <c r="R139" t="s">
        <v>803</v>
      </c>
      <c r="S139" t="s">
        <v>637</v>
      </c>
      <c r="T139" t="s">
        <v>637</v>
      </c>
      <c r="U139" s="28">
        <f t="shared" si="10"/>
        <v>1.4568E-4</v>
      </c>
      <c r="V139">
        <f>U139*250000000</f>
        <v>36420</v>
      </c>
      <c r="W139">
        <f>IFERROR(VLOOKUP(E139,'LEAID Match'!$A$2:$B$326,2,FALSE),"")</f>
        <v>5300510</v>
      </c>
      <c r="X139" s="5">
        <f t="shared" si="12"/>
        <v>98825.37</v>
      </c>
      <c r="Y139">
        <f t="shared" si="13"/>
        <v>36420</v>
      </c>
      <c r="Z139" s="5">
        <f t="shared" si="14"/>
        <v>135245.37</v>
      </c>
    </row>
    <row r="140" spans="1:26" x14ac:dyDescent="0.2">
      <c r="A140" t="str">
        <f t="shared" si="11"/>
        <v/>
      </c>
      <c r="B140" s="23">
        <v>2015</v>
      </c>
      <c r="C140" t="s">
        <v>538</v>
      </c>
      <c r="D140" t="s">
        <v>818</v>
      </c>
      <c r="E140" t="s">
        <v>21</v>
      </c>
      <c r="F140" s="18" t="s">
        <v>803</v>
      </c>
      <c r="G140" s="11" t="s">
        <v>803</v>
      </c>
      <c r="H140" s="18">
        <v>7998.96</v>
      </c>
      <c r="I140" s="11">
        <v>3.5750000000000002E-5</v>
      </c>
      <c r="L140" s="18">
        <v>17387.21</v>
      </c>
      <c r="M140" s="11">
        <v>6.5430000000000002E-5</v>
      </c>
      <c r="P140" s="18">
        <v>13849.27</v>
      </c>
      <c r="Q140" s="11">
        <v>6.1890000000000005E-5</v>
      </c>
      <c r="R140" t="s">
        <v>21</v>
      </c>
      <c r="S140" t="s">
        <v>21</v>
      </c>
      <c r="T140" t="s">
        <v>21</v>
      </c>
      <c r="U140" s="28">
        <f t="shared" si="10"/>
        <v>9.7640000000000007E-5</v>
      </c>
      <c r="W140" t="str">
        <f>IFERROR(VLOOKUP(E140,'LEAID Match'!$A$2:$B$326,2,FALSE),"")</f>
        <v/>
      </c>
      <c r="X140" s="5">
        <f t="shared" si="12"/>
        <v>0</v>
      </c>
      <c r="Y140">
        <f t="shared" si="13"/>
        <v>0</v>
      </c>
      <c r="Z140" s="5">
        <f t="shared" si="14"/>
        <v>0</v>
      </c>
    </row>
    <row r="141" spans="1:26" x14ac:dyDescent="0.2">
      <c r="A141" t="str">
        <f t="shared" si="11"/>
        <v/>
      </c>
      <c r="B141" s="23">
        <v>2016</v>
      </c>
      <c r="C141" t="s">
        <v>538</v>
      </c>
      <c r="D141" t="s">
        <v>1172</v>
      </c>
      <c r="E141" t="s">
        <v>21</v>
      </c>
      <c r="F141" s="18" t="s">
        <v>803</v>
      </c>
      <c r="G141" s="11" t="s">
        <v>803</v>
      </c>
      <c r="H141" s="18">
        <v>4649.8500000000004</v>
      </c>
      <c r="I141" s="11">
        <v>1.5299999999999999E-5</v>
      </c>
      <c r="L141" s="18">
        <v>16042.64</v>
      </c>
      <c r="M141" s="11">
        <v>4.9150000000000002E-5</v>
      </c>
      <c r="P141" s="18">
        <v>14249.95</v>
      </c>
      <c r="Q141" s="11">
        <v>4.689E-5</v>
      </c>
      <c r="R141" t="s">
        <v>21</v>
      </c>
      <c r="S141" t="s">
        <v>21</v>
      </c>
      <c r="T141" t="s">
        <v>21</v>
      </c>
      <c r="U141" s="28">
        <f t="shared" si="10"/>
        <v>6.2189999999999999E-5</v>
      </c>
      <c r="W141" t="str">
        <f>IFERROR(VLOOKUP(E141,'LEAID Match'!$A$2:$B$326,2,FALSE),"")</f>
        <v/>
      </c>
      <c r="X141" s="5">
        <f t="shared" si="12"/>
        <v>0</v>
      </c>
      <c r="Y141">
        <f t="shared" si="13"/>
        <v>0</v>
      </c>
      <c r="Z141" s="5">
        <f t="shared" si="14"/>
        <v>0</v>
      </c>
    </row>
    <row r="142" spans="1:26" x14ac:dyDescent="0.2">
      <c r="A142" t="str">
        <f t="shared" si="11"/>
        <v/>
      </c>
      <c r="B142" s="23">
        <v>2017</v>
      </c>
      <c r="C142" t="s">
        <v>538</v>
      </c>
      <c r="D142" t="s">
        <v>1532</v>
      </c>
      <c r="E142" t="s">
        <v>21</v>
      </c>
      <c r="F142" s="18" t="s">
        <v>803</v>
      </c>
      <c r="G142" s="11" t="s">
        <v>803</v>
      </c>
      <c r="H142" s="18">
        <v>2854.04</v>
      </c>
      <c r="I142" s="11">
        <v>8.1599999999999998E-6</v>
      </c>
      <c r="L142" s="18">
        <v>21947.05</v>
      </c>
      <c r="M142" s="11">
        <v>5.9570000000000001E-5</v>
      </c>
      <c r="P142" s="18">
        <v>20346.580000000002</v>
      </c>
      <c r="Q142" s="11">
        <v>5.8140000000000002E-5</v>
      </c>
      <c r="R142" t="s">
        <v>21</v>
      </c>
      <c r="S142" t="s">
        <v>21</v>
      </c>
      <c r="T142" t="s">
        <v>21</v>
      </c>
      <c r="U142" s="28">
        <f t="shared" si="10"/>
        <v>6.6299999999999999E-5</v>
      </c>
      <c r="W142" t="str">
        <f>IFERROR(VLOOKUP(E142,'LEAID Match'!$A$2:$B$326,2,FALSE),"")</f>
        <v/>
      </c>
      <c r="X142" s="5">
        <f t="shared" si="12"/>
        <v>0</v>
      </c>
      <c r="Y142">
        <f t="shared" si="13"/>
        <v>0</v>
      </c>
      <c r="Z142" s="5">
        <f t="shared" si="14"/>
        <v>0</v>
      </c>
    </row>
    <row r="143" spans="1:26" x14ac:dyDescent="0.2">
      <c r="A143" t="str">
        <f t="shared" si="11"/>
        <v/>
      </c>
      <c r="B143" s="23">
        <v>2018</v>
      </c>
      <c r="C143" t="s">
        <v>538</v>
      </c>
      <c r="D143" t="s">
        <v>1891</v>
      </c>
      <c r="E143" t="s">
        <v>21</v>
      </c>
      <c r="F143" s="18" t="s">
        <v>803</v>
      </c>
      <c r="G143" s="11" t="s">
        <v>803</v>
      </c>
      <c r="H143" s="18">
        <v>4350.6400000000003</v>
      </c>
      <c r="I143" s="11">
        <v>1.046E-5</v>
      </c>
      <c r="L143" s="18">
        <v>26367.62</v>
      </c>
      <c r="M143" s="11">
        <v>5.931E-5</v>
      </c>
      <c r="P143" s="18">
        <v>24236.94</v>
      </c>
      <c r="Q143" s="11">
        <v>5.8279999999999998E-5</v>
      </c>
      <c r="R143" t="s">
        <v>21</v>
      </c>
      <c r="S143" t="s">
        <v>21</v>
      </c>
      <c r="T143" t="s">
        <v>21</v>
      </c>
      <c r="U143" s="28">
        <f t="shared" si="10"/>
        <v>6.8739999999999996E-5</v>
      </c>
      <c r="W143" t="str">
        <f>IFERROR(VLOOKUP(E143,'LEAID Match'!$A$2:$B$326,2,FALSE),"")</f>
        <v/>
      </c>
      <c r="X143" s="5">
        <f t="shared" si="12"/>
        <v>0</v>
      </c>
      <c r="Y143">
        <f t="shared" si="13"/>
        <v>0</v>
      </c>
      <c r="Z143" s="5">
        <f t="shared" si="14"/>
        <v>0</v>
      </c>
    </row>
    <row r="144" spans="1:26" x14ac:dyDescent="0.2">
      <c r="A144" t="str">
        <f t="shared" si="11"/>
        <v/>
      </c>
      <c r="B144" s="23">
        <v>2019</v>
      </c>
      <c r="C144" t="s">
        <v>538</v>
      </c>
      <c r="D144" t="s">
        <v>2248</v>
      </c>
      <c r="E144" t="s">
        <v>21</v>
      </c>
      <c r="F144" s="18" t="s">
        <v>803</v>
      </c>
      <c r="G144" s="11" t="s">
        <v>803</v>
      </c>
      <c r="H144" s="18">
        <v>3446.7</v>
      </c>
      <c r="I144" s="11">
        <v>6.9399999999999996E-6</v>
      </c>
      <c r="L144" s="18">
        <v>21700.61</v>
      </c>
      <c r="M144" s="11">
        <v>4.1520000000000002E-5</v>
      </c>
      <c r="P144" s="18">
        <v>20458.53</v>
      </c>
      <c r="Q144" s="11">
        <v>4.1199999999999999E-5</v>
      </c>
      <c r="R144" t="s">
        <v>21</v>
      </c>
      <c r="S144" t="s">
        <v>21</v>
      </c>
      <c r="T144" t="s">
        <v>21</v>
      </c>
      <c r="U144" s="28">
        <f t="shared" si="10"/>
        <v>4.8139999999999996E-5</v>
      </c>
      <c r="W144" t="str">
        <f>IFERROR(VLOOKUP(E144,'LEAID Match'!$A$2:$B$326,2,FALSE),"")</f>
        <v/>
      </c>
      <c r="X144" s="5">
        <f t="shared" si="12"/>
        <v>0</v>
      </c>
      <c r="Y144">
        <f t="shared" si="13"/>
        <v>0</v>
      </c>
      <c r="Z144" s="5">
        <f t="shared" si="14"/>
        <v>0</v>
      </c>
    </row>
    <row r="145" spans="1:26" x14ac:dyDescent="0.2">
      <c r="A145" t="str">
        <f t="shared" si="11"/>
        <v/>
      </c>
      <c r="B145" s="23">
        <v>2020</v>
      </c>
      <c r="C145" t="s">
        <v>538</v>
      </c>
      <c r="D145" t="s">
        <v>2608</v>
      </c>
      <c r="E145" t="s">
        <v>21</v>
      </c>
      <c r="F145" s="18" t="s">
        <v>803</v>
      </c>
      <c r="G145" s="10" t="s">
        <v>803</v>
      </c>
      <c r="H145" s="18">
        <v>3135.77</v>
      </c>
      <c r="I145" s="11">
        <v>5.9699999999999996E-6</v>
      </c>
      <c r="L145" s="18">
        <v>32390.99</v>
      </c>
      <c r="M145" s="11">
        <v>5.5670000000000001E-5</v>
      </c>
      <c r="P145" s="18">
        <v>28663.29</v>
      </c>
      <c r="Q145" s="11">
        <v>5.4580000000000003E-5</v>
      </c>
      <c r="R145" t="s">
        <v>21</v>
      </c>
      <c r="S145" t="s">
        <v>21</v>
      </c>
      <c r="T145" t="s">
        <v>21</v>
      </c>
      <c r="U145" s="28">
        <f t="shared" si="10"/>
        <v>6.0550000000000001E-5</v>
      </c>
      <c r="W145" t="str">
        <f>IFERROR(VLOOKUP(E145,'LEAID Match'!$A$2:$B$326,2,FALSE),"")</f>
        <v/>
      </c>
      <c r="X145" s="5">
        <f t="shared" si="12"/>
        <v>0</v>
      </c>
      <c r="Y145">
        <f t="shared" si="13"/>
        <v>0</v>
      </c>
      <c r="Z145" s="5">
        <f t="shared" si="14"/>
        <v>0</v>
      </c>
    </row>
    <row r="146" spans="1:26" x14ac:dyDescent="0.2">
      <c r="A146" t="str">
        <f t="shared" si="11"/>
        <v/>
      </c>
      <c r="B146" s="23">
        <v>2021</v>
      </c>
      <c r="C146" t="s">
        <v>538</v>
      </c>
      <c r="D146" t="s">
        <v>2966</v>
      </c>
      <c r="E146" t="s">
        <v>21</v>
      </c>
      <c r="F146" s="18" t="s">
        <v>803</v>
      </c>
      <c r="G146" s="10" t="s">
        <v>803</v>
      </c>
      <c r="H146" s="18">
        <v>1133.05</v>
      </c>
      <c r="I146" s="11">
        <v>2.0600000000000002E-6</v>
      </c>
      <c r="L146" s="18">
        <v>35988.870000000003</v>
      </c>
      <c r="M146" s="11">
        <v>5.9469999999999998E-5</v>
      </c>
      <c r="P146" s="18">
        <v>32638.55</v>
      </c>
      <c r="Q146" s="11">
        <v>5.9379999999999997E-5</v>
      </c>
      <c r="R146" t="s">
        <v>21</v>
      </c>
      <c r="S146" t="s">
        <v>21</v>
      </c>
      <c r="T146" t="s">
        <v>21</v>
      </c>
      <c r="U146" s="28">
        <f t="shared" si="10"/>
        <v>6.1439999999999995E-5</v>
      </c>
      <c r="W146" t="str">
        <f>IFERROR(VLOOKUP(E146,'LEAID Match'!$A$2:$B$326,2,FALSE),"")</f>
        <v/>
      </c>
      <c r="X146" s="5">
        <f t="shared" si="12"/>
        <v>0</v>
      </c>
      <c r="Y146">
        <f t="shared" si="13"/>
        <v>0</v>
      </c>
      <c r="Z146" s="5">
        <f t="shared" si="14"/>
        <v>0</v>
      </c>
    </row>
    <row r="147" spans="1:26" x14ac:dyDescent="0.2">
      <c r="A147" t="str">
        <f t="shared" si="11"/>
        <v/>
      </c>
      <c r="B147" s="23">
        <v>2022</v>
      </c>
      <c r="C147" t="s">
        <v>538</v>
      </c>
      <c r="D147" t="s">
        <v>3324</v>
      </c>
      <c r="E147" t="s">
        <v>21</v>
      </c>
      <c r="F147" s="18" t="s">
        <v>803</v>
      </c>
      <c r="G147" s="10" t="s">
        <v>803</v>
      </c>
      <c r="L147" s="18">
        <v>36259.730000000003</v>
      </c>
      <c r="M147" s="11">
        <v>5.6690000000000001E-5</v>
      </c>
      <c r="P147" s="18">
        <v>28409.3</v>
      </c>
      <c r="Q147" s="11">
        <v>5.5359999999999999E-5</v>
      </c>
      <c r="R147" t="s">
        <v>803</v>
      </c>
      <c r="S147" t="s">
        <v>21</v>
      </c>
      <c r="T147" t="s">
        <v>21</v>
      </c>
      <c r="U147" s="28">
        <f t="shared" si="10"/>
        <v>5.5359999999999999E-5</v>
      </c>
      <c r="W147" t="str">
        <f>IFERROR(VLOOKUP(E147,'LEAID Match'!$A$2:$B$326,2,FALSE),"")</f>
        <v/>
      </c>
      <c r="X147" s="5">
        <f t="shared" si="12"/>
        <v>0</v>
      </c>
      <c r="Y147">
        <f t="shared" si="13"/>
        <v>0</v>
      </c>
      <c r="Z147" s="5">
        <f t="shared" si="14"/>
        <v>0</v>
      </c>
    </row>
    <row r="148" spans="1:26" x14ac:dyDescent="0.2">
      <c r="A148" t="str">
        <f t="shared" si="11"/>
        <v/>
      </c>
      <c r="B148" s="23">
        <v>2023</v>
      </c>
      <c r="C148" t="s">
        <v>538</v>
      </c>
      <c r="D148" t="s">
        <v>3684</v>
      </c>
      <c r="E148" t="s">
        <v>21</v>
      </c>
      <c r="F148" s="18" t="s">
        <v>803</v>
      </c>
      <c r="G148" s="10" t="s">
        <v>803</v>
      </c>
      <c r="L148" s="18">
        <v>37721.32</v>
      </c>
      <c r="M148" s="11">
        <v>5.575E-5</v>
      </c>
      <c r="P148" s="18">
        <v>30133.86</v>
      </c>
      <c r="Q148" s="11">
        <v>5.5829999999999999E-5</v>
      </c>
      <c r="R148" t="s">
        <v>803</v>
      </c>
      <c r="S148" t="s">
        <v>21</v>
      </c>
      <c r="T148" t="s">
        <v>21</v>
      </c>
      <c r="U148" s="28">
        <f t="shared" si="10"/>
        <v>5.5829999999999999E-5</v>
      </c>
      <c r="V148">
        <f>U148*250000000</f>
        <v>13957.5</v>
      </c>
      <c r="W148" t="str">
        <f>IFERROR(VLOOKUP(E148,'LEAID Match'!$A$2:$B$326,2,FALSE),"")</f>
        <v/>
      </c>
      <c r="X148" s="5">
        <f t="shared" si="12"/>
        <v>0</v>
      </c>
      <c r="Y148">
        <f t="shared" si="13"/>
        <v>13957.5</v>
      </c>
      <c r="Z148" s="5">
        <f t="shared" si="14"/>
        <v>13957.5</v>
      </c>
    </row>
    <row r="149" spans="1:26" x14ac:dyDescent="0.2">
      <c r="A149">
        <f t="shared" si="11"/>
        <v>5300570</v>
      </c>
      <c r="B149" s="23">
        <v>2015</v>
      </c>
      <c r="C149" t="s">
        <v>348</v>
      </c>
      <c r="D149" t="s">
        <v>819</v>
      </c>
      <c r="E149" t="s">
        <v>306</v>
      </c>
      <c r="F149" s="18">
        <v>13901.78</v>
      </c>
      <c r="G149" s="11">
        <v>6.2119999999999995E-5</v>
      </c>
      <c r="J149" s="18">
        <v>492254.39</v>
      </c>
      <c r="K149" s="11">
        <v>1.8523400000000001E-3</v>
      </c>
      <c r="N149" s="18">
        <v>392784.82</v>
      </c>
      <c r="O149" s="12">
        <v>1.7552500000000001E-3</v>
      </c>
      <c r="R149" t="s">
        <v>306</v>
      </c>
      <c r="S149" t="s">
        <v>306</v>
      </c>
      <c r="T149" t="s">
        <v>306</v>
      </c>
      <c r="U149" s="28">
        <f t="shared" si="10"/>
        <v>1.81737E-3</v>
      </c>
      <c r="W149">
        <f>IFERROR(VLOOKUP(E149,'LEAID Match'!$A$2:$B$326,2,FALSE),"")</f>
        <v>5300570</v>
      </c>
      <c r="X149" s="5">
        <f t="shared" si="12"/>
        <v>506156.17000000004</v>
      </c>
      <c r="Y149">
        <f t="shared" si="13"/>
        <v>0</v>
      </c>
      <c r="Z149" s="5">
        <f t="shared" si="14"/>
        <v>506156.17000000004</v>
      </c>
    </row>
    <row r="150" spans="1:26" x14ac:dyDescent="0.2">
      <c r="A150">
        <f t="shared" si="11"/>
        <v>5300570</v>
      </c>
      <c r="B150" s="23">
        <v>2016</v>
      </c>
      <c r="C150" t="s">
        <v>348</v>
      </c>
      <c r="D150" t="s">
        <v>1173</v>
      </c>
      <c r="E150" t="s">
        <v>306</v>
      </c>
      <c r="F150" s="18">
        <v>19047.650000000001</v>
      </c>
      <c r="G150" s="11">
        <v>6.2669999999999995E-5</v>
      </c>
      <c r="J150" s="18">
        <v>667247.86</v>
      </c>
      <c r="K150" s="11">
        <v>2.0442400000000001E-3</v>
      </c>
      <c r="N150" s="18">
        <v>597171.48</v>
      </c>
      <c r="O150" s="12">
        <v>1.9649200000000002E-3</v>
      </c>
      <c r="R150" t="s">
        <v>306</v>
      </c>
      <c r="S150" t="s">
        <v>306</v>
      </c>
      <c r="T150" t="s">
        <v>306</v>
      </c>
      <c r="U150" s="28">
        <f t="shared" si="10"/>
        <v>2.0275900000000001E-3</v>
      </c>
      <c r="W150">
        <f>IFERROR(VLOOKUP(E150,'LEAID Match'!$A$2:$B$326,2,FALSE),"")</f>
        <v>5300570</v>
      </c>
      <c r="X150" s="5">
        <f t="shared" si="12"/>
        <v>686295.51</v>
      </c>
      <c r="Y150">
        <f t="shared" si="13"/>
        <v>0</v>
      </c>
      <c r="Z150" s="5">
        <f t="shared" si="14"/>
        <v>686295.51</v>
      </c>
    </row>
    <row r="151" spans="1:26" x14ac:dyDescent="0.2">
      <c r="A151">
        <f t="shared" si="11"/>
        <v>5300570</v>
      </c>
      <c r="B151" s="23">
        <v>2017</v>
      </c>
      <c r="C151" t="s">
        <v>348</v>
      </c>
      <c r="D151" t="s">
        <v>1533</v>
      </c>
      <c r="E151" t="s">
        <v>306</v>
      </c>
      <c r="F151" s="18">
        <v>15025.76</v>
      </c>
      <c r="G151" s="11">
        <v>4.2939999999999999E-5</v>
      </c>
      <c r="J151" s="18">
        <v>817749.15</v>
      </c>
      <c r="K151" s="11">
        <v>2.2194300000000001E-3</v>
      </c>
      <c r="N151" s="18">
        <v>758104.97</v>
      </c>
      <c r="O151" s="12">
        <v>2.1664100000000001E-3</v>
      </c>
      <c r="R151" t="s">
        <v>306</v>
      </c>
      <c r="S151" t="s">
        <v>306</v>
      </c>
      <c r="T151" t="s">
        <v>306</v>
      </c>
      <c r="U151" s="28">
        <f t="shared" si="10"/>
        <v>2.2093500000000001E-3</v>
      </c>
      <c r="W151">
        <f>IFERROR(VLOOKUP(E151,'LEAID Match'!$A$2:$B$326,2,FALSE),"")</f>
        <v>5300570</v>
      </c>
      <c r="X151" s="5">
        <f t="shared" si="12"/>
        <v>832774.91</v>
      </c>
      <c r="Y151">
        <f t="shared" si="13"/>
        <v>0</v>
      </c>
      <c r="Z151" s="5">
        <f t="shared" si="14"/>
        <v>832774.91</v>
      </c>
    </row>
    <row r="152" spans="1:26" x14ac:dyDescent="0.2">
      <c r="A152">
        <f t="shared" si="11"/>
        <v>5300570</v>
      </c>
      <c r="B152" s="23">
        <v>2018</v>
      </c>
      <c r="C152" t="s">
        <v>348</v>
      </c>
      <c r="D152" t="s">
        <v>1892</v>
      </c>
      <c r="E152" t="s">
        <v>306</v>
      </c>
      <c r="F152" s="18">
        <v>14425.91</v>
      </c>
      <c r="G152" s="11">
        <v>3.4690000000000002E-5</v>
      </c>
      <c r="J152" s="18">
        <v>926108.21</v>
      </c>
      <c r="K152" s="11">
        <v>2.08311E-3</v>
      </c>
      <c r="N152" s="18">
        <v>851717.72</v>
      </c>
      <c r="O152" s="12">
        <v>2.0479199999999999E-3</v>
      </c>
      <c r="R152" t="s">
        <v>306</v>
      </c>
      <c r="S152" t="s">
        <v>306</v>
      </c>
      <c r="T152" t="s">
        <v>306</v>
      </c>
      <c r="U152" s="28">
        <f t="shared" si="10"/>
        <v>2.0826099999999999E-3</v>
      </c>
      <c r="W152">
        <f>IFERROR(VLOOKUP(E152,'LEAID Match'!$A$2:$B$326,2,FALSE),"")</f>
        <v>5300570</v>
      </c>
      <c r="X152" s="5">
        <f t="shared" si="12"/>
        <v>940534.12</v>
      </c>
      <c r="Y152">
        <f t="shared" si="13"/>
        <v>0</v>
      </c>
      <c r="Z152" s="5">
        <f t="shared" si="14"/>
        <v>940534.12</v>
      </c>
    </row>
    <row r="153" spans="1:26" x14ac:dyDescent="0.2">
      <c r="A153">
        <f t="shared" si="11"/>
        <v>5300570</v>
      </c>
      <c r="B153" s="23">
        <v>2019</v>
      </c>
      <c r="C153" t="s">
        <v>348</v>
      </c>
      <c r="D153" t="s">
        <v>2249</v>
      </c>
      <c r="E153" t="s">
        <v>306</v>
      </c>
      <c r="F153" s="18">
        <v>2502</v>
      </c>
      <c r="G153" s="11">
        <v>5.04E-6</v>
      </c>
      <c r="J153" s="18">
        <v>1060605.1200000001</v>
      </c>
      <c r="K153" s="11">
        <v>2.02915E-3</v>
      </c>
      <c r="N153" s="18">
        <v>997422.77</v>
      </c>
      <c r="O153" s="12">
        <v>2.0084E-3</v>
      </c>
      <c r="R153" t="s">
        <v>306</v>
      </c>
      <c r="S153" t="s">
        <v>306</v>
      </c>
      <c r="T153" t="s">
        <v>306</v>
      </c>
      <c r="U153" s="28">
        <f t="shared" si="10"/>
        <v>2.01344E-3</v>
      </c>
      <c r="W153">
        <f>IFERROR(VLOOKUP(E153,'LEAID Match'!$A$2:$B$326,2,FALSE),"")</f>
        <v>5300570</v>
      </c>
      <c r="X153" s="5">
        <f t="shared" si="12"/>
        <v>1063107.1200000001</v>
      </c>
      <c r="Y153">
        <f t="shared" si="13"/>
        <v>0</v>
      </c>
      <c r="Z153" s="5">
        <f t="shared" si="14"/>
        <v>1063107.1200000001</v>
      </c>
    </row>
    <row r="154" spans="1:26" x14ac:dyDescent="0.2">
      <c r="A154">
        <f t="shared" si="11"/>
        <v>5300570</v>
      </c>
      <c r="B154" s="23">
        <v>2020</v>
      </c>
      <c r="C154" t="s">
        <v>348</v>
      </c>
      <c r="D154" t="s">
        <v>2609</v>
      </c>
      <c r="E154" t="s">
        <v>306</v>
      </c>
      <c r="F154" s="18" t="s">
        <v>803</v>
      </c>
      <c r="G154" s="10" t="s">
        <v>803</v>
      </c>
      <c r="J154" s="18">
        <v>1175022.8799999999</v>
      </c>
      <c r="K154" s="11">
        <v>2.0194900000000001E-3</v>
      </c>
      <c r="N154" s="18">
        <v>1049989.3500000001</v>
      </c>
      <c r="O154" s="12">
        <v>1.9994000000000001E-3</v>
      </c>
      <c r="R154" t="s">
        <v>803</v>
      </c>
      <c r="S154" t="s">
        <v>306</v>
      </c>
      <c r="T154" t="s">
        <v>306</v>
      </c>
      <c r="U154" s="28">
        <f t="shared" si="10"/>
        <v>1.9994000000000001E-3</v>
      </c>
      <c r="W154">
        <f>IFERROR(VLOOKUP(E154,'LEAID Match'!$A$2:$B$326,2,FALSE),"")</f>
        <v>5300570</v>
      </c>
      <c r="X154" s="5">
        <f t="shared" si="12"/>
        <v>1175022.8799999999</v>
      </c>
      <c r="Y154">
        <f t="shared" si="13"/>
        <v>0</v>
      </c>
      <c r="Z154" s="5">
        <f t="shared" si="14"/>
        <v>1175022.8799999999</v>
      </c>
    </row>
    <row r="155" spans="1:26" x14ac:dyDescent="0.2">
      <c r="A155">
        <f t="shared" si="11"/>
        <v>5300570</v>
      </c>
      <c r="B155" s="23">
        <v>2021</v>
      </c>
      <c r="C155" t="s">
        <v>348</v>
      </c>
      <c r="D155" t="s">
        <v>2967</v>
      </c>
      <c r="E155" t="s">
        <v>306</v>
      </c>
      <c r="F155" s="18" t="s">
        <v>803</v>
      </c>
      <c r="G155" s="10" t="s">
        <v>803</v>
      </c>
      <c r="J155" s="18">
        <v>1188697.47</v>
      </c>
      <c r="K155" s="11">
        <v>1.9642499999999999E-3</v>
      </c>
      <c r="N155" s="18">
        <v>1073285.03</v>
      </c>
      <c r="O155" s="12">
        <v>1.9527800000000001E-3</v>
      </c>
      <c r="R155" t="s">
        <v>803</v>
      </c>
      <c r="S155" t="s">
        <v>306</v>
      </c>
      <c r="T155" t="s">
        <v>306</v>
      </c>
      <c r="U155" s="28">
        <f t="shared" si="10"/>
        <v>1.9527800000000001E-3</v>
      </c>
      <c r="W155">
        <f>IFERROR(VLOOKUP(E155,'LEAID Match'!$A$2:$B$326,2,FALSE),"")</f>
        <v>5300570</v>
      </c>
      <c r="X155" s="5">
        <f t="shared" si="12"/>
        <v>1188697.47</v>
      </c>
      <c r="Y155">
        <f t="shared" si="13"/>
        <v>0</v>
      </c>
      <c r="Z155" s="5">
        <f t="shared" si="14"/>
        <v>1188697.47</v>
      </c>
    </row>
    <row r="156" spans="1:26" x14ac:dyDescent="0.2">
      <c r="A156">
        <f t="shared" si="11"/>
        <v>5300570</v>
      </c>
      <c r="B156" s="23">
        <v>2022</v>
      </c>
      <c r="C156" t="s">
        <v>348</v>
      </c>
      <c r="D156" t="s">
        <v>3325</v>
      </c>
      <c r="E156" t="s">
        <v>306</v>
      </c>
      <c r="F156" s="18" t="s">
        <v>803</v>
      </c>
      <c r="G156" s="10" t="s">
        <v>803</v>
      </c>
      <c r="J156" s="18">
        <v>1261370.78</v>
      </c>
      <c r="K156" s="11">
        <v>1.9720699999999998E-3</v>
      </c>
      <c r="N156" s="18">
        <v>1005014.68</v>
      </c>
      <c r="O156" s="12">
        <v>1.9585200000000001E-3</v>
      </c>
      <c r="R156" t="s">
        <v>803</v>
      </c>
      <c r="S156" t="s">
        <v>306</v>
      </c>
      <c r="T156" t="s">
        <v>306</v>
      </c>
      <c r="U156" s="28">
        <f t="shared" si="10"/>
        <v>1.9585200000000001E-3</v>
      </c>
      <c r="W156">
        <f>IFERROR(VLOOKUP(E156,'LEAID Match'!$A$2:$B$326,2,FALSE),"")</f>
        <v>5300570</v>
      </c>
      <c r="X156" s="5">
        <f t="shared" si="12"/>
        <v>1261370.78</v>
      </c>
      <c r="Y156">
        <f t="shared" si="13"/>
        <v>0</v>
      </c>
      <c r="Z156" s="5">
        <f t="shared" si="14"/>
        <v>1261370.78</v>
      </c>
    </row>
    <row r="157" spans="1:26" x14ac:dyDescent="0.2">
      <c r="A157">
        <f t="shared" si="11"/>
        <v>5300570</v>
      </c>
      <c r="B157" s="23">
        <v>2023</v>
      </c>
      <c r="C157" t="s">
        <v>348</v>
      </c>
      <c r="D157" t="s">
        <v>3685</v>
      </c>
      <c r="E157" t="s">
        <v>306</v>
      </c>
      <c r="F157" s="18" t="s">
        <v>803</v>
      </c>
      <c r="G157" s="10" t="s">
        <v>803</v>
      </c>
      <c r="J157" s="18">
        <v>1222483.54</v>
      </c>
      <c r="K157" s="11">
        <v>1.8066200000000001E-3</v>
      </c>
      <c r="N157" s="18">
        <v>973429.5</v>
      </c>
      <c r="O157" s="12">
        <v>1.8035799999999999E-3</v>
      </c>
      <c r="R157" t="s">
        <v>803</v>
      </c>
      <c r="S157" t="s">
        <v>306</v>
      </c>
      <c r="T157" t="s">
        <v>306</v>
      </c>
      <c r="U157" s="28">
        <f t="shared" si="10"/>
        <v>1.8035799999999999E-3</v>
      </c>
      <c r="V157">
        <f>U157*250000000</f>
        <v>450895</v>
      </c>
      <c r="W157">
        <f>IFERROR(VLOOKUP(E157,'LEAID Match'!$A$2:$B$326,2,FALSE),"")</f>
        <v>5300570</v>
      </c>
      <c r="X157" s="5">
        <f t="shared" si="12"/>
        <v>1222483.54</v>
      </c>
      <c r="Y157">
        <f t="shared" si="13"/>
        <v>450895</v>
      </c>
      <c r="Z157" s="5">
        <f t="shared" si="14"/>
        <v>1673378.54</v>
      </c>
    </row>
    <row r="158" spans="1:26" x14ac:dyDescent="0.2">
      <c r="A158">
        <f t="shared" si="11"/>
        <v>5300630</v>
      </c>
      <c r="B158" s="23">
        <v>2015</v>
      </c>
      <c r="C158" t="s">
        <v>677</v>
      </c>
      <c r="D158" t="s">
        <v>820</v>
      </c>
      <c r="E158" t="s">
        <v>649</v>
      </c>
      <c r="F158" s="18" t="s">
        <v>803</v>
      </c>
      <c r="G158" s="11" t="s">
        <v>803</v>
      </c>
      <c r="J158" s="18">
        <v>20625.55</v>
      </c>
      <c r="K158" s="11">
        <v>7.7609999999999997E-5</v>
      </c>
      <c r="N158" s="18">
        <v>16415.86</v>
      </c>
      <c r="O158" s="12">
        <v>7.3360000000000002E-5</v>
      </c>
      <c r="R158" t="s">
        <v>803</v>
      </c>
      <c r="S158" t="s">
        <v>649</v>
      </c>
      <c r="T158" t="s">
        <v>649</v>
      </c>
      <c r="U158" s="28">
        <f t="shared" si="10"/>
        <v>7.3360000000000002E-5</v>
      </c>
      <c r="W158">
        <f>IFERROR(VLOOKUP(E158,'LEAID Match'!$A$2:$B$326,2,FALSE),"")</f>
        <v>5300630</v>
      </c>
      <c r="X158" s="5">
        <f t="shared" si="12"/>
        <v>20625.55</v>
      </c>
      <c r="Y158">
        <f t="shared" si="13"/>
        <v>0</v>
      </c>
      <c r="Z158" s="5">
        <f t="shared" si="14"/>
        <v>20625.55</v>
      </c>
    </row>
    <row r="159" spans="1:26" x14ac:dyDescent="0.2">
      <c r="A159">
        <f t="shared" si="11"/>
        <v>5300630</v>
      </c>
      <c r="B159" s="23">
        <v>2016</v>
      </c>
      <c r="C159" t="s">
        <v>677</v>
      </c>
      <c r="D159" t="s">
        <v>1174</v>
      </c>
      <c r="E159" t="s">
        <v>649</v>
      </c>
      <c r="F159" s="18" t="s">
        <v>803</v>
      </c>
      <c r="G159" s="11" t="s">
        <v>803</v>
      </c>
      <c r="J159" s="18">
        <v>25062.21</v>
      </c>
      <c r="K159" s="11">
        <v>7.6779999999999993E-5</v>
      </c>
      <c r="N159" s="18">
        <v>22398.76</v>
      </c>
      <c r="O159" s="12">
        <v>7.3700000000000002E-5</v>
      </c>
      <c r="R159" t="s">
        <v>803</v>
      </c>
      <c r="S159" t="s">
        <v>649</v>
      </c>
      <c r="T159" t="s">
        <v>649</v>
      </c>
      <c r="U159" s="28">
        <f t="shared" si="10"/>
        <v>7.3700000000000002E-5</v>
      </c>
      <c r="W159">
        <f>IFERROR(VLOOKUP(E159,'LEAID Match'!$A$2:$B$326,2,FALSE),"")</f>
        <v>5300630</v>
      </c>
      <c r="X159" s="5">
        <f t="shared" si="12"/>
        <v>25062.21</v>
      </c>
      <c r="Y159">
        <f t="shared" si="13"/>
        <v>0</v>
      </c>
      <c r="Z159" s="5">
        <f t="shared" si="14"/>
        <v>25062.21</v>
      </c>
    </row>
    <row r="160" spans="1:26" x14ac:dyDescent="0.2">
      <c r="A160">
        <f t="shared" si="11"/>
        <v>5300630</v>
      </c>
      <c r="B160" s="23">
        <v>2017</v>
      </c>
      <c r="C160" t="s">
        <v>677</v>
      </c>
      <c r="D160" t="s">
        <v>1534</v>
      </c>
      <c r="E160" t="s">
        <v>649</v>
      </c>
      <c r="F160" s="18" t="s">
        <v>803</v>
      </c>
      <c r="G160" s="11" t="s">
        <v>803</v>
      </c>
      <c r="J160" s="18">
        <v>25023.62</v>
      </c>
      <c r="K160" s="11">
        <v>6.792E-5</v>
      </c>
      <c r="N160" s="18">
        <v>23199.08</v>
      </c>
      <c r="O160" s="12">
        <v>6.6299999999999999E-5</v>
      </c>
      <c r="R160" t="s">
        <v>803</v>
      </c>
      <c r="S160" t="s">
        <v>649</v>
      </c>
      <c r="T160" t="s">
        <v>649</v>
      </c>
      <c r="U160" s="28">
        <f t="shared" si="10"/>
        <v>6.6299999999999999E-5</v>
      </c>
      <c r="W160">
        <f>IFERROR(VLOOKUP(E160,'LEAID Match'!$A$2:$B$326,2,FALSE),"")</f>
        <v>5300630</v>
      </c>
      <c r="X160" s="5">
        <f t="shared" si="12"/>
        <v>25023.62</v>
      </c>
      <c r="Y160">
        <f t="shared" si="13"/>
        <v>0</v>
      </c>
      <c r="Z160" s="5">
        <f t="shared" si="14"/>
        <v>25023.62</v>
      </c>
    </row>
    <row r="161" spans="1:26" x14ac:dyDescent="0.2">
      <c r="A161">
        <f t="shared" si="11"/>
        <v>5300630</v>
      </c>
      <c r="B161" s="23">
        <v>2018</v>
      </c>
      <c r="C161" t="s">
        <v>677</v>
      </c>
      <c r="D161" t="s">
        <v>1893</v>
      </c>
      <c r="E161" t="s">
        <v>649</v>
      </c>
      <c r="F161" s="18" t="s">
        <v>803</v>
      </c>
      <c r="G161" s="11" t="s">
        <v>803</v>
      </c>
      <c r="J161" s="18">
        <v>27241.03</v>
      </c>
      <c r="K161" s="11">
        <v>6.1270000000000001E-5</v>
      </c>
      <c r="N161" s="18">
        <v>25049.83</v>
      </c>
      <c r="O161" s="12">
        <v>6.0229999999999998E-5</v>
      </c>
      <c r="R161" t="s">
        <v>803</v>
      </c>
      <c r="S161" t="s">
        <v>649</v>
      </c>
      <c r="T161" t="s">
        <v>649</v>
      </c>
      <c r="U161" s="28">
        <f t="shared" si="10"/>
        <v>6.0229999999999998E-5</v>
      </c>
      <c r="W161">
        <f>IFERROR(VLOOKUP(E161,'LEAID Match'!$A$2:$B$326,2,FALSE),"")</f>
        <v>5300630</v>
      </c>
      <c r="X161" s="5">
        <f t="shared" si="12"/>
        <v>27241.03</v>
      </c>
      <c r="Y161">
        <f t="shared" si="13"/>
        <v>0</v>
      </c>
      <c r="Z161" s="5">
        <f t="shared" si="14"/>
        <v>27241.03</v>
      </c>
    </row>
    <row r="162" spans="1:26" x14ac:dyDescent="0.2">
      <c r="A162">
        <f t="shared" si="11"/>
        <v>5300630</v>
      </c>
      <c r="B162" s="23">
        <v>2019</v>
      </c>
      <c r="C162" t="s">
        <v>677</v>
      </c>
      <c r="D162" t="s">
        <v>2250</v>
      </c>
      <c r="E162" t="s">
        <v>649</v>
      </c>
      <c r="F162" s="18" t="s">
        <v>803</v>
      </c>
      <c r="G162" s="11" t="s">
        <v>803</v>
      </c>
      <c r="J162" s="18">
        <v>33683.599999999999</v>
      </c>
      <c r="K162" s="11">
        <v>6.444E-5</v>
      </c>
      <c r="N162" s="18">
        <v>31702.79</v>
      </c>
      <c r="O162" s="12">
        <v>6.3839999999999999E-5</v>
      </c>
      <c r="R162" t="s">
        <v>803</v>
      </c>
      <c r="S162" t="s">
        <v>649</v>
      </c>
      <c r="T162" t="s">
        <v>649</v>
      </c>
      <c r="U162" s="28">
        <f t="shared" si="10"/>
        <v>6.3839999999999999E-5</v>
      </c>
      <c r="W162">
        <f>IFERROR(VLOOKUP(E162,'LEAID Match'!$A$2:$B$326,2,FALSE),"")</f>
        <v>5300630</v>
      </c>
      <c r="X162" s="5">
        <f t="shared" si="12"/>
        <v>33683.599999999999</v>
      </c>
      <c r="Y162">
        <f t="shared" si="13"/>
        <v>0</v>
      </c>
      <c r="Z162" s="5">
        <f t="shared" si="14"/>
        <v>33683.599999999999</v>
      </c>
    </row>
    <row r="163" spans="1:26" x14ac:dyDescent="0.2">
      <c r="A163">
        <f t="shared" si="11"/>
        <v>5300630</v>
      </c>
      <c r="B163" s="23">
        <v>2020</v>
      </c>
      <c r="C163" t="s">
        <v>677</v>
      </c>
      <c r="D163" t="s">
        <v>2610</v>
      </c>
      <c r="E163" t="s">
        <v>649</v>
      </c>
      <c r="F163" s="18" t="s">
        <v>803</v>
      </c>
      <c r="G163" s="10" t="s">
        <v>803</v>
      </c>
      <c r="J163" s="18">
        <v>35039.08</v>
      </c>
      <c r="K163" s="11">
        <v>6.0219999999999996E-5</v>
      </c>
      <c r="N163" s="18">
        <v>31272.81</v>
      </c>
      <c r="O163" s="12">
        <v>5.9550000000000004E-5</v>
      </c>
      <c r="R163" t="s">
        <v>803</v>
      </c>
      <c r="S163" t="s">
        <v>649</v>
      </c>
      <c r="T163" t="s">
        <v>649</v>
      </c>
      <c r="U163" s="28">
        <f t="shared" si="10"/>
        <v>5.9550000000000004E-5</v>
      </c>
      <c r="W163">
        <f>IFERROR(VLOOKUP(E163,'LEAID Match'!$A$2:$B$326,2,FALSE),"")</f>
        <v>5300630</v>
      </c>
      <c r="X163" s="5">
        <f t="shared" si="12"/>
        <v>35039.08</v>
      </c>
      <c r="Y163">
        <f t="shared" si="13"/>
        <v>0</v>
      </c>
      <c r="Z163" s="5">
        <f t="shared" si="14"/>
        <v>35039.08</v>
      </c>
    </row>
    <row r="164" spans="1:26" x14ac:dyDescent="0.2">
      <c r="A164">
        <f t="shared" si="11"/>
        <v>5300630</v>
      </c>
      <c r="B164" s="23">
        <v>2021</v>
      </c>
      <c r="C164" t="s">
        <v>677</v>
      </c>
      <c r="D164" t="s">
        <v>2968</v>
      </c>
      <c r="E164" t="s">
        <v>649</v>
      </c>
      <c r="F164" s="18" t="s">
        <v>803</v>
      </c>
      <c r="G164" s="10" t="s">
        <v>803</v>
      </c>
      <c r="J164" s="18">
        <v>41915.68</v>
      </c>
      <c r="K164" s="11">
        <v>6.9259999999999998E-5</v>
      </c>
      <c r="N164" s="18">
        <v>37926.559999999998</v>
      </c>
      <c r="O164" s="12">
        <v>6.9010000000000005E-5</v>
      </c>
      <c r="R164" t="s">
        <v>803</v>
      </c>
      <c r="S164" t="s">
        <v>649</v>
      </c>
      <c r="T164" t="s">
        <v>649</v>
      </c>
      <c r="U164" s="28">
        <f t="shared" si="10"/>
        <v>6.9010000000000005E-5</v>
      </c>
      <c r="W164">
        <f>IFERROR(VLOOKUP(E164,'LEAID Match'!$A$2:$B$326,2,FALSE),"")</f>
        <v>5300630</v>
      </c>
      <c r="X164" s="5">
        <f t="shared" si="12"/>
        <v>41915.68</v>
      </c>
      <c r="Y164">
        <f t="shared" si="13"/>
        <v>0</v>
      </c>
      <c r="Z164" s="5">
        <f t="shared" si="14"/>
        <v>41915.68</v>
      </c>
    </row>
    <row r="165" spans="1:26" x14ac:dyDescent="0.2">
      <c r="A165">
        <f t="shared" si="11"/>
        <v>5300630</v>
      </c>
      <c r="B165" s="23">
        <v>2022</v>
      </c>
      <c r="C165" t="s">
        <v>677</v>
      </c>
      <c r="D165" t="s">
        <v>3326</v>
      </c>
      <c r="E165" t="s">
        <v>649</v>
      </c>
      <c r="F165" s="18" t="s">
        <v>803</v>
      </c>
      <c r="G165" s="10" t="s">
        <v>803</v>
      </c>
      <c r="J165" s="18">
        <v>38426.01</v>
      </c>
      <c r="K165" s="11">
        <v>6.0080000000000001E-5</v>
      </c>
      <c r="N165" s="18">
        <v>30800.94</v>
      </c>
      <c r="O165" s="12">
        <v>6.0019999999999998E-5</v>
      </c>
      <c r="R165" t="s">
        <v>803</v>
      </c>
      <c r="S165" t="s">
        <v>649</v>
      </c>
      <c r="T165" t="s">
        <v>649</v>
      </c>
      <c r="U165" s="28">
        <f t="shared" si="10"/>
        <v>6.0019999999999998E-5</v>
      </c>
      <c r="W165">
        <f>IFERROR(VLOOKUP(E165,'LEAID Match'!$A$2:$B$326,2,FALSE),"")</f>
        <v>5300630</v>
      </c>
      <c r="X165" s="5">
        <f t="shared" si="12"/>
        <v>38426.01</v>
      </c>
      <c r="Y165">
        <f t="shared" si="13"/>
        <v>0</v>
      </c>
      <c r="Z165" s="5">
        <f t="shared" si="14"/>
        <v>38426.01</v>
      </c>
    </row>
    <row r="166" spans="1:26" x14ac:dyDescent="0.2">
      <c r="A166">
        <f t="shared" si="11"/>
        <v>5300630</v>
      </c>
      <c r="B166" s="23">
        <v>2023</v>
      </c>
      <c r="C166" t="s">
        <v>677</v>
      </c>
      <c r="D166" t="s">
        <v>3686</v>
      </c>
      <c r="E166" t="s">
        <v>649</v>
      </c>
      <c r="F166" s="18" t="s">
        <v>803</v>
      </c>
      <c r="G166" s="10" t="s">
        <v>803</v>
      </c>
      <c r="J166" s="18">
        <v>35177.040000000001</v>
      </c>
      <c r="K166" s="11">
        <v>5.1990000000000002E-5</v>
      </c>
      <c r="N166" s="18">
        <v>28034.01</v>
      </c>
      <c r="O166" s="12">
        <v>5.1940000000000001E-5</v>
      </c>
      <c r="R166" t="s">
        <v>803</v>
      </c>
      <c r="S166" t="s">
        <v>649</v>
      </c>
      <c r="T166" t="s">
        <v>649</v>
      </c>
      <c r="U166" s="28">
        <f t="shared" si="10"/>
        <v>5.1940000000000001E-5</v>
      </c>
      <c r="V166">
        <f>U166*250000000</f>
        <v>12985</v>
      </c>
      <c r="W166">
        <f>IFERROR(VLOOKUP(E166,'LEAID Match'!$A$2:$B$326,2,FALSE),"")</f>
        <v>5300630</v>
      </c>
      <c r="X166" s="5">
        <f t="shared" si="12"/>
        <v>35177.040000000001</v>
      </c>
      <c r="Y166">
        <f t="shared" si="13"/>
        <v>12985</v>
      </c>
      <c r="Z166" s="5">
        <f t="shared" si="14"/>
        <v>48162.04</v>
      </c>
    </row>
    <row r="167" spans="1:26" x14ac:dyDescent="0.2">
      <c r="A167">
        <f t="shared" si="11"/>
        <v>5300660</v>
      </c>
      <c r="B167" s="23">
        <v>2015</v>
      </c>
      <c r="C167" t="s">
        <v>187</v>
      </c>
      <c r="D167" t="s">
        <v>821</v>
      </c>
      <c r="E167" t="s">
        <v>145</v>
      </c>
      <c r="F167" s="18">
        <v>40599.050000000003</v>
      </c>
      <c r="G167" s="11">
        <v>1.8143E-4</v>
      </c>
      <c r="J167" s="18">
        <v>1242531.8999999999</v>
      </c>
      <c r="K167" s="11">
        <v>4.6756100000000002E-3</v>
      </c>
      <c r="N167" s="18">
        <v>991328.98</v>
      </c>
      <c r="O167" s="12">
        <v>4.42999E-3</v>
      </c>
      <c r="R167" t="s">
        <v>145</v>
      </c>
      <c r="S167" t="s">
        <v>145</v>
      </c>
      <c r="T167" t="s">
        <v>145</v>
      </c>
      <c r="U167" s="28">
        <f t="shared" si="10"/>
        <v>4.6114199999999998E-3</v>
      </c>
      <c r="W167">
        <f>IFERROR(VLOOKUP(E167,'LEAID Match'!$A$2:$B$326,2,FALSE),"")</f>
        <v>5300660</v>
      </c>
      <c r="X167" s="5">
        <f t="shared" si="12"/>
        <v>1283130.95</v>
      </c>
      <c r="Y167">
        <f t="shared" si="13"/>
        <v>0</v>
      </c>
      <c r="Z167" s="5">
        <f t="shared" si="14"/>
        <v>1283130.95</v>
      </c>
    </row>
    <row r="168" spans="1:26" x14ac:dyDescent="0.2">
      <c r="A168">
        <f t="shared" si="11"/>
        <v>5300660</v>
      </c>
      <c r="B168" s="23">
        <v>2016</v>
      </c>
      <c r="C168" t="s">
        <v>187</v>
      </c>
      <c r="D168" t="s">
        <v>1175</v>
      </c>
      <c r="E168" t="s">
        <v>145</v>
      </c>
      <c r="F168" s="18">
        <v>45511.64</v>
      </c>
      <c r="G168" s="11">
        <v>1.4975000000000001E-4</v>
      </c>
      <c r="J168" s="18">
        <v>1528418.08</v>
      </c>
      <c r="K168" s="11">
        <v>4.6826100000000002E-3</v>
      </c>
      <c r="N168" s="18">
        <v>1365550.77</v>
      </c>
      <c r="O168" s="12">
        <v>4.4931900000000002E-3</v>
      </c>
      <c r="R168" t="s">
        <v>145</v>
      </c>
      <c r="S168" t="s">
        <v>145</v>
      </c>
      <c r="T168" t="s">
        <v>145</v>
      </c>
      <c r="U168" s="28">
        <f t="shared" si="10"/>
        <v>4.6429399999999999E-3</v>
      </c>
      <c r="W168">
        <f>IFERROR(VLOOKUP(E168,'LEAID Match'!$A$2:$B$326,2,FALSE),"")</f>
        <v>5300660</v>
      </c>
      <c r="X168" s="5">
        <f t="shared" si="12"/>
        <v>1573929.72</v>
      </c>
      <c r="Y168">
        <f t="shared" si="13"/>
        <v>0</v>
      </c>
      <c r="Z168" s="5">
        <f t="shared" si="14"/>
        <v>1573929.72</v>
      </c>
    </row>
    <row r="169" spans="1:26" x14ac:dyDescent="0.2">
      <c r="A169">
        <f t="shared" si="11"/>
        <v>5300660</v>
      </c>
      <c r="B169" s="23">
        <v>2017</v>
      </c>
      <c r="C169" t="s">
        <v>187</v>
      </c>
      <c r="D169" t="s">
        <v>1535</v>
      </c>
      <c r="E169" t="s">
        <v>145</v>
      </c>
      <c r="F169" s="18">
        <v>49818.63</v>
      </c>
      <c r="G169" s="11">
        <v>1.4236000000000001E-4</v>
      </c>
      <c r="J169" s="18">
        <v>1731228.74</v>
      </c>
      <c r="K169" s="11">
        <v>4.6986800000000002E-3</v>
      </c>
      <c r="N169" s="18">
        <v>1604977.2</v>
      </c>
      <c r="O169" s="12">
        <v>4.5864900000000004E-3</v>
      </c>
      <c r="R169" t="s">
        <v>145</v>
      </c>
      <c r="S169" t="s">
        <v>145</v>
      </c>
      <c r="T169" t="s">
        <v>145</v>
      </c>
      <c r="U169" s="28">
        <f t="shared" si="10"/>
        <v>4.7288500000000006E-3</v>
      </c>
      <c r="W169">
        <f>IFERROR(VLOOKUP(E169,'LEAID Match'!$A$2:$B$326,2,FALSE),"")</f>
        <v>5300660</v>
      </c>
      <c r="X169" s="5">
        <f t="shared" si="12"/>
        <v>1781047.3699999999</v>
      </c>
      <c r="Y169">
        <f t="shared" si="13"/>
        <v>0</v>
      </c>
      <c r="Z169" s="5">
        <f t="shared" si="14"/>
        <v>1781047.3699999999</v>
      </c>
    </row>
    <row r="170" spans="1:26" x14ac:dyDescent="0.2">
      <c r="A170">
        <f t="shared" si="11"/>
        <v>5300660</v>
      </c>
      <c r="B170" s="23">
        <v>2018</v>
      </c>
      <c r="C170" t="s">
        <v>187</v>
      </c>
      <c r="D170" t="s">
        <v>1894</v>
      </c>
      <c r="E170" t="s">
        <v>145</v>
      </c>
      <c r="F170" s="18">
        <v>48708.68</v>
      </c>
      <c r="G170" s="11">
        <v>1.1712E-4</v>
      </c>
      <c r="J170" s="18">
        <v>2022338.57</v>
      </c>
      <c r="K170" s="11">
        <v>4.54887E-3</v>
      </c>
      <c r="N170" s="18">
        <v>1861503.1</v>
      </c>
      <c r="O170" s="12">
        <v>4.4759200000000004E-3</v>
      </c>
      <c r="R170" t="s">
        <v>145</v>
      </c>
      <c r="S170" t="s">
        <v>145</v>
      </c>
      <c r="T170" t="s">
        <v>145</v>
      </c>
      <c r="U170" s="28">
        <f t="shared" si="10"/>
        <v>4.5930400000000005E-3</v>
      </c>
      <c r="W170">
        <f>IFERROR(VLOOKUP(E170,'LEAID Match'!$A$2:$B$326,2,FALSE),"")</f>
        <v>5300660</v>
      </c>
      <c r="X170" s="5">
        <f t="shared" si="12"/>
        <v>2071047.25</v>
      </c>
      <c r="Y170">
        <f t="shared" si="13"/>
        <v>0</v>
      </c>
      <c r="Z170" s="5">
        <f t="shared" si="14"/>
        <v>2071047.25</v>
      </c>
    </row>
    <row r="171" spans="1:26" x14ac:dyDescent="0.2">
      <c r="A171">
        <f t="shared" si="11"/>
        <v>5300660</v>
      </c>
      <c r="B171" s="23">
        <v>2019</v>
      </c>
      <c r="C171" t="s">
        <v>187</v>
      </c>
      <c r="D171" t="s">
        <v>2251</v>
      </c>
      <c r="E171" t="s">
        <v>145</v>
      </c>
      <c r="F171" s="18">
        <v>46861.25</v>
      </c>
      <c r="G171" s="11">
        <v>9.4359999999999998E-5</v>
      </c>
      <c r="J171" s="18">
        <v>2477079.09</v>
      </c>
      <c r="K171" s="11">
        <v>4.7391400000000002E-3</v>
      </c>
      <c r="N171" s="18">
        <v>2323991.63</v>
      </c>
      <c r="O171" s="12">
        <v>4.6795600000000001E-3</v>
      </c>
      <c r="R171" t="s">
        <v>145</v>
      </c>
      <c r="S171" t="s">
        <v>145</v>
      </c>
      <c r="T171" t="s">
        <v>145</v>
      </c>
      <c r="U171" s="28">
        <f t="shared" si="10"/>
        <v>4.7739200000000001E-3</v>
      </c>
      <c r="W171">
        <f>IFERROR(VLOOKUP(E171,'LEAID Match'!$A$2:$B$326,2,FALSE),"")</f>
        <v>5300660</v>
      </c>
      <c r="X171" s="5">
        <f t="shared" si="12"/>
        <v>2523940.34</v>
      </c>
      <c r="Y171">
        <f t="shared" si="13"/>
        <v>0</v>
      </c>
      <c r="Z171" s="5">
        <f t="shared" si="14"/>
        <v>2523940.34</v>
      </c>
    </row>
    <row r="172" spans="1:26" x14ac:dyDescent="0.2">
      <c r="A172">
        <f t="shared" si="11"/>
        <v>5300660</v>
      </c>
      <c r="B172" s="23">
        <v>2020</v>
      </c>
      <c r="C172" t="s">
        <v>187</v>
      </c>
      <c r="D172" t="s">
        <v>2611</v>
      </c>
      <c r="E172" t="s">
        <v>145</v>
      </c>
      <c r="F172" s="18">
        <v>36168.74</v>
      </c>
      <c r="G172" s="10">
        <v>6.8869999999999996E-5</v>
      </c>
      <c r="J172" s="18">
        <v>2750590.43</v>
      </c>
      <c r="K172" s="11">
        <v>4.7273999999999997E-3</v>
      </c>
      <c r="N172" s="18">
        <v>2469146.94</v>
      </c>
      <c r="O172" s="12">
        <v>4.70178E-3</v>
      </c>
      <c r="R172" t="s">
        <v>145</v>
      </c>
      <c r="S172" t="s">
        <v>145</v>
      </c>
      <c r="T172" t="s">
        <v>145</v>
      </c>
      <c r="U172" s="28">
        <f t="shared" si="10"/>
        <v>4.7706500000000004E-3</v>
      </c>
      <c r="W172">
        <f>IFERROR(VLOOKUP(E172,'LEAID Match'!$A$2:$B$326,2,FALSE),"")</f>
        <v>5300660</v>
      </c>
      <c r="X172" s="5">
        <f t="shared" si="12"/>
        <v>2786759.1700000004</v>
      </c>
      <c r="Y172">
        <f t="shared" si="13"/>
        <v>0</v>
      </c>
      <c r="Z172" s="5">
        <f t="shared" si="14"/>
        <v>2786759.1700000004</v>
      </c>
    </row>
    <row r="173" spans="1:26" x14ac:dyDescent="0.2">
      <c r="A173">
        <f t="shared" si="11"/>
        <v>5300660</v>
      </c>
      <c r="B173" s="23">
        <v>2021</v>
      </c>
      <c r="C173" t="s">
        <v>187</v>
      </c>
      <c r="D173" t="s">
        <v>2969</v>
      </c>
      <c r="E173" t="s">
        <v>145</v>
      </c>
      <c r="F173" s="18">
        <v>33456.480000000003</v>
      </c>
      <c r="G173" s="10">
        <v>6.0869999999999998E-5</v>
      </c>
      <c r="J173" s="18">
        <v>2829895.67</v>
      </c>
      <c r="K173" s="11">
        <v>4.6762399999999999E-3</v>
      </c>
      <c r="N173" s="18">
        <v>2551126.5099999998</v>
      </c>
      <c r="O173" s="12">
        <v>4.6416299999999999E-3</v>
      </c>
      <c r="R173" t="s">
        <v>145</v>
      </c>
      <c r="S173" t="s">
        <v>145</v>
      </c>
      <c r="T173" t="s">
        <v>145</v>
      </c>
      <c r="U173" s="28">
        <f t="shared" si="10"/>
        <v>4.7025000000000001E-3</v>
      </c>
      <c r="W173">
        <f>IFERROR(VLOOKUP(E173,'LEAID Match'!$A$2:$B$326,2,FALSE),"")</f>
        <v>5300660</v>
      </c>
      <c r="X173" s="5">
        <f t="shared" si="12"/>
        <v>2863352.15</v>
      </c>
      <c r="Y173">
        <f t="shared" si="13"/>
        <v>0</v>
      </c>
      <c r="Z173" s="5">
        <f t="shared" si="14"/>
        <v>2863352.15</v>
      </c>
    </row>
    <row r="174" spans="1:26" x14ac:dyDescent="0.2">
      <c r="A174">
        <f t="shared" si="11"/>
        <v>5300660</v>
      </c>
      <c r="B174" s="23">
        <v>2022</v>
      </c>
      <c r="C174" t="s">
        <v>187</v>
      </c>
      <c r="D174" t="s">
        <v>3327</v>
      </c>
      <c r="E174" t="s">
        <v>145</v>
      </c>
      <c r="F174" s="18">
        <v>9588.36</v>
      </c>
      <c r="G174" s="10">
        <v>1.8689999999999999E-5</v>
      </c>
      <c r="J174" s="18">
        <v>3032539.85</v>
      </c>
      <c r="K174" s="11">
        <v>4.7411900000000002E-3</v>
      </c>
      <c r="N174" s="18">
        <v>2446480.9900000002</v>
      </c>
      <c r="O174" s="12">
        <v>4.7675800000000004E-3</v>
      </c>
      <c r="R174" t="s">
        <v>145</v>
      </c>
      <c r="S174" t="s">
        <v>145</v>
      </c>
      <c r="T174" t="s">
        <v>145</v>
      </c>
      <c r="U174" s="28">
        <f t="shared" si="10"/>
        <v>4.7862700000000005E-3</v>
      </c>
      <c r="W174">
        <f>IFERROR(VLOOKUP(E174,'LEAID Match'!$A$2:$B$326,2,FALSE),"")</f>
        <v>5300660</v>
      </c>
      <c r="X174" s="5">
        <f t="shared" si="12"/>
        <v>3042128.21</v>
      </c>
      <c r="Y174">
        <f t="shared" si="13"/>
        <v>0</v>
      </c>
      <c r="Z174" s="5">
        <f t="shared" si="14"/>
        <v>3042128.21</v>
      </c>
    </row>
    <row r="175" spans="1:26" x14ac:dyDescent="0.2">
      <c r="A175">
        <f t="shared" si="11"/>
        <v>5300660</v>
      </c>
      <c r="B175" s="23">
        <v>2023</v>
      </c>
      <c r="C175" t="s">
        <v>187</v>
      </c>
      <c r="D175" t="s">
        <v>3687</v>
      </c>
      <c r="E175" t="s">
        <v>145</v>
      </c>
      <c r="F175" s="18" t="s">
        <v>803</v>
      </c>
      <c r="G175" s="10" t="s">
        <v>803</v>
      </c>
      <c r="J175" s="18">
        <v>3155953.85</v>
      </c>
      <c r="K175" s="11">
        <v>4.6639699999999999E-3</v>
      </c>
      <c r="N175" s="18">
        <v>2503632.2400000002</v>
      </c>
      <c r="O175" s="12">
        <v>4.6387399999999997E-3</v>
      </c>
      <c r="R175" t="s">
        <v>803</v>
      </c>
      <c r="S175" t="s">
        <v>145</v>
      </c>
      <c r="T175" t="s">
        <v>145</v>
      </c>
      <c r="U175" s="28">
        <f t="shared" si="10"/>
        <v>4.6387399999999997E-3</v>
      </c>
      <c r="V175">
        <f>U175*250000000</f>
        <v>1159685</v>
      </c>
      <c r="W175">
        <f>IFERROR(VLOOKUP(E175,'LEAID Match'!$A$2:$B$326,2,FALSE),"")</f>
        <v>5300660</v>
      </c>
      <c r="X175" s="5">
        <f t="shared" si="12"/>
        <v>3155953.85</v>
      </c>
      <c r="Y175">
        <f t="shared" si="13"/>
        <v>1159685</v>
      </c>
      <c r="Z175" s="5">
        <f t="shared" si="14"/>
        <v>4315638.8499999996</v>
      </c>
    </row>
    <row r="176" spans="1:26" x14ac:dyDescent="0.2">
      <c r="A176">
        <f t="shared" si="11"/>
        <v>5300690</v>
      </c>
      <c r="B176" s="23">
        <v>2015</v>
      </c>
      <c r="C176" t="s">
        <v>565</v>
      </c>
      <c r="D176" t="s">
        <v>822</v>
      </c>
      <c r="E176" t="s">
        <v>561</v>
      </c>
      <c r="F176" s="18" t="s">
        <v>803</v>
      </c>
      <c r="G176" s="11" t="s">
        <v>803</v>
      </c>
      <c r="J176" s="18">
        <v>214144.12</v>
      </c>
      <c r="K176" s="11">
        <v>8.0581999999999995E-4</v>
      </c>
      <c r="N176" s="18">
        <v>170547.3</v>
      </c>
      <c r="O176" s="12">
        <v>7.6212999999999997E-4</v>
      </c>
      <c r="R176" t="s">
        <v>803</v>
      </c>
      <c r="S176" t="s">
        <v>561</v>
      </c>
      <c r="T176" t="s">
        <v>561</v>
      </c>
      <c r="U176" s="28">
        <f t="shared" si="10"/>
        <v>7.6212999999999997E-4</v>
      </c>
      <c r="W176">
        <f>IFERROR(VLOOKUP(E176,'LEAID Match'!$A$2:$B$326,2,FALSE),"")</f>
        <v>5300690</v>
      </c>
      <c r="X176" s="5">
        <f t="shared" si="12"/>
        <v>214144.12</v>
      </c>
      <c r="Y176">
        <f t="shared" si="13"/>
        <v>0</v>
      </c>
      <c r="Z176" s="5">
        <f t="shared" si="14"/>
        <v>214144.12</v>
      </c>
    </row>
    <row r="177" spans="1:26" x14ac:dyDescent="0.2">
      <c r="A177">
        <f t="shared" si="11"/>
        <v>5300690</v>
      </c>
      <c r="B177" s="23">
        <v>2016</v>
      </c>
      <c r="C177" t="s">
        <v>565</v>
      </c>
      <c r="D177" t="s">
        <v>1176</v>
      </c>
      <c r="E177" t="s">
        <v>561</v>
      </c>
      <c r="F177" s="18">
        <v>5800.07</v>
      </c>
      <c r="G177" s="11">
        <v>1.908E-5</v>
      </c>
      <c r="J177" s="18">
        <v>275594.43</v>
      </c>
      <c r="K177" s="11">
        <v>8.4433999999999996E-4</v>
      </c>
      <c r="N177" s="18">
        <v>246182.5</v>
      </c>
      <c r="O177" s="12">
        <v>8.1002999999999999E-4</v>
      </c>
      <c r="R177" t="s">
        <v>561</v>
      </c>
      <c r="S177" t="s">
        <v>561</v>
      </c>
      <c r="T177" t="s">
        <v>561</v>
      </c>
      <c r="U177" s="28">
        <f t="shared" si="10"/>
        <v>8.2910999999999998E-4</v>
      </c>
      <c r="W177">
        <f>IFERROR(VLOOKUP(E177,'LEAID Match'!$A$2:$B$326,2,FALSE),"")</f>
        <v>5300690</v>
      </c>
      <c r="X177" s="5">
        <f t="shared" si="12"/>
        <v>281394.5</v>
      </c>
      <c r="Y177">
        <f t="shared" si="13"/>
        <v>0</v>
      </c>
      <c r="Z177" s="5">
        <f t="shared" si="14"/>
        <v>281394.5</v>
      </c>
    </row>
    <row r="178" spans="1:26" x14ac:dyDescent="0.2">
      <c r="A178">
        <f t="shared" si="11"/>
        <v>5300690</v>
      </c>
      <c r="B178" s="23">
        <v>2017</v>
      </c>
      <c r="C178" t="s">
        <v>565</v>
      </c>
      <c r="D178" t="s">
        <v>1536</v>
      </c>
      <c r="E178" t="s">
        <v>561</v>
      </c>
      <c r="F178" s="18">
        <v>2200.38</v>
      </c>
      <c r="G178" s="11">
        <v>6.2899999999999999E-6</v>
      </c>
      <c r="J178" s="18">
        <v>292366.40999999997</v>
      </c>
      <c r="K178" s="11">
        <v>7.9350000000000004E-4</v>
      </c>
      <c r="N178" s="18">
        <v>271048.06</v>
      </c>
      <c r="O178" s="12">
        <v>7.7455999999999998E-4</v>
      </c>
      <c r="R178" t="s">
        <v>561</v>
      </c>
      <c r="S178" t="s">
        <v>561</v>
      </c>
      <c r="T178" t="s">
        <v>561</v>
      </c>
      <c r="U178" s="28">
        <f t="shared" si="10"/>
        <v>7.8085000000000003E-4</v>
      </c>
      <c r="W178">
        <f>IFERROR(VLOOKUP(E178,'LEAID Match'!$A$2:$B$326,2,FALSE),"")</f>
        <v>5300690</v>
      </c>
      <c r="X178" s="5">
        <f t="shared" si="12"/>
        <v>294566.78999999998</v>
      </c>
      <c r="Y178">
        <f t="shared" si="13"/>
        <v>0</v>
      </c>
      <c r="Z178" s="5">
        <f t="shared" si="14"/>
        <v>294566.78999999998</v>
      </c>
    </row>
    <row r="179" spans="1:26" x14ac:dyDescent="0.2">
      <c r="A179">
        <f t="shared" si="11"/>
        <v>5300690</v>
      </c>
      <c r="B179" s="23">
        <v>2018</v>
      </c>
      <c r="C179" t="s">
        <v>565</v>
      </c>
      <c r="D179" t="s">
        <v>1895</v>
      </c>
      <c r="E179" t="s">
        <v>561</v>
      </c>
      <c r="F179" s="18" t="s">
        <v>803</v>
      </c>
      <c r="G179" s="11" t="s">
        <v>803</v>
      </c>
      <c r="J179" s="18">
        <v>331736.69</v>
      </c>
      <c r="K179" s="11">
        <v>7.4618000000000004E-4</v>
      </c>
      <c r="N179" s="18">
        <v>305374.56</v>
      </c>
      <c r="O179" s="12">
        <v>7.3426000000000003E-4</v>
      </c>
      <c r="R179" t="s">
        <v>803</v>
      </c>
      <c r="S179" t="s">
        <v>561</v>
      </c>
      <c r="T179" t="s">
        <v>561</v>
      </c>
      <c r="U179" s="28">
        <f t="shared" si="10"/>
        <v>7.3426000000000003E-4</v>
      </c>
      <c r="W179">
        <f>IFERROR(VLOOKUP(E179,'LEAID Match'!$A$2:$B$326,2,FALSE),"")</f>
        <v>5300690</v>
      </c>
      <c r="X179" s="5">
        <f t="shared" si="12"/>
        <v>331736.69</v>
      </c>
      <c r="Y179">
        <f t="shared" si="13"/>
        <v>0</v>
      </c>
      <c r="Z179" s="5">
        <f t="shared" si="14"/>
        <v>331736.69</v>
      </c>
    </row>
    <row r="180" spans="1:26" x14ac:dyDescent="0.2">
      <c r="A180">
        <f t="shared" si="11"/>
        <v>5300690</v>
      </c>
      <c r="B180" s="23">
        <v>2019</v>
      </c>
      <c r="C180" t="s">
        <v>565</v>
      </c>
      <c r="D180" t="s">
        <v>2252</v>
      </c>
      <c r="E180" t="s">
        <v>561</v>
      </c>
      <c r="F180" s="18" t="s">
        <v>803</v>
      </c>
      <c r="G180" s="11" t="s">
        <v>803</v>
      </c>
      <c r="J180" s="18">
        <v>387620.75</v>
      </c>
      <c r="K180" s="11">
        <v>7.4158999999999998E-4</v>
      </c>
      <c r="N180" s="18">
        <v>363625.01</v>
      </c>
      <c r="O180" s="12">
        <v>7.3218999999999997E-4</v>
      </c>
      <c r="R180" t="s">
        <v>803</v>
      </c>
      <c r="S180" t="s">
        <v>561</v>
      </c>
      <c r="T180" t="s">
        <v>561</v>
      </c>
      <c r="U180" s="28">
        <f t="shared" si="10"/>
        <v>7.3218999999999997E-4</v>
      </c>
      <c r="W180">
        <f>IFERROR(VLOOKUP(E180,'LEAID Match'!$A$2:$B$326,2,FALSE),"")</f>
        <v>5300690</v>
      </c>
      <c r="X180" s="5">
        <f t="shared" si="12"/>
        <v>387620.75</v>
      </c>
      <c r="Y180">
        <f t="shared" si="13"/>
        <v>0</v>
      </c>
      <c r="Z180" s="5">
        <f t="shared" si="14"/>
        <v>387620.75</v>
      </c>
    </row>
    <row r="181" spans="1:26" x14ac:dyDescent="0.2">
      <c r="A181">
        <f t="shared" si="11"/>
        <v>5300690</v>
      </c>
      <c r="B181" s="23">
        <v>2020</v>
      </c>
      <c r="C181" t="s">
        <v>565</v>
      </c>
      <c r="D181" t="s">
        <v>2612</v>
      </c>
      <c r="E181" t="s">
        <v>561</v>
      </c>
      <c r="F181" s="18" t="s">
        <v>803</v>
      </c>
      <c r="G181" s="10" t="s">
        <v>803</v>
      </c>
      <c r="J181" s="18">
        <v>423088.09</v>
      </c>
      <c r="K181" s="11">
        <v>7.2716000000000002E-4</v>
      </c>
      <c r="N181" s="18">
        <v>380100.76</v>
      </c>
      <c r="O181" s="12">
        <v>7.2378999999999998E-4</v>
      </c>
      <c r="R181" t="s">
        <v>803</v>
      </c>
      <c r="S181" t="s">
        <v>561</v>
      </c>
      <c r="T181" t="s">
        <v>561</v>
      </c>
      <c r="U181" s="28">
        <f t="shared" si="10"/>
        <v>7.2378999999999998E-4</v>
      </c>
      <c r="W181">
        <f>IFERROR(VLOOKUP(E181,'LEAID Match'!$A$2:$B$326,2,FALSE),"")</f>
        <v>5300690</v>
      </c>
      <c r="X181" s="5">
        <f t="shared" si="12"/>
        <v>423088.09</v>
      </c>
      <c r="Y181">
        <f t="shared" si="13"/>
        <v>0</v>
      </c>
      <c r="Z181" s="5">
        <f t="shared" si="14"/>
        <v>423088.09</v>
      </c>
    </row>
    <row r="182" spans="1:26" x14ac:dyDescent="0.2">
      <c r="A182">
        <f t="shared" si="11"/>
        <v>5300690</v>
      </c>
      <c r="B182" s="23">
        <v>2021</v>
      </c>
      <c r="C182" t="s">
        <v>565</v>
      </c>
      <c r="D182" t="s">
        <v>2970</v>
      </c>
      <c r="E182" t="s">
        <v>561</v>
      </c>
      <c r="F182" s="18" t="s">
        <v>803</v>
      </c>
      <c r="G182" s="10" t="s">
        <v>803</v>
      </c>
      <c r="J182" s="18">
        <v>444584.2</v>
      </c>
      <c r="K182" s="11">
        <v>7.3464999999999999E-4</v>
      </c>
      <c r="N182" s="18">
        <v>401091.37</v>
      </c>
      <c r="O182" s="12">
        <v>7.2975999999999998E-4</v>
      </c>
      <c r="R182" t="s">
        <v>803</v>
      </c>
      <c r="S182" t="s">
        <v>561</v>
      </c>
      <c r="T182" t="s">
        <v>561</v>
      </c>
      <c r="U182" s="28">
        <f t="shared" si="10"/>
        <v>7.2975999999999998E-4</v>
      </c>
      <c r="W182">
        <f>IFERROR(VLOOKUP(E182,'LEAID Match'!$A$2:$B$326,2,FALSE),"")</f>
        <v>5300690</v>
      </c>
      <c r="X182" s="5">
        <f t="shared" si="12"/>
        <v>444584.2</v>
      </c>
      <c r="Y182">
        <f t="shared" si="13"/>
        <v>0</v>
      </c>
      <c r="Z182" s="5">
        <f t="shared" si="14"/>
        <v>444584.2</v>
      </c>
    </row>
    <row r="183" spans="1:26" x14ac:dyDescent="0.2">
      <c r="A183">
        <f t="shared" si="11"/>
        <v>5300690</v>
      </c>
      <c r="B183" s="23">
        <v>2022</v>
      </c>
      <c r="C183" t="s">
        <v>565</v>
      </c>
      <c r="D183" t="s">
        <v>3328</v>
      </c>
      <c r="E183" t="s">
        <v>561</v>
      </c>
      <c r="F183" s="18" t="s">
        <v>803</v>
      </c>
      <c r="G183" s="10" t="s">
        <v>803</v>
      </c>
      <c r="J183" s="18">
        <v>456771.57</v>
      </c>
      <c r="K183" s="11">
        <v>7.1412999999999999E-4</v>
      </c>
      <c r="N183" s="18">
        <v>364013.77</v>
      </c>
      <c r="O183" s="12">
        <v>7.0936999999999997E-4</v>
      </c>
      <c r="R183" t="s">
        <v>803</v>
      </c>
      <c r="S183" t="s">
        <v>561</v>
      </c>
      <c r="T183" t="s">
        <v>561</v>
      </c>
      <c r="U183" s="28">
        <f t="shared" si="10"/>
        <v>7.0936999999999997E-4</v>
      </c>
      <c r="W183">
        <f>IFERROR(VLOOKUP(E183,'LEAID Match'!$A$2:$B$326,2,FALSE),"")</f>
        <v>5300690</v>
      </c>
      <c r="X183" s="5">
        <f t="shared" si="12"/>
        <v>456771.57</v>
      </c>
      <c r="Y183">
        <f t="shared" si="13"/>
        <v>0</v>
      </c>
      <c r="Z183" s="5">
        <f t="shared" si="14"/>
        <v>456771.57</v>
      </c>
    </row>
    <row r="184" spans="1:26" x14ac:dyDescent="0.2">
      <c r="A184">
        <f t="shared" si="11"/>
        <v>5300690</v>
      </c>
      <c r="B184" s="23">
        <v>2023</v>
      </c>
      <c r="C184" t="s">
        <v>565</v>
      </c>
      <c r="D184" t="s">
        <v>3688</v>
      </c>
      <c r="E184" t="s">
        <v>561</v>
      </c>
      <c r="F184" s="18" t="s">
        <v>803</v>
      </c>
      <c r="G184" s="10" t="s">
        <v>803</v>
      </c>
      <c r="J184" s="18">
        <v>464598.09</v>
      </c>
      <c r="K184" s="11">
        <v>6.8659999999999999E-4</v>
      </c>
      <c r="N184" s="18">
        <v>369845.75</v>
      </c>
      <c r="O184" s="12">
        <v>6.8524999999999999E-4</v>
      </c>
      <c r="R184" t="s">
        <v>803</v>
      </c>
      <c r="S184" t="s">
        <v>561</v>
      </c>
      <c r="T184" t="s">
        <v>561</v>
      </c>
      <c r="U184" s="28">
        <f t="shared" si="10"/>
        <v>6.8524999999999999E-4</v>
      </c>
      <c r="V184">
        <f>U184*250000000</f>
        <v>171312.5</v>
      </c>
      <c r="W184">
        <f>IFERROR(VLOOKUP(E184,'LEAID Match'!$A$2:$B$326,2,FALSE),"")</f>
        <v>5300690</v>
      </c>
      <c r="X184" s="5">
        <f t="shared" si="12"/>
        <v>464598.09</v>
      </c>
      <c r="Y184">
        <f t="shared" si="13"/>
        <v>171312.5</v>
      </c>
      <c r="Z184" s="5">
        <f t="shared" si="14"/>
        <v>635910.59000000008</v>
      </c>
    </row>
    <row r="185" spans="1:26" x14ac:dyDescent="0.2">
      <c r="A185">
        <f t="shared" si="11"/>
        <v>5300720</v>
      </c>
      <c r="B185" s="23">
        <v>2015</v>
      </c>
      <c r="C185" t="s">
        <v>443</v>
      </c>
      <c r="D185" t="s">
        <v>823</v>
      </c>
      <c r="E185" t="s">
        <v>401</v>
      </c>
      <c r="F185" s="18">
        <v>6062.05</v>
      </c>
      <c r="G185" s="11">
        <v>2.709E-5</v>
      </c>
      <c r="J185" s="18">
        <v>165274.31</v>
      </c>
      <c r="K185" s="11">
        <v>6.2191999999999998E-4</v>
      </c>
      <c r="N185" s="18">
        <v>132021.74</v>
      </c>
      <c r="O185" s="12">
        <v>5.8996999999999999E-4</v>
      </c>
      <c r="R185" t="s">
        <v>401</v>
      </c>
      <c r="S185" t="s">
        <v>401</v>
      </c>
      <c r="T185" t="s">
        <v>401</v>
      </c>
      <c r="U185" s="28">
        <f t="shared" si="10"/>
        <v>6.1706E-4</v>
      </c>
      <c r="W185">
        <f>IFERROR(VLOOKUP(E185,'LEAID Match'!$A$2:$B$326,2,FALSE),"")</f>
        <v>5300720</v>
      </c>
      <c r="X185" s="5">
        <f t="shared" si="12"/>
        <v>171336.36</v>
      </c>
      <c r="Y185">
        <f t="shared" si="13"/>
        <v>0</v>
      </c>
      <c r="Z185" s="5">
        <f t="shared" si="14"/>
        <v>171336.36</v>
      </c>
    </row>
    <row r="186" spans="1:26" x14ac:dyDescent="0.2">
      <c r="A186">
        <f t="shared" si="11"/>
        <v>5300720</v>
      </c>
      <c r="B186" s="23">
        <v>2016</v>
      </c>
      <c r="C186" t="s">
        <v>443</v>
      </c>
      <c r="D186" t="s">
        <v>1177</v>
      </c>
      <c r="E186" t="s">
        <v>401</v>
      </c>
      <c r="F186" s="18">
        <v>8803.1299999999901</v>
      </c>
      <c r="G186" s="11">
        <v>2.8969999999999999E-5</v>
      </c>
      <c r="J186" s="18">
        <v>232367.23</v>
      </c>
      <c r="K186" s="11">
        <v>7.1190000000000001E-4</v>
      </c>
      <c r="N186" s="18">
        <v>208798.36</v>
      </c>
      <c r="O186" s="12">
        <v>6.8703000000000004E-4</v>
      </c>
      <c r="R186" t="s">
        <v>401</v>
      </c>
      <c r="S186" t="s">
        <v>401</v>
      </c>
      <c r="T186" t="s">
        <v>401</v>
      </c>
      <c r="U186" s="28">
        <f t="shared" si="10"/>
        <v>7.1600000000000006E-4</v>
      </c>
      <c r="W186">
        <f>IFERROR(VLOOKUP(E186,'LEAID Match'!$A$2:$B$326,2,FALSE),"")</f>
        <v>5300720</v>
      </c>
      <c r="X186" s="5">
        <f t="shared" si="12"/>
        <v>241170.36</v>
      </c>
      <c r="Y186">
        <f t="shared" si="13"/>
        <v>0</v>
      </c>
      <c r="Z186" s="5">
        <f t="shared" si="14"/>
        <v>241170.36</v>
      </c>
    </row>
    <row r="187" spans="1:26" x14ac:dyDescent="0.2">
      <c r="A187">
        <f t="shared" si="11"/>
        <v>5300720</v>
      </c>
      <c r="B187" s="23">
        <v>2017</v>
      </c>
      <c r="C187" t="s">
        <v>443</v>
      </c>
      <c r="D187" t="s">
        <v>1537</v>
      </c>
      <c r="E187" t="s">
        <v>401</v>
      </c>
      <c r="F187" s="18">
        <v>1426.64</v>
      </c>
      <c r="G187" s="11">
        <v>4.0799999999999999E-6</v>
      </c>
      <c r="J187" s="18">
        <v>250056.55</v>
      </c>
      <c r="K187" s="11">
        <v>6.7867000000000003E-4</v>
      </c>
      <c r="N187" s="18">
        <v>231792.5</v>
      </c>
      <c r="O187" s="12">
        <v>6.6239000000000001E-4</v>
      </c>
      <c r="R187" t="s">
        <v>401</v>
      </c>
      <c r="S187" t="s">
        <v>401</v>
      </c>
      <c r="T187" t="s">
        <v>401</v>
      </c>
      <c r="U187" s="28">
        <f t="shared" si="10"/>
        <v>6.6646999999999995E-4</v>
      </c>
      <c r="W187">
        <f>IFERROR(VLOOKUP(E187,'LEAID Match'!$A$2:$B$326,2,FALSE),"")</f>
        <v>5300720</v>
      </c>
      <c r="X187" s="5">
        <f t="shared" si="12"/>
        <v>251483.19</v>
      </c>
      <c r="Y187">
        <f t="shared" si="13"/>
        <v>0</v>
      </c>
      <c r="Z187" s="5">
        <f t="shared" si="14"/>
        <v>251483.19</v>
      </c>
    </row>
    <row r="188" spans="1:26" x14ac:dyDescent="0.2">
      <c r="A188">
        <f t="shared" si="11"/>
        <v>5300720</v>
      </c>
      <c r="B188" s="23">
        <v>2018</v>
      </c>
      <c r="C188" t="s">
        <v>443</v>
      </c>
      <c r="D188" t="s">
        <v>1896</v>
      </c>
      <c r="E188" t="s">
        <v>401</v>
      </c>
      <c r="F188" s="18" t="s">
        <v>803</v>
      </c>
      <c r="G188" s="11" t="s">
        <v>803</v>
      </c>
      <c r="J188" s="18">
        <v>281789.76</v>
      </c>
      <c r="K188" s="11">
        <v>6.3383000000000005E-4</v>
      </c>
      <c r="N188" s="18">
        <v>259165.01</v>
      </c>
      <c r="O188" s="12">
        <v>6.2315000000000005E-4</v>
      </c>
      <c r="R188" t="s">
        <v>803</v>
      </c>
      <c r="S188" t="s">
        <v>401</v>
      </c>
      <c r="T188" t="s">
        <v>401</v>
      </c>
      <c r="U188" s="28">
        <f t="shared" si="10"/>
        <v>6.2315000000000005E-4</v>
      </c>
      <c r="W188">
        <f>IFERROR(VLOOKUP(E188,'LEAID Match'!$A$2:$B$326,2,FALSE),"")</f>
        <v>5300720</v>
      </c>
      <c r="X188" s="5">
        <f t="shared" si="12"/>
        <v>281789.76</v>
      </c>
      <c r="Y188">
        <f t="shared" si="13"/>
        <v>0</v>
      </c>
      <c r="Z188" s="5">
        <f t="shared" si="14"/>
        <v>281789.76</v>
      </c>
    </row>
    <row r="189" spans="1:26" x14ac:dyDescent="0.2">
      <c r="A189">
        <f t="shared" si="11"/>
        <v>5300720</v>
      </c>
      <c r="B189" s="23">
        <v>2019</v>
      </c>
      <c r="C189" t="s">
        <v>443</v>
      </c>
      <c r="D189" t="s">
        <v>2253</v>
      </c>
      <c r="E189" t="s">
        <v>401</v>
      </c>
      <c r="F189" s="18" t="s">
        <v>803</v>
      </c>
      <c r="G189" s="11" t="s">
        <v>803</v>
      </c>
      <c r="J189" s="18">
        <v>334910.06</v>
      </c>
      <c r="K189" s="11">
        <v>6.4075000000000004E-4</v>
      </c>
      <c r="N189" s="18">
        <v>314994.99</v>
      </c>
      <c r="O189" s="12">
        <v>6.3427000000000004E-4</v>
      </c>
      <c r="R189" t="s">
        <v>803</v>
      </c>
      <c r="S189" t="s">
        <v>401</v>
      </c>
      <c r="T189" t="s">
        <v>401</v>
      </c>
      <c r="U189" s="28">
        <f t="shared" si="10"/>
        <v>6.3427000000000004E-4</v>
      </c>
      <c r="W189">
        <f>IFERROR(VLOOKUP(E189,'LEAID Match'!$A$2:$B$326,2,FALSE),"")</f>
        <v>5300720</v>
      </c>
      <c r="X189" s="5">
        <f t="shared" si="12"/>
        <v>334910.06</v>
      </c>
      <c r="Y189">
        <f t="shared" si="13"/>
        <v>0</v>
      </c>
      <c r="Z189" s="5">
        <f t="shared" si="14"/>
        <v>334910.06</v>
      </c>
    </row>
    <row r="190" spans="1:26" x14ac:dyDescent="0.2">
      <c r="A190">
        <f t="shared" si="11"/>
        <v>5300720</v>
      </c>
      <c r="B190" s="23">
        <v>2020</v>
      </c>
      <c r="C190" t="s">
        <v>443</v>
      </c>
      <c r="D190" t="s">
        <v>2613</v>
      </c>
      <c r="E190" t="s">
        <v>401</v>
      </c>
      <c r="F190" s="18" t="s">
        <v>803</v>
      </c>
      <c r="G190" s="10" t="s">
        <v>803</v>
      </c>
      <c r="J190" s="18">
        <v>353407.77</v>
      </c>
      <c r="K190" s="11">
        <v>6.0740000000000002E-4</v>
      </c>
      <c r="N190" s="18">
        <v>315612.88</v>
      </c>
      <c r="O190" s="12">
        <v>6.0099000000000003E-4</v>
      </c>
      <c r="R190" t="s">
        <v>803</v>
      </c>
      <c r="S190" t="s">
        <v>401</v>
      </c>
      <c r="T190" t="s">
        <v>401</v>
      </c>
      <c r="U190" s="28">
        <f t="shared" si="10"/>
        <v>6.0099000000000003E-4</v>
      </c>
      <c r="W190">
        <f>IFERROR(VLOOKUP(E190,'LEAID Match'!$A$2:$B$326,2,FALSE),"")</f>
        <v>5300720</v>
      </c>
      <c r="X190" s="5">
        <f t="shared" si="12"/>
        <v>353407.77</v>
      </c>
      <c r="Y190">
        <f t="shared" si="13"/>
        <v>0</v>
      </c>
      <c r="Z190" s="5">
        <f t="shared" si="14"/>
        <v>353407.77</v>
      </c>
    </row>
    <row r="191" spans="1:26" x14ac:dyDescent="0.2">
      <c r="A191">
        <f t="shared" si="11"/>
        <v>5300720</v>
      </c>
      <c r="B191" s="23">
        <v>2021</v>
      </c>
      <c r="C191" t="s">
        <v>443</v>
      </c>
      <c r="D191" t="s">
        <v>2971</v>
      </c>
      <c r="E191" t="s">
        <v>401</v>
      </c>
      <c r="F191" s="18" t="s">
        <v>803</v>
      </c>
      <c r="G191" s="10" t="s">
        <v>803</v>
      </c>
      <c r="J191" s="18">
        <v>339787.76</v>
      </c>
      <c r="K191" s="11">
        <v>5.6148000000000005E-4</v>
      </c>
      <c r="N191" s="18">
        <v>307186.98</v>
      </c>
      <c r="O191" s="12">
        <v>5.5891000000000003E-4</v>
      </c>
      <c r="R191" t="s">
        <v>803</v>
      </c>
      <c r="S191" t="s">
        <v>401</v>
      </c>
      <c r="T191" t="s">
        <v>401</v>
      </c>
      <c r="U191" s="28">
        <f t="shared" si="10"/>
        <v>5.5891000000000003E-4</v>
      </c>
      <c r="W191">
        <f>IFERROR(VLOOKUP(E191,'LEAID Match'!$A$2:$B$326,2,FALSE),"")</f>
        <v>5300720</v>
      </c>
      <c r="X191" s="5">
        <f t="shared" si="12"/>
        <v>339787.76</v>
      </c>
      <c r="Y191">
        <f t="shared" si="13"/>
        <v>0</v>
      </c>
      <c r="Z191" s="5">
        <f t="shared" si="14"/>
        <v>339787.76</v>
      </c>
    </row>
    <row r="192" spans="1:26" x14ac:dyDescent="0.2">
      <c r="A192">
        <f t="shared" si="11"/>
        <v>5300720</v>
      </c>
      <c r="B192" s="23">
        <v>2022</v>
      </c>
      <c r="C192" t="s">
        <v>443</v>
      </c>
      <c r="D192" t="s">
        <v>3329</v>
      </c>
      <c r="E192" t="s">
        <v>401</v>
      </c>
      <c r="F192" s="18" t="s">
        <v>803</v>
      </c>
      <c r="G192" s="10" t="s">
        <v>803</v>
      </c>
      <c r="J192" s="18">
        <v>357880.06</v>
      </c>
      <c r="K192" s="11">
        <v>5.5951999999999998E-4</v>
      </c>
      <c r="N192" s="18">
        <v>284884.23</v>
      </c>
      <c r="O192" s="12">
        <v>5.5517000000000001E-4</v>
      </c>
      <c r="R192" t="s">
        <v>803</v>
      </c>
      <c r="S192" t="s">
        <v>401</v>
      </c>
      <c r="T192" t="s">
        <v>401</v>
      </c>
      <c r="U192" s="28">
        <f t="shared" si="10"/>
        <v>5.5517000000000001E-4</v>
      </c>
      <c r="W192">
        <f>IFERROR(VLOOKUP(E192,'LEAID Match'!$A$2:$B$326,2,FALSE),"")</f>
        <v>5300720</v>
      </c>
      <c r="X192" s="5">
        <f t="shared" si="12"/>
        <v>357880.06</v>
      </c>
      <c r="Y192">
        <f t="shared" si="13"/>
        <v>0</v>
      </c>
      <c r="Z192" s="5">
        <f t="shared" si="14"/>
        <v>357880.06</v>
      </c>
    </row>
    <row r="193" spans="1:26" x14ac:dyDescent="0.2">
      <c r="A193">
        <f t="shared" si="11"/>
        <v>5300720</v>
      </c>
      <c r="B193" s="23">
        <v>2023</v>
      </c>
      <c r="C193" t="s">
        <v>443</v>
      </c>
      <c r="D193" t="s">
        <v>3689</v>
      </c>
      <c r="E193" t="s">
        <v>401</v>
      </c>
      <c r="F193" s="18" t="s">
        <v>803</v>
      </c>
      <c r="G193" s="10" t="s">
        <v>803</v>
      </c>
      <c r="J193" s="18">
        <v>383442.96</v>
      </c>
      <c r="K193" s="11">
        <v>5.6665999999999997E-4</v>
      </c>
      <c r="N193" s="18">
        <v>305281.15000000002</v>
      </c>
      <c r="O193" s="12">
        <v>5.6563000000000002E-4</v>
      </c>
      <c r="R193" t="s">
        <v>803</v>
      </c>
      <c r="S193" t="s">
        <v>401</v>
      </c>
      <c r="T193" t="s">
        <v>401</v>
      </c>
      <c r="U193" s="28">
        <f t="shared" si="10"/>
        <v>5.6563000000000002E-4</v>
      </c>
      <c r="V193">
        <f>U193*250000000</f>
        <v>141407.5</v>
      </c>
      <c r="W193">
        <f>IFERROR(VLOOKUP(E193,'LEAID Match'!$A$2:$B$326,2,FALSE),"")</f>
        <v>5300720</v>
      </c>
      <c r="X193" s="5">
        <f t="shared" si="12"/>
        <v>383442.96</v>
      </c>
      <c r="Y193">
        <f t="shared" si="13"/>
        <v>141407.5</v>
      </c>
      <c r="Z193" s="5">
        <f t="shared" si="14"/>
        <v>524850.46</v>
      </c>
    </row>
    <row r="194" spans="1:26" x14ac:dyDescent="0.2">
      <c r="A194">
        <f t="shared" si="11"/>
        <v>5300750</v>
      </c>
      <c r="B194" s="23">
        <v>2015</v>
      </c>
      <c r="C194" t="s">
        <v>681</v>
      </c>
      <c r="D194" t="s">
        <v>824</v>
      </c>
      <c r="E194" t="s">
        <v>653</v>
      </c>
      <c r="F194" s="18" t="s">
        <v>803</v>
      </c>
      <c r="G194" s="11" t="s">
        <v>803</v>
      </c>
      <c r="J194" s="18">
        <v>15210.43</v>
      </c>
      <c r="K194" s="11">
        <v>5.7240000000000001E-5</v>
      </c>
      <c r="N194" s="18">
        <v>12138.79</v>
      </c>
      <c r="O194" s="12">
        <v>5.4249999999999997E-5</v>
      </c>
      <c r="R194" t="s">
        <v>803</v>
      </c>
      <c r="S194" t="s">
        <v>653</v>
      </c>
      <c r="T194" t="s">
        <v>653</v>
      </c>
      <c r="U194" s="28">
        <f t="shared" ref="U194:U257" si="15">SUM(G194,I194,O194,Q194)</f>
        <v>5.4249999999999997E-5</v>
      </c>
      <c r="W194">
        <f>IFERROR(VLOOKUP(E194,'LEAID Match'!$A$2:$B$326,2,FALSE),"")</f>
        <v>5300750</v>
      </c>
      <c r="X194" s="5">
        <f t="shared" si="12"/>
        <v>15210.43</v>
      </c>
      <c r="Y194">
        <f t="shared" si="13"/>
        <v>0</v>
      </c>
      <c r="Z194" s="5">
        <f t="shared" si="14"/>
        <v>15210.43</v>
      </c>
    </row>
    <row r="195" spans="1:26" x14ac:dyDescent="0.2">
      <c r="A195">
        <f t="shared" ref="A195:A258" si="16">W195</f>
        <v>5300750</v>
      </c>
      <c r="B195" s="23">
        <v>2016</v>
      </c>
      <c r="C195" t="s">
        <v>681</v>
      </c>
      <c r="D195" t="s">
        <v>1178</v>
      </c>
      <c r="E195" t="s">
        <v>653</v>
      </c>
      <c r="F195" s="18" t="s">
        <v>803</v>
      </c>
      <c r="G195" s="11" t="s">
        <v>803</v>
      </c>
      <c r="J195" s="18">
        <v>20011.689999999999</v>
      </c>
      <c r="K195" s="11">
        <v>6.1309999999999994E-5</v>
      </c>
      <c r="N195" s="18">
        <v>17970.560000000001</v>
      </c>
      <c r="O195" s="12">
        <v>5.9129999999999998E-5</v>
      </c>
      <c r="R195" t="s">
        <v>803</v>
      </c>
      <c r="S195" t="s">
        <v>653</v>
      </c>
      <c r="T195" t="s">
        <v>653</v>
      </c>
      <c r="U195" s="28">
        <f t="shared" si="15"/>
        <v>5.9129999999999998E-5</v>
      </c>
      <c r="W195">
        <f>IFERROR(VLOOKUP(E195,'LEAID Match'!$A$2:$B$326,2,FALSE),"")</f>
        <v>5300750</v>
      </c>
      <c r="X195" s="5">
        <f t="shared" ref="X195:X258" si="17">SUM(F195,J195)</f>
        <v>20011.689999999999</v>
      </c>
      <c r="Y195">
        <f t="shared" ref="Y195:Y258" si="18">V195</f>
        <v>0</v>
      </c>
      <c r="Z195" s="5">
        <f t="shared" ref="Z195:Z258" si="19">SUM(X195:Y195)</f>
        <v>20011.689999999999</v>
      </c>
    </row>
    <row r="196" spans="1:26" x14ac:dyDescent="0.2">
      <c r="A196">
        <f t="shared" si="16"/>
        <v>5300750</v>
      </c>
      <c r="B196" s="23">
        <v>2017</v>
      </c>
      <c r="C196" t="s">
        <v>681</v>
      </c>
      <c r="D196" t="s">
        <v>1538</v>
      </c>
      <c r="E196" t="s">
        <v>653</v>
      </c>
      <c r="F196" s="18" t="s">
        <v>803</v>
      </c>
      <c r="G196" s="11" t="s">
        <v>803</v>
      </c>
      <c r="J196" s="18">
        <v>18757.77</v>
      </c>
      <c r="K196" s="11">
        <v>5.0909999999999999E-5</v>
      </c>
      <c r="N196" s="18">
        <v>17389.64</v>
      </c>
      <c r="O196" s="12">
        <v>4.969E-5</v>
      </c>
      <c r="R196" t="s">
        <v>803</v>
      </c>
      <c r="S196" t="s">
        <v>653</v>
      </c>
      <c r="T196" t="s">
        <v>653</v>
      </c>
      <c r="U196" s="28">
        <f t="shared" si="15"/>
        <v>4.969E-5</v>
      </c>
      <c r="W196">
        <f>IFERROR(VLOOKUP(E196,'LEAID Match'!$A$2:$B$326,2,FALSE),"")</f>
        <v>5300750</v>
      </c>
      <c r="X196" s="5">
        <f t="shared" si="17"/>
        <v>18757.77</v>
      </c>
      <c r="Y196">
        <f t="shared" si="18"/>
        <v>0</v>
      </c>
      <c r="Z196" s="5">
        <f t="shared" si="19"/>
        <v>18757.77</v>
      </c>
    </row>
    <row r="197" spans="1:26" x14ac:dyDescent="0.2">
      <c r="A197">
        <f t="shared" si="16"/>
        <v>5300750</v>
      </c>
      <c r="B197" s="23">
        <v>2018</v>
      </c>
      <c r="C197" t="s">
        <v>681</v>
      </c>
      <c r="D197" t="s">
        <v>1897</v>
      </c>
      <c r="E197" t="s">
        <v>653</v>
      </c>
      <c r="F197" s="18" t="s">
        <v>803</v>
      </c>
      <c r="G197" s="11" t="s">
        <v>803</v>
      </c>
      <c r="J197" s="18">
        <v>22701.91</v>
      </c>
      <c r="K197" s="11">
        <v>5.1060000000000002E-5</v>
      </c>
      <c r="N197" s="18">
        <v>20891.96</v>
      </c>
      <c r="O197" s="12">
        <v>5.0229999999999998E-5</v>
      </c>
      <c r="R197" t="s">
        <v>803</v>
      </c>
      <c r="S197" t="s">
        <v>653</v>
      </c>
      <c r="T197" t="s">
        <v>653</v>
      </c>
      <c r="U197" s="28">
        <f t="shared" si="15"/>
        <v>5.0229999999999998E-5</v>
      </c>
      <c r="W197">
        <f>IFERROR(VLOOKUP(E197,'LEAID Match'!$A$2:$B$326,2,FALSE),"")</f>
        <v>5300750</v>
      </c>
      <c r="X197" s="5">
        <f t="shared" si="17"/>
        <v>22701.91</v>
      </c>
      <c r="Y197">
        <f t="shared" si="18"/>
        <v>0</v>
      </c>
      <c r="Z197" s="5">
        <f t="shared" si="19"/>
        <v>22701.91</v>
      </c>
    </row>
    <row r="198" spans="1:26" x14ac:dyDescent="0.2">
      <c r="A198">
        <f t="shared" si="16"/>
        <v>5300750</v>
      </c>
      <c r="B198" s="23">
        <v>2019</v>
      </c>
      <c r="C198" t="s">
        <v>681</v>
      </c>
      <c r="D198" t="s">
        <v>2254</v>
      </c>
      <c r="E198" t="s">
        <v>653</v>
      </c>
      <c r="F198" s="18" t="s">
        <v>803</v>
      </c>
      <c r="G198" s="11" t="s">
        <v>803</v>
      </c>
      <c r="J198" s="18">
        <v>29270.06</v>
      </c>
      <c r="K198" s="11">
        <v>5.5999999999999999E-5</v>
      </c>
      <c r="N198" s="18">
        <v>27492.639999999999</v>
      </c>
      <c r="O198" s="12">
        <v>5.5359999999999999E-5</v>
      </c>
      <c r="R198" t="s">
        <v>803</v>
      </c>
      <c r="S198" t="s">
        <v>653</v>
      </c>
      <c r="T198" t="s">
        <v>653</v>
      </c>
      <c r="U198" s="28">
        <f t="shared" si="15"/>
        <v>5.5359999999999999E-5</v>
      </c>
      <c r="W198">
        <f>IFERROR(VLOOKUP(E198,'LEAID Match'!$A$2:$B$326,2,FALSE),"")</f>
        <v>5300750</v>
      </c>
      <c r="X198" s="5">
        <f t="shared" si="17"/>
        <v>29270.06</v>
      </c>
      <c r="Y198">
        <f t="shared" si="18"/>
        <v>0</v>
      </c>
      <c r="Z198" s="5">
        <f t="shared" si="19"/>
        <v>29270.06</v>
      </c>
    </row>
    <row r="199" spans="1:26" x14ac:dyDescent="0.2">
      <c r="A199">
        <f t="shared" si="16"/>
        <v>5300750</v>
      </c>
      <c r="B199" s="23">
        <v>2020</v>
      </c>
      <c r="C199" t="s">
        <v>681</v>
      </c>
      <c r="D199" t="s">
        <v>2614</v>
      </c>
      <c r="E199" t="s">
        <v>653</v>
      </c>
      <c r="F199" s="18" t="s">
        <v>803</v>
      </c>
      <c r="G199" s="10" t="s">
        <v>803</v>
      </c>
      <c r="J199" s="18">
        <v>37408.14</v>
      </c>
      <c r="K199" s="11">
        <v>6.4289999999999996E-5</v>
      </c>
      <c r="N199" s="18">
        <v>33510.26</v>
      </c>
      <c r="O199" s="12">
        <v>6.3810000000000001E-5</v>
      </c>
      <c r="R199" t="s">
        <v>803</v>
      </c>
      <c r="S199" t="s">
        <v>653</v>
      </c>
      <c r="T199" t="s">
        <v>653</v>
      </c>
      <c r="U199" s="28">
        <f t="shared" si="15"/>
        <v>6.3810000000000001E-5</v>
      </c>
      <c r="W199">
        <f>IFERROR(VLOOKUP(E199,'LEAID Match'!$A$2:$B$326,2,FALSE),"")</f>
        <v>5300750</v>
      </c>
      <c r="X199" s="5">
        <f t="shared" si="17"/>
        <v>37408.14</v>
      </c>
      <c r="Y199">
        <f t="shared" si="18"/>
        <v>0</v>
      </c>
      <c r="Z199" s="5">
        <f t="shared" si="19"/>
        <v>37408.14</v>
      </c>
    </row>
    <row r="200" spans="1:26" x14ac:dyDescent="0.2">
      <c r="A200">
        <f t="shared" si="16"/>
        <v>5300750</v>
      </c>
      <c r="B200" s="23">
        <v>2021</v>
      </c>
      <c r="C200" t="s">
        <v>681</v>
      </c>
      <c r="D200" t="s">
        <v>2972</v>
      </c>
      <c r="E200" t="s">
        <v>653</v>
      </c>
      <c r="F200" s="18" t="s">
        <v>803</v>
      </c>
      <c r="G200" s="10" t="s">
        <v>803</v>
      </c>
      <c r="J200" s="18">
        <v>36608.35</v>
      </c>
      <c r="K200" s="11">
        <v>6.0489999999999999E-5</v>
      </c>
      <c r="N200" s="18">
        <v>33083.480000000003</v>
      </c>
      <c r="O200" s="12">
        <v>6.0189999999999998E-5</v>
      </c>
      <c r="R200" t="s">
        <v>803</v>
      </c>
      <c r="S200" t="s">
        <v>653</v>
      </c>
      <c r="T200" t="s">
        <v>653</v>
      </c>
      <c r="U200" s="28">
        <f t="shared" si="15"/>
        <v>6.0189999999999998E-5</v>
      </c>
      <c r="W200">
        <f>IFERROR(VLOOKUP(E200,'LEAID Match'!$A$2:$B$326,2,FALSE),"")</f>
        <v>5300750</v>
      </c>
      <c r="X200" s="5">
        <f t="shared" si="17"/>
        <v>36608.35</v>
      </c>
      <c r="Y200">
        <f t="shared" si="18"/>
        <v>0</v>
      </c>
      <c r="Z200" s="5">
        <f t="shared" si="19"/>
        <v>36608.35</v>
      </c>
    </row>
    <row r="201" spans="1:26" x14ac:dyDescent="0.2">
      <c r="A201">
        <f t="shared" si="16"/>
        <v>5300750</v>
      </c>
      <c r="B201" s="23">
        <v>2022</v>
      </c>
      <c r="C201" t="s">
        <v>681</v>
      </c>
      <c r="D201" t="s">
        <v>3330</v>
      </c>
      <c r="E201" t="s">
        <v>653</v>
      </c>
      <c r="F201" s="18" t="s">
        <v>803</v>
      </c>
      <c r="G201" s="10" t="s">
        <v>803</v>
      </c>
      <c r="J201" s="18">
        <v>40818.25</v>
      </c>
      <c r="K201" s="11">
        <v>6.3819999999999995E-5</v>
      </c>
      <c r="N201" s="18">
        <v>32589.29</v>
      </c>
      <c r="O201" s="12">
        <v>6.3509999999999993E-5</v>
      </c>
      <c r="R201" t="s">
        <v>803</v>
      </c>
      <c r="S201" t="s">
        <v>653</v>
      </c>
      <c r="T201" t="s">
        <v>653</v>
      </c>
      <c r="U201" s="28">
        <f t="shared" si="15"/>
        <v>6.3509999999999993E-5</v>
      </c>
      <c r="W201">
        <f>IFERROR(VLOOKUP(E201,'LEAID Match'!$A$2:$B$326,2,FALSE),"")</f>
        <v>5300750</v>
      </c>
      <c r="X201" s="5">
        <f t="shared" si="17"/>
        <v>40818.25</v>
      </c>
      <c r="Y201">
        <f t="shared" si="18"/>
        <v>0</v>
      </c>
      <c r="Z201" s="5">
        <f t="shared" si="19"/>
        <v>40818.25</v>
      </c>
    </row>
    <row r="202" spans="1:26" x14ac:dyDescent="0.2">
      <c r="A202">
        <f t="shared" si="16"/>
        <v>5300750</v>
      </c>
      <c r="B202" s="23">
        <v>2023</v>
      </c>
      <c r="C202" t="s">
        <v>681</v>
      </c>
      <c r="D202" t="s">
        <v>3690</v>
      </c>
      <c r="E202" t="s">
        <v>653</v>
      </c>
      <c r="F202" s="18" t="s">
        <v>803</v>
      </c>
      <c r="G202" s="10" t="s">
        <v>803</v>
      </c>
      <c r="J202" s="18">
        <v>42558.11</v>
      </c>
      <c r="K202" s="11">
        <v>6.2890000000000003E-5</v>
      </c>
      <c r="N202" s="18">
        <v>33955.82</v>
      </c>
      <c r="O202" s="12">
        <v>6.2910000000000006E-5</v>
      </c>
      <c r="R202" t="s">
        <v>803</v>
      </c>
      <c r="S202" t="s">
        <v>653</v>
      </c>
      <c r="T202" t="s">
        <v>653</v>
      </c>
      <c r="U202" s="28">
        <f t="shared" si="15"/>
        <v>6.2910000000000006E-5</v>
      </c>
      <c r="V202">
        <f>U202*250000000</f>
        <v>15727.500000000002</v>
      </c>
      <c r="W202">
        <f>IFERROR(VLOOKUP(E202,'LEAID Match'!$A$2:$B$326,2,FALSE),"")</f>
        <v>5300750</v>
      </c>
      <c r="X202" s="5">
        <f t="shared" si="17"/>
        <v>42558.11</v>
      </c>
      <c r="Y202">
        <f t="shared" si="18"/>
        <v>15727.500000000002</v>
      </c>
      <c r="Z202" s="5">
        <f t="shared" si="19"/>
        <v>58285.61</v>
      </c>
    </row>
    <row r="203" spans="1:26" x14ac:dyDescent="0.2">
      <c r="A203">
        <f t="shared" si="16"/>
        <v>5300780</v>
      </c>
      <c r="B203" s="23">
        <v>2015</v>
      </c>
      <c r="C203" t="s">
        <v>333</v>
      </c>
      <c r="D203" t="s">
        <v>825</v>
      </c>
      <c r="E203" t="s">
        <v>291</v>
      </c>
      <c r="F203" s="18">
        <v>15839.24</v>
      </c>
      <c r="G203" s="11">
        <v>7.0779999999999997E-5</v>
      </c>
      <c r="J203" s="18">
        <v>894586.61</v>
      </c>
      <c r="K203" s="11">
        <v>3.36631E-3</v>
      </c>
      <c r="N203" s="18">
        <v>712397.76</v>
      </c>
      <c r="O203" s="12">
        <v>3.18352E-3</v>
      </c>
      <c r="R203" t="s">
        <v>291</v>
      </c>
      <c r="S203" t="s">
        <v>291</v>
      </c>
      <c r="T203" t="s">
        <v>291</v>
      </c>
      <c r="U203" s="28">
        <f t="shared" si="15"/>
        <v>3.2542999999999999E-3</v>
      </c>
      <c r="W203">
        <f>IFERROR(VLOOKUP(E203,'LEAID Match'!$A$2:$B$326,2,FALSE),"")</f>
        <v>5300780</v>
      </c>
      <c r="X203" s="5">
        <f t="shared" si="17"/>
        <v>910425.85</v>
      </c>
      <c r="Y203">
        <f t="shared" si="18"/>
        <v>0</v>
      </c>
      <c r="Z203" s="5">
        <f t="shared" si="19"/>
        <v>910425.85</v>
      </c>
    </row>
    <row r="204" spans="1:26" x14ac:dyDescent="0.2">
      <c r="A204">
        <f t="shared" si="16"/>
        <v>5300780</v>
      </c>
      <c r="B204" s="23">
        <v>2016</v>
      </c>
      <c r="C204" t="s">
        <v>333</v>
      </c>
      <c r="D204" t="s">
        <v>1179</v>
      </c>
      <c r="E204" t="s">
        <v>291</v>
      </c>
      <c r="F204" s="18">
        <v>22052.959999999999</v>
      </c>
      <c r="G204" s="11">
        <v>7.2559999999999996E-5</v>
      </c>
      <c r="J204" s="18">
        <v>1318534.22</v>
      </c>
      <c r="K204" s="11">
        <v>4.03959E-3</v>
      </c>
      <c r="N204" s="18">
        <v>1181081.75</v>
      </c>
      <c r="O204" s="12">
        <v>3.8862100000000002E-3</v>
      </c>
      <c r="R204" t="s">
        <v>291</v>
      </c>
      <c r="S204" t="s">
        <v>291</v>
      </c>
      <c r="T204" t="s">
        <v>291</v>
      </c>
      <c r="U204" s="28">
        <f t="shared" si="15"/>
        <v>3.9587700000000003E-3</v>
      </c>
      <c r="W204">
        <f>IFERROR(VLOOKUP(E204,'LEAID Match'!$A$2:$B$326,2,FALSE),"")</f>
        <v>5300780</v>
      </c>
      <c r="X204" s="5">
        <f t="shared" si="17"/>
        <v>1340587.18</v>
      </c>
      <c r="Y204">
        <f t="shared" si="18"/>
        <v>0</v>
      </c>
      <c r="Z204" s="5">
        <f t="shared" si="19"/>
        <v>1340587.18</v>
      </c>
    </row>
    <row r="205" spans="1:26" x14ac:dyDescent="0.2">
      <c r="A205">
        <f t="shared" si="16"/>
        <v>5300780</v>
      </c>
      <c r="B205" s="23">
        <v>2017</v>
      </c>
      <c r="C205" t="s">
        <v>333</v>
      </c>
      <c r="D205" t="s">
        <v>1539</v>
      </c>
      <c r="E205" t="s">
        <v>291</v>
      </c>
      <c r="F205" s="18">
        <v>14358.29</v>
      </c>
      <c r="G205" s="11">
        <v>4.1029999999999998E-5</v>
      </c>
      <c r="J205" s="18">
        <v>1336985.8400000001</v>
      </c>
      <c r="K205" s="11">
        <v>3.62868E-3</v>
      </c>
      <c r="N205" s="18">
        <v>1240222.8999999999</v>
      </c>
      <c r="O205" s="12">
        <v>3.5441399999999999E-3</v>
      </c>
      <c r="R205" t="s">
        <v>291</v>
      </c>
      <c r="S205" t="s">
        <v>291</v>
      </c>
      <c r="T205" t="s">
        <v>291</v>
      </c>
      <c r="U205" s="28">
        <f t="shared" si="15"/>
        <v>3.5851699999999999E-3</v>
      </c>
      <c r="W205">
        <f>IFERROR(VLOOKUP(E205,'LEAID Match'!$A$2:$B$326,2,FALSE),"")</f>
        <v>5300780</v>
      </c>
      <c r="X205" s="5">
        <f t="shared" si="17"/>
        <v>1351344.1300000001</v>
      </c>
      <c r="Y205">
        <f t="shared" si="18"/>
        <v>0</v>
      </c>
      <c r="Z205" s="5">
        <f t="shared" si="19"/>
        <v>1351344.1300000001</v>
      </c>
    </row>
    <row r="206" spans="1:26" x14ac:dyDescent="0.2">
      <c r="A206">
        <f t="shared" si="16"/>
        <v>5300780</v>
      </c>
      <c r="B206" s="23">
        <v>2018</v>
      </c>
      <c r="C206" t="s">
        <v>333</v>
      </c>
      <c r="D206" t="s">
        <v>1898</v>
      </c>
      <c r="E206" t="s">
        <v>291</v>
      </c>
      <c r="F206" s="18">
        <v>6183.03</v>
      </c>
      <c r="G206" s="11">
        <v>1.487E-5</v>
      </c>
      <c r="J206" s="18">
        <v>1645209.96</v>
      </c>
      <c r="K206" s="11">
        <v>3.7005900000000001E-3</v>
      </c>
      <c r="N206" s="18">
        <v>1513251.43</v>
      </c>
      <c r="O206" s="12">
        <v>3.6385599999999999E-3</v>
      </c>
      <c r="R206" t="s">
        <v>291</v>
      </c>
      <c r="S206" t="s">
        <v>291</v>
      </c>
      <c r="T206" t="s">
        <v>291</v>
      </c>
      <c r="U206" s="28">
        <f t="shared" si="15"/>
        <v>3.65343E-3</v>
      </c>
      <c r="W206">
        <f>IFERROR(VLOOKUP(E206,'LEAID Match'!$A$2:$B$326,2,FALSE),"")</f>
        <v>5300780</v>
      </c>
      <c r="X206" s="5">
        <f t="shared" si="17"/>
        <v>1651392.99</v>
      </c>
      <c r="Y206">
        <f t="shared" si="18"/>
        <v>0</v>
      </c>
      <c r="Z206" s="5">
        <f t="shared" si="19"/>
        <v>1651392.99</v>
      </c>
    </row>
    <row r="207" spans="1:26" x14ac:dyDescent="0.2">
      <c r="A207">
        <f t="shared" si="16"/>
        <v>5300780</v>
      </c>
      <c r="B207" s="23">
        <v>2019</v>
      </c>
      <c r="C207" t="s">
        <v>333</v>
      </c>
      <c r="D207" t="s">
        <v>2255</v>
      </c>
      <c r="E207" t="s">
        <v>291</v>
      </c>
      <c r="F207" s="18">
        <v>3599</v>
      </c>
      <c r="G207" s="11">
        <v>7.25E-6</v>
      </c>
      <c r="J207" s="18">
        <v>1819220.41</v>
      </c>
      <c r="K207" s="11">
        <v>3.4805299999999999E-3</v>
      </c>
      <c r="N207" s="18">
        <v>1710771.05</v>
      </c>
      <c r="O207" s="12">
        <v>3.4447900000000001E-3</v>
      </c>
      <c r="R207" t="s">
        <v>291</v>
      </c>
      <c r="S207" t="s">
        <v>291</v>
      </c>
      <c r="T207" t="s">
        <v>291</v>
      </c>
      <c r="U207" s="28">
        <f t="shared" si="15"/>
        <v>3.45204E-3</v>
      </c>
      <c r="W207">
        <f>IFERROR(VLOOKUP(E207,'LEAID Match'!$A$2:$B$326,2,FALSE),"")</f>
        <v>5300780</v>
      </c>
      <c r="X207" s="5">
        <f t="shared" si="17"/>
        <v>1822819.41</v>
      </c>
      <c r="Y207">
        <f t="shared" si="18"/>
        <v>0</v>
      </c>
      <c r="Z207" s="5">
        <f t="shared" si="19"/>
        <v>1822819.41</v>
      </c>
    </row>
    <row r="208" spans="1:26" x14ac:dyDescent="0.2">
      <c r="A208">
        <f t="shared" si="16"/>
        <v>5300780</v>
      </c>
      <c r="B208" s="23">
        <v>2020</v>
      </c>
      <c r="C208" t="s">
        <v>333</v>
      </c>
      <c r="D208" t="s">
        <v>2615</v>
      </c>
      <c r="E208" t="s">
        <v>291</v>
      </c>
      <c r="F208" s="18" t="s">
        <v>803</v>
      </c>
      <c r="G208" s="10" t="s">
        <v>803</v>
      </c>
      <c r="J208" s="18">
        <v>2027610.66</v>
      </c>
      <c r="K208" s="11">
        <v>3.48483E-3</v>
      </c>
      <c r="N208" s="18">
        <v>1809305.83</v>
      </c>
      <c r="O208" s="12">
        <v>3.4453000000000001E-3</v>
      </c>
      <c r="R208" t="s">
        <v>803</v>
      </c>
      <c r="S208" t="s">
        <v>291</v>
      </c>
      <c r="T208" t="s">
        <v>291</v>
      </c>
      <c r="U208" s="28">
        <f t="shared" si="15"/>
        <v>3.4453000000000001E-3</v>
      </c>
      <c r="W208">
        <f>IFERROR(VLOOKUP(E208,'LEAID Match'!$A$2:$B$326,2,FALSE),"")</f>
        <v>5300780</v>
      </c>
      <c r="X208" s="5">
        <f t="shared" si="17"/>
        <v>2027610.66</v>
      </c>
      <c r="Y208">
        <f t="shared" si="18"/>
        <v>0</v>
      </c>
      <c r="Z208" s="5">
        <f t="shared" si="19"/>
        <v>2027610.66</v>
      </c>
    </row>
    <row r="209" spans="1:26" x14ac:dyDescent="0.2">
      <c r="A209">
        <f t="shared" si="16"/>
        <v>5300780</v>
      </c>
      <c r="B209" s="23">
        <v>2021</v>
      </c>
      <c r="C209" t="s">
        <v>333</v>
      </c>
      <c r="D209" t="s">
        <v>2973</v>
      </c>
      <c r="E209" t="s">
        <v>291</v>
      </c>
      <c r="F209" s="18" t="s">
        <v>803</v>
      </c>
      <c r="G209" s="10" t="s">
        <v>803</v>
      </c>
      <c r="J209" s="18">
        <v>2110023.91</v>
      </c>
      <c r="K209" s="11">
        <v>3.4866900000000002E-3</v>
      </c>
      <c r="N209" s="18">
        <v>1908494.91</v>
      </c>
      <c r="O209" s="12">
        <v>3.4724000000000001E-3</v>
      </c>
      <c r="R209" t="s">
        <v>803</v>
      </c>
      <c r="S209" t="s">
        <v>291</v>
      </c>
      <c r="T209" t="s">
        <v>291</v>
      </c>
      <c r="U209" s="28">
        <f t="shared" si="15"/>
        <v>3.4724000000000001E-3</v>
      </c>
      <c r="W209">
        <f>IFERROR(VLOOKUP(E209,'LEAID Match'!$A$2:$B$326,2,FALSE),"")</f>
        <v>5300780</v>
      </c>
      <c r="X209" s="5">
        <f t="shared" si="17"/>
        <v>2110023.91</v>
      </c>
      <c r="Y209">
        <f t="shared" si="18"/>
        <v>0</v>
      </c>
      <c r="Z209" s="5">
        <f t="shared" si="19"/>
        <v>2110023.91</v>
      </c>
    </row>
    <row r="210" spans="1:26" x14ac:dyDescent="0.2">
      <c r="A210">
        <f t="shared" si="16"/>
        <v>5300780</v>
      </c>
      <c r="B210" s="23">
        <v>2022</v>
      </c>
      <c r="C210" t="s">
        <v>333</v>
      </c>
      <c r="D210" t="s">
        <v>3331</v>
      </c>
      <c r="E210" t="s">
        <v>291</v>
      </c>
      <c r="F210" s="18" t="s">
        <v>803</v>
      </c>
      <c r="G210" s="10" t="s">
        <v>803</v>
      </c>
      <c r="J210" s="18">
        <v>2234853.39</v>
      </c>
      <c r="K210" s="11">
        <v>3.4940499999999998E-3</v>
      </c>
      <c r="N210" s="18">
        <v>1778892.92</v>
      </c>
      <c r="O210" s="12">
        <v>3.4666200000000001E-3</v>
      </c>
      <c r="R210" t="s">
        <v>803</v>
      </c>
      <c r="S210" t="s">
        <v>291</v>
      </c>
      <c r="T210" t="s">
        <v>291</v>
      </c>
      <c r="U210" s="28">
        <f t="shared" si="15"/>
        <v>3.4666200000000001E-3</v>
      </c>
      <c r="W210">
        <f>IFERROR(VLOOKUP(E210,'LEAID Match'!$A$2:$B$326,2,FALSE),"")</f>
        <v>5300780</v>
      </c>
      <c r="X210" s="5">
        <f t="shared" si="17"/>
        <v>2234853.39</v>
      </c>
      <c r="Y210">
        <f t="shared" si="18"/>
        <v>0</v>
      </c>
      <c r="Z210" s="5">
        <f t="shared" si="19"/>
        <v>2234853.39</v>
      </c>
    </row>
    <row r="211" spans="1:26" x14ac:dyDescent="0.2">
      <c r="A211">
        <f t="shared" si="16"/>
        <v>5300780</v>
      </c>
      <c r="B211" s="23">
        <v>2023</v>
      </c>
      <c r="C211" t="s">
        <v>333</v>
      </c>
      <c r="D211" t="s">
        <v>3691</v>
      </c>
      <c r="E211" t="s">
        <v>291</v>
      </c>
      <c r="F211" s="18" t="s">
        <v>803</v>
      </c>
      <c r="G211" s="10" t="s">
        <v>803</v>
      </c>
      <c r="J211" s="18">
        <v>2484082.0299999998</v>
      </c>
      <c r="K211" s="11">
        <v>3.6710599999999999E-3</v>
      </c>
      <c r="N211" s="18">
        <v>1980905.75</v>
      </c>
      <c r="O211" s="12">
        <v>3.67023E-3</v>
      </c>
      <c r="R211" t="s">
        <v>803</v>
      </c>
      <c r="S211" t="s">
        <v>291</v>
      </c>
      <c r="T211" t="s">
        <v>291</v>
      </c>
      <c r="U211" s="28">
        <f t="shared" si="15"/>
        <v>3.67023E-3</v>
      </c>
      <c r="V211">
        <f>U211*250000000</f>
        <v>917557.5</v>
      </c>
      <c r="W211">
        <f>IFERROR(VLOOKUP(E211,'LEAID Match'!$A$2:$B$326,2,FALSE),"")</f>
        <v>5300780</v>
      </c>
      <c r="X211" s="5">
        <f t="shared" si="17"/>
        <v>2484082.0299999998</v>
      </c>
      <c r="Y211">
        <f t="shared" si="18"/>
        <v>917557.5</v>
      </c>
      <c r="Z211" s="5">
        <f t="shared" si="19"/>
        <v>3401639.53</v>
      </c>
    </row>
    <row r="212" spans="1:26" x14ac:dyDescent="0.2">
      <c r="A212">
        <f t="shared" si="16"/>
        <v>5300810</v>
      </c>
      <c r="B212" s="23">
        <v>2015</v>
      </c>
      <c r="C212" t="s">
        <v>186</v>
      </c>
      <c r="D212" t="s">
        <v>826</v>
      </c>
      <c r="E212" t="s">
        <v>144</v>
      </c>
      <c r="F212" s="18">
        <v>40746.160000000003</v>
      </c>
      <c r="G212" s="11">
        <v>1.8207999999999999E-4</v>
      </c>
      <c r="J212" s="18">
        <v>1520530.7</v>
      </c>
      <c r="K212" s="11">
        <v>5.7217199999999996E-3</v>
      </c>
      <c r="N212" s="18">
        <v>1208511.1000000001</v>
      </c>
      <c r="O212" s="12">
        <v>5.4005199999999998E-3</v>
      </c>
      <c r="R212" t="s">
        <v>144</v>
      </c>
      <c r="S212" t="s">
        <v>144</v>
      </c>
      <c r="T212" t="s">
        <v>144</v>
      </c>
      <c r="U212" s="28">
        <f t="shared" si="15"/>
        <v>5.5826000000000001E-3</v>
      </c>
      <c r="W212">
        <f>IFERROR(VLOOKUP(E212,'LEAID Match'!$A$2:$B$326,2,FALSE),"")</f>
        <v>5300810</v>
      </c>
      <c r="X212" s="5">
        <f t="shared" si="17"/>
        <v>1561276.8599999999</v>
      </c>
      <c r="Y212">
        <f t="shared" si="18"/>
        <v>0</v>
      </c>
      <c r="Z212" s="5">
        <f t="shared" si="19"/>
        <v>1561276.8599999999</v>
      </c>
    </row>
    <row r="213" spans="1:26" x14ac:dyDescent="0.2">
      <c r="A213">
        <f t="shared" si="16"/>
        <v>5300810</v>
      </c>
      <c r="B213" s="23">
        <v>2016</v>
      </c>
      <c r="C213" t="s">
        <v>186</v>
      </c>
      <c r="D213" t="s">
        <v>1180</v>
      </c>
      <c r="E213" t="s">
        <v>144</v>
      </c>
      <c r="F213" s="18">
        <v>40645.14</v>
      </c>
      <c r="G213" s="11">
        <v>1.3374E-4</v>
      </c>
      <c r="J213" s="18">
        <v>1912990.02</v>
      </c>
      <c r="K213" s="11">
        <v>5.8608200000000001E-3</v>
      </c>
      <c r="N213" s="18">
        <v>1731467.04</v>
      </c>
      <c r="O213" s="12">
        <v>5.6971900000000004E-3</v>
      </c>
      <c r="R213" t="s">
        <v>144</v>
      </c>
      <c r="S213" t="s">
        <v>144</v>
      </c>
      <c r="T213" t="s">
        <v>144</v>
      </c>
      <c r="U213" s="28">
        <f t="shared" si="15"/>
        <v>5.8309300000000007E-3</v>
      </c>
      <c r="W213">
        <f>IFERROR(VLOOKUP(E213,'LEAID Match'!$A$2:$B$326,2,FALSE),"")</f>
        <v>5300810</v>
      </c>
      <c r="X213" s="5">
        <f t="shared" si="17"/>
        <v>1953635.16</v>
      </c>
      <c r="Y213">
        <f t="shared" si="18"/>
        <v>0</v>
      </c>
      <c r="Z213" s="5">
        <f t="shared" si="19"/>
        <v>1953635.16</v>
      </c>
    </row>
    <row r="214" spans="1:26" x14ac:dyDescent="0.2">
      <c r="A214">
        <f t="shared" si="16"/>
        <v>5300810</v>
      </c>
      <c r="B214" s="23">
        <v>2017</v>
      </c>
      <c r="C214" t="s">
        <v>186</v>
      </c>
      <c r="D214" t="s">
        <v>1540</v>
      </c>
      <c r="E214" t="s">
        <v>144</v>
      </c>
      <c r="F214" s="18">
        <v>33682.379999999997</v>
      </c>
      <c r="G214" s="11">
        <v>9.6249999999999995E-5</v>
      </c>
      <c r="J214" s="18">
        <v>2174739.63</v>
      </c>
      <c r="K214" s="11">
        <v>5.9024000000000004E-3</v>
      </c>
      <c r="N214" s="18">
        <v>2016073.17</v>
      </c>
      <c r="O214" s="12">
        <v>5.7612599999999998E-3</v>
      </c>
      <c r="R214" t="s">
        <v>144</v>
      </c>
      <c r="S214" t="s">
        <v>144</v>
      </c>
      <c r="T214" t="s">
        <v>144</v>
      </c>
      <c r="U214" s="28">
        <f t="shared" si="15"/>
        <v>5.8575099999999998E-3</v>
      </c>
      <c r="W214">
        <f>IFERROR(VLOOKUP(E214,'LEAID Match'!$A$2:$B$326,2,FALSE),"")</f>
        <v>5300810</v>
      </c>
      <c r="X214" s="5">
        <f t="shared" si="17"/>
        <v>2208422.0099999998</v>
      </c>
      <c r="Y214">
        <f t="shared" si="18"/>
        <v>0</v>
      </c>
      <c r="Z214" s="5">
        <f t="shared" si="19"/>
        <v>2208422.0099999998</v>
      </c>
    </row>
    <row r="215" spans="1:26" x14ac:dyDescent="0.2">
      <c r="A215">
        <f t="shared" si="16"/>
        <v>5300810</v>
      </c>
      <c r="B215" s="23">
        <v>2018</v>
      </c>
      <c r="C215" t="s">
        <v>186</v>
      </c>
      <c r="D215" t="s">
        <v>1899</v>
      </c>
      <c r="E215" t="s">
        <v>144</v>
      </c>
      <c r="F215" s="18">
        <v>5262.22</v>
      </c>
      <c r="G215" s="11">
        <v>1.2649999999999999E-5</v>
      </c>
      <c r="J215" s="18">
        <v>2783890.13</v>
      </c>
      <c r="K215" s="11">
        <v>6.2618400000000003E-3</v>
      </c>
      <c r="N215" s="18">
        <v>2560168.41</v>
      </c>
      <c r="O215" s="12">
        <v>6.1558300000000002E-3</v>
      </c>
      <c r="R215" t="s">
        <v>144</v>
      </c>
      <c r="S215" t="s">
        <v>144</v>
      </c>
      <c r="T215" t="s">
        <v>144</v>
      </c>
      <c r="U215" s="28">
        <f t="shared" si="15"/>
        <v>6.1684800000000005E-3</v>
      </c>
      <c r="W215">
        <f>IFERROR(VLOOKUP(E215,'LEAID Match'!$A$2:$B$326,2,FALSE),"")</f>
        <v>5300810</v>
      </c>
      <c r="X215" s="5">
        <f t="shared" si="17"/>
        <v>2789152.35</v>
      </c>
      <c r="Y215">
        <f t="shared" si="18"/>
        <v>0</v>
      </c>
      <c r="Z215" s="5">
        <f t="shared" si="19"/>
        <v>2789152.35</v>
      </c>
    </row>
    <row r="216" spans="1:26" x14ac:dyDescent="0.2">
      <c r="A216">
        <f t="shared" si="16"/>
        <v>5300810</v>
      </c>
      <c r="B216" s="23">
        <v>2019</v>
      </c>
      <c r="C216" t="s">
        <v>186</v>
      </c>
      <c r="D216" t="s">
        <v>2256</v>
      </c>
      <c r="E216" t="s">
        <v>144</v>
      </c>
      <c r="F216" s="18" t="s">
        <v>803</v>
      </c>
      <c r="G216" s="11" t="s">
        <v>803</v>
      </c>
      <c r="J216" s="18">
        <v>3274616.66</v>
      </c>
      <c r="K216" s="11">
        <v>6.2649899999999998E-3</v>
      </c>
      <c r="N216" s="18">
        <v>3079583.04</v>
      </c>
      <c r="O216" s="12">
        <v>6.2010099999999999E-3</v>
      </c>
      <c r="R216" t="s">
        <v>803</v>
      </c>
      <c r="S216" t="s">
        <v>144</v>
      </c>
      <c r="T216" t="s">
        <v>144</v>
      </c>
      <c r="U216" s="28">
        <f t="shared" si="15"/>
        <v>6.2010099999999999E-3</v>
      </c>
      <c r="W216">
        <f>IFERROR(VLOOKUP(E216,'LEAID Match'!$A$2:$B$326,2,FALSE),"")</f>
        <v>5300810</v>
      </c>
      <c r="X216" s="5">
        <f t="shared" si="17"/>
        <v>3274616.66</v>
      </c>
      <c r="Y216">
        <f t="shared" si="18"/>
        <v>0</v>
      </c>
      <c r="Z216" s="5">
        <f t="shared" si="19"/>
        <v>3274616.66</v>
      </c>
    </row>
    <row r="217" spans="1:26" x14ac:dyDescent="0.2">
      <c r="A217">
        <f t="shared" si="16"/>
        <v>5300810</v>
      </c>
      <c r="B217" s="23">
        <v>2020</v>
      </c>
      <c r="C217" t="s">
        <v>186</v>
      </c>
      <c r="D217" t="s">
        <v>2616</v>
      </c>
      <c r="E217" t="s">
        <v>144</v>
      </c>
      <c r="F217" s="18" t="s">
        <v>803</v>
      </c>
      <c r="G217" s="10" t="s">
        <v>803</v>
      </c>
      <c r="J217" s="18">
        <v>3558301.24</v>
      </c>
      <c r="K217" s="11">
        <v>6.1155999999999997E-3</v>
      </c>
      <c r="N217" s="18">
        <v>3175825.21</v>
      </c>
      <c r="O217" s="12">
        <v>6.0474399999999994E-3</v>
      </c>
      <c r="R217" t="s">
        <v>803</v>
      </c>
      <c r="S217" t="s">
        <v>144</v>
      </c>
      <c r="T217" t="s">
        <v>144</v>
      </c>
      <c r="U217" s="28">
        <f t="shared" si="15"/>
        <v>6.0474399999999994E-3</v>
      </c>
      <c r="W217">
        <f>IFERROR(VLOOKUP(E217,'LEAID Match'!$A$2:$B$326,2,FALSE),"")</f>
        <v>5300810</v>
      </c>
      <c r="X217" s="5">
        <f t="shared" si="17"/>
        <v>3558301.24</v>
      </c>
      <c r="Y217">
        <f t="shared" si="18"/>
        <v>0</v>
      </c>
      <c r="Z217" s="5">
        <f t="shared" si="19"/>
        <v>3558301.24</v>
      </c>
    </row>
    <row r="218" spans="1:26" x14ac:dyDescent="0.2">
      <c r="A218">
        <f t="shared" si="16"/>
        <v>5300810</v>
      </c>
      <c r="B218" s="23">
        <v>2021</v>
      </c>
      <c r="C218" t="s">
        <v>186</v>
      </c>
      <c r="D218" t="s">
        <v>2974</v>
      </c>
      <c r="E218" t="s">
        <v>144</v>
      </c>
      <c r="F218" s="18" t="s">
        <v>803</v>
      </c>
      <c r="G218" s="10" t="s">
        <v>803</v>
      </c>
      <c r="J218" s="18">
        <v>3507046.12</v>
      </c>
      <c r="K218" s="11">
        <v>5.7951900000000004E-3</v>
      </c>
      <c r="N218" s="18">
        <v>3168661.83</v>
      </c>
      <c r="O218" s="12">
        <v>5.7651999999999998E-3</v>
      </c>
      <c r="R218" t="s">
        <v>803</v>
      </c>
      <c r="S218" t="s">
        <v>144</v>
      </c>
      <c r="T218" t="s">
        <v>144</v>
      </c>
      <c r="U218" s="28">
        <f t="shared" si="15"/>
        <v>5.7651999999999998E-3</v>
      </c>
      <c r="W218">
        <f>IFERROR(VLOOKUP(E218,'LEAID Match'!$A$2:$B$326,2,FALSE),"")</f>
        <v>5300810</v>
      </c>
      <c r="X218" s="5">
        <f t="shared" si="17"/>
        <v>3507046.12</v>
      </c>
      <c r="Y218">
        <f t="shared" si="18"/>
        <v>0</v>
      </c>
      <c r="Z218" s="5">
        <f t="shared" si="19"/>
        <v>3507046.12</v>
      </c>
    </row>
    <row r="219" spans="1:26" x14ac:dyDescent="0.2">
      <c r="A219">
        <f t="shared" si="16"/>
        <v>5300810</v>
      </c>
      <c r="B219" s="23">
        <v>2022</v>
      </c>
      <c r="C219" t="s">
        <v>186</v>
      </c>
      <c r="D219" t="s">
        <v>3332</v>
      </c>
      <c r="E219" t="s">
        <v>144</v>
      </c>
      <c r="F219" s="18" t="s">
        <v>803</v>
      </c>
      <c r="G219" s="10" t="s">
        <v>803</v>
      </c>
      <c r="J219" s="18">
        <v>4206810.8899999997</v>
      </c>
      <c r="K219" s="11">
        <v>6.5770899999999998E-3</v>
      </c>
      <c r="N219" s="18">
        <v>3387529.35</v>
      </c>
      <c r="O219" s="12">
        <v>6.60145E-3</v>
      </c>
      <c r="R219" t="s">
        <v>803</v>
      </c>
      <c r="S219" t="s">
        <v>144</v>
      </c>
      <c r="T219" t="s">
        <v>144</v>
      </c>
      <c r="U219" s="28">
        <f t="shared" si="15"/>
        <v>6.60145E-3</v>
      </c>
      <c r="W219">
        <f>IFERROR(VLOOKUP(E219,'LEAID Match'!$A$2:$B$326,2,FALSE),"")</f>
        <v>5300810</v>
      </c>
      <c r="X219" s="5">
        <f t="shared" si="17"/>
        <v>4206810.8899999997</v>
      </c>
      <c r="Y219">
        <f t="shared" si="18"/>
        <v>0</v>
      </c>
      <c r="Z219" s="5">
        <f t="shared" si="19"/>
        <v>4206810.8899999997</v>
      </c>
    </row>
    <row r="220" spans="1:26" x14ac:dyDescent="0.2">
      <c r="A220">
        <f t="shared" si="16"/>
        <v>5300810</v>
      </c>
      <c r="B220" s="23">
        <v>2023</v>
      </c>
      <c r="C220" t="s">
        <v>186</v>
      </c>
      <c r="D220" t="s">
        <v>3692</v>
      </c>
      <c r="E220" t="s">
        <v>144</v>
      </c>
      <c r="F220" s="18" t="s">
        <v>803</v>
      </c>
      <c r="G220" s="10" t="s">
        <v>803</v>
      </c>
      <c r="J220" s="18">
        <v>4131437.44</v>
      </c>
      <c r="K220" s="11">
        <v>6.1055700000000003E-3</v>
      </c>
      <c r="N220" s="18">
        <v>3288224.22</v>
      </c>
      <c r="O220" s="12">
        <v>6.0924400000000002E-3</v>
      </c>
      <c r="R220" t="s">
        <v>803</v>
      </c>
      <c r="S220" t="s">
        <v>144</v>
      </c>
      <c r="T220" t="s">
        <v>144</v>
      </c>
      <c r="U220" s="28">
        <f t="shared" si="15"/>
        <v>6.0924400000000002E-3</v>
      </c>
      <c r="V220">
        <f>U220*250000000</f>
        <v>1523110</v>
      </c>
      <c r="W220">
        <f>IFERROR(VLOOKUP(E220,'LEAID Match'!$A$2:$B$326,2,FALSE),"")</f>
        <v>5300810</v>
      </c>
      <c r="X220" s="5">
        <f t="shared" si="17"/>
        <v>4131437.44</v>
      </c>
      <c r="Y220">
        <f t="shared" si="18"/>
        <v>1523110</v>
      </c>
      <c r="Z220" s="5">
        <f t="shared" si="19"/>
        <v>5654547.4399999995</v>
      </c>
    </row>
    <row r="221" spans="1:26" x14ac:dyDescent="0.2">
      <c r="A221">
        <f t="shared" si="16"/>
        <v>5300840</v>
      </c>
      <c r="B221" s="23">
        <v>2015</v>
      </c>
      <c r="C221" t="s">
        <v>582</v>
      </c>
      <c r="D221" t="s">
        <v>827</v>
      </c>
      <c r="E221" t="s">
        <v>569</v>
      </c>
      <c r="F221" s="18" t="s">
        <v>803</v>
      </c>
      <c r="G221" s="11" t="s">
        <v>803</v>
      </c>
      <c r="J221" s="18">
        <v>152073.64000000001</v>
      </c>
      <c r="K221" s="11">
        <v>5.7224999999999995E-4</v>
      </c>
      <c r="N221" s="18">
        <v>121576.15</v>
      </c>
      <c r="O221" s="12">
        <v>5.4328999999999998E-4</v>
      </c>
      <c r="R221" t="s">
        <v>803</v>
      </c>
      <c r="S221" t="s">
        <v>569</v>
      </c>
      <c r="T221" t="s">
        <v>569</v>
      </c>
      <c r="U221" s="28">
        <f t="shared" si="15"/>
        <v>5.4328999999999998E-4</v>
      </c>
      <c r="W221">
        <f>IFERROR(VLOOKUP(E221,'LEAID Match'!$A$2:$B$326,2,FALSE),"")</f>
        <v>5300840</v>
      </c>
      <c r="X221" s="5">
        <f t="shared" si="17"/>
        <v>152073.64000000001</v>
      </c>
      <c r="Y221">
        <f t="shared" si="18"/>
        <v>0</v>
      </c>
      <c r="Z221" s="5">
        <f t="shared" si="19"/>
        <v>152073.64000000001</v>
      </c>
    </row>
    <row r="222" spans="1:26" x14ac:dyDescent="0.2">
      <c r="A222">
        <f t="shared" si="16"/>
        <v>5300840</v>
      </c>
      <c r="B222" s="23">
        <v>2016</v>
      </c>
      <c r="C222" t="s">
        <v>582</v>
      </c>
      <c r="D222" t="s">
        <v>1181</v>
      </c>
      <c r="E222" t="s">
        <v>569</v>
      </c>
      <c r="F222" s="18" t="s">
        <v>803</v>
      </c>
      <c r="G222" s="11" t="s">
        <v>803</v>
      </c>
      <c r="J222" s="18">
        <v>174567.55</v>
      </c>
      <c r="K222" s="11">
        <v>5.3481999999999998E-4</v>
      </c>
      <c r="N222" s="18">
        <v>155996.88</v>
      </c>
      <c r="O222" s="12">
        <v>5.1329000000000001E-4</v>
      </c>
      <c r="R222" t="s">
        <v>803</v>
      </c>
      <c r="S222" t="s">
        <v>569</v>
      </c>
      <c r="T222" t="s">
        <v>569</v>
      </c>
      <c r="U222" s="28">
        <f t="shared" si="15"/>
        <v>5.1329000000000001E-4</v>
      </c>
      <c r="W222">
        <f>IFERROR(VLOOKUP(E222,'LEAID Match'!$A$2:$B$326,2,FALSE),"")</f>
        <v>5300840</v>
      </c>
      <c r="X222" s="5">
        <f t="shared" si="17"/>
        <v>174567.55</v>
      </c>
      <c r="Y222">
        <f t="shared" si="18"/>
        <v>0</v>
      </c>
      <c r="Z222" s="5">
        <f t="shared" si="19"/>
        <v>174567.55</v>
      </c>
    </row>
    <row r="223" spans="1:26" x14ac:dyDescent="0.2">
      <c r="A223">
        <f t="shared" si="16"/>
        <v>5300840</v>
      </c>
      <c r="B223" s="23">
        <v>2017</v>
      </c>
      <c r="C223" t="s">
        <v>582</v>
      </c>
      <c r="D223" t="s">
        <v>1541</v>
      </c>
      <c r="E223" t="s">
        <v>569</v>
      </c>
      <c r="F223" s="18" t="s">
        <v>803</v>
      </c>
      <c r="G223" s="11" t="s">
        <v>803</v>
      </c>
      <c r="J223" s="18">
        <v>186805.37</v>
      </c>
      <c r="K223" s="11">
        <v>5.0699999999999996E-4</v>
      </c>
      <c r="N223" s="18">
        <v>173184.38</v>
      </c>
      <c r="O223" s="12">
        <v>4.9490000000000005E-4</v>
      </c>
      <c r="R223" t="s">
        <v>803</v>
      </c>
      <c r="S223" t="s">
        <v>569</v>
      </c>
      <c r="T223" t="s">
        <v>569</v>
      </c>
      <c r="U223" s="28">
        <f t="shared" si="15"/>
        <v>4.9490000000000005E-4</v>
      </c>
      <c r="W223">
        <f>IFERROR(VLOOKUP(E223,'LEAID Match'!$A$2:$B$326,2,FALSE),"")</f>
        <v>5300840</v>
      </c>
      <c r="X223" s="5">
        <f t="shared" si="17"/>
        <v>186805.37</v>
      </c>
      <c r="Y223">
        <f t="shared" si="18"/>
        <v>0</v>
      </c>
      <c r="Z223" s="5">
        <f t="shared" si="19"/>
        <v>186805.37</v>
      </c>
    </row>
    <row r="224" spans="1:26" x14ac:dyDescent="0.2">
      <c r="A224">
        <f t="shared" si="16"/>
        <v>5300840</v>
      </c>
      <c r="B224" s="23">
        <v>2018</v>
      </c>
      <c r="C224" t="s">
        <v>582</v>
      </c>
      <c r="D224" t="s">
        <v>1900</v>
      </c>
      <c r="E224" t="s">
        <v>569</v>
      </c>
      <c r="F224" s="18" t="s">
        <v>803</v>
      </c>
      <c r="G224" s="11" t="s">
        <v>803</v>
      </c>
      <c r="J224" s="18">
        <v>221306.36</v>
      </c>
      <c r="K224" s="11">
        <v>4.9779000000000002E-4</v>
      </c>
      <c r="N224" s="18">
        <v>203644.99</v>
      </c>
      <c r="O224" s="12">
        <v>4.8966000000000005E-4</v>
      </c>
      <c r="R224" t="s">
        <v>803</v>
      </c>
      <c r="S224" t="s">
        <v>569</v>
      </c>
      <c r="T224" t="s">
        <v>569</v>
      </c>
      <c r="U224" s="28">
        <f t="shared" si="15"/>
        <v>4.8966000000000005E-4</v>
      </c>
      <c r="W224">
        <f>IFERROR(VLOOKUP(E224,'LEAID Match'!$A$2:$B$326,2,FALSE),"")</f>
        <v>5300840</v>
      </c>
      <c r="X224" s="5">
        <f t="shared" si="17"/>
        <v>221306.36</v>
      </c>
      <c r="Y224">
        <f t="shared" si="18"/>
        <v>0</v>
      </c>
      <c r="Z224" s="5">
        <f t="shared" si="19"/>
        <v>221306.36</v>
      </c>
    </row>
    <row r="225" spans="1:26" x14ac:dyDescent="0.2">
      <c r="A225">
        <f t="shared" si="16"/>
        <v>5300840</v>
      </c>
      <c r="B225" s="23">
        <v>2019</v>
      </c>
      <c r="C225" t="s">
        <v>582</v>
      </c>
      <c r="D225" t="s">
        <v>2257</v>
      </c>
      <c r="E225" t="s">
        <v>569</v>
      </c>
      <c r="F225" s="18" t="s">
        <v>803</v>
      </c>
      <c r="G225" s="11" t="s">
        <v>803</v>
      </c>
      <c r="J225" s="18">
        <v>335478.63</v>
      </c>
      <c r="K225" s="11">
        <v>6.4183999999999997E-4</v>
      </c>
      <c r="N225" s="18">
        <v>313789.15999999997</v>
      </c>
      <c r="O225" s="12">
        <v>6.3184000000000005E-4</v>
      </c>
      <c r="R225" t="s">
        <v>803</v>
      </c>
      <c r="S225" t="s">
        <v>569</v>
      </c>
      <c r="T225" t="s">
        <v>569</v>
      </c>
      <c r="U225" s="28">
        <f t="shared" si="15"/>
        <v>6.3184000000000005E-4</v>
      </c>
      <c r="W225">
        <f>IFERROR(VLOOKUP(E225,'LEAID Match'!$A$2:$B$326,2,FALSE),"")</f>
        <v>5300840</v>
      </c>
      <c r="X225" s="5">
        <f t="shared" si="17"/>
        <v>335478.63</v>
      </c>
      <c r="Y225">
        <f t="shared" si="18"/>
        <v>0</v>
      </c>
      <c r="Z225" s="5">
        <f t="shared" si="19"/>
        <v>335478.63</v>
      </c>
    </row>
    <row r="226" spans="1:26" x14ac:dyDescent="0.2">
      <c r="A226">
        <f t="shared" si="16"/>
        <v>5300840</v>
      </c>
      <c r="B226" s="23">
        <v>2020</v>
      </c>
      <c r="C226" t="s">
        <v>582</v>
      </c>
      <c r="D226" t="s">
        <v>2617</v>
      </c>
      <c r="E226" t="s">
        <v>569</v>
      </c>
      <c r="F226" s="18" t="s">
        <v>803</v>
      </c>
      <c r="G226" s="10" t="s">
        <v>803</v>
      </c>
      <c r="J226" s="18">
        <v>303385.09999999998</v>
      </c>
      <c r="K226" s="11">
        <v>5.2141999999999998E-4</v>
      </c>
      <c r="N226" s="18">
        <v>272324.87</v>
      </c>
      <c r="O226" s="12">
        <v>5.1855999999999994E-4</v>
      </c>
      <c r="R226" t="s">
        <v>803</v>
      </c>
      <c r="S226" t="s">
        <v>569</v>
      </c>
      <c r="T226" t="s">
        <v>569</v>
      </c>
      <c r="U226" s="28">
        <f t="shared" si="15"/>
        <v>5.1855999999999994E-4</v>
      </c>
      <c r="W226">
        <f>IFERROR(VLOOKUP(E226,'LEAID Match'!$A$2:$B$326,2,FALSE),"")</f>
        <v>5300840</v>
      </c>
      <c r="X226" s="5">
        <f t="shared" si="17"/>
        <v>303385.09999999998</v>
      </c>
      <c r="Y226">
        <f t="shared" si="18"/>
        <v>0</v>
      </c>
      <c r="Z226" s="5">
        <f t="shared" si="19"/>
        <v>303385.09999999998</v>
      </c>
    </row>
    <row r="227" spans="1:26" x14ac:dyDescent="0.2">
      <c r="A227">
        <f t="shared" si="16"/>
        <v>5300840</v>
      </c>
      <c r="B227" s="23">
        <v>2021</v>
      </c>
      <c r="C227" t="s">
        <v>582</v>
      </c>
      <c r="D227" t="s">
        <v>2975</v>
      </c>
      <c r="E227" t="s">
        <v>569</v>
      </c>
      <c r="F227" s="18" t="s">
        <v>803</v>
      </c>
      <c r="G227" s="10" t="s">
        <v>803</v>
      </c>
      <c r="J227" s="18">
        <v>286106.83</v>
      </c>
      <c r="K227" s="11">
        <v>4.7278000000000001E-4</v>
      </c>
      <c r="N227" s="18">
        <v>257718.07</v>
      </c>
      <c r="O227" s="12">
        <v>4.6890000000000001E-4</v>
      </c>
      <c r="R227" t="s">
        <v>803</v>
      </c>
      <c r="S227" t="s">
        <v>569</v>
      </c>
      <c r="T227" t="s">
        <v>569</v>
      </c>
      <c r="U227" s="28">
        <f t="shared" si="15"/>
        <v>4.6890000000000001E-4</v>
      </c>
      <c r="W227">
        <f>IFERROR(VLOOKUP(E227,'LEAID Match'!$A$2:$B$326,2,FALSE),"")</f>
        <v>5300840</v>
      </c>
      <c r="X227" s="5">
        <f t="shared" si="17"/>
        <v>286106.83</v>
      </c>
      <c r="Y227">
        <f t="shared" si="18"/>
        <v>0</v>
      </c>
      <c r="Z227" s="5">
        <f t="shared" si="19"/>
        <v>286106.83</v>
      </c>
    </row>
    <row r="228" spans="1:26" x14ac:dyDescent="0.2">
      <c r="A228">
        <f t="shared" si="16"/>
        <v>5300840</v>
      </c>
      <c r="B228" s="23">
        <v>2022</v>
      </c>
      <c r="C228" t="s">
        <v>582</v>
      </c>
      <c r="D228" t="s">
        <v>3333</v>
      </c>
      <c r="E228" t="s">
        <v>569</v>
      </c>
      <c r="F228" s="18" t="s">
        <v>803</v>
      </c>
      <c r="G228" s="10" t="s">
        <v>803</v>
      </c>
      <c r="J228" s="18">
        <v>352695.63</v>
      </c>
      <c r="K228" s="11">
        <v>5.5141999999999995E-4</v>
      </c>
      <c r="N228" s="18">
        <v>286091.77</v>
      </c>
      <c r="O228" s="12">
        <v>5.5752000000000004E-4</v>
      </c>
      <c r="R228" t="s">
        <v>803</v>
      </c>
      <c r="S228" t="s">
        <v>569</v>
      </c>
      <c r="T228" t="s">
        <v>569</v>
      </c>
      <c r="U228" s="28">
        <f t="shared" si="15"/>
        <v>5.5752000000000004E-4</v>
      </c>
      <c r="W228">
        <f>IFERROR(VLOOKUP(E228,'LEAID Match'!$A$2:$B$326,2,FALSE),"")</f>
        <v>5300840</v>
      </c>
      <c r="X228" s="5">
        <f t="shared" si="17"/>
        <v>352695.63</v>
      </c>
      <c r="Y228">
        <f t="shared" si="18"/>
        <v>0</v>
      </c>
      <c r="Z228" s="5">
        <f t="shared" si="19"/>
        <v>352695.63</v>
      </c>
    </row>
    <row r="229" spans="1:26" x14ac:dyDescent="0.2">
      <c r="A229">
        <f t="shared" si="16"/>
        <v>5300840</v>
      </c>
      <c r="B229" s="23">
        <v>2023</v>
      </c>
      <c r="C229" t="s">
        <v>582</v>
      </c>
      <c r="D229" t="s">
        <v>3693</v>
      </c>
      <c r="E229" t="s">
        <v>569</v>
      </c>
      <c r="F229" s="18" t="s">
        <v>803</v>
      </c>
      <c r="G229" s="10" t="s">
        <v>803</v>
      </c>
      <c r="J229" s="18">
        <v>332615.90000000002</v>
      </c>
      <c r="K229" s="11">
        <v>4.9154999999999999E-4</v>
      </c>
      <c r="N229" s="18">
        <v>263932.7</v>
      </c>
      <c r="O229" s="12">
        <v>4.8901999999999995E-4</v>
      </c>
      <c r="R229" t="s">
        <v>803</v>
      </c>
      <c r="S229" t="s">
        <v>569</v>
      </c>
      <c r="T229" t="s">
        <v>569</v>
      </c>
      <c r="U229" s="28">
        <f t="shared" si="15"/>
        <v>4.8901999999999995E-4</v>
      </c>
      <c r="V229">
        <f>U229*250000000</f>
        <v>122254.99999999999</v>
      </c>
      <c r="W229">
        <f>IFERROR(VLOOKUP(E229,'LEAID Match'!$A$2:$B$326,2,FALSE),"")</f>
        <v>5300840</v>
      </c>
      <c r="X229" s="5">
        <f t="shared" si="17"/>
        <v>332615.90000000002</v>
      </c>
      <c r="Y229">
        <f t="shared" si="18"/>
        <v>122254.99999999999</v>
      </c>
      <c r="Z229" s="5">
        <f t="shared" si="19"/>
        <v>454870.9</v>
      </c>
    </row>
    <row r="230" spans="1:26" x14ac:dyDescent="0.2">
      <c r="A230">
        <f t="shared" si="16"/>
        <v>5300870</v>
      </c>
      <c r="B230" s="23">
        <v>2015</v>
      </c>
      <c r="C230" t="s">
        <v>456</v>
      </c>
      <c r="D230" t="s">
        <v>828</v>
      </c>
      <c r="E230" t="s">
        <v>414</v>
      </c>
      <c r="F230" s="18">
        <v>1665.05</v>
      </c>
      <c r="G230" s="11">
        <v>7.4399999999999999E-6</v>
      </c>
      <c r="J230" s="18">
        <v>39909.050000000003</v>
      </c>
      <c r="K230" s="11">
        <v>1.5018E-4</v>
      </c>
      <c r="N230" s="18">
        <v>31925.85</v>
      </c>
      <c r="O230" s="12">
        <v>1.4266999999999999E-4</v>
      </c>
      <c r="R230" t="s">
        <v>414</v>
      </c>
      <c r="S230" t="s">
        <v>414</v>
      </c>
      <c r="T230" t="s">
        <v>414</v>
      </c>
      <c r="U230" s="28">
        <f t="shared" si="15"/>
        <v>1.5010999999999998E-4</v>
      </c>
      <c r="W230">
        <f>IFERROR(VLOOKUP(E230,'LEAID Match'!$A$2:$B$326,2,FALSE),"")</f>
        <v>5300870</v>
      </c>
      <c r="X230" s="5">
        <f t="shared" si="17"/>
        <v>41574.100000000006</v>
      </c>
      <c r="Y230">
        <f t="shared" si="18"/>
        <v>0</v>
      </c>
      <c r="Z230" s="5">
        <f t="shared" si="19"/>
        <v>41574.100000000006</v>
      </c>
    </row>
    <row r="231" spans="1:26" x14ac:dyDescent="0.2">
      <c r="A231">
        <f t="shared" si="16"/>
        <v>5300870</v>
      </c>
      <c r="B231" s="23">
        <v>2016</v>
      </c>
      <c r="C231" t="s">
        <v>456</v>
      </c>
      <c r="D231" t="s">
        <v>1182</v>
      </c>
      <c r="E231" t="s">
        <v>414</v>
      </c>
      <c r="F231" s="18" t="s">
        <v>803</v>
      </c>
      <c r="G231" s="11" t="s">
        <v>803</v>
      </c>
      <c r="J231" s="18">
        <v>49232.55</v>
      </c>
      <c r="K231" s="11">
        <v>1.5082999999999999E-4</v>
      </c>
      <c r="N231" s="18">
        <v>44115.94</v>
      </c>
      <c r="O231" s="12">
        <v>1.4516E-4</v>
      </c>
      <c r="R231" t="s">
        <v>803</v>
      </c>
      <c r="S231" t="s">
        <v>414</v>
      </c>
      <c r="T231" t="s">
        <v>414</v>
      </c>
      <c r="U231" s="28">
        <f t="shared" si="15"/>
        <v>1.4516E-4</v>
      </c>
      <c r="W231">
        <f>IFERROR(VLOOKUP(E231,'LEAID Match'!$A$2:$B$326,2,FALSE),"")</f>
        <v>5300870</v>
      </c>
      <c r="X231" s="5">
        <f t="shared" si="17"/>
        <v>49232.55</v>
      </c>
      <c r="Y231">
        <f t="shared" si="18"/>
        <v>0</v>
      </c>
      <c r="Z231" s="5">
        <f t="shared" si="19"/>
        <v>49232.55</v>
      </c>
    </row>
    <row r="232" spans="1:26" x14ac:dyDescent="0.2">
      <c r="A232">
        <f t="shared" si="16"/>
        <v>5300870</v>
      </c>
      <c r="B232" s="23">
        <v>2017</v>
      </c>
      <c r="C232" t="s">
        <v>456</v>
      </c>
      <c r="D232" t="s">
        <v>1542</v>
      </c>
      <c r="E232" t="s">
        <v>414</v>
      </c>
      <c r="F232" s="18" t="s">
        <v>803</v>
      </c>
      <c r="G232" s="11" t="s">
        <v>803</v>
      </c>
      <c r="J232" s="18">
        <v>56267</v>
      </c>
      <c r="K232" s="11">
        <v>1.5270999999999999E-4</v>
      </c>
      <c r="N232" s="18">
        <v>52163.85</v>
      </c>
      <c r="O232" s="12">
        <v>1.4907000000000001E-4</v>
      </c>
      <c r="R232" t="s">
        <v>803</v>
      </c>
      <c r="S232" t="s">
        <v>414</v>
      </c>
      <c r="T232" t="s">
        <v>414</v>
      </c>
      <c r="U232" s="28">
        <f t="shared" si="15"/>
        <v>1.4907000000000001E-4</v>
      </c>
      <c r="W232">
        <f>IFERROR(VLOOKUP(E232,'LEAID Match'!$A$2:$B$326,2,FALSE),"")</f>
        <v>5300870</v>
      </c>
      <c r="X232" s="5">
        <f t="shared" si="17"/>
        <v>56267</v>
      </c>
      <c r="Y232">
        <f t="shared" si="18"/>
        <v>0</v>
      </c>
      <c r="Z232" s="5">
        <f t="shared" si="19"/>
        <v>56267</v>
      </c>
    </row>
    <row r="233" spans="1:26" x14ac:dyDescent="0.2">
      <c r="A233">
        <f t="shared" si="16"/>
        <v>5300870</v>
      </c>
      <c r="B233" s="23">
        <v>2018</v>
      </c>
      <c r="C233" t="s">
        <v>456</v>
      </c>
      <c r="D233" t="s">
        <v>1901</v>
      </c>
      <c r="E233" t="s">
        <v>414</v>
      </c>
      <c r="F233" s="18" t="s">
        <v>803</v>
      </c>
      <c r="G233" s="11" t="s">
        <v>803</v>
      </c>
      <c r="J233" s="18">
        <v>73885.47</v>
      </c>
      <c r="K233" s="11">
        <v>1.6619000000000001E-4</v>
      </c>
      <c r="N233" s="18">
        <v>67980.73</v>
      </c>
      <c r="O233" s="12">
        <v>1.6346000000000001E-4</v>
      </c>
      <c r="R233" t="s">
        <v>803</v>
      </c>
      <c r="S233" t="s">
        <v>414</v>
      </c>
      <c r="T233" t="s">
        <v>414</v>
      </c>
      <c r="U233" s="28">
        <f t="shared" si="15"/>
        <v>1.6346000000000001E-4</v>
      </c>
      <c r="W233">
        <f>IFERROR(VLOOKUP(E233,'LEAID Match'!$A$2:$B$326,2,FALSE),"")</f>
        <v>5300870</v>
      </c>
      <c r="X233" s="5">
        <f t="shared" si="17"/>
        <v>73885.47</v>
      </c>
      <c r="Y233">
        <f t="shared" si="18"/>
        <v>0</v>
      </c>
      <c r="Z233" s="5">
        <f t="shared" si="19"/>
        <v>73885.47</v>
      </c>
    </row>
    <row r="234" spans="1:26" x14ac:dyDescent="0.2">
      <c r="A234">
        <f t="shared" si="16"/>
        <v>5300870</v>
      </c>
      <c r="B234" s="23">
        <v>2019</v>
      </c>
      <c r="C234" t="s">
        <v>456</v>
      </c>
      <c r="D234" t="s">
        <v>2258</v>
      </c>
      <c r="E234" t="s">
        <v>414</v>
      </c>
      <c r="F234" s="18" t="s">
        <v>803</v>
      </c>
      <c r="G234" s="11" t="s">
        <v>803</v>
      </c>
      <c r="J234" s="18">
        <v>74217.929999999993</v>
      </c>
      <c r="K234" s="11">
        <v>1.4198999999999999E-4</v>
      </c>
      <c r="N234" s="18">
        <v>69790.570000000007</v>
      </c>
      <c r="O234" s="12">
        <v>1.4053000000000001E-4</v>
      </c>
      <c r="R234" t="s">
        <v>803</v>
      </c>
      <c r="S234" t="s">
        <v>414</v>
      </c>
      <c r="T234" t="s">
        <v>414</v>
      </c>
      <c r="U234" s="28">
        <f t="shared" si="15"/>
        <v>1.4053000000000001E-4</v>
      </c>
      <c r="W234">
        <f>IFERROR(VLOOKUP(E234,'LEAID Match'!$A$2:$B$326,2,FALSE),"")</f>
        <v>5300870</v>
      </c>
      <c r="X234" s="5">
        <f t="shared" si="17"/>
        <v>74217.929999999993</v>
      </c>
      <c r="Y234">
        <f t="shared" si="18"/>
        <v>0</v>
      </c>
      <c r="Z234" s="5">
        <f t="shared" si="19"/>
        <v>74217.929999999993</v>
      </c>
    </row>
    <row r="235" spans="1:26" x14ac:dyDescent="0.2">
      <c r="A235">
        <f t="shared" si="16"/>
        <v>5300870</v>
      </c>
      <c r="B235" s="23">
        <v>2020</v>
      </c>
      <c r="C235" t="s">
        <v>456</v>
      </c>
      <c r="D235" t="s">
        <v>2618</v>
      </c>
      <c r="E235" t="s">
        <v>414</v>
      </c>
      <c r="F235" s="18" t="s">
        <v>803</v>
      </c>
      <c r="G235" s="10" t="s">
        <v>803</v>
      </c>
      <c r="J235" s="18">
        <v>86584.8</v>
      </c>
      <c r="K235" s="11">
        <v>1.4881000000000001E-4</v>
      </c>
      <c r="N235" s="18">
        <v>77679.14</v>
      </c>
      <c r="O235" s="12">
        <v>1.4792000000000001E-4</v>
      </c>
      <c r="R235" t="s">
        <v>803</v>
      </c>
      <c r="S235" t="s">
        <v>414</v>
      </c>
      <c r="T235" t="s">
        <v>414</v>
      </c>
      <c r="U235" s="28">
        <f t="shared" si="15"/>
        <v>1.4792000000000001E-4</v>
      </c>
      <c r="W235">
        <f>IFERROR(VLOOKUP(E235,'LEAID Match'!$A$2:$B$326,2,FALSE),"")</f>
        <v>5300870</v>
      </c>
      <c r="X235" s="5">
        <f t="shared" si="17"/>
        <v>86584.8</v>
      </c>
      <c r="Y235">
        <f t="shared" si="18"/>
        <v>0</v>
      </c>
      <c r="Z235" s="5">
        <f t="shared" si="19"/>
        <v>86584.8</v>
      </c>
    </row>
    <row r="236" spans="1:26" x14ac:dyDescent="0.2">
      <c r="A236">
        <f t="shared" si="16"/>
        <v>5300870</v>
      </c>
      <c r="B236" s="23">
        <v>2021</v>
      </c>
      <c r="C236" t="s">
        <v>456</v>
      </c>
      <c r="D236" t="s">
        <v>2976</v>
      </c>
      <c r="E236" t="s">
        <v>414</v>
      </c>
      <c r="F236" s="18" t="s">
        <v>803</v>
      </c>
      <c r="G236" s="10" t="s">
        <v>803</v>
      </c>
      <c r="J236" s="18">
        <v>81657.149999999994</v>
      </c>
      <c r="K236" s="11">
        <v>1.3493000000000001E-4</v>
      </c>
      <c r="N236" s="18">
        <v>73599.73</v>
      </c>
      <c r="O236" s="12">
        <v>1.3391E-4</v>
      </c>
      <c r="R236" t="s">
        <v>803</v>
      </c>
      <c r="S236" t="s">
        <v>414</v>
      </c>
      <c r="T236" t="s">
        <v>414</v>
      </c>
      <c r="U236" s="28">
        <f t="shared" si="15"/>
        <v>1.3391E-4</v>
      </c>
      <c r="W236">
        <f>IFERROR(VLOOKUP(E236,'LEAID Match'!$A$2:$B$326,2,FALSE),"")</f>
        <v>5300870</v>
      </c>
      <c r="X236" s="5">
        <f t="shared" si="17"/>
        <v>81657.149999999994</v>
      </c>
      <c r="Y236">
        <f t="shared" si="18"/>
        <v>0</v>
      </c>
      <c r="Z236" s="5">
        <f t="shared" si="19"/>
        <v>81657.149999999994</v>
      </c>
    </row>
    <row r="237" spans="1:26" x14ac:dyDescent="0.2">
      <c r="A237">
        <f t="shared" si="16"/>
        <v>5300870</v>
      </c>
      <c r="B237" s="23">
        <v>2022</v>
      </c>
      <c r="C237" t="s">
        <v>456</v>
      </c>
      <c r="D237" t="s">
        <v>3334</v>
      </c>
      <c r="E237" t="s">
        <v>414</v>
      </c>
      <c r="F237" s="18" t="s">
        <v>803</v>
      </c>
      <c r="G237" s="10" t="s">
        <v>803</v>
      </c>
      <c r="J237" s="18">
        <v>93684.82</v>
      </c>
      <c r="K237" s="11">
        <v>1.4647E-4</v>
      </c>
      <c r="N237" s="18">
        <v>74988.789999999994</v>
      </c>
      <c r="O237" s="12">
        <v>1.4613000000000001E-4</v>
      </c>
      <c r="R237" t="s">
        <v>803</v>
      </c>
      <c r="S237" t="s">
        <v>414</v>
      </c>
      <c r="T237" t="s">
        <v>414</v>
      </c>
      <c r="U237" s="28">
        <f t="shared" si="15"/>
        <v>1.4613000000000001E-4</v>
      </c>
      <c r="W237">
        <f>IFERROR(VLOOKUP(E237,'LEAID Match'!$A$2:$B$326,2,FALSE),"")</f>
        <v>5300870</v>
      </c>
      <c r="X237" s="5">
        <f t="shared" si="17"/>
        <v>93684.82</v>
      </c>
      <c r="Y237">
        <f t="shared" si="18"/>
        <v>0</v>
      </c>
      <c r="Z237" s="5">
        <f t="shared" si="19"/>
        <v>93684.82</v>
      </c>
    </row>
    <row r="238" spans="1:26" x14ac:dyDescent="0.2">
      <c r="A238">
        <f t="shared" si="16"/>
        <v>5300870</v>
      </c>
      <c r="B238" s="23">
        <v>2023</v>
      </c>
      <c r="C238" t="s">
        <v>456</v>
      </c>
      <c r="D238" t="s">
        <v>3694</v>
      </c>
      <c r="E238" t="s">
        <v>414</v>
      </c>
      <c r="F238" s="18" t="s">
        <v>803</v>
      </c>
      <c r="G238" s="10" t="s">
        <v>803</v>
      </c>
      <c r="J238" s="18">
        <v>94798.49</v>
      </c>
      <c r="K238" s="11">
        <v>1.4009999999999999E-4</v>
      </c>
      <c r="N238" s="18">
        <v>75525.64</v>
      </c>
      <c r="O238" s="12">
        <v>1.3993E-4</v>
      </c>
      <c r="R238" t="s">
        <v>803</v>
      </c>
      <c r="S238" t="s">
        <v>414</v>
      </c>
      <c r="T238" t="s">
        <v>414</v>
      </c>
      <c r="U238" s="28">
        <f t="shared" si="15"/>
        <v>1.3993E-4</v>
      </c>
      <c r="V238">
        <f>U238*250000000</f>
        <v>34982.5</v>
      </c>
      <c r="W238">
        <f>IFERROR(VLOOKUP(E238,'LEAID Match'!$A$2:$B$326,2,FALSE),"")</f>
        <v>5300870</v>
      </c>
      <c r="X238" s="5">
        <f t="shared" si="17"/>
        <v>94798.49</v>
      </c>
      <c r="Y238">
        <f t="shared" si="18"/>
        <v>34982.5</v>
      </c>
      <c r="Z238" s="5">
        <f t="shared" si="19"/>
        <v>129780.99</v>
      </c>
    </row>
    <row r="239" spans="1:26" x14ac:dyDescent="0.2">
      <c r="A239">
        <f t="shared" si="16"/>
        <v>5300950</v>
      </c>
      <c r="B239" s="23">
        <v>2015</v>
      </c>
      <c r="C239" t="s">
        <v>371</v>
      </c>
      <c r="D239" t="s">
        <v>829</v>
      </c>
      <c r="E239" t="s">
        <v>329</v>
      </c>
      <c r="F239" s="18">
        <v>8609.52</v>
      </c>
      <c r="G239" s="11">
        <v>3.8470000000000003E-5</v>
      </c>
      <c r="J239" s="18">
        <v>280036.21999999997</v>
      </c>
      <c r="K239" s="11">
        <v>1.0537700000000001E-3</v>
      </c>
      <c r="N239" s="18">
        <v>223681.32</v>
      </c>
      <c r="O239" s="12">
        <v>9.9956999999999997E-4</v>
      </c>
      <c r="R239" t="s">
        <v>329</v>
      </c>
      <c r="S239" t="s">
        <v>329</v>
      </c>
      <c r="T239" t="s">
        <v>329</v>
      </c>
      <c r="U239" s="28">
        <f t="shared" si="15"/>
        <v>1.0380400000000001E-3</v>
      </c>
      <c r="W239">
        <f>IFERROR(VLOOKUP(E239,'LEAID Match'!$A$2:$B$326,2,FALSE),"")</f>
        <v>5300950</v>
      </c>
      <c r="X239" s="5">
        <f t="shared" si="17"/>
        <v>288645.74</v>
      </c>
      <c r="Y239">
        <f t="shared" si="18"/>
        <v>0</v>
      </c>
      <c r="Z239" s="5">
        <f t="shared" si="19"/>
        <v>288645.74</v>
      </c>
    </row>
    <row r="240" spans="1:26" x14ac:dyDescent="0.2">
      <c r="A240">
        <f t="shared" si="16"/>
        <v>5300950</v>
      </c>
      <c r="B240" s="23">
        <v>2016</v>
      </c>
      <c r="C240" t="s">
        <v>371</v>
      </c>
      <c r="D240" t="s">
        <v>1183</v>
      </c>
      <c r="E240" t="s">
        <v>329</v>
      </c>
      <c r="F240" s="18">
        <v>9117.67</v>
      </c>
      <c r="G240" s="11">
        <v>3.0000000000000001E-5</v>
      </c>
      <c r="J240" s="18">
        <v>393390.97</v>
      </c>
      <c r="K240" s="11">
        <v>1.2052300000000001E-3</v>
      </c>
      <c r="N240" s="18">
        <v>352953.02</v>
      </c>
      <c r="O240" s="12">
        <v>1.16135E-3</v>
      </c>
      <c r="R240" t="s">
        <v>329</v>
      </c>
      <c r="S240" t="s">
        <v>329</v>
      </c>
      <c r="T240" t="s">
        <v>329</v>
      </c>
      <c r="U240" s="28">
        <f t="shared" si="15"/>
        <v>1.1913500000000001E-3</v>
      </c>
      <c r="W240">
        <f>IFERROR(VLOOKUP(E240,'LEAID Match'!$A$2:$B$326,2,FALSE),"")</f>
        <v>5300950</v>
      </c>
      <c r="X240" s="5">
        <f t="shared" si="17"/>
        <v>402508.63999999996</v>
      </c>
      <c r="Y240">
        <f t="shared" si="18"/>
        <v>0</v>
      </c>
      <c r="Z240" s="5">
        <f t="shared" si="19"/>
        <v>402508.63999999996</v>
      </c>
    </row>
    <row r="241" spans="1:26" x14ac:dyDescent="0.2">
      <c r="A241">
        <f t="shared" si="16"/>
        <v>5300950</v>
      </c>
      <c r="B241" s="23">
        <v>2017</v>
      </c>
      <c r="C241" t="s">
        <v>371</v>
      </c>
      <c r="D241" t="s">
        <v>1543</v>
      </c>
      <c r="E241" t="s">
        <v>329</v>
      </c>
      <c r="F241" s="18">
        <v>1482.11</v>
      </c>
      <c r="G241" s="11">
        <v>4.2400000000000001E-6</v>
      </c>
      <c r="J241" s="18">
        <v>380805.47</v>
      </c>
      <c r="K241" s="11">
        <v>1.03353E-3</v>
      </c>
      <c r="N241" s="18">
        <v>352844.05</v>
      </c>
      <c r="O241" s="12">
        <v>1.0083099999999999E-3</v>
      </c>
      <c r="R241" t="s">
        <v>329</v>
      </c>
      <c r="S241" t="s">
        <v>329</v>
      </c>
      <c r="T241" t="s">
        <v>329</v>
      </c>
      <c r="U241" s="28">
        <f t="shared" si="15"/>
        <v>1.0125499999999999E-3</v>
      </c>
      <c r="W241">
        <f>IFERROR(VLOOKUP(E241,'LEAID Match'!$A$2:$B$326,2,FALSE),"")</f>
        <v>5300950</v>
      </c>
      <c r="X241" s="5">
        <f t="shared" si="17"/>
        <v>382287.57999999996</v>
      </c>
      <c r="Y241">
        <f t="shared" si="18"/>
        <v>0</v>
      </c>
      <c r="Z241" s="5">
        <f t="shared" si="19"/>
        <v>382287.57999999996</v>
      </c>
    </row>
    <row r="242" spans="1:26" x14ac:dyDescent="0.2">
      <c r="A242">
        <f t="shared" si="16"/>
        <v>5300950</v>
      </c>
      <c r="B242" s="23">
        <v>2018</v>
      </c>
      <c r="C242" t="s">
        <v>371</v>
      </c>
      <c r="D242" t="s">
        <v>1902</v>
      </c>
      <c r="E242" t="s">
        <v>329</v>
      </c>
      <c r="F242" s="18" t="s">
        <v>803</v>
      </c>
      <c r="G242" s="11" t="s">
        <v>803</v>
      </c>
      <c r="J242" s="18">
        <v>473087.58</v>
      </c>
      <c r="K242" s="11">
        <v>1.06412E-3</v>
      </c>
      <c r="N242" s="18">
        <v>435502.02</v>
      </c>
      <c r="O242" s="12">
        <v>1.0471499999999999E-3</v>
      </c>
      <c r="R242" t="s">
        <v>803</v>
      </c>
      <c r="S242" t="s">
        <v>329</v>
      </c>
      <c r="T242" t="s">
        <v>329</v>
      </c>
      <c r="U242" s="28">
        <f t="shared" si="15"/>
        <v>1.0471499999999999E-3</v>
      </c>
      <c r="W242">
        <f>IFERROR(VLOOKUP(E242,'LEAID Match'!$A$2:$B$326,2,FALSE),"")</f>
        <v>5300950</v>
      </c>
      <c r="X242" s="5">
        <f t="shared" si="17"/>
        <v>473087.58</v>
      </c>
      <c r="Y242">
        <f t="shared" si="18"/>
        <v>0</v>
      </c>
      <c r="Z242" s="5">
        <f t="shared" si="19"/>
        <v>473087.58</v>
      </c>
    </row>
    <row r="243" spans="1:26" x14ac:dyDescent="0.2">
      <c r="A243">
        <f t="shared" si="16"/>
        <v>5300950</v>
      </c>
      <c r="B243" s="23">
        <v>2019</v>
      </c>
      <c r="C243" t="s">
        <v>371</v>
      </c>
      <c r="D243" t="s">
        <v>2259</v>
      </c>
      <c r="E243" t="s">
        <v>329</v>
      </c>
      <c r="F243" s="18">
        <v>0.01</v>
      </c>
      <c r="J243" s="18">
        <v>614289.93000000005</v>
      </c>
      <c r="K243" s="11">
        <v>1.17526E-3</v>
      </c>
      <c r="N243" s="18">
        <v>576435.56999999995</v>
      </c>
      <c r="O243" s="12">
        <v>1.1607E-3</v>
      </c>
      <c r="R243" t="s">
        <v>329</v>
      </c>
      <c r="S243" t="s">
        <v>329</v>
      </c>
      <c r="T243" t="s">
        <v>329</v>
      </c>
      <c r="U243" s="28">
        <f t="shared" si="15"/>
        <v>1.1607E-3</v>
      </c>
      <c r="W243">
        <f>IFERROR(VLOOKUP(E243,'LEAID Match'!$A$2:$B$326,2,FALSE),"")</f>
        <v>5300950</v>
      </c>
      <c r="X243" s="5">
        <f t="shared" si="17"/>
        <v>614289.94000000006</v>
      </c>
      <c r="Y243">
        <f t="shared" si="18"/>
        <v>0</v>
      </c>
      <c r="Z243" s="5">
        <f t="shared" si="19"/>
        <v>614289.94000000006</v>
      </c>
    </row>
    <row r="244" spans="1:26" x14ac:dyDescent="0.2">
      <c r="A244">
        <f t="shared" si="16"/>
        <v>5300950</v>
      </c>
      <c r="B244" s="23">
        <v>2020</v>
      </c>
      <c r="C244" t="s">
        <v>371</v>
      </c>
      <c r="D244" t="s">
        <v>2619</v>
      </c>
      <c r="E244" t="s">
        <v>329</v>
      </c>
      <c r="F244" s="18" t="s">
        <v>803</v>
      </c>
      <c r="G244" s="10" t="s">
        <v>803</v>
      </c>
      <c r="J244" s="18">
        <v>629006.38</v>
      </c>
      <c r="K244" s="11">
        <v>1.08106E-3</v>
      </c>
      <c r="N244" s="18">
        <v>562329.52</v>
      </c>
      <c r="O244" s="12">
        <v>1.0707899999999998E-3</v>
      </c>
      <c r="R244" t="s">
        <v>803</v>
      </c>
      <c r="S244" t="s">
        <v>329</v>
      </c>
      <c r="T244" t="s">
        <v>329</v>
      </c>
      <c r="U244" s="28">
        <f t="shared" si="15"/>
        <v>1.0707899999999998E-3</v>
      </c>
      <c r="W244">
        <f>IFERROR(VLOOKUP(E244,'LEAID Match'!$A$2:$B$326,2,FALSE),"")</f>
        <v>5300950</v>
      </c>
      <c r="X244" s="5">
        <f t="shared" si="17"/>
        <v>629006.38</v>
      </c>
      <c r="Y244">
        <f t="shared" si="18"/>
        <v>0</v>
      </c>
      <c r="Z244" s="5">
        <f t="shared" si="19"/>
        <v>629006.38</v>
      </c>
    </row>
    <row r="245" spans="1:26" x14ac:dyDescent="0.2">
      <c r="A245">
        <f t="shared" si="16"/>
        <v>5300950</v>
      </c>
      <c r="B245" s="23">
        <v>2021</v>
      </c>
      <c r="C245" t="s">
        <v>371</v>
      </c>
      <c r="D245" t="s">
        <v>2977</v>
      </c>
      <c r="E245" t="s">
        <v>329</v>
      </c>
      <c r="F245" s="18" t="s">
        <v>803</v>
      </c>
      <c r="G245" s="10" t="s">
        <v>803</v>
      </c>
      <c r="J245" s="18">
        <v>637267.38</v>
      </c>
      <c r="K245" s="11">
        <v>1.05305E-3</v>
      </c>
      <c r="N245" s="18">
        <v>575622.69999999995</v>
      </c>
      <c r="O245" s="12">
        <v>1.0473100000000001E-3</v>
      </c>
      <c r="R245" t="s">
        <v>803</v>
      </c>
      <c r="S245" t="s">
        <v>329</v>
      </c>
      <c r="T245" t="s">
        <v>329</v>
      </c>
      <c r="U245" s="28">
        <f t="shared" si="15"/>
        <v>1.0473100000000001E-3</v>
      </c>
      <c r="W245">
        <f>IFERROR(VLOOKUP(E245,'LEAID Match'!$A$2:$B$326,2,FALSE),"")</f>
        <v>5300950</v>
      </c>
      <c r="X245" s="5">
        <f t="shared" si="17"/>
        <v>637267.38</v>
      </c>
      <c r="Y245">
        <f t="shared" si="18"/>
        <v>0</v>
      </c>
      <c r="Z245" s="5">
        <f t="shared" si="19"/>
        <v>637267.38</v>
      </c>
    </row>
    <row r="246" spans="1:26" x14ac:dyDescent="0.2">
      <c r="A246">
        <f t="shared" si="16"/>
        <v>5300950</v>
      </c>
      <c r="B246" s="23">
        <v>2022</v>
      </c>
      <c r="C246" t="s">
        <v>371</v>
      </c>
      <c r="D246" t="s">
        <v>3335</v>
      </c>
      <c r="E246" t="s">
        <v>329</v>
      </c>
      <c r="F246" s="18" t="s">
        <v>803</v>
      </c>
      <c r="G246" s="10" t="s">
        <v>803</v>
      </c>
      <c r="J246" s="18">
        <v>675651.76</v>
      </c>
      <c r="K246" s="11">
        <v>1.05634E-3</v>
      </c>
      <c r="N246" s="18">
        <v>538690.94999999995</v>
      </c>
      <c r="O246" s="12">
        <v>1.0497799999999999E-3</v>
      </c>
      <c r="R246" t="s">
        <v>803</v>
      </c>
      <c r="S246" t="s">
        <v>329</v>
      </c>
      <c r="T246" t="s">
        <v>329</v>
      </c>
      <c r="U246" s="28">
        <f t="shared" si="15"/>
        <v>1.0497799999999999E-3</v>
      </c>
      <c r="W246">
        <f>IFERROR(VLOOKUP(E246,'LEAID Match'!$A$2:$B$326,2,FALSE),"")</f>
        <v>5300950</v>
      </c>
      <c r="X246" s="5">
        <f t="shared" si="17"/>
        <v>675651.76</v>
      </c>
      <c r="Y246">
        <f t="shared" si="18"/>
        <v>0</v>
      </c>
      <c r="Z246" s="5">
        <f t="shared" si="19"/>
        <v>675651.76</v>
      </c>
    </row>
    <row r="247" spans="1:26" x14ac:dyDescent="0.2">
      <c r="A247">
        <f t="shared" si="16"/>
        <v>5300950</v>
      </c>
      <c r="B247" s="23">
        <v>2023</v>
      </c>
      <c r="C247" t="s">
        <v>371</v>
      </c>
      <c r="D247" t="s">
        <v>3695</v>
      </c>
      <c r="E247" t="s">
        <v>329</v>
      </c>
      <c r="F247" s="18" t="s">
        <v>803</v>
      </c>
      <c r="G247" s="10" t="s">
        <v>803</v>
      </c>
      <c r="J247" s="18">
        <v>759105.4</v>
      </c>
      <c r="K247" s="11">
        <v>1.1218300000000001E-3</v>
      </c>
      <c r="N247" s="18">
        <v>604783.57999999996</v>
      </c>
      <c r="O247" s="12">
        <v>1.1205500000000001E-3</v>
      </c>
      <c r="R247" t="s">
        <v>803</v>
      </c>
      <c r="S247" t="s">
        <v>329</v>
      </c>
      <c r="T247" t="s">
        <v>329</v>
      </c>
      <c r="U247" s="28">
        <f t="shared" si="15"/>
        <v>1.1205500000000001E-3</v>
      </c>
      <c r="V247">
        <f>U247*250000000</f>
        <v>280137.5</v>
      </c>
      <c r="W247">
        <f>IFERROR(VLOOKUP(E247,'LEAID Match'!$A$2:$B$326,2,FALSE),"")</f>
        <v>5300950</v>
      </c>
      <c r="X247" s="5">
        <f t="shared" si="17"/>
        <v>759105.4</v>
      </c>
      <c r="Y247">
        <f t="shared" si="18"/>
        <v>280137.5</v>
      </c>
      <c r="Z247" s="5">
        <f t="shared" si="19"/>
        <v>1039242.9</v>
      </c>
    </row>
    <row r="248" spans="1:26" x14ac:dyDescent="0.2">
      <c r="A248">
        <f t="shared" si="16"/>
        <v>5300960</v>
      </c>
      <c r="B248" s="23">
        <v>2015</v>
      </c>
      <c r="C248" t="s">
        <v>559</v>
      </c>
      <c r="D248" t="s">
        <v>830</v>
      </c>
      <c r="E248" t="s">
        <v>556</v>
      </c>
      <c r="F248" s="18" t="s">
        <v>803</v>
      </c>
      <c r="G248" s="11" t="s">
        <v>803</v>
      </c>
      <c r="J248" s="18">
        <v>370226.32</v>
      </c>
      <c r="K248" s="11">
        <v>1.3931499999999999E-3</v>
      </c>
      <c r="N248" s="18">
        <v>295300.34000000003</v>
      </c>
      <c r="O248" s="12">
        <v>1.3196200000000001E-3</v>
      </c>
      <c r="R248" t="s">
        <v>803</v>
      </c>
      <c r="S248" t="s">
        <v>556</v>
      </c>
      <c r="T248" t="s">
        <v>556</v>
      </c>
      <c r="U248" s="28">
        <f t="shared" si="15"/>
        <v>1.3196200000000001E-3</v>
      </c>
      <c r="W248">
        <f>IFERROR(VLOOKUP(E248,'LEAID Match'!$A$2:$B$326,2,FALSE),"")</f>
        <v>5300960</v>
      </c>
      <c r="X248" s="5">
        <f t="shared" si="17"/>
        <v>370226.32</v>
      </c>
      <c r="Y248">
        <f t="shared" si="18"/>
        <v>0</v>
      </c>
      <c r="Z248" s="5">
        <f t="shared" si="19"/>
        <v>370226.32</v>
      </c>
    </row>
    <row r="249" spans="1:26" x14ac:dyDescent="0.2">
      <c r="A249">
        <f t="shared" si="16"/>
        <v>5300960</v>
      </c>
      <c r="B249" s="23">
        <v>2016</v>
      </c>
      <c r="C249" t="s">
        <v>559</v>
      </c>
      <c r="D249" t="s">
        <v>1184</v>
      </c>
      <c r="E249" t="s">
        <v>556</v>
      </c>
      <c r="F249" s="18" t="s">
        <v>803</v>
      </c>
      <c r="G249" s="11" t="s">
        <v>803</v>
      </c>
      <c r="J249" s="18">
        <v>447749.14</v>
      </c>
      <c r="K249" s="11">
        <v>1.37177E-3</v>
      </c>
      <c r="N249" s="18">
        <v>403518.9</v>
      </c>
      <c r="O249" s="12">
        <v>1.3277300000000001E-3</v>
      </c>
      <c r="R249" t="s">
        <v>803</v>
      </c>
      <c r="S249" t="s">
        <v>556</v>
      </c>
      <c r="T249" t="s">
        <v>556</v>
      </c>
      <c r="U249" s="28">
        <f t="shared" si="15"/>
        <v>1.3277300000000001E-3</v>
      </c>
      <c r="W249">
        <f>IFERROR(VLOOKUP(E249,'LEAID Match'!$A$2:$B$326,2,FALSE),"")</f>
        <v>5300960</v>
      </c>
      <c r="X249" s="5">
        <f t="shared" si="17"/>
        <v>447749.14</v>
      </c>
      <c r="Y249">
        <f t="shared" si="18"/>
        <v>0</v>
      </c>
      <c r="Z249" s="5">
        <f t="shared" si="19"/>
        <v>447749.14</v>
      </c>
    </row>
    <row r="250" spans="1:26" x14ac:dyDescent="0.2">
      <c r="A250">
        <f t="shared" si="16"/>
        <v>5300960</v>
      </c>
      <c r="B250" s="23">
        <v>2017</v>
      </c>
      <c r="C250" t="s">
        <v>559</v>
      </c>
      <c r="D250" t="s">
        <v>1544</v>
      </c>
      <c r="E250" t="s">
        <v>556</v>
      </c>
      <c r="F250" s="18" t="s">
        <v>803</v>
      </c>
      <c r="G250" s="11" t="s">
        <v>803</v>
      </c>
      <c r="J250" s="18">
        <v>476645.29</v>
      </c>
      <c r="K250" s="11">
        <v>1.2936499999999999E-3</v>
      </c>
      <c r="N250" s="18">
        <v>441837.14</v>
      </c>
      <c r="O250" s="12">
        <v>1.2626200000000001E-3</v>
      </c>
      <c r="R250" t="s">
        <v>803</v>
      </c>
      <c r="S250" t="s">
        <v>556</v>
      </c>
      <c r="T250" t="s">
        <v>556</v>
      </c>
      <c r="U250" s="28">
        <f t="shared" si="15"/>
        <v>1.2626200000000001E-3</v>
      </c>
      <c r="W250">
        <f>IFERROR(VLOOKUP(E250,'LEAID Match'!$A$2:$B$326,2,FALSE),"")</f>
        <v>5300960</v>
      </c>
      <c r="X250" s="5">
        <f t="shared" si="17"/>
        <v>476645.29</v>
      </c>
      <c r="Y250">
        <f t="shared" si="18"/>
        <v>0</v>
      </c>
      <c r="Z250" s="5">
        <f t="shared" si="19"/>
        <v>476645.29</v>
      </c>
    </row>
    <row r="251" spans="1:26" x14ac:dyDescent="0.2">
      <c r="A251">
        <f t="shared" si="16"/>
        <v>5300960</v>
      </c>
      <c r="B251" s="23">
        <v>2018</v>
      </c>
      <c r="C251" t="s">
        <v>559</v>
      </c>
      <c r="D251" t="s">
        <v>1903</v>
      </c>
      <c r="E251" t="s">
        <v>556</v>
      </c>
      <c r="F251" s="18" t="s">
        <v>803</v>
      </c>
      <c r="G251" s="11" t="s">
        <v>803</v>
      </c>
      <c r="J251" s="18">
        <v>587774.31999999995</v>
      </c>
      <c r="K251" s="11">
        <v>1.3220899999999999E-3</v>
      </c>
      <c r="N251" s="18">
        <v>540660.91</v>
      </c>
      <c r="O251" s="12">
        <v>1.2999999999999999E-3</v>
      </c>
      <c r="R251" t="s">
        <v>803</v>
      </c>
      <c r="S251" t="s">
        <v>556</v>
      </c>
      <c r="T251" t="s">
        <v>556</v>
      </c>
      <c r="U251" s="28">
        <f t="shared" si="15"/>
        <v>1.2999999999999999E-3</v>
      </c>
      <c r="W251">
        <f>IFERROR(VLOOKUP(E251,'LEAID Match'!$A$2:$B$326,2,FALSE),"")</f>
        <v>5300960</v>
      </c>
      <c r="X251" s="5">
        <f t="shared" si="17"/>
        <v>587774.31999999995</v>
      </c>
      <c r="Y251">
        <f t="shared" si="18"/>
        <v>0</v>
      </c>
      <c r="Z251" s="5">
        <f t="shared" si="19"/>
        <v>587774.31999999995</v>
      </c>
    </row>
    <row r="252" spans="1:26" x14ac:dyDescent="0.2">
      <c r="A252">
        <f t="shared" si="16"/>
        <v>5300960</v>
      </c>
      <c r="B252" s="23">
        <v>2019</v>
      </c>
      <c r="C252" t="s">
        <v>559</v>
      </c>
      <c r="D252" t="s">
        <v>2260</v>
      </c>
      <c r="E252" t="s">
        <v>556</v>
      </c>
      <c r="F252" s="18" t="s">
        <v>803</v>
      </c>
      <c r="G252" s="10" t="s">
        <v>803</v>
      </c>
      <c r="J252" s="18">
        <v>657424.31999999995</v>
      </c>
      <c r="K252" s="11">
        <v>1.25778E-3</v>
      </c>
      <c r="N252" s="18">
        <v>617862.07999999996</v>
      </c>
      <c r="O252" s="12">
        <v>1.24412E-3</v>
      </c>
      <c r="R252" t="s">
        <v>803</v>
      </c>
      <c r="S252" t="s">
        <v>556</v>
      </c>
      <c r="T252" t="s">
        <v>556</v>
      </c>
      <c r="U252" s="28">
        <f t="shared" si="15"/>
        <v>1.24412E-3</v>
      </c>
      <c r="W252">
        <f>IFERROR(VLOOKUP(E252,'LEAID Match'!$A$2:$B$326,2,FALSE),"")</f>
        <v>5300960</v>
      </c>
      <c r="X252" s="5">
        <f t="shared" si="17"/>
        <v>657424.31999999995</v>
      </c>
      <c r="Y252">
        <f t="shared" si="18"/>
        <v>0</v>
      </c>
      <c r="Z252" s="5">
        <f t="shared" si="19"/>
        <v>657424.31999999995</v>
      </c>
    </row>
    <row r="253" spans="1:26" x14ac:dyDescent="0.2">
      <c r="A253">
        <f t="shared" si="16"/>
        <v>5300960</v>
      </c>
      <c r="B253" s="23">
        <v>2020</v>
      </c>
      <c r="C253" t="s">
        <v>559</v>
      </c>
      <c r="D253" t="s">
        <v>2620</v>
      </c>
      <c r="E253" t="s">
        <v>556</v>
      </c>
      <c r="F253" s="18" t="s">
        <v>803</v>
      </c>
      <c r="G253" s="10" t="s">
        <v>803</v>
      </c>
      <c r="J253" s="18">
        <v>728520.87</v>
      </c>
      <c r="K253" s="11">
        <v>1.2520999999999999E-3</v>
      </c>
      <c r="N253" s="18">
        <v>651134.21</v>
      </c>
      <c r="O253" s="12">
        <v>1.2398999999999999E-3</v>
      </c>
      <c r="R253" t="s">
        <v>803</v>
      </c>
      <c r="S253" t="s">
        <v>556</v>
      </c>
      <c r="T253" t="s">
        <v>556</v>
      </c>
      <c r="U253" s="28">
        <f t="shared" si="15"/>
        <v>1.2398999999999999E-3</v>
      </c>
      <c r="W253">
        <f>IFERROR(VLOOKUP(E253,'LEAID Match'!$A$2:$B$326,2,FALSE),"")</f>
        <v>5300960</v>
      </c>
      <c r="X253" s="5">
        <f t="shared" si="17"/>
        <v>728520.87</v>
      </c>
      <c r="Y253">
        <f t="shared" si="18"/>
        <v>0</v>
      </c>
      <c r="Z253" s="5">
        <f t="shared" si="19"/>
        <v>728520.87</v>
      </c>
    </row>
    <row r="254" spans="1:26" x14ac:dyDescent="0.2">
      <c r="A254">
        <f t="shared" si="16"/>
        <v>5300960</v>
      </c>
      <c r="B254" s="23">
        <v>2021</v>
      </c>
      <c r="C254" t="s">
        <v>559</v>
      </c>
      <c r="D254" t="s">
        <v>2978</v>
      </c>
      <c r="E254" t="s">
        <v>556</v>
      </c>
      <c r="F254" s="18" t="s">
        <v>803</v>
      </c>
      <c r="G254" s="10" t="s">
        <v>803</v>
      </c>
      <c r="J254" s="18">
        <v>768177.64</v>
      </c>
      <c r="K254" s="11">
        <v>1.2693699999999999E-3</v>
      </c>
      <c r="N254" s="18">
        <v>693850.29</v>
      </c>
      <c r="O254" s="12">
        <v>1.26242E-3</v>
      </c>
      <c r="R254" t="s">
        <v>803</v>
      </c>
      <c r="S254" t="s">
        <v>556</v>
      </c>
      <c r="T254" t="s">
        <v>556</v>
      </c>
      <c r="U254" s="28">
        <f t="shared" si="15"/>
        <v>1.26242E-3</v>
      </c>
      <c r="W254">
        <f>IFERROR(VLOOKUP(E254,'LEAID Match'!$A$2:$B$326,2,FALSE),"")</f>
        <v>5300960</v>
      </c>
      <c r="X254" s="5">
        <f t="shared" si="17"/>
        <v>768177.64</v>
      </c>
      <c r="Y254">
        <f t="shared" si="18"/>
        <v>0</v>
      </c>
      <c r="Z254" s="5">
        <f t="shared" si="19"/>
        <v>768177.64</v>
      </c>
    </row>
    <row r="255" spans="1:26" x14ac:dyDescent="0.2">
      <c r="A255">
        <f t="shared" si="16"/>
        <v>5300960</v>
      </c>
      <c r="B255" s="23">
        <v>2022</v>
      </c>
      <c r="C255" t="s">
        <v>559</v>
      </c>
      <c r="D255" t="s">
        <v>3336</v>
      </c>
      <c r="E255" t="s">
        <v>556</v>
      </c>
      <c r="F255" s="18" t="s">
        <v>803</v>
      </c>
      <c r="G255" s="10" t="s">
        <v>803</v>
      </c>
      <c r="J255" s="18">
        <v>810842.84</v>
      </c>
      <c r="K255" s="11">
        <v>1.2677000000000001E-3</v>
      </c>
      <c r="N255" s="18">
        <v>646450.96</v>
      </c>
      <c r="O255" s="12">
        <v>1.2597699999999999E-3</v>
      </c>
      <c r="R255" t="s">
        <v>803</v>
      </c>
      <c r="S255" t="s">
        <v>556</v>
      </c>
      <c r="T255" t="s">
        <v>556</v>
      </c>
      <c r="U255" s="28">
        <f t="shared" si="15"/>
        <v>1.2597699999999999E-3</v>
      </c>
      <c r="W255">
        <f>IFERROR(VLOOKUP(E255,'LEAID Match'!$A$2:$B$326,2,FALSE),"")</f>
        <v>5300960</v>
      </c>
      <c r="X255" s="5">
        <f t="shared" si="17"/>
        <v>810842.84</v>
      </c>
      <c r="Y255">
        <f t="shared" si="18"/>
        <v>0</v>
      </c>
      <c r="Z255" s="5">
        <f t="shared" si="19"/>
        <v>810842.84</v>
      </c>
    </row>
    <row r="256" spans="1:26" x14ac:dyDescent="0.2">
      <c r="A256">
        <f t="shared" si="16"/>
        <v>5300960</v>
      </c>
      <c r="B256" s="23">
        <v>2023</v>
      </c>
      <c r="C256" t="s">
        <v>559</v>
      </c>
      <c r="D256" t="s">
        <v>3696</v>
      </c>
      <c r="E256" t="s">
        <v>556</v>
      </c>
      <c r="F256" s="18" t="s">
        <v>803</v>
      </c>
      <c r="G256" s="10" t="s">
        <v>803</v>
      </c>
      <c r="J256" s="18">
        <v>881986.06</v>
      </c>
      <c r="K256" s="11">
        <v>1.30343E-3</v>
      </c>
      <c r="N256" s="18">
        <v>702137.09</v>
      </c>
      <c r="O256" s="12">
        <v>1.3009199999999999E-3</v>
      </c>
      <c r="R256" t="s">
        <v>803</v>
      </c>
      <c r="S256" t="s">
        <v>556</v>
      </c>
      <c r="T256" t="s">
        <v>556</v>
      </c>
      <c r="U256" s="28">
        <f t="shared" si="15"/>
        <v>1.3009199999999999E-3</v>
      </c>
      <c r="V256">
        <f>U256*250000000</f>
        <v>325230</v>
      </c>
      <c r="W256">
        <f>IFERROR(VLOOKUP(E256,'LEAID Match'!$A$2:$B$326,2,FALSE),"")</f>
        <v>5300960</v>
      </c>
      <c r="X256" s="5">
        <f t="shared" si="17"/>
        <v>881986.06</v>
      </c>
      <c r="Y256">
        <f t="shared" si="18"/>
        <v>325230</v>
      </c>
      <c r="Z256" s="5">
        <f t="shared" si="19"/>
        <v>1207216.06</v>
      </c>
    </row>
    <row r="257" spans="1:26" x14ac:dyDescent="0.2">
      <c r="A257">
        <f t="shared" si="16"/>
        <v>5300990</v>
      </c>
      <c r="B257" s="23">
        <v>2015</v>
      </c>
      <c r="C257" t="s">
        <v>481</v>
      </c>
      <c r="D257" t="s">
        <v>831</v>
      </c>
      <c r="E257" t="s">
        <v>465</v>
      </c>
      <c r="F257" s="18">
        <v>1189.7</v>
      </c>
      <c r="G257" s="11">
        <v>5.3199999999999999E-6</v>
      </c>
      <c r="J257" s="18">
        <v>271500.89</v>
      </c>
      <c r="K257" s="11">
        <v>1.02165E-3</v>
      </c>
      <c r="N257" s="18">
        <v>216584.73</v>
      </c>
      <c r="O257" s="12">
        <v>9.6785999999999997E-4</v>
      </c>
      <c r="R257" t="s">
        <v>465</v>
      </c>
      <c r="S257" t="s">
        <v>465</v>
      </c>
      <c r="T257" t="s">
        <v>465</v>
      </c>
      <c r="U257" s="28">
        <f t="shared" si="15"/>
        <v>9.7317999999999992E-4</v>
      </c>
      <c r="W257">
        <f>IFERROR(VLOOKUP(E257,'LEAID Match'!$A$2:$B$326,2,FALSE),"")</f>
        <v>5300990</v>
      </c>
      <c r="X257" s="5">
        <f t="shared" si="17"/>
        <v>272690.59000000003</v>
      </c>
      <c r="Y257">
        <f t="shared" si="18"/>
        <v>0</v>
      </c>
      <c r="Z257" s="5">
        <f t="shared" si="19"/>
        <v>272690.59000000003</v>
      </c>
    </row>
    <row r="258" spans="1:26" x14ac:dyDescent="0.2">
      <c r="A258">
        <f t="shared" si="16"/>
        <v>5300990</v>
      </c>
      <c r="B258" s="23">
        <v>2016</v>
      </c>
      <c r="C258" t="s">
        <v>481</v>
      </c>
      <c r="D258" t="s">
        <v>1185</v>
      </c>
      <c r="E258" t="s">
        <v>465</v>
      </c>
      <c r="F258" s="18" t="s">
        <v>803</v>
      </c>
      <c r="G258" s="11" t="s">
        <v>803</v>
      </c>
      <c r="J258" s="18">
        <v>328049.90999999997</v>
      </c>
      <c r="K258" s="11">
        <v>1.00505E-3</v>
      </c>
      <c r="N258" s="18">
        <v>297100.17</v>
      </c>
      <c r="O258" s="12">
        <v>9.7757000000000009E-4</v>
      </c>
      <c r="R258" t="s">
        <v>803</v>
      </c>
      <c r="S258" t="s">
        <v>465</v>
      </c>
      <c r="T258" t="s">
        <v>465</v>
      </c>
      <c r="U258" s="28">
        <f t="shared" ref="U258:U321" si="20">SUM(G258,I258,O258,Q258)</f>
        <v>9.7757000000000009E-4</v>
      </c>
      <c r="W258">
        <f>IFERROR(VLOOKUP(E258,'LEAID Match'!$A$2:$B$326,2,FALSE),"")</f>
        <v>5300990</v>
      </c>
      <c r="X258" s="5">
        <f t="shared" si="17"/>
        <v>328049.90999999997</v>
      </c>
      <c r="Y258">
        <f t="shared" si="18"/>
        <v>0</v>
      </c>
      <c r="Z258" s="5">
        <f t="shared" si="19"/>
        <v>328049.90999999997</v>
      </c>
    </row>
    <row r="259" spans="1:26" x14ac:dyDescent="0.2">
      <c r="A259">
        <f t="shared" ref="A259:A322" si="21">W259</f>
        <v>5300990</v>
      </c>
      <c r="B259" s="23">
        <v>2017</v>
      </c>
      <c r="C259" t="s">
        <v>481</v>
      </c>
      <c r="D259" t="s">
        <v>1545</v>
      </c>
      <c r="E259" t="s">
        <v>465</v>
      </c>
      <c r="F259" s="18" t="s">
        <v>803</v>
      </c>
      <c r="G259" s="11" t="s">
        <v>803</v>
      </c>
      <c r="J259" s="18">
        <v>366207.97</v>
      </c>
      <c r="K259" s="11">
        <v>9.9390999999999998E-4</v>
      </c>
      <c r="N259" s="18">
        <v>339506.4</v>
      </c>
      <c r="O259" s="12">
        <v>9.7019999999999995E-4</v>
      </c>
      <c r="R259" t="s">
        <v>803</v>
      </c>
      <c r="S259" t="s">
        <v>465</v>
      </c>
      <c r="T259" t="s">
        <v>465</v>
      </c>
      <c r="U259" s="28">
        <f t="shared" si="20"/>
        <v>9.7019999999999995E-4</v>
      </c>
      <c r="W259">
        <f>IFERROR(VLOOKUP(E259,'LEAID Match'!$A$2:$B$326,2,FALSE),"")</f>
        <v>5300990</v>
      </c>
      <c r="X259" s="5">
        <f t="shared" ref="X259:X322" si="22">SUM(F259,J259)</f>
        <v>366207.97</v>
      </c>
      <c r="Y259">
        <f t="shared" ref="Y259:Y322" si="23">V259</f>
        <v>0</v>
      </c>
      <c r="Z259" s="5">
        <f t="shared" ref="Z259:Z322" si="24">SUM(X259:Y259)</f>
        <v>366207.97</v>
      </c>
    </row>
    <row r="260" spans="1:26" x14ac:dyDescent="0.2">
      <c r="A260">
        <f t="shared" si="21"/>
        <v>5300990</v>
      </c>
      <c r="B260" s="23">
        <v>2018</v>
      </c>
      <c r="C260" t="s">
        <v>481</v>
      </c>
      <c r="D260" t="s">
        <v>1904</v>
      </c>
      <c r="E260" t="s">
        <v>465</v>
      </c>
      <c r="F260" s="18" t="s">
        <v>803</v>
      </c>
      <c r="G260" s="11" t="s">
        <v>803</v>
      </c>
      <c r="J260" s="18">
        <v>428230.77</v>
      </c>
      <c r="K260" s="11">
        <v>9.6321999999999998E-4</v>
      </c>
      <c r="N260" s="18">
        <v>393774.55</v>
      </c>
      <c r="O260" s="12">
        <v>9.4682000000000002E-4</v>
      </c>
      <c r="R260" t="s">
        <v>803</v>
      </c>
      <c r="S260" t="s">
        <v>465</v>
      </c>
      <c r="T260" t="s">
        <v>465</v>
      </c>
      <c r="U260" s="28">
        <f t="shared" si="20"/>
        <v>9.4682000000000002E-4</v>
      </c>
      <c r="W260">
        <f>IFERROR(VLOOKUP(E260,'LEAID Match'!$A$2:$B$326,2,FALSE),"")</f>
        <v>5300990</v>
      </c>
      <c r="X260" s="5">
        <f t="shared" si="22"/>
        <v>428230.77</v>
      </c>
      <c r="Y260">
        <f t="shared" si="23"/>
        <v>0</v>
      </c>
      <c r="Z260" s="5">
        <f t="shared" si="24"/>
        <v>428230.77</v>
      </c>
    </row>
    <row r="261" spans="1:26" x14ac:dyDescent="0.2">
      <c r="A261">
        <f t="shared" si="21"/>
        <v>5300990</v>
      </c>
      <c r="B261" s="23">
        <v>2019</v>
      </c>
      <c r="C261" t="s">
        <v>481</v>
      </c>
      <c r="D261" t="s">
        <v>2261</v>
      </c>
      <c r="E261" t="s">
        <v>465</v>
      </c>
      <c r="F261" s="18" t="s">
        <v>803</v>
      </c>
      <c r="G261" s="10" t="s">
        <v>803</v>
      </c>
      <c r="J261" s="18">
        <v>517297.65</v>
      </c>
      <c r="K261" s="11">
        <v>9.896900000000001E-4</v>
      </c>
      <c r="N261" s="18">
        <v>486482.7</v>
      </c>
      <c r="O261" s="12">
        <v>9.7958000000000008E-4</v>
      </c>
      <c r="R261" t="s">
        <v>803</v>
      </c>
      <c r="S261" t="s">
        <v>465</v>
      </c>
      <c r="T261" t="s">
        <v>465</v>
      </c>
      <c r="U261" s="28">
        <f t="shared" si="20"/>
        <v>9.7958000000000008E-4</v>
      </c>
      <c r="W261">
        <f>IFERROR(VLOOKUP(E261,'LEAID Match'!$A$2:$B$326,2,FALSE),"")</f>
        <v>5300990</v>
      </c>
      <c r="X261" s="5">
        <f t="shared" si="22"/>
        <v>517297.65</v>
      </c>
      <c r="Y261">
        <f t="shared" si="23"/>
        <v>0</v>
      </c>
      <c r="Z261" s="5">
        <f t="shared" si="24"/>
        <v>517297.65</v>
      </c>
    </row>
    <row r="262" spans="1:26" x14ac:dyDescent="0.2">
      <c r="A262">
        <f t="shared" si="21"/>
        <v>5300990</v>
      </c>
      <c r="B262" s="23">
        <v>2020</v>
      </c>
      <c r="C262" t="s">
        <v>481</v>
      </c>
      <c r="D262" t="s">
        <v>2621</v>
      </c>
      <c r="E262" t="s">
        <v>465</v>
      </c>
      <c r="F262" s="18" t="s">
        <v>803</v>
      </c>
      <c r="G262" s="10" t="s">
        <v>803</v>
      </c>
      <c r="J262" s="18">
        <v>524573.21</v>
      </c>
      <c r="K262" s="11">
        <v>9.0158000000000002E-4</v>
      </c>
      <c r="N262" s="18">
        <v>468544.61</v>
      </c>
      <c r="O262" s="12">
        <v>8.9220999999999994E-4</v>
      </c>
      <c r="R262" t="s">
        <v>803</v>
      </c>
      <c r="S262" t="s">
        <v>465</v>
      </c>
      <c r="T262" t="s">
        <v>465</v>
      </c>
      <c r="U262" s="28">
        <f t="shared" si="20"/>
        <v>8.9220999999999994E-4</v>
      </c>
      <c r="W262">
        <f>IFERROR(VLOOKUP(E262,'LEAID Match'!$A$2:$B$326,2,FALSE),"")</f>
        <v>5300990</v>
      </c>
      <c r="X262" s="5">
        <f t="shared" si="22"/>
        <v>524573.21</v>
      </c>
      <c r="Y262">
        <f t="shared" si="23"/>
        <v>0</v>
      </c>
      <c r="Z262" s="5">
        <f t="shared" si="24"/>
        <v>524573.21</v>
      </c>
    </row>
    <row r="263" spans="1:26" x14ac:dyDescent="0.2">
      <c r="A263">
        <f t="shared" si="21"/>
        <v>5300990</v>
      </c>
      <c r="B263" s="23">
        <v>2021</v>
      </c>
      <c r="C263" t="s">
        <v>481</v>
      </c>
      <c r="D263" t="s">
        <v>2979</v>
      </c>
      <c r="E263" t="s">
        <v>465</v>
      </c>
      <c r="F263" s="18" t="s">
        <v>803</v>
      </c>
      <c r="G263" s="10" t="s">
        <v>803</v>
      </c>
      <c r="J263" s="18">
        <v>653500.12</v>
      </c>
      <c r="K263" s="11">
        <v>1.0798699999999999E-3</v>
      </c>
      <c r="N263" s="18">
        <v>589385.96</v>
      </c>
      <c r="O263" s="12">
        <v>1.0723499999999999E-3</v>
      </c>
      <c r="R263" t="s">
        <v>803</v>
      </c>
      <c r="S263" t="s">
        <v>465</v>
      </c>
      <c r="T263" t="s">
        <v>465</v>
      </c>
      <c r="U263" s="28">
        <f t="shared" si="20"/>
        <v>1.0723499999999999E-3</v>
      </c>
      <c r="W263">
        <f>IFERROR(VLOOKUP(E263,'LEAID Match'!$A$2:$B$326,2,FALSE),"")</f>
        <v>5300990</v>
      </c>
      <c r="X263" s="5">
        <f t="shared" si="22"/>
        <v>653500.12</v>
      </c>
      <c r="Y263">
        <f t="shared" si="23"/>
        <v>0</v>
      </c>
      <c r="Z263" s="5">
        <f t="shared" si="24"/>
        <v>653500.12</v>
      </c>
    </row>
    <row r="264" spans="1:26" x14ac:dyDescent="0.2">
      <c r="A264">
        <f t="shared" si="21"/>
        <v>5300990</v>
      </c>
      <c r="B264" s="23">
        <v>2022</v>
      </c>
      <c r="C264" t="s">
        <v>481</v>
      </c>
      <c r="D264" t="s">
        <v>3337</v>
      </c>
      <c r="E264" t="s">
        <v>465</v>
      </c>
      <c r="F264" s="18" t="s">
        <v>803</v>
      </c>
      <c r="G264" s="10" t="s">
        <v>803</v>
      </c>
      <c r="J264" s="18">
        <v>609930.43999999994</v>
      </c>
      <c r="K264" s="11">
        <v>9.5359000000000004E-4</v>
      </c>
      <c r="N264" s="18">
        <v>485896.54</v>
      </c>
      <c r="O264" s="12">
        <v>9.4689000000000004E-4</v>
      </c>
      <c r="R264" t="s">
        <v>803</v>
      </c>
      <c r="S264" t="s">
        <v>465</v>
      </c>
      <c r="T264" t="s">
        <v>465</v>
      </c>
      <c r="U264" s="28">
        <f t="shared" si="20"/>
        <v>9.4689000000000004E-4</v>
      </c>
      <c r="W264">
        <f>IFERROR(VLOOKUP(E264,'LEAID Match'!$A$2:$B$326,2,FALSE),"")</f>
        <v>5300990</v>
      </c>
      <c r="X264" s="5">
        <f t="shared" si="22"/>
        <v>609930.43999999994</v>
      </c>
      <c r="Y264">
        <f t="shared" si="23"/>
        <v>0</v>
      </c>
      <c r="Z264" s="5">
        <f t="shared" si="24"/>
        <v>609930.43999999994</v>
      </c>
    </row>
    <row r="265" spans="1:26" x14ac:dyDescent="0.2">
      <c r="A265">
        <f t="shared" si="21"/>
        <v>5300990</v>
      </c>
      <c r="B265" s="23">
        <v>2023</v>
      </c>
      <c r="C265" t="s">
        <v>481</v>
      </c>
      <c r="D265" t="s">
        <v>3697</v>
      </c>
      <c r="E265" t="s">
        <v>465</v>
      </c>
      <c r="F265" s="18" t="s">
        <v>803</v>
      </c>
      <c r="G265" s="10" t="s">
        <v>803</v>
      </c>
      <c r="J265" s="18">
        <v>710921.8</v>
      </c>
      <c r="K265" s="11">
        <v>1.0506199999999999E-3</v>
      </c>
      <c r="N265" s="18">
        <v>566192.91</v>
      </c>
      <c r="O265" s="12">
        <v>1.0490499999999999E-3</v>
      </c>
      <c r="R265" t="s">
        <v>803</v>
      </c>
      <c r="S265" t="s">
        <v>465</v>
      </c>
      <c r="T265" t="s">
        <v>465</v>
      </c>
      <c r="U265" s="28">
        <f t="shared" si="20"/>
        <v>1.0490499999999999E-3</v>
      </c>
      <c r="V265">
        <f>U265*250000000</f>
        <v>262262.5</v>
      </c>
      <c r="W265">
        <f>IFERROR(VLOOKUP(E265,'LEAID Match'!$A$2:$B$326,2,FALSE),"")</f>
        <v>5300990</v>
      </c>
      <c r="X265" s="5">
        <f t="shared" si="22"/>
        <v>710921.8</v>
      </c>
      <c r="Y265">
        <f t="shared" si="23"/>
        <v>262262.5</v>
      </c>
      <c r="Z265" s="5">
        <f t="shared" si="24"/>
        <v>973184.3</v>
      </c>
    </row>
    <row r="266" spans="1:26" x14ac:dyDescent="0.2">
      <c r="A266">
        <f t="shared" si="21"/>
        <v>5301050</v>
      </c>
      <c r="B266" s="23">
        <v>2015</v>
      </c>
      <c r="C266" t="s">
        <v>680</v>
      </c>
      <c r="D266" t="s">
        <v>832</v>
      </c>
      <c r="E266" t="s">
        <v>652</v>
      </c>
      <c r="F266" s="18" t="s">
        <v>803</v>
      </c>
      <c r="G266" s="11" t="s">
        <v>803</v>
      </c>
      <c r="J266" s="18">
        <v>16268.99</v>
      </c>
      <c r="K266" s="11">
        <v>6.122E-5</v>
      </c>
      <c r="N266" s="18">
        <v>12979.91</v>
      </c>
      <c r="O266" s="12">
        <v>5.8E-5</v>
      </c>
      <c r="R266" t="s">
        <v>803</v>
      </c>
      <c r="S266" t="s">
        <v>652</v>
      </c>
      <c r="T266" t="s">
        <v>652</v>
      </c>
      <c r="U266" s="28">
        <f t="shared" si="20"/>
        <v>5.8E-5</v>
      </c>
      <c r="W266">
        <f>IFERROR(VLOOKUP(E266,'LEAID Match'!$A$2:$B$326,2,FALSE),"")</f>
        <v>5301050</v>
      </c>
      <c r="X266" s="5">
        <f t="shared" si="22"/>
        <v>16268.99</v>
      </c>
      <c r="Y266">
        <f t="shared" si="23"/>
        <v>0</v>
      </c>
      <c r="Z266" s="5">
        <f t="shared" si="24"/>
        <v>16268.99</v>
      </c>
    </row>
    <row r="267" spans="1:26" x14ac:dyDescent="0.2">
      <c r="A267">
        <f t="shared" si="21"/>
        <v>5301050</v>
      </c>
      <c r="B267" s="23">
        <v>2016</v>
      </c>
      <c r="C267" t="s">
        <v>680</v>
      </c>
      <c r="D267" t="s">
        <v>1186</v>
      </c>
      <c r="E267" t="s">
        <v>652</v>
      </c>
      <c r="F267" s="18" t="s">
        <v>803</v>
      </c>
      <c r="G267" s="11" t="s">
        <v>803</v>
      </c>
      <c r="J267" s="18">
        <v>22165.59</v>
      </c>
      <c r="K267" s="11">
        <v>6.7910000000000005E-5</v>
      </c>
      <c r="N267" s="18">
        <v>19899.27</v>
      </c>
      <c r="O267" s="12">
        <v>6.5480000000000003E-5</v>
      </c>
      <c r="R267" t="s">
        <v>803</v>
      </c>
      <c r="S267" t="s">
        <v>652</v>
      </c>
      <c r="T267" t="s">
        <v>652</v>
      </c>
      <c r="U267" s="28">
        <f t="shared" si="20"/>
        <v>6.5480000000000003E-5</v>
      </c>
      <c r="W267">
        <f>IFERROR(VLOOKUP(E267,'LEAID Match'!$A$2:$B$326,2,FALSE),"")</f>
        <v>5301050</v>
      </c>
      <c r="X267" s="5">
        <f t="shared" si="22"/>
        <v>22165.59</v>
      </c>
      <c r="Y267">
        <f t="shared" si="23"/>
        <v>0</v>
      </c>
      <c r="Z267" s="5">
        <f t="shared" si="24"/>
        <v>22165.59</v>
      </c>
    </row>
    <row r="268" spans="1:26" x14ac:dyDescent="0.2">
      <c r="A268">
        <f t="shared" si="21"/>
        <v>5301050</v>
      </c>
      <c r="B268" s="23">
        <v>2017</v>
      </c>
      <c r="C268" t="s">
        <v>680</v>
      </c>
      <c r="D268" t="s">
        <v>1546</v>
      </c>
      <c r="E268" t="s">
        <v>652</v>
      </c>
      <c r="F268" s="18" t="s">
        <v>803</v>
      </c>
      <c r="G268" s="11" t="s">
        <v>803</v>
      </c>
      <c r="J268" s="18">
        <v>23547.41</v>
      </c>
      <c r="K268" s="11">
        <v>6.3910000000000003E-5</v>
      </c>
      <c r="N268" s="18">
        <v>21830.43</v>
      </c>
      <c r="O268" s="12">
        <v>6.2379999999999996E-5</v>
      </c>
      <c r="R268" t="s">
        <v>803</v>
      </c>
      <c r="S268" t="s">
        <v>652</v>
      </c>
      <c r="T268" t="s">
        <v>652</v>
      </c>
      <c r="U268" s="28">
        <f t="shared" si="20"/>
        <v>6.2379999999999996E-5</v>
      </c>
      <c r="W268">
        <f>IFERROR(VLOOKUP(E268,'LEAID Match'!$A$2:$B$326,2,FALSE),"")</f>
        <v>5301050</v>
      </c>
      <c r="X268" s="5">
        <f t="shared" si="22"/>
        <v>23547.41</v>
      </c>
      <c r="Y268">
        <f t="shared" si="23"/>
        <v>0</v>
      </c>
      <c r="Z268" s="5">
        <f t="shared" si="24"/>
        <v>23547.41</v>
      </c>
    </row>
    <row r="269" spans="1:26" x14ac:dyDescent="0.2">
      <c r="A269">
        <f t="shared" si="21"/>
        <v>5301050</v>
      </c>
      <c r="B269" s="23">
        <v>2018</v>
      </c>
      <c r="C269" t="s">
        <v>680</v>
      </c>
      <c r="D269" t="s">
        <v>1905</v>
      </c>
      <c r="E269" t="s">
        <v>652</v>
      </c>
      <c r="F269" s="18" t="s">
        <v>803</v>
      </c>
      <c r="G269" s="11" t="s">
        <v>803</v>
      </c>
      <c r="J269" s="18">
        <v>25308.5</v>
      </c>
      <c r="K269" s="11">
        <v>5.6929999999999999E-5</v>
      </c>
      <c r="N269" s="18">
        <v>23287.05</v>
      </c>
      <c r="O269" s="12">
        <v>5.5989999999999998E-5</v>
      </c>
      <c r="R269" t="s">
        <v>803</v>
      </c>
      <c r="S269" t="s">
        <v>652</v>
      </c>
      <c r="T269" t="s">
        <v>652</v>
      </c>
      <c r="U269" s="28">
        <f t="shared" si="20"/>
        <v>5.5989999999999998E-5</v>
      </c>
      <c r="W269">
        <f>IFERROR(VLOOKUP(E269,'LEAID Match'!$A$2:$B$326,2,FALSE),"")</f>
        <v>5301050</v>
      </c>
      <c r="X269" s="5">
        <f t="shared" si="22"/>
        <v>25308.5</v>
      </c>
      <c r="Y269">
        <f t="shared" si="23"/>
        <v>0</v>
      </c>
      <c r="Z269" s="5">
        <f t="shared" si="24"/>
        <v>25308.5</v>
      </c>
    </row>
    <row r="270" spans="1:26" x14ac:dyDescent="0.2">
      <c r="A270">
        <f t="shared" si="21"/>
        <v>5301050</v>
      </c>
      <c r="B270" s="23">
        <v>2019</v>
      </c>
      <c r="C270" t="s">
        <v>680</v>
      </c>
      <c r="D270" t="s">
        <v>2262</v>
      </c>
      <c r="E270" t="s">
        <v>652</v>
      </c>
      <c r="F270" s="18" t="s">
        <v>803</v>
      </c>
      <c r="G270" s="10" t="s">
        <v>803</v>
      </c>
      <c r="J270" s="18">
        <v>35140.769999999997</v>
      </c>
      <c r="K270" s="11">
        <v>6.7230000000000005E-5</v>
      </c>
      <c r="N270" s="18">
        <v>32883.17</v>
      </c>
      <c r="O270" s="12">
        <v>6.6210000000000005E-5</v>
      </c>
      <c r="R270" t="s">
        <v>803</v>
      </c>
      <c r="S270" t="s">
        <v>652</v>
      </c>
      <c r="T270" t="s">
        <v>652</v>
      </c>
      <c r="U270" s="28">
        <f t="shared" si="20"/>
        <v>6.6210000000000005E-5</v>
      </c>
      <c r="W270">
        <f>IFERROR(VLOOKUP(E270,'LEAID Match'!$A$2:$B$326,2,FALSE),"")</f>
        <v>5301050</v>
      </c>
      <c r="X270" s="5">
        <f t="shared" si="22"/>
        <v>35140.769999999997</v>
      </c>
      <c r="Y270">
        <f t="shared" si="23"/>
        <v>0</v>
      </c>
      <c r="Z270" s="5">
        <f t="shared" si="24"/>
        <v>35140.769999999997</v>
      </c>
    </row>
    <row r="271" spans="1:26" x14ac:dyDescent="0.2">
      <c r="A271">
        <f t="shared" si="21"/>
        <v>5301050</v>
      </c>
      <c r="B271" s="23">
        <v>2020</v>
      </c>
      <c r="C271" t="s">
        <v>680</v>
      </c>
      <c r="D271" t="s">
        <v>2622</v>
      </c>
      <c r="E271" t="s">
        <v>652</v>
      </c>
      <c r="F271" s="18" t="s">
        <v>803</v>
      </c>
      <c r="G271" s="10" t="s">
        <v>803</v>
      </c>
      <c r="J271" s="18">
        <v>40968.97</v>
      </c>
      <c r="K271" s="11">
        <v>7.0409999999999998E-5</v>
      </c>
      <c r="N271" s="18">
        <v>36818.65</v>
      </c>
      <c r="O271" s="12">
        <v>7.0110000000000005E-5</v>
      </c>
      <c r="R271" t="s">
        <v>803</v>
      </c>
      <c r="S271" t="s">
        <v>652</v>
      </c>
      <c r="T271" t="s">
        <v>652</v>
      </c>
      <c r="U271" s="28">
        <f t="shared" si="20"/>
        <v>7.0110000000000005E-5</v>
      </c>
      <c r="W271">
        <f>IFERROR(VLOOKUP(E271,'LEAID Match'!$A$2:$B$326,2,FALSE),"")</f>
        <v>5301050</v>
      </c>
      <c r="X271" s="5">
        <f t="shared" si="22"/>
        <v>40968.97</v>
      </c>
      <c r="Y271">
        <f t="shared" si="23"/>
        <v>0</v>
      </c>
      <c r="Z271" s="5">
        <f t="shared" si="24"/>
        <v>40968.97</v>
      </c>
    </row>
    <row r="272" spans="1:26" x14ac:dyDescent="0.2">
      <c r="A272">
        <f t="shared" si="21"/>
        <v>5301050</v>
      </c>
      <c r="B272" s="23">
        <v>2021</v>
      </c>
      <c r="C272" t="s">
        <v>680</v>
      </c>
      <c r="D272" t="s">
        <v>2980</v>
      </c>
      <c r="E272" t="s">
        <v>652</v>
      </c>
      <c r="F272" s="18" t="s">
        <v>803</v>
      </c>
      <c r="G272" s="10" t="s">
        <v>803</v>
      </c>
      <c r="J272" s="18">
        <v>31873.919999999998</v>
      </c>
      <c r="K272" s="11">
        <v>5.2670000000000002E-5</v>
      </c>
      <c r="N272" s="18">
        <v>28786.97</v>
      </c>
      <c r="O272" s="12">
        <v>5.2380000000000003E-5</v>
      </c>
      <c r="R272" t="s">
        <v>803</v>
      </c>
      <c r="S272" t="s">
        <v>652</v>
      </c>
      <c r="T272" t="s">
        <v>652</v>
      </c>
      <c r="U272" s="28">
        <f t="shared" si="20"/>
        <v>5.2380000000000003E-5</v>
      </c>
      <c r="W272">
        <f>IFERROR(VLOOKUP(E272,'LEAID Match'!$A$2:$B$326,2,FALSE),"")</f>
        <v>5301050</v>
      </c>
      <c r="X272" s="5">
        <f t="shared" si="22"/>
        <v>31873.919999999998</v>
      </c>
      <c r="Y272">
        <f t="shared" si="23"/>
        <v>0</v>
      </c>
      <c r="Z272" s="5">
        <f t="shared" si="24"/>
        <v>31873.919999999998</v>
      </c>
    </row>
    <row r="273" spans="1:26" x14ac:dyDescent="0.2">
      <c r="A273">
        <f t="shared" si="21"/>
        <v>5301050</v>
      </c>
      <c r="B273" s="23">
        <v>2022</v>
      </c>
      <c r="C273" t="s">
        <v>680</v>
      </c>
      <c r="D273" t="s">
        <v>3338</v>
      </c>
      <c r="E273" t="s">
        <v>652</v>
      </c>
      <c r="F273" s="18" t="s">
        <v>803</v>
      </c>
      <c r="G273" s="10" t="s">
        <v>803</v>
      </c>
      <c r="J273" s="18">
        <v>37657.449999999997</v>
      </c>
      <c r="K273" s="11">
        <v>5.8879999999999999E-5</v>
      </c>
      <c r="N273" s="18">
        <v>30079.79</v>
      </c>
      <c r="O273" s="12">
        <v>5.8619999999999998E-5</v>
      </c>
      <c r="R273" t="s">
        <v>803</v>
      </c>
      <c r="S273" t="s">
        <v>652</v>
      </c>
      <c r="T273" t="s">
        <v>652</v>
      </c>
      <c r="U273" s="28">
        <f t="shared" si="20"/>
        <v>5.8619999999999998E-5</v>
      </c>
      <c r="W273">
        <f>IFERROR(VLOOKUP(E273,'LEAID Match'!$A$2:$B$326,2,FALSE),"")</f>
        <v>5301050</v>
      </c>
      <c r="X273" s="5">
        <f t="shared" si="22"/>
        <v>37657.449999999997</v>
      </c>
      <c r="Y273">
        <f t="shared" si="23"/>
        <v>0</v>
      </c>
      <c r="Z273" s="5">
        <f t="shared" si="24"/>
        <v>37657.449999999997</v>
      </c>
    </row>
    <row r="274" spans="1:26" x14ac:dyDescent="0.2">
      <c r="A274">
        <f t="shared" si="21"/>
        <v>5301050</v>
      </c>
      <c r="B274" s="23">
        <v>2023</v>
      </c>
      <c r="C274" t="s">
        <v>680</v>
      </c>
      <c r="D274" t="s">
        <v>3698</v>
      </c>
      <c r="E274" t="s">
        <v>652</v>
      </c>
      <c r="F274" s="18" t="s">
        <v>803</v>
      </c>
      <c r="G274" s="10" t="s">
        <v>803</v>
      </c>
      <c r="J274" s="18">
        <v>40939.18</v>
      </c>
      <c r="K274" s="11">
        <v>6.05E-5</v>
      </c>
      <c r="N274" s="18">
        <v>32568.18</v>
      </c>
      <c r="O274" s="12">
        <v>6.0340000000000002E-5</v>
      </c>
      <c r="R274" t="s">
        <v>803</v>
      </c>
      <c r="S274" t="s">
        <v>652</v>
      </c>
      <c r="T274" t="s">
        <v>652</v>
      </c>
      <c r="U274" s="28">
        <f t="shared" si="20"/>
        <v>6.0340000000000002E-5</v>
      </c>
      <c r="V274">
        <f>U274*250000000</f>
        <v>15085</v>
      </c>
      <c r="W274">
        <f>IFERROR(VLOOKUP(E274,'LEAID Match'!$A$2:$B$326,2,FALSE),"")</f>
        <v>5301050</v>
      </c>
      <c r="X274" s="5">
        <f t="shared" si="22"/>
        <v>40939.18</v>
      </c>
      <c r="Y274">
        <f t="shared" si="23"/>
        <v>15085</v>
      </c>
      <c r="Z274" s="5">
        <f t="shared" si="24"/>
        <v>56024.18</v>
      </c>
    </row>
    <row r="275" spans="1:26" x14ac:dyDescent="0.2">
      <c r="A275">
        <f t="shared" si="21"/>
        <v>5301080</v>
      </c>
      <c r="B275" s="23">
        <v>2015</v>
      </c>
      <c r="C275" t="s">
        <v>113</v>
      </c>
      <c r="D275" t="s">
        <v>833</v>
      </c>
      <c r="E275" t="s">
        <v>71</v>
      </c>
      <c r="F275" s="18">
        <v>91982.89</v>
      </c>
      <c r="G275" s="11">
        <v>4.1104999999999999E-4</v>
      </c>
      <c r="J275" s="18">
        <v>2751028.55</v>
      </c>
      <c r="K275" s="11">
        <v>1.035205E-2</v>
      </c>
      <c r="N275" s="18">
        <v>2194865.08</v>
      </c>
      <c r="O275" s="12">
        <v>9.8082800000000008E-3</v>
      </c>
      <c r="R275" t="s">
        <v>71</v>
      </c>
      <c r="S275" t="s">
        <v>71</v>
      </c>
      <c r="T275" t="s">
        <v>71</v>
      </c>
      <c r="U275" s="28">
        <f t="shared" si="20"/>
        <v>1.021933E-2</v>
      </c>
      <c r="W275">
        <f>IFERROR(VLOOKUP(E275,'LEAID Match'!$A$2:$B$326,2,FALSE),"")</f>
        <v>5301080</v>
      </c>
      <c r="X275" s="5">
        <f t="shared" si="22"/>
        <v>2843011.44</v>
      </c>
      <c r="Y275">
        <f t="shared" si="23"/>
        <v>0</v>
      </c>
      <c r="Z275" s="5">
        <f t="shared" si="24"/>
        <v>2843011.44</v>
      </c>
    </row>
    <row r="276" spans="1:26" x14ac:dyDescent="0.2">
      <c r="A276">
        <f t="shared" si="21"/>
        <v>5301080</v>
      </c>
      <c r="B276" s="23">
        <v>2016</v>
      </c>
      <c r="C276" t="s">
        <v>113</v>
      </c>
      <c r="D276" t="s">
        <v>1187</v>
      </c>
      <c r="E276" t="s">
        <v>71</v>
      </c>
      <c r="F276" s="18">
        <v>56447.44</v>
      </c>
      <c r="G276" s="11">
        <v>1.8573E-4</v>
      </c>
      <c r="J276" s="18">
        <v>3564720.63</v>
      </c>
      <c r="K276" s="11">
        <v>1.0921220000000001E-2</v>
      </c>
      <c r="N276" s="18">
        <v>3189031.15</v>
      </c>
      <c r="O276" s="12">
        <v>1.049313E-2</v>
      </c>
      <c r="R276" t="s">
        <v>71</v>
      </c>
      <c r="S276" t="s">
        <v>71</v>
      </c>
      <c r="T276" t="s">
        <v>71</v>
      </c>
      <c r="U276" s="28">
        <f t="shared" si="20"/>
        <v>1.067886E-2</v>
      </c>
      <c r="W276">
        <f>IFERROR(VLOOKUP(E276,'LEAID Match'!$A$2:$B$326,2,FALSE),"")</f>
        <v>5301080</v>
      </c>
      <c r="X276" s="5">
        <f t="shared" si="22"/>
        <v>3621168.07</v>
      </c>
      <c r="Y276">
        <f t="shared" si="23"/>
        <v>0</v>
      </c>
      <c r="Z276" s="5">
        <f t="shared" si="24"/>
        <v>3621168.07</v>
      </c>
    </row>
    <row r="277" spans="1:26" x14ac:dyDescent="0.2">
      <c r="A277">
        <f t="shared" si="21"/>
        <v>5301080</v>
      </c>
      <c r="B277" s="23">
        <v>2017</v>
      </c>
      <c r="C277" t="s">
        <v>113</v>
      </c>
      <c r="D277" t="s">
        <v>1547</v>
      </c>
      <c r="E277" t="s">
        <v>71</v>
      </c>
      <c r="F277" s="18">
        <v>38142.74</v>
      </c>
      <c r="G277" s="11">
        <v>1.0900000000000001E-4</v>
      </c>
      <c r="J277" s="18">
        <v>3506840.09</v>
      </c>
      <c r="K277" s="11">
        <v>9.5178199999999998E-3</v>
      </c>
      <c r="N277" s="18">
        <v>3250999.84</v>
      </c>
      <c r="O277" s="12">
        <v>9.2902699999999998E-3</v>
      </c>
      <c r="R277" t="s">
        <v>71</v>
      </c>
      <c r="S277" t="s">
        <v>71</v>
      </c>
      <c r="T277" t="s">
        <v>71</v>
      </c>
      <c r="U277" s="28">
        <f t="shared" si="20"/>
        <v>9.3992699999999995E-3</v>
      </c>
      <c r="W277">
        <f>IFERROR(VLOOKUP(E277,'LEAID Match'!$A$2:$B$326,2,FALSE),"")</f>
        <v>5301080</v>
      </c>
      <c r="X277" s="5">
        <f t="shared" si="22"/>
        <v>3544982.83</v>
      </c>
      <c r="Y277">
        <f t="shared" si="23"/>
        <v>0</v>
      </c>
      <c r="Z277" s="5">
        <f t="shared" si="24"/>
        <v>3544982.83</v>
      </c>
    </row>
    <row r="278" spans="1:26" x14ac:dyDescent="0.2">
      <c r="A278">
        <f t="shared" si="21"/>
        <v>5301080</v>
      </c>
      <c r="B278" s="23">
        <v>2018</v>
      </c>
      <c r="C278" t="s">
        <v>113</v>
      </c>
      <c r="D278" t="s">
        <v>1906</v>
      </c>
      <c r="E278" t="s">
        <v>71</v>
      </c>
      <c r="F278" s="18">
        <v>40216.480000000003</v>
      </c>
      <c r="G278" s="11">
        <v>9.6700000000000006E-5</v>
      </c>
      <c r="J278" s="18">
        <v>4537960.5999999996</v>
      </c>
      <c r="K278" s="11">
        <v>1.0207290000000001E-2</v>
      </c>
      <c r="N278" s="18">
        <v>4176657.62</v>
      </c>
      <c r="O278" s="12">
        <v>1.004262E-2</v>
      </c>
      <c r="R278" t="s">
        <v>71</v>
      </c>
      <c r="S278" t="s">
        <v>71</v>
      </c>
      <c r="T278" t="s">
        <v>71</v>
      </c>
      <c r="U278" s="28">
        <f t="shared" si="20"/>
        <v>1.013932E-2</v>
      </c>
      <c r="W278">
        <f>IFERROR(VLOOKUP(E278,'LEAID Match'!$A$2:$B$326,2,FALSE),"")</f>
        <v>5301080</v>
      </c>
      <c r="X278" s="5">
        <f t="shared" si="22"/>
        <v>4578177.08</v>
      </c>
      <c r="Y278">
        <f t="shared" si="23"/>
        <v>0</v>
      </c>
      <c r="Z278" s="5">
        <f t="shared" si="24"/>
        <v>4578177.08</v>
      </c>
    </row>
    <row r="279" spans="1:26" x14ac:dyDescent="0.2">
      <c r="A279">
        <f t="shared" si="21"/>
        <v>5301080</v>
      </c>
      <c r="B279" s="23">
        <v>2019</v>
      </c>
      <c r="C279" t="s">
        <v>113</v>
      </c>
      <c r="D279" t="s">
        <v>2263</v>
      </c>
      <c r="E279" t="s">
        <v>71</v>
      </c>
      <c r="F279" s="18">
        <v>35485.64</v>
      </c>
      <c r="G279" s="10">
        <v>7.1450000000000002E-5</v>
      </c>
      <c r="J279" s="18">
        <v>5572383.3099999996</v>
      </c>
      <c r="K279" s="11">
        <v>1.066107E-2</v>
      </c>
      <c r="N279" s="18">
        <v>5228506.3600000003</v>
      </c>
      <c r="O279" s="12">
        <v>1.0528050000000001E-2</v>
      </c>
      <c r="R279" t="s">
        <v>71</v>
      </c>
      <c r="S279" t="s">
        <v>71</v>
      </c>
      <c r="T279" t="s">
        <v>71</v>
      </c>
      <c r="U279" s="28">
        <f t="shared" si="20"/>
        <v>1.0599500000000001E-2</v>
      </c>
      <c r="W279">
        <f>IFERROR(VLOOKUP(E279,'LEAID Match'!$A$2:$B$326,2,FALSE),"")</f>
        <v>5301080</v>
      </c>
      <c r="X279" s="5">
        <f t="shared" si="22"/>
        <v>5607868.9499999993</v>
      </c>
      <c r="Y279">
        <f t="shared" si="23"/>
        <v>0</v>
      </c>
      <c r="Z279" s="5">
        <f t="shared" si="24"/>
        <v>5607868.9499999993</v>
      </c>
    </row>
    <row r="280" spans="1:26" x14ac:dyDescent="0.2">
      <c r="A280">
        <f t="shared" si="21"/>
        <v>5301080</v>
      </c>
      <c r="B280" s="23">
        <v>2020</v>
      </c>
      <c r="C280" t="s">
        <v>113</v>
      </c>
      <c r="D280" t="s">
        <v>2623</v>
      </c>
      <c r="E280" t="s">
        <v>71</v>
      </c>
      <c r="F280" s="18">
        <v>23011.06</v>
      </c>
      <c r="G280" s="10">
        <v>4.3819999999999997E-5</v>
      </c>
      <c r="J280" s="18">
        <v>6751578.3700000001</v>
      </c>
      <c r="K280" s="11">
        <v>1.1603840000000001E-2</v>
      </c>
      <c r="N280" s="18">
        <v>6052945.6600000001</v>
      </c>
      <c r="O280" s="12">
        <v>1.1526080000000001E-2</v>
      </c>
      <c r="R280" t="s">
        <v>71</v>
      </c>
      <c r="S280" t="s">
        <v>71</v>
      </c>
      <c r="T280" t="s">
        <v>71</v>
      </c>
      <c r="U280" s="28">
        <f t="shared" si="20"/>
        <v>1.1569900000000001E-2</v>
      </c>
      <c r="W280">
        <f>IFERROR(VLOOKUP(E280,'LEAID Match'!$A$2:$B$326,2,FALSE),"")</f>
        <v>5301080</v>
      </c>
      <c r="X280" s="5">
        <f t="shared" si="22"/>
        <v>6774589.4299999997</v>
      </c>
      <c r="Y280">
        <f t="shared" si="23"/>
        <v>0</v>
      </c>
      <c r="Z280" s="5">
        <f t="shared" si="24"/>
        <v>6774589.4299999997</v>
      </c>
    </row>
    <row r="281" spans="1:26" x14ac:dyDescent="0.2">
      <c r="A281">
        <f t="shared" si="21"/>
        <v>5301080</v>
      </c>
      <c r="B281" s="23">
        <v>2021</v>
      </c>
      <c r="C281" t="s">
        <v>113</v>
      </c>
      <c r="D281" t="s">
        <v>2981</v>
      </c>
      <c r="E281" t="s">
        <v>71</v>
      </c>
      <c r="F281" s="18">
        <v>17745.96</v>
      </c>
      <c r="G281" s="10">
        <v>3.2289999999999997E-5</v>
      </c>
      <c r="J281" s="18">
        <v>6117879.4800000004</v>
      </c>
      <c r="K281" s="11">
        <v>1.0109440000000001E-2</v>
      </c>
      <c r="N281" s="18">
        <v>5528465.7999999998</v>
      </c>
      <c r="O281" s="12">
        <v>1.005873E-2</v>
      </c>
      <c r="R281" t="s">
        <v>71</v>
      </c>
      <c r="S281" t="s">
        <v>71</v>
      </c>
      <c r="T281" t="s">
        <v>71</v>
      </c>
      <c r="U281" s="28">
        <f t="shared" si="20"/>
        <v>1.0091020000000001E-2</v>
      </c>
      <c r="W281">
        <f>IFERROR(VLOOKUP(E281,'LEAID Match'!$A$2:$B$326,2,FALSE),"")</f>
        <v>5301080</v>
      </c>
      <c r="X281" s="5">
        <f t="shared" si="22"/>
        <v>6135625.4400000004</v>
      </c>
      <c r="Y281">
        <f t="shared" si="23"/>
        <v>0</v>
      </c>
      <c r="Z281" s="5">
        <f t="shared" si="24"/>
        <v>6135625.4400000004</v>
      </c>
    </row>
    <row r="282" spans="1:26" x14ac:dyDescent="0.2">
      <c r="A282">
        <f t="shared" si="21"/>
        <v>5301080</v>
      </c>
      <c r="B282" s="23">
        <v>2022</v>
      </c>
      <c r="C282" t="s">
        <v>113</v>
      </c>
      <c r="D282" t="s">
        <v>3339</v>
      </c>
      <c r="E282" t="s">
        <v>71</v>
      </c>
      <c r="F282" s="18">
        <v>16799.2</v>
      </c>
      <c r="G282" s="10">
        <v>3.2740000000000002E-5</v>
      </c>
      <c r="J282" s="18">
        <v>6409448.1600000001</v>
      </c>
      <c r="K282" s="11">
        <v>1.002077E-2</v>
      </c>
      <c r="N282" s="18">
        <v>5091815.0599999996</v>
      </c>
      <c r="O282" s="12">
        <v>9.9226899999999996E-3</v>
      </c>
      <c r="R282" t="s">
        <v>71</v>
      </c>
      <c r="S282" t="s">
        <v>71</v>
      </c>
      <c r="T282" t="s">
        <v>71</v>
      </c>
      <c r="U282" s="28">
        <f t="shared" si="20"/>
        <v>9.9554299999999995E-3</v>
      </c>
      <c r="W282">
        <f>IFERROR(VLOOKUP(E282,'LEAID Match'!$A$2:$B$326,2,FALSE),"")</f>
        <v>5301080</v>
      </c>
      <c r="X282" s="5">
        <f t="shared" si="22"/>
        <v>6426247.3600000003</v>
      </c>
      <c r="Y282">
        <f t="shared" si="23"/>
        <v>0</v>
      </c>
      <c r="Z282" s="5">
        <f t="shared" si="24"/>
        <v>6426247.3600000003</v>
      </c>
    </row>
    <row r="283" spans="1:26" x14ac:dyDescent="0.2">
      <c r="A283">
        <f t="shared" si="21"/>
        <v>5301080</v>
      </c>
      <c r="B283" s="23">
        <v>2023</v>
      </c>
      <c r="C283" t="s">
        <v>113</v>
      </c>
      <c r="D283" t="s">
        <v>3699</v>
      </c>
      <c r="E283" t="s">
        <v>71</v>
      </c>
      <c r="F283" s="18">
        <v>17475.87</v>
      </c>
      <c r="G283" s="10">
        <v>3.2379999999999998E-5</v>
      </c>
      <c r="J283" s="18">
        <v>6626882.5800000001</v>
      </c>
      <c r="K283" s="11">
        <v>9.7934200000000006E-3</v>
      </c>
      <c r="N283" s="18">
        <v>5278132.33</v>
      </c>
      <c r="O283" s="12">
        <v>9.7793499999999992E-3</v>
      </c>
      <c r="R283" t="s">
        <v>71</v>
      </c>
      <c r="S283" t="s">
        <v>71</v>
      </c>
      <c r="T283" t="s">
        <v>71</v>
      </c>
      <c r="U283" s="28">
        <f t="shared" si="20"/>
        <v>9.8117299999999994E-3</v>
      </c>
      <c r="V283">
        <f>U283*250000000</f>
        <v>2452932.5</v>
      </c>
      <c r="W283">
        <f>IFERROR(VLOOKUP(E283,'LEAID Match'!$A$2:$B$326,2,FALSE),"")</f>
        <v>5301080</v>
      </c>
      <c r="X283" s="5">
        <f t="shared" si="22"/>
        <v>6644358.4500000002</v>
      </c>
      <c r="Y283">
        <f t="shared" si="23"/>
        <v>2452932.5</v>
      </c>
      <c r="Z283" s="5">
        <f t="shared" si="24"/>
        <v>9097290.9499999993</v>
      </c>
    </row>
    <row r="284" spans="1:26" x14ac:dyDescent="0.2">
      <c r="A284">
        <f t="shared" si="21"/>
        <v>5301110</v>
      </c>
      <c r="B284" s="23">
        <v>2015</v>
      </c>
      <c r="C284" t="s">
        <v>101</v>
      </c>
      <c r="D284" t="s">
        <v>834</v>
      </c>
      <c r="E284" t="s">
        <v>59</v>
      </c>
      <c r="F284" s="18">
        <v>154337.62</v>
      </c>
      <c r="G284" s="11">
        <v>6.8968999999999996E-4</v>
      </c>
      <c r="J284" s="18">
        <v>3172293.78</v>
      </c>
      <c r="K284" s="11">
        <v>1.193726E-2</v>
      </c>
      <c r="N284" s="18">
        <v>2530076.1800000002</v>
      </c>
      <c r="O284" s="12">
        <v>1.130625E-2</v>
      </c>
      <c r="R284" t="s">
        <v>59</v>
      </c>
      <c r="S284" t="s">
        <v>59</v>
      </c>
      <c r="T284" t="s">
        <v>59</v>
      </c>
      <c r="U284" s="28">
        <f t="shared" si="20"/>
        <v>1.199594E-2</v>
      </c>
      <c r="W284">
        <f>IFERROR(VLOOKUP(E284,'LEAID Match'!$A$2:$B$326,2,FALSE),"")</f>
        <v>5301110</v>
      </c>
      <c r="X284" s="5">
        <f t="shared" si="22"/>
        <v>3326631.4</v>
      </c>
      <c r="Y284">
        <f t="shared" si="23"/>
        <v>0</v>
      </c>
      <c r="Z284" s="5">
        <f t="shared" si="24"/>
        <v>3326631.4</v>
      </c>
    </row>
    <row r="285" spans="1:26" x14ac:dyDescent="0.2">
      <c r="A285">
        <f t="shared" si="21"/>
        <v>5301110</v>
      </c>
      <c r="B285" s="23">
        <v>2016</v>
      </c>
      <c r="C285" t="s">
        <v>101</v>
      </c>
      <c r="D285" t="s">
        <v>1188</v>
      </c>
      <c r="E285" t="s">
        <v>59</v>
      </c>
      <c r="F285" s="18">
        <v>151899.26999999999</v>
      </c>
      <c r="G285" s="11">
        <v>4.9980999999999995E-4</v>
      </c>
      <c r="J285" s="18">
        <v>3895520.65</v>
      </c>
      <c r="K285" s="11">
        <v>1.193469E-2</v>
      </c>
      <c r="N285" s="18">
        <v>3489404.62</v>
      </c>
      <c r="O285" s="12">
        <v>1.1481480000000001E-2</v>
      </c>
      <c r="R285" t="s">
        <v>59</v>
      </c>
      <c r="S285" t="s">
        <v>59</v>
      </c>
      <c r="T285" t="s">
        <v>59</v>
      </c>
      <c r="U285" s="28">
        <f t="shared" si="20"/>
        <v>1.198129E-2</v>
      </c>
      <c r="W285">
        <f>IFERROR(VLOOKUP(E285,'LEAID Match'!$A$2:$B$326,2,FALSE),"")</f>
        <v>5301110</v>
      </c>
      <c r="X285" s="5">
        <f t="shared" si="22"/>
        <v>4047419.92</v>
      </c>
      <c r="Y285">
        <f t="shared" si="23"/>
        <v>0</v>
      </c>
      <c r="Z285" s="5">
        <f t="shared" si="24"/>
        <v>4047419.92</v>
      </c>
    </row>
    <row r="286" spans="1:26" x14ac:dyDescent="0.2">
      <c r="A286">
        <f t="shared" si="21"/>
        <v>5301110</v>
      </c>
      <c r="B286" s="23">
        <v>2017</v>
      </c>
      <c r="C286" t="s">
        <v>101</v>
      </c>
      <c r="D286" t="s">
        <v>1548</v>
      </c>
      <c r="E286" t="s">
        <v>59</v>
      </c>
      <c r="F286" s="18">
        <v>135598.79999999999</v>
      </c>
      <c r="G286" s="11">
        <v>3.8749999999999999E-4</v>
      </c>
      <c r="J286" s="18">
        <v>4381431.17</v>
      </c>
      <c r="K286" s="11">
        <v>1.1891519999999999E-2</v>
      </c>
      <c r="N286" s="18">
        <v>4061112.01</v>
      </c>
      <c r="O286" s="12">
        <v>1.1605290000000001E-2</v>
      </c>
      <c r="R286" t="s">
        <v>59</v>
      </c>
      <c r="S286" t="s">
        <v>59</v>
      </c>
      <c r="T286" t="s">
        <v>59</v>
      </c>
      <c r="U286" s="28">
        <f t="shared" si="20"/>
        <v>1.1992790000000001E-2</v>
      </c>
      <c r="W286">
        <f>IFERROR(VLOOKUP(E286,'LEAID Match'!$A$2:$B$326,2,FALSE),"")</f>
        <v>5301110</v>
      </c>
      <c r="X286" s="5">
        <f t="shared" si="22"/>
        <v>4517029.97</v>
      </c>
      <c r="Y286">
        <f t="shared" si="23"/>
        <v>0</v>
      </c>
      <c r="Z286" s="5">
        <f t="shared" si="24"/>
        <v>4517029.97</v>
      </c>
    </row>
    <row r="287" spans="1:26" x14ac:dyDescent="0.2">
      <c r="A287">
        <f t="shared" si="21"/>
        <v>5301110</v>
      </c>
      <c r="B287" s="23">
        <v>2018</v>
      </c>
      <c r="C287" t="s">
        <v>101</v>
      </c>
      <c r="D287" t="s">
        <v>1907</v>
      </c>
      <c r="E287" t="s">
        <v>59</v>
      </c>
      <c r="F287" s="18">
        <v>116196.73</v>
      </c>
      <c r="G287" s="11">
        <v>2.7939000000000002E-4</v>
      </c>
      <c r="J287" s="18">
        <v>5630439.7599999998</v>
      </c>
      <c r="K287" s="11">
        <v>1.266461E-2</v>
      </c>
      <c r="N287" s="18">
        <v>5181006.8600000003</v>
      </c>
      <c r="O287" s="12">
        <v>1.245754E-2</v>
      </c>
      <c r="R287" t="s">
        <v>59</v>
      </c>
      <c r="S287" t="s">
        <v>59</v>
      </c>
      <c r="T287" t="s">
        <v>59</v>
      </c>
      <c r="U287" s="28">
        <f t="shared" si="20"/>
        <v>1.273693E-2</v>
      </c>
      <c r="W287">
        <f>IFERROR(VLOOKUP(E287,'LEAID Match'!$A$2:$B$326,2,FALSE),"")</f>
        <v>5301110</v>
      </c>
      <c r="X287" s="5">
        <f t="shared" si="22"/>
        <v>5746636.4900000002</v>
      </c>
      <c r="Y287">
        <f t="shared" si="23"/>
        <v>0</v>
      </c>
      <c r="Z287" s="5">
        <f t="shared" si="24"/>
        <v>5746636.4900000002</v>
      </c>
    </row>
    <row r="288" spans="1:26" x14ac:dyDescent="0.2">
      <c r="A288">
        <f t="shared" si="21"/>
        <v>5301110</v>
      </c>
      <c r="B288" s="23">
        <v>2019</v>
      </c>
      <c r="C288" t="s">
        <v>101</v>
      </c>
      <c r="D288" t="s">
        <v>2264</v>
      </c>
      <c r="E288" t="s">
        <v>59</v>
      </c>
      <c r="F288" s="18">
        <v>104831.17</v>
      </c>
      <c r="G288" s="10">
        <v>2.1109000000000001E-4</v>
      </c>
      <c r="J288" s="18">
        <v>6745315.9400000004</v>
      </c>
      <c r="K288" s="11">
        <v>1.2905120000000001E-2</v>
      </c>
      <c r="N288" s="18">
        <v>6333817.4400000004</v>
      </c>
      <c r="O288" s="12">
        <v>1.275369E-2</v>
      </c>
      <c r="R288" t="s">
        <v>59</v>
      </c>
      <c r="S288" t="s">
        <v>59</v>
      </c>
      <c r="T288" t="s">
        <v>59</v>
      </c>
      <c r="U288" s="28">
        <f t="shared" si="20"/>
        <v>1.296478E-2</v>
      </c>
      <c r="W288">
        <f>IFERROR(VLOOKUP(E288,'LEAID Match'!$A$2:$B$326,2,FALSE),"")</f>
        <v>5301110</v>
      </c>
      <c r="X288" s="5">
        <f t="shared" si="22"/>
        <v>6850147.1100000003</v>
      </c>
      <c r="Y288">
        <f t="shared" si="23"/>
        <v>0</v>
      </c>
      <c r="Z288" s="5">
        <f t="shared" si="24"/>
        <v>6850147.1100000003</v>
      </c>
    </row>
    <row r="289" spans="1:26" x14ac:dyDescent="0.2">
      <c r="A289">
        <f t="shared" si="21"/>
        <v>5301110</v>
      </c>
      <c r="B289" s="23">
        <v>2020</v>
      </c>
      <c r="C289" t="s">
        <v>101</v>
      </c>
      <c r="D289" t="s">
        <v>2624</v>
      </c>
      <c r="E289" t="s">
        <v>59</v>
      </c>
      <c r="F289" s="18">
        <v>71020.94</v>
      </c>
      <c r="G289" s="10">
        <v>1.3524000000000001E-4</v>
      </c>
      <c r="J289" s="18">
        <v>7236948.9699999997</v>
      </c>
      <c r="K289" s="11">
        <v>1.2438039999999999E-2</v>
      </c>
      <c r="N289" s="18">
        <v>6488422.3300000001</v>
      </c>
      <c r="O289" s="12">
        <v>1.2355320000000001E-2</v>
      </c>
      <c r="R289" t="s">
        <v>59</v>
      </c>
      <c r="S289" t="s">
        <v>59</v>
      </c>
      <c r="T289" t="s">
        <v>59</v>
      </c>
      <c r="U289" s="28">
        <f t="shared" si="20"/>
        <v>1.2490560000000001E-2</v>
      </c>
      <c r="W289">
        <f>IFERROR(VLOOKUP(E289,'LEAID Match'!$A$2:$B$326,2,FALSE),"")</f>
        <v>5301110</v>
      </c>
      <c r="X289" s="5">
        <f t="shared" si="22"/>
        <v>7307969.9100000001</v>
      </c>
      <c r="Y289">
        <f t="shared" si="23"/>
        <v>0</v>
      </c>
      <c r="Z289" s="5">
        <f t="shared" si="24"/>
        <v>7307969.9100000001</v>
      </c>
    </row>
    <row r="290" spans="1:26" x14ac:dyDescent="0.2">
      <c r="A290">
        <f t="shared" si="21"/>
        <v>5301110</v>
      </c>
      <c r="B290" s="23">
        <v>2021</v>
      </c>
      <c r="C290" t="s">
        <v>101</v>
      </c>
      <c r="D290" t="s">
        <v>2982</v>
      </c>
      <c r="E290" t="s">
        <v>59</v>
      </c>
      <c r="F290" s="18">
        <v>38745.56</v>
      </c>
      <c r="G290" s="10">
        <v>7.0500000000000006E-5</v>
      </c>
      <c r="J290" s="18">
        <v>7468444.1900000004</v>
      </c>
      <c r="K290" s="11">
        <v>1.234118E-2</v>
      </c>
      <c r="N290" s="18">
        <v>6737673.5999999996</v>
      </c>
      <c r="O290" s="12">
        <v>1.225882E-2</v>
      </c>
      <c r="R290" t="s">
        <v>59</v>
      </c>
      <c r="S290" t="s">
        <v>59</v>
      </c>
      <c r="T290" t="s">
        <v>59</v>
      </c>
      <c r="U290" s="28">
        <f t="shared" si="20"/>
        <v>1.232932E-2</v>
      </c>
      <c r="W290">
        <f>IFERROR(VLOOKUP(E290,'LEAID Match'!$A$2:$B$326,2,FALSE),"")</f>
        <v>5301110</v>
      </c>
      <c r="X290" s="5">
        <f t="shared" si="22"/>
        <v>7507189.75</v>
      </c>
      <c r="Y290">
        <f t="shared" si="23"/>
        <v>0</v>
      </c>
      <c r="Z290" s="5">
        <f t="shared" si="24"/>
        <v>7507189.75</v>
      </c>
    </row>
    <row r="291" spans="1:26" x14ac:dyDescent="0.2">
      <c r="A291">
        <f t="shared" si="21"/>
        <v>5301110</v>
      </c>
      <c r="B291" s="23">
        <v>2022</v>
      </c>
      <c r="C291" t="s">
        <v>101</v>
      </c>
      <c r="D291" t="s">
        <v>3340</v>
      </c>
      <c r="E291" t="s">
        <v>59</v>
      </c>
      <c r="F291" s="18">
        <v>30483.85</v>
      </c>
      <c r="G291" s="10">
        <v>5.9410000000000002E-5</v>
      </c>
      <c r="J291" s="18">
        <v>8240450.46</v>
      </c>
      <c r="K291" s="11">
        <v>1.288343E-2</v>
      </c>
      <c r="N291" s="18">
        <v>6606615.2699999996</v>
      </c>
      <c r="O291" s="12">
        <v>1.287466E-2</v>
      </c>
      <c r="R291" t="s">
        <v>59</v>
      </c>
      <c r="S291" t="s">
        <v>59</v>
      </c>
      <c r="T291" t="s">
        <v>59</v>
      </c>
      <c r="U291" s="28">
        <f t="shared" si="20"/>
        <v>1.2934069999999999E-2</v>
      </c>
      <c r="W291">
        <f>IFERROR(VLOOKUP(E291,'LEAID Match'!$A$2:$B$326,2,FALSE),"")</f>
        <v>5301110</v>
      </c>
      <c r="X291" s="5">
        <f t="shared" si="22"/>
        <v>8270934.3099999996</v>
      </c>
      <c r="Y291">
        <f t="shared" si="23"/>
        <v>0</v>
      </c>
      <c r="Z291" s="5">
        <f t="shared" si="24"/>
        <v>8270934.3099999996</v>
      </c>
    </row>
    <row r="292" spans="1:26" x14ac:dyDescent="0.2">
      <c r="A292">
        <f t="shared" si="21"/>
        <v>5301110</v>
      </c>
      <c r="B292" s="23">
        <v>2023</v>
      </c>
      <c r="C292" t="s">
        <v>101</v>
      </c>
      <c r="D292" t="s">
        <v>3700</v>
      </c>
      <c r="E292" t="s">
        <v>59</v>
      </c>
      <c r="F292" s="18">
        <v>21288.54</v>
      </c>
      <c r="G292" s="10">
        <v>3.9440000000000002E-5</v>
      </c>
      <c r="J292" s="18">
        <v>9665761.7100000009</v>
      </c>
      <c r="K292" s="11">
        <v>1.4284369999999999E-2</v>
      </c>
      <c r="N292" s="18">
        <v>7685346.2000000002</v>
      </c>
      <c r="O292" s="12">
        <v>1.4239450000000001E-2</v>
      </c>
      <c r="R292" t="s">
        <v>59</v>
      </c>
      <c r="S292" t="s">
        <v>59</v>
      </c>
      <c r="T292" t="s">
        <v>59</v>
      </c>
      <c r="U292" s="28">
        <f t="shared" si="20"/>
        <v>1.4278890000000001E-2</v>
      </c>
      <c r="V292">
        <f>U292*250000000</f>
        <v>3569722.5</v>
      </c>
      <c r="W292">
        <f>IFERROR(VLOOKUP(E292,'LEAID Match'!$A$2:$B$326,2,FALSE),"")</f>
        <v>5301110</v>
      </c>
      <c r="X292" s="5">
        <f t="shared" si="22"/>
        <v>9687050.25</v>
      </c>
      <c r="Y292">
        <f t="shared" si="23"/>
        <v>3569722.5</v>
      </c>
      <c r="Z292" s="5">
        <f t="shared" si="24"/>
        <v>13256772.75</v>
      </c>
    </row>
    <row r="293" spans="1:26" x14ac:dyDescent="0.2">
      <c r="A293" t="str">
        <f t="shared" si="21"/>
        <v/>
      </c>
      <c r="B293" s="23">
        <v>2015</v>
      </c>
      <c r="C293" t="s">
        <v>516</v>
      </c>
      <c r="D293" t="s">
        <v>835</v>
      </c>
      <c r="E293" t="s">
        <v>30</v>
      </c>
      <c r="F293" s="18" t="s">
        <v>803</v>
      </c>
      <c r="G293" s="11" t="s">
        <v>803</v>
      </c>
      <c r="H293" s="18">
        <v>3907.71</v>
      </c>
      <c r="I293" s="11">
        <v>1.7459999999999999E-5</v>
      </c>
      <c r="L293" s="18">
        <v>69629.13</v>
      </c>
      <c r="M293" s="11">
        <v>2.6201000000000002E-4</v>
      </c>
      <c r="P293" s="18">
        <v>55493.08</v>
      </c>
      <c r="Q293" s="11">
        <v>2.4798000000000002E-4</v>
      </c>
      <c r="R293" t="s">
        <v>30</v>
      </c>
      <c r="S293" t="s">
        <v>30</v>
      </c>
      <c r="T293" t="s">
        <v>30</v>
      </c>
      <c r="U293" s="28">
        <f t="shared" si="20"/>
        <v>2.6544000000000003E-4</v>
      </c>
      <c r="W293" t="str">
        <f>IFERROR(VLOOKUP(E293,'LEAID Match'!$A$2:$B$326,2,FALSE),"")</f>
        <v/>
      </c>
      <c r="X293" s="5">
        <f t="shared" si="22"/>
        <v>0</v>
      </c>
      <c r="Y293">
        <f t="shared" si="23"/>
        <v>0</v>
      </c>
      <c r="Z293" s="5">
        <f t="shared" si="24"/>
        <v>0</v>
      </c>
    </row>
    <row r="294" spans="1:26" x14ac:dyDescent="0.2">
      <c r="A294" t="str">
        <f t="shared" si="21"/>
        <v/>
      </c>
      <c r="B294" s="23">
        <v>2016</v>
      </c>
      <c r="C294" t="s">
        <v>516</v>
      </c>
      <c r="D294" t="s">
        <v>1189</v>
      </c>
      <c r="E294" t="s">
        <v>30</v>
      </c>
      <c r="F294" s="18" t="s">
        <v>803</v>
      </c>
      <c r="G294" s="11" t="s">
        <v>803</v>
      </c>
      <c r="H294" s="18">
        <v>3968.21</v>
      </c>
      <c r="I294" s="11">
        <v>1.306E-5</v>
      </c>
      <c r="L294" s="18">
        <v>108345.11</v>
      </c>
      <c r="M294" s="11">
        <v>3.3194000000000002E-4</v>
      </c>
      <c r="P294" s="18">
        <v>99167.81</v>
      </c>
      <c r="Q294" s="11">
        <v>3.2630000000000002E-4</v>
      </c>
      <c r="R294" t="s">
        <v>30</v>
      </c>
      <c r="S294" t="s">
        <v>30</v>
      </c>
      <c r="T294" t="s">
        <v>30</v>
      </c>
      <c r="U294" s="28">
        <f t="shared" si="20"/>
        <v>3.3936000000000003E-4</v>
      </c>
      <c r="W294" t="str">
        <f>IFERROR(VLOOKUP(E294,'LEAID Match'!$A$2:$B$326,2,FALSE),"")</f>
        <v/>
      </c>
      <c r="X294" s="5">
        <f t="shared" si="22"/>
        <v>0</v>
      </c>
      <c r="Y294">
        <f t="shared" si="23"/>
        <v>0</v>
      </c>
      <c r="Z294" s="5">
        <f t="shared" si="24"/>
        <v>0</v>
      </c>
    </row>
    <row r="295" spans="1:26" x14ac:dyDescent="0.2">
      <c r="A295" t="str">
        <f t="shared" si="21"/>
        <v/>
      </c>
      <c r="B295" s="23">
        <v>2017</v>
      </c>
      <c r="C295" t="s">
        <v>516</v>
      </c>
      <c r="D295" t="s">
        <v>1549</v>
      </c>
      <c r="E295" t="s">
        <v>30</v>
      </c>
      <c r="F295" s="18" t="s">
        <v>803</v>
      </c>
      <c r="G295" s="11" t="s">
        <v>803</v>
      </c>
      <c r="H295" s="18">
        <v>6425.49</v>
      </c>
      <c r="I295" s="11">
        <v>1.836E-5</v>
      </c>
      <c r="L295" s="18">
        <v>125939.82</v>
      </c>
      <c r="M295" s="11">
        <v>3.4181000000000001E-4</v>
      </c>
      <c r="P295" s="18">
        <v>116711.6</v>
      </c>
      <c r="Q295" s="11">
        <v>3.3352000000000002E-4</v>
      </c>
      <c r="R295" t="s">
        <v>30</v>
      </c>
      <c r="S295" t="s">
        <v>30</v>
      </c>
      <c r="T295" t="s">
        <v>30</v>
      </c>
      <c r="U295" s="28">
        <f t="shared" si="20"/>
        <v>3.5188E-4</v>
      </c>
      <c r="W295" t="str">
        <f>IFERROR(VLOOKUP(E295,'LEAID Match'!$A$2:$B$326,2,FALSE),"")</f>
        <v/>
      </c>
      <c r="X295" s="5">
        <f t="shared" si="22"/>
        <v>0</v>
      </c>
      <c r="Y295">
        <f t="shared" si="23"/>
        <v>0</v>
      </c>
      <c r="Z295" s="5">
        <f t="shared" si="24"/>
        <v>0</v>
      </c>
    </row>
    <row r="296" spans="1:26" x14ac:dyDescent="0.2">
      <c r="A296" t="str">
        <f t="shared" si="21"/>
        <v/>
      </c>
      <c r="B296" s="23">
        <v>2018</v>
      </c>
      <c r="C296" t="s">
        <v>516</v>
      </c>
      <c r="D296" t="s">
        <v>1908</v>
      </c>
      <c r="E296" t="s">
        <v>30</v>
      </c>
      <c r="F296" s="18" t="s">
        <v>803</v>
      </c>
      <c r="G296" s="11" t="s">
        <v>803</v>
      </c>
      <c r="L296" s="18">
        <v>179324.33</v>
      </c>
      <c r="M296" s="11">
        <v>4.0336000000000001E-4</v>
      </c>
      <c r="P296" s="18">
        <v>164798.15</v>
      </c>
      <c r="Q296" s="11">
        <v>3.9625000000000001E-4</v>
      </c>
      <c r="R296" t="s">
        <v>803</v>
      </c>
      <c r="S296" t="s">
        <v>30</v>
      </c>
      <c r="T296" t="s">
        <v>30</v>
      </c>
      <c r="U296" s="28">
        <f t="shared" si="20"/>
        <v>3.9625000000000001E-4</v>
      </c>
      <c r="W296" t="str">
        <f>IFERROR(VLOOKUP(E296,'LEAID Match'!$A$2:$B$326,2,FALSE),"")</f>
        <v/>
      </c>
      <c r="X296" s="5">
        <f t="shared" si="22"/>
        <v>0</v>
      </c>
      <c r="Y296">
        <f t="shared" si="23"/>
        <v>0</v>
      </c>
      <c r="Z296" s="5">
        <f t="shared" si="24"/>
        <v>0</v>
      </c>
    </row>
    <row r="297" spans="1:26" x14ac:dyDescent="0.2">
      <c r="A297" t="str">
        <f t="shared" si="21"/>
        <v/>
      </c>
      <c r="B297" s="23">
        <v>2019</v>
      </c>
      <c r="C297" t="s">
        <v>516</v>
      </c>
      <c r="D297" t="s">
        <v>2265</v>
      </c>
      <c r="E297" t="s">
        <v>30</v>
      </c>
      <c r="F297" s="18" t="s">
        <v>803</v>
      </c>
      <c r="G297" s="10" t="s">
        <v>803</v>
      </c>
      <c r="H297" s="18">
        <v>1261.56</v>
      </c>
      <c r="I297" s="11">
        <v>2.5399999999999998E-6</v>
      </c>
      <c r="L297" s="18">
        <v>223410.43</v>
      </c>
      <c r="M297" s="11">
        <v>4.2743000000000002E-4</v>
      </c>
      <c r="P297" s="18">
        <v>210500.49</v>
      </c>
      <c r="Q297" s="11">
        <v>4.2386000000000002E-4</v>
      </c>
      <c r="R297" t="s">
        <v>30</v>
      </c>
      <c r="S297" t="s">
        <v>30</v>
      </c>
      <c r="T297" t="s">
        <v>30</v>
      </c>
      <c r="U297" s="28">
        <f t="shared" si="20"/>
        <v>4.2640000000000001E-4</v>
      </c>
      <c r="W297" t="str">
        <f>IFERROR(VLOOKUP(E297,'LEAID Match'!$A$2:$B$326,2,FALSE),"")</f>
        <v/>
      </c>
      <c r="X297" s="5">
        <f t="shared" si="22"/>
        <v>0</v>
      </c>
      <c r="Y297">
        <f t="shared" si="23"/>
        <v>0</v>
      </c>
      <c r="Z297" s="5">
        <f t="shared" si="24"/>
        <v>0</v>
      </c>
    </row>
    <row r="298" spans="1:26" x14ac:dyDescent="0.2">
      <c r="A298" t="str">
        <f t="shared" si="21"/>
        <v/>
      </c>
      <c r="B298" s="23">
        <v>2020</v>
      </c>
      <c r="C298" t="s">
        <v>516</v>
      </c>
      <c r="D298" t="s">
        <v>2625</v>
      </c>
      <c r="E298" t="s">
        <v>30</v>
      </c>
      <c r="F298" s="18" t="s">
        <v>803</v>
      </c>
      <c r="G298" s="10" t="s">
        <v>803</v>
      </c>
      <c r="H298" s="18">
        <v>5460.18</v>
      </c>
      <c r="I298" s="11">
        <v>1.0399999999999999E-5</v>
      </c>
      <c r="L298" s="18">
        <v>267999.43</v>
      </c>
      <c r="M298" s="11">
        <v>4.6060999999999997E-4</v>
      </c>
      <c r="P298" s="18">
        <v>239295.78</v>
      </c>
      <c r="Q298" s="11">
        <v>4.5567000000000003E-4</v>
      </c>
      <c r="R298" t="s">
        <v>30</v>
      </c>
      <c r="S298" t="s">
        <v>30</v>
      </c>
      <c r="T298" t="s">
        <v>30</v>
      </c>
      <c r="U298" s="28">
        <f t="shared" si="20"/>
        <v>4.6607000000000002E-4</v>
      </c>
      <c r="W298" t="str">
        <f>IFERROR(VLOOKUP(E298,'LEAID Match'!$A$2:$B$326,2,FALSE),"")</f>
        <v/>
      </c>
      <c r="X298" s="5">
        <f t="shared" si="22"/>
        <v>0</v>
      </c>
      <c r="Y298">
        <f t="shared" si="23"/>
        <v>0</v>
      </c>
      <c r="Z298" s="5">
        <f t="shared" si="24"/>
        <v>0</v>
      </c>
    </row>
    <row r="299" spans="1:26" x14ac:dyDescent="0.2">
      <c r="A299" t="str">
        <f t="shared" si="21"/>
        <v/>
      </c>
      <c r="B299" s="23">
        <v>2021</v>
      </c>
      <c r="C299" t="s">
        <v>516</v>
      </c>
      <c r="D299" t="s">
        <v>2983</v>
      </c>
      <c r="E299" t="s">
        <v>30</v>
      </c>
      <c r="F299" s="18" t="s">
        <v>803</v>
      </c>
      <c r="G299" s="10" t="s">
        <v>803</v>
      </c>
      <c r="H299" s="18">
        <v>4911.6000000000004</v>
      </c>
      <c r="I299" s="11">
        <v>8.9400000000000008E-6</v>
      </c>
      <c r="L299" s="18">
        <v>291875.59999999998</v>
      </c>
      <c r="M299" s="11">
        <v>4.8231000000000001E-4</v>
      </c>
      <c r="P299" s="18">
        <v>263795.53999999998</v>
      </c>
      <c r="Q299" s="11">
        <v>4.7995999999999998E-4</v>
      </c>
      <c r="R299" t="s">
        <v>30</v>
      </c>
      <c r="S299" t="s">
        <v>30</v>
      </c>
      <c r="T299" t="s">
        <v>30</v>
      </c>
      <c r="U299" s="28">
        <f t="shared" si="20"/>
        <v>4.8890000000000001E-4</v>
      </c>
      <c r="W299" t="str">
        <f>IFERROR(VLOOKUP(E299,'LEAID Match'!$A$2:$B$326,2,FALSE),"")</f>
        <v/>
      </c>
      <c r="X299" s="5">
        <f t="shared" si="22"/>
        <v>0</v>
      </c>
      <c r="Y299">
        <f t="shared" si="23"/>
        <v>0</v>
      </c>
      <c r="Z299" s="5">
        <f t="shared" si="24"/>
        <v>0</v>
      </c>
    </row>
    <row r="300" spans="1:26" x14ac:dyDescent="0.2">
      <c r="A300" t="str">
        <f t="shared" si="21"/>
        <v/>
      </c>
      <c r="B300" s="23">
        <v>2022</v>
      </c>
      <c r="C300" t="s">
        <v>516</v>
      </c>
      <c r="D300" t="s">
        <v>3341</v>
      </c>
      <c r="E300" t="s">
        <v>30</v>
      </c>
      <c r="F300" s="18" t="s">
        <v>803</v>
      </c>
      <c r="G300" s="10" t="s">
        <v>803</v>
      </c>
      <c r="H300" s="18">
        <v>5878.32</v>
      </c>
      <c r="I300" s="11">
        <v>1.146E-5</v>
      </c>
      <c r="L300" s="18">
        <v>274158.78999999998</v>
      </c>
      <c r="M300" s="11">
        <v>4.2862999999999999E-4</v>
      </c>
      <c r="P300" s="18">
        <v>216281.41</v>
      </c>
      <c r="Q300" s="11">
        <v>4.2148000000000001E-4</v>
      </c>
      <c r="R300" t="s">
        <v>30</v>
      </c>
      <c r="S300" t="s">
        <v>30</v>
      </c>
      <c r="T300" t="s">
        <v>30</v>
      </c>
      <c r="U300" s="28">
        <f t="shared" si="20"/>
        <v>4.3293999999999999E-4</v>
      </c>
      <c r="W300" t="str">
        <f>IFERROR(VLOOKUP(E300,'LEAID Match'!$A$2:$B$326,2,FALSE),"")</f>
        <v/>
      </c>
      <c r="X300" s="5">
        <f t="shared" si="22"/>
        <v>0</v>
      </c>
      <c r="Y300">
        <f t="shared" si="23"/>
        <v>0</v>
      </c>
      <c r="Z300" s="5">
        <f t="shared" si="24"/>
        <v>0</v>
      </c>
    </row>
    <row r="301" spans="1:26" x14ac:dyDescent="0.2">
      <c r="A301" t="str">
        <f t="shared" si="21"/>
        <v/>
      </c>
      <c r="B301" s="23">
        <v>2023</v>
      </c>
      <c r="C301" t="s">
        <v>516</v>
      </c>
      <c r="D301" t="s">
        <v>3701</v>
      </c>
      <c r="E301" t="s">
        <v>30</v>
      </c>
      <c r="F301" s="18" t="s">
        <v>803</v>
      </c>
      <c r="G301" s="10" t="s">
        <v>803</v>
      </c>
      <c r="H301" s="18">
        <v>6685.78</v>
      </c>
      <c r="I301" s="11">
        <v>1.239E-5</v>
      </c>
      <c r="L301" s="18">
        <v>322431.07</v>
      </c>
      <c r="M301" s="11">
        <v>4.7649999999999998E-4</v>
      </c>
      <c r="P301" s="18">
        <v>259126.14</v>
      </c>
      <c r="Q301" s="11">
        <v>4.8011000000000001E-4</v>
      </c>
      <c r="R301" t="s">
        <v>30</v>
      </c>
      <c r="S301" t="s">
        <v>30</v>
      </c>
      <c r="T301" t="s">
        <v>30</v>
      </c>
      <c r="U301" s="28">
        <f t="shared" si="20"/>
        <v>4.9249999999999999E-4</v>
      </c>
      <c r="V301">
        <f>U301*250000000</f>
        <v>123125</v>
      </c>
      <c r="W301" t="str">
        <f>IFERROR(VLOOKUP(E301,'LEAID Match'!$A$2:$B$326,2,FALSE),"")</f>
        <v/>
      </c>
      <c r="X301" s="5">
        <f t="shared" si="22"/>
        <v>0</v>
      </c>
      <c r="Y301">
        <f t="shared" si="23"/>
        <v>123125</v>
      </c>
      <c r="Z301" s="5">
        <f t="shared" si="24"/>
        <v>123125</v>
      </c>
    </row>
    <row r="302" spans="1:26" x14ac:dyDescent="0.2">
      <c r="A302">
        <f t="shared" si="21"/>
        <v>5301140</v>
      </c>
      <c r="B302" s="23">
        <v>2015</v>
      </c>
      <c r="C302" t="s">
        <v>183</v>
      </c>
      <c r="D302" t="s">
        <v>836</v>
      </c>
      <c r="E302" t="s">
        <v>141</v>
      </c>
      <c r="F302" s="18">
        <v>45740.04</v>
      </c>
      <c r="G302" s="11">
        <v>2.0440000000000001E-4</v>
      </c>
      <c r="J302" s="18">
        <v>764156.57</v>
      </c>
      <c r="K302" s="11">
        <v>2.8755E-3</v>
      </c>
      <c r="N302" s="18">
        <v>609737.65</v>
      </c>
      <c r="O302" s="12">
        <v>2.7247600000000001E-3</v>
      </c>
      <c r="R302" t="s">
        <v>141</v>
      </c>
      <c r="S302" t="s">
        <v>141</v>
      </c>
      <c r="T302" t="s">
        <v>141</v>
      </c>
      <c r="U302" s="28">
        <f t="shared" si="20"/>
        <v>2.9291600000000001E-3</v>
      </c>
      <c r="W302">
        <f>IFERROR(VLOOKUP(E302,'LEAID Match'!$A$2:$B$326,2,FALSE),"")</f>
        <v>5301140</v>
      </c>
      <c r="X302" s="5">
        <f t="shared" si="22"/>
        <v>809896.61</v>
      </c>
      <c r="Y302">
        <f t="shared" si="23"/>
        <v>0</v>
      </c>
      <c r="Z302" s="5">
        <f t="shared" si="24"/>
        <v>809896.61</v>
      </c>
    </row>
    <row r="303" spans="1:26" x14ac:dyDescent="0.2">
      <c r="A303">
        <f t="shared" si="21"/>
        <v>5301140</v>
      </c>
      <c r="B303" s="23">
        <v>2016</v>
      </c>
      <c r="C303" t="s">
        <v>183</v>
      </c>
      <c r="D303" t="s">
        <v>1190</v>
      </c>
      <c r="E303" t="s">
        <v>141</v>
      </c>
      <c r="F303" s="18">
        <v>57049.95</v>
      </c>
      <c r="G303" s="11">
        <v>1.8772E-4</v>
      </c>
      <c r="J303" s="18">
        <v>931856.88</v>
      </c>
      <c r="K303" s="11">
        <v>2.8549299999999999E-3</v>
      </c>
      <c r="N303" s="18">
        <v>841508.14</v>
      </c>
      <c r="O303" s="12">
        <v>2.76888E-3</v>
      </c>
      <c r="R303" t="s">
        <v>141</v>
      </c>
      <c r="S303" t="s">
        <v>141</v>
      </c>
      <c r="T303" t="s">
        <v>141</v>
      </c>
      <c r="U303" s="28">
        <f t="shared" si="20"/>
        <v>2.9566000000000002E-3</v>
      </c>
      <c r="W303">
        <f>IFERROR(VLOOKUP(E303,'LEAID Match'!$A$2:$B$326,2,FALSE),"")</f>
        <v>5301140</v>
      </c>
      <c r="X303" s="5">
        <f t="shared" si="22"/>
        <v>988906.83</v>
      </c>
      <c r="Y303">
        <f t="shared" si="23"/>
        <v>0</v>
      </c>
      <c r="Z303" s="5">
        <f t="shared" si="24"/>
        <v>988906.83</v>
      </c>
    </row>
    <row r="304" spans="1:26" x14ac:dyDescent="0.2">
      <c r="A304">
        <f t="shared" si="21"/>
        <v>5301140</v>
      </c>
      <c r="B304" s="23">
        <v>2017</v>
      </c>
      <c r="C304" t="s">
        <v>183</v>
      </c>
      <c r="D304" t="s">
        <v>1550</v>
      </c>
      <c r="E304" t="s">
        <v>141</v>
      </c>
      <c r="F304" s="18">
        <v>36455.11</v>
      </c>
      <c r="G304" s="11">
        <v>1.0418E-4</v>
      </c>
      <c r="J304" s="18">
        <v>931991.17</v>
      </c>
      <c r="K304" s="11">
        <v>2.5294900000000001E-3</v>
      </c>
      <c r="N304" s="18">
        <v>864034.29</v>
      </c>
      <c r="O304" s="12">
        <v>2.46912E-3</v>
      </c>
      <c r="R304" t="s">
        <v>141</v>
      </c>
      <c r="S304" t="s">
        <v>141</v>
      </c>
      <c r="T304" t="s">
        <v>141</v>
      </c>
      <c r="U304" s="28">
        <f t="shared" si="20"/>
        <v>2.5733000000000002E-3</v>
      </c>
      <c r="W304">
        <f>IFERROR(VLOOKUP(E304,'LEAID Match'!$A$2:$B$326,2,FALSE),"")</f>
        <v>5301140</v>
      </c>
      <c r="X304" s="5">
        <f t="shared" si="22"/>
        <v>968446.28</v>
      </c>
      <c r="Y304">
        <f t="shared" si="23"/>
        <v>0</v>
      </c>
      <c r="Z304" s="5">
        <f t="shared" si="24"/>
        <v>968446.28</v>
      </c>
    </row>
    <row r="305" spans="1:26" x14ac:dyDescent="0.2">
      <c r="A305">
        <f t="shared" si="21"/>
        <v>5301140</v>
      </c>
      <c r="B305" s="23">
        <v>2018</v>
      </c>
      <c r="C305" t="s">
        <v>183</v>
      </c>
      <c r="D305" t="s">
        <v>1909</v>
      </c>
      <c r="E305" t="s">
        <v>141</v>
      </c>
      <c r="F305" s="18">
        <v>29358.38</v>
      </c>
      <c r="G305" s="11">
        <v>7.059E-5</v>
      </c>
      <c r="J305" s="18">
        <v>1320165.67</v>
      </c>
      <c r="K305" s="11">
        <v>2.9694600000000002E-3</v>
      </c>
      <c r="N305" s="18">
        <v>1214861.18</v>
      </c>
      <c r="O305" s="12">
        <v>2.9210899999999999E-3</v>
      </c>
      <c r="R305" t="s">
        <v>141</v>
      </c>
      <c r="S305" t="s">
        <v>141</v>
      </c>
      <c r="T305" t="s">
        <v>141</v>
      </c>
      <c r="U305" s="28">
        <f t="shared" si="20"/>
        <v>2.99168E-3</v>
      </c>
      <c r="W305">
        <f>IFERROR(VLOOKUP(E305,'LEAID Match'!$A$2:$B$326,2,FALSE),"")</f>
        <v>5301140</v>
      </c>
      <c r="X305" s="5">
        <f t="shared" si="22"/>
        <v>1349524.0499999998</v>
      </c>
      <c r="Y305">
        <f t="shared" si="23"/>
        <v>0</v>
      </c>
      <c r="Z305" s="5">
        <f t="shared" si="24"/>
        <v>1349524.0499999998</v>
      </c>
    </row>
    <row r="306" spans="1:26" x14ac:dyDescent="0.2">
      <c r="A306">
        <f t="shared" si="21"/>
        <v>5301140</v>
      </c>
      <c r="B306" s="23">
        <v>2019</v>
      </c>
      <c r="C306" t="s">
        <v>183</v>
      </c>
      <c r="D306" t="s">
        <v>2266</v>
      </c>
      <c r="E306" t="s">
        <v>141</v>
      </c>
      <c r="F306" s="18">
        <v>28399.279999999999</v>
      </c>
      <c r="G306" s="10">
        <v>5.7179999999999998E-5</v>
      </c>
      <c r="J306" s="18">
        <v>1486156.83</v>
      </c>
      <c r="K306" s="11">
        <v>2.8433099999999999E-3</v>
      </c>
      <c r="N306" s="18">
        <v>1397362.33</v>
      </c>
      <c r="O306" s="12">
        <v>2.8137100000000001E-3</v>
      </c>
      <c r="R306" t="s">
        <v>141</v>
      </c>
      <c r="S306" t="s">
        <v>141</v>
      </c>
      <c r="T306" t="s">
        <v>141</v>
      </c>
      <c r="U306" s="28">
        <f t="shared" si="20"/>
        <v>2.8708900000000001E-3</v>
      </c>
      <c r="W306">
        <f>IFERROR(VLOOKUP(E306,'LEAID Match'!$A$2:$B$326,2,FALSE),"")</f>
        <v>5301140</v>
      </c>
      <c r="X306" s="5">
        <f t="shared" si="22"/>
        <v>1514556.11</v>
      </c>
      <c r="Y306">
        <f t="shared" si="23"/>
        <v>0</v>
      </c>
      <c r="Z306" s="5">
        <f t="shared" si="24"/>
        <v>1514556.11</v>
      </c>
    </row>
    <row r="307" spans="1:26" x14ac:dyDescent="0.2">
      <c r="A307">
        <f t="shared" si="21"/>
        <v>5301140</v>
      </c>
      <c r="B307" s="23">
        <v>2020</v>
      </c>
      <c r="C307" t="s">
        <v>183</v>
      </c>
      <c r="D307" t="s">
        <v>2626</v>
      </c>
      <c r="E307" t="s">
        <v>141</v>
      </c>
      <c r="F307" s="18">
        <v>30417.08</v>
      </c>
      <c r="G307" s="10">
        <v>5.7920000000000001E-5</v>
      </c>
      <c r="J307" s="18">
        <v>1658822.51</v>
      </c>
      <c r="K307" s="11">
        <v>2.8509899999999999E-3</v>
      </c>
      <c r="N307" s="18">
        <v>1482578.22</v>
      </c>
      <c r="O307" s="12">
        <v>2.82314E-3</v>
      </c>
      <c r="R307" t="s">
        <v>141</v>
      </c>
      <c r="S307" t="s">
        <v>141</v>
      </c>
      <c r="T307" t="s">
        <v>141</v>
      </c>
      <c r="U307" s="28">
        <f t="shared" si="20"/>
        <v>2.88106E-3</v>
      </c>
      <c r="W307">
        <f>IFERROR(VLOOKUP(E307,'LEAID Match'!$A$2:$B$326,2,FALSE),"")</f>
        <v>5301140</v>
      </c>
      <c r="X307" s="5">
        <f t="shared" si="22"/>
        <v>1689239.59</v>
      </c>
      <c r="Y307">
        <f t="shared" si="23"/>
        <v>0</v>
      </c>
      <c r="Z307" s="5">
        <f t="shared" si="24"/>
        <v>1689239.59</v>
      </c>
    </row>
    <row r="308" spans="1:26" x14ac:dyDescent="0.2">
      <c r="A308">
        <f t="shared" si="21"/>
        <v>5301140</v>
      </c>
      <c r="B308" s="23">
        <v>2021</v>
      </c>
      <c r="C308" t="s">
        <v>183</v>
      </c>
      <c r="D308" t="s">
        <v>2984</v>
      </c>
      <c r="E308" t="s">
        <v>141</v>
      </c>
      <c r="F308" s="18">
        <v>10204.700000000001</v>
      </c>
      <c r="G308" s="10">
        <v>1.857E-5</v>
      </c>
      <c r="J308" s="18">
        <v>1530079.97</v>
      </c>
      <c r="K308" s="11">
        <v>2.5283699999999998E-3</v>
      </c>
      <c r="N308" s="18">
        <v>1383473.3</v>
      </c>
      <c r="O308" s="12">
        <v>2.5171500000000001E-3</v>
      </c>
      <c r="R308" t="s">
        <v>141</v>
      </c>
      <c r="S308" t="s">
        <v>141</v>
      </c>
      <c r="T308" t="s">
        <v>141</v>
      </c>
      <c r="U308" s="28">
        <f t="shared" si="20"/>
        <v>2.53572E-3</v>
      </c>
      <c r="W308">
        <f>IFERROR(VLOOKUP(E308,'LEAID Match'!$A$2:$B$326,2,FALSE),"")</f>
        <v>5301140</v>
      </c>
      <c r="X308" s="5">
        <f t="shared" si="22"/>
        <v>1540284.67</v>
      </c>
      <c r="Y308">
        <f t="shared" si="23"/>
        <v>0</v>
      </c>
      <c r="Z308" s="5">
        <f t="shared" si="24"/>
        <v>1540284.67</v>
      </c>
    </row>
    <row r="309" spans="1:26" x14ac:dyDescent="0.2">
      <c r="A309">
        <f t="shared" si="21"/>
        <v>5301140</v>
      </c>
      <c r="B309" s="23">
        <v>2022</v>
      </c>
      <c r="C309" t="s">
        <v>183</v>
      </c>
      <c r="D309" t="s">
        <v>3342</v>
      </c>
      <c r="E309" t="s">
        <v>141</v>
      </c>
      <c r="F309" s="18">
        <v>1265.1600000000001</v>
      </c>
      <c r="G309" s="10">
        <v>2.4700000000000001E-6</v>
      </c>
      <c r="J309" s="18">
        <v>1635473.77</v>
      </c>
      <c r="K309" s="11">
        <v>2.55696E-3</v>
      </c>
      <c r="N309" s="18">
        <v>1303654.75</v>
      </c>
      <c r="O309" s="12">
        <v>2.5404999999999998E-3</v>
      </c>
      <c r="R309" t="s">
        <v>141</v>
      </c>
      <c r="S309" t="s">
        <v>141</v>
      </c>
      <c r="T309" t="s">
        <v>141</v>
      </c>
      <c r="U309" s="28">
        <f t="shared" si="20"/>
        <v>2.5429699999999999E-3</v>
      </c>
      <c r="W309">
        <f>IFERROR(VLOOKUP(E309,'LEAID Match'!$A$2:$B$326,2,FALSE),"")</f>
        <v>5301140</v>
      </c>
      <c r="X309" s="5">
        <f t="shared" si="22"/>
        <v>1636738.93</v>
      </c>
      <c r="Y309">
        <f t="shared" si="23"/>
        <v>0</v>
      </c>
      <c r="Z309" s="5">
        <f t="shared" si="24"/>
        <v>1636738.93</v>
      </c>
    </row>
    <row r="310" spans="1:26" x14ac:dyDescent="0.2">
      <c r="A310">
        <f t="shared" si="21"/>
        <v>5301140</v>
      </c>
      <c r="B310" s="23">
        <v>2023</v>
      </c>
      <c r="C310" t="s">
        <v>183</v>
      </c>
      <c r="D310" t="s">
        <v>3702</v>
      </c>
      <c r="E310" t="s">
        <v>141</v>
      </c>
      <c r="F310" s="18" t="s">
        <v>803</v>
      </c>
      <c r="G310" s="10" t="s">
        <v>803</v>
      </c>
      <c r="J310" s="18">
        <v>1796207.92</v>
      </c>
      <c r="K310" s="11">
        <v>2.6544899999999998E-3</v>
      </c>
      <c r="N310" s="18">
        <v>1430001.97</v>
      </c>
      <c r="O310" s="12">
        <v>2.6495199999999998E-3</v>
      </c>
      <c r="R310" t="s">
        <v>803</v>
      </c>
      <c r="S310" t="s">
        <v>141</v>
      </c>
      <c r="T310" t="s">
        <v>141</v>
      </c>
      <c r="U310" s="28">
        <f t="shared" si="20"/>
        <v>2.6495199999999998E-3</v>
      </c>
      <c r="V310">
        <f>U310*250000000</f>
        <v>662380</v>
      </c>
      <c r="W310">
        <f>IFERROR(VLOOKUP(E310,'LEAID Match'!$A$2:$B$326,2,FALSE),"")</f>
        <v>5301140</v>
      </c>
      <c r="X310" s="5">
        <f t="shared" si="22"/>
        <v>1796207.92</v>
      </c>
      <c r="Y310">
        <f t="shared" si="23"/>
        <v>662380</v>
      </c>
      <c r="Z310" s="5">
        <f t="shared" si="24"/>
        <v>2458587.92</v>
      </c>
    </row>
    <row r="311" spans="1:26" x14ac:dyDescent="0.2">
      <c r="A311">
        <f t="shared" si="21"/>
        <v>5301170</v>
      </c>
      <c r="B311" s="23">
        <v>2015</v>
      </c>
      <c r="C311" t="s">
        <v>194</v>
      </c>
      <c r="D311" t="s">
        <v>837</v>
      </c>
      <c r="E311" t="s">
        <v>152</v>
      </c>
      <c r="F311" s="18">
        <v>35900.769999999997</v>
      </c>
      <c r="G311" s="11">
        <v>1.6043000000000001E-4</v>
      </c>
      <c r="J311" s="18">
        <v>710543.37</v>
      </c>
      <c r="K311" s="11">
        <v>2.6737599999999999E-3</v>
      </c>
      <c r="N311" s="18">
        <v>567108.76</v>
      </c>
      <c r="O311" s="12">
        <v>2.53426E-3</v>
      </c>
      <c r="R311" t="s">
        <v>152</v>
      </c>
      <c r="S311" t="s">
        <v>152</v>
      </c>
      <c r="T311" t="s">
        <v>152</v>
      </c>
      <c r="U311" s="28">
        <f t="shared" si="20"/>
        <v>2.69469E-3</v>
      </c>
      <c r="W311">
        <f>IFERROR(VLOOKUP(E311,'LEAID Match'!$A$2:$B$326,2,FALSE),"")</f>
        <v>5301170</v>
      </c>
      <c r="X311" s="5">
        <f t="shared" si="22"/>
        <v>746444.14</v>
      </c>
      <c r="Y311">
        <f t="shared" si="23"/>
        <v>0</v>
      </c>
      <c r="Z311" s="5">
        <f t="shared" si="24"/>
        <v>746444.14</v>
      </c>
    </row>
    <row r="312" spans="1:26" x14ac:dyDescent="0.2">
      <c r="A312">
        <f t="shared" si="21"/>
        <v>5301170</v>
      </c>
      <c r="B312" s="23">
        <v>2016</v>
      </c>
      <c r="C312" t="s">
        <v>194</v>
      </c>
      <c r="D312" t="s">
        <v>1191</v>
      </c>
      <c r="E312" t="s">
        <v>152</v>
      </c>
      <c r="F312" s="18">
        <v>30865.21</v>
      </c>
      <c r="G312" s="11">
        <v>1.0156E-4</v>
      </c>
      <c r="J312" s="18">
        <v>845014.47</v>
      </c>
      <c r="K312" s="11">
        <v>2.5888700000000001E-3</v>
      </c>
      <c r="N312" s="18">
        <v>754014.89</v>
      </c>
      <c r="O312" s="12">
        <v>2.4810000000000001E-3</v>
      </c>
      <c r="R312" t="s">
        <v>152</v>
      </c>
      <c r="S312" t="s">
        <v>152</v>
      </c>
      <c r="T312" t="s">
        <v>152</v>
      </c>
      <c r="U312" s="28">
        <f t="shared" si="20"/>
        <v>2.5825600000000002E-3</v>
      </c>
      <c r="W312">
        <f>IFERROR(VLOOKUP(E312,'LEAID Match'!$A$2:$B$326,2,FALSE),"")</f>
        <v>5301170</v>
      </c>
      <c r="X312" s="5">
        <f t="shared" si="22"/>
        <v>875879.67999999993</v>
      </c>
      <c r="Y312">
        <f t="shared" si="23"/>
        <v>0</v>
      </c>
      <c r="Z312" s="5">
        <f t="shared" si="24"/>
        <v>875879.67999999993</v>
      </c>
    </row>
    <row r="313" spans="1:26" x14ac:dyDescent="0.2">
      <c r="A313">
        <f t="shared" si="21"/>
        <v>5301170</v>
      </c>
      <c r="B313" s="23">
        <v>2017</v>
      </c>
      <c r="C313" t="s">
        <v>194</v>
      </c>
      <c r="D313" t="s">
        <v>1551</v>
      </c>
      <c r="E313" t="s">
        <v>152</v>
      </c>
      <c r="F313" s="18">
        <v>34010.44</v>
      </c>
      <c r="G313" s="11">
        <v>9.7189999999999996E-5</v>
      </c>
      <c r="J313" s="18">
        <v>956518.17</v>
      </c>
      <c r="K313" s="11">
        <v>2.5960599999999999E-3</v>
      </c>
      <c r="N313" s="18">
        <v>886738.29</v>
      </c>
      <c r="O313" s="12">
        <v>2.5339999999999998E-3</v>
      </c>
      <c r="R313" t="s">
        <v>152</v>
      </c>
      <c r="S313" t="s">
        <v>152</v>
      </c>
      <c r="T313" t="s">
        <v>152</v>
      </c>
      <c r="U313" s="28">
        <f t="shared" si="20"/>
        <v>2.6311899999999998E-3</v>
      </c>
      <c r="W313">
        <f>IFERROR(VLOOKUP(E313,'LEAID Match'!$A$2:$B$326,2,FALSE),"")</f>
        <v>5301170</v>
      </c>
      <c r="X313" s="5">
        <f t="shared" si="22"/>
        <v>990528.6100000001</v>
      </c>
      <c r="Y313">
        <f t="shared" si="23"/>
        <v>0</v>
      </c>
      <c r="Z313" s="5">
        <f t="shared" si="24"/>
        <v>990528.6100000001</v>
      </c>
    </row>
    <row r="314" spans="1:26" x14ac:dyDescent="0.2">
      <c r="A314">
        <f t="shared" si="21"/>
        <v>5301170</v>
      </c>
      <c r="B314" s="23">
        <v>2018</v>
      </c>
      <c r="C314" t="s">
        <v>194</v>
      </c>
      <c r="D314" t="s">
        <v>1910</v>
      </c>
      <c r="E314" t="s">
        <v>152</v>
      </c>
      <c r="F314" s="18">
        <v>37866.660000000003</v>
      </c>
      <c r="G314" s="11">
        <v>9.1050000000000004E-5</v>
      </c>
      <c r="J314" s="18">
        <v>1119110.71</v>
      </c>
      <c r="K314" s="11">
        <v>2.5172300000000001E-3</v>
      </c>
      <c r="N314" s="18">
        <v>1030080.7</v>
      </c>
      <c r="O314" s="12">
        <v>2.47679E-3</v>
      </c>
      <c r="R314" t="s">
        <v>152</v>
      </c>
      <c r="S314" t="s">
        <v>152</v>
      </c>
      <c r="T314" t="s">
        <v>152</v>
      </c>
      <c r="U314" s="28">
        <f t="shared" si="20"/>
        <v>2.5678400000000001E-3</v>
      </c>
      <c r="W314">
        <f>IFERROR(VLOOKUP(E314,'LEAID Match'!$A$2:$B$326,2,FALSE),"")</f>
        <v>5301170</v>
      </c>
      <c r="X314" s="5">
        <f t="shared" si="22"/>
        <v>1156977.3699999999</v>
      </c>
      <c r="Y314">
        <f t="shared" si="23"/>
        <v>0</v>
      </c>
      <c r="Z314" s="5">
        <f t="shared" si="24"/>
        <v>1156977.3699999999</v>
      </c>
    </row>
    <row r="315" spans="1:26" x14ac:dyDescent="0.2">
      <c r="A315">
        <f t="shared" si="21"/>
        <v>5301170</v>
      </c>
      <c r="B315" s="23">
        <v>2019</v>
      </c>
      <c r="C315" t="s">
        <v>194</v>
      </c>
      <c r="D315" t="s">
        <v>2267</v>
      </c>
      <c r="E315" t="s">
        <v>152</v>
      </c>
      <c r="F315" s="18">
        <v>44923.95</v>
      </c>
      <c r="G315" s="10">
        <v>9.0459999999999998E-5</v>
      </c>
      <c r="J315" s="18">
        <v>1339636.95</v>
      </c>
      <c r="K315" s="11">
        <v>2.5629899999999998E-3</v>
      </c>
      <c r="N315" s="18">
        <v>1256475.04</v>
      </c>
      <c r="O315" s="12">
        <v>2.53002E-3</v>
      </c>
      <c r="R315" t="s">
        <v>152</v>
      </c>
      <c r="S315" t="s">
        <v>152</v>
      </c>
      <c r="T315" t="s">
        <v>152</v>
      </c>
      <c r="U315" s="28">
        <f t="shared" si="20"/>
        <v>2.6204800000000001E-3</v>
      </c>
      <c r="W315">
        <f>IFERROR(VLOOKUP(E315,'LEAID Match'!$A$2:$B$326,2,FALSE),"")</f>
        <v>5301170</v>
      </c>
      <c r="X315" s="5">
        <f t="shared" si="22"/>
        <v>1384560.9</v>
      </c>
      <c r="Y315">
        <f t="shared" si="23"/>
        <v>0</v>
      </c>
      <c r="Z315" s="5">
        <f t="shared" si="24"/>
        <v>1384560.9</v>
      </c>
    </row>
    <row r="316" spans="1:26" x14ac:dyDescent="0.2">
      <c r="A316">
        <f t="shared" si="21"/>
        <v>5301170</v>
      </c>
      <c r="B316" s="23">
        <v>2020</v>
      </c>
      <c r="C316" t="s">
        <v>194</v>
      </c>
      <c r="D316" t="s">
        <v>2627</v>
      </c>
      <c r="E316" t="s">
        <v>152</v>
      </c>
      <c r="F316" s="18">
        <v>52715.48</v>
      </c>
      <c r="G316" s="10">
        <v>1.0038E-4</v>
      </c>
      <c r="J316" s="18">
        <v>1594288.02</v>
      </c>
      <c r="K316" s="11">
        <v>2.7400799999999998E-3</v>
      </c>
      <c r="N316" s="18">
        <v>1430431.89</v>
      </c>
      <c r="O316" s="12">
        <v>2.7238399999999999E-3</v>
      </c>
      <c r="R316" t="s">
        <v>152</v>
      </c>
      <c r="S316" t="s">
        <v>152</v>
      </c>
      <c r="T316" t="s">
        <v>152</v>
      </c>
      <c r="U316" s="28">
        <f t="shared" si="20"/>
        <v>2.8242200000000001E-3</v>
      </c>
      <c r="W316">
        <f>IFERROR(VLOOKUP(E316,'LEAID Match'!$A$2:$B$326,2,FALSE),"")</f>
        <v>5301170</v>
      </c>
      <c r="X316" s="5">
        <f t="shared" si="22"/>
        <v>1647003.5</v>
      </c>
      <c r="Y316">
        <f t="shared" si="23"/>
        <v>0</v>
      </c>
      <c r="Z316" s="5">
        <f t="shared" si="24"/>
        <v>1647003.5</v>
      </c>
    </row>
    <row r="317" spans="1:26" x14ac:dyDescent="0.2">
      <c r="A317">
        <f t="shared" si="21"/>
        <v>5301170</v>
      </c>
      <c r="B317" s="23">
        <v>2021</v>
      </c>
      <c r="C317" t="s">
        <v>194</v>
      </c>
      <c r="D317" t="s">
        <v>2985</v>
      </c>
      <c r="E317" t="s">
        <v>152</v>
      </c>
      <c r="F317" s="18">
        <v>53249.9</v>
      </c>
      <c r="G317" s="10">
        <v>9.6890000000000002E-5</v>
      </c>
      <c r="J317" s="18">
        <v>1565158.25</v>
      </c>
      <c r="K317" s="11">
        <v>2.58633E-3</v>
      </c>
      <c r="N317" s="18">
        <v>1414275.36</v>
      </c>
      <c r="O317" s="12">
        <v>2.5731899999999999E-3</v>
      </c>
      <c r="R317" t="s">
        <v>152</v>
      </c>
      <c r="S317" t="s">
        <v>152</v>
      </c>
      <c r="T317" t="s">
        <v>152</v>
      </c>
      <c r="U317" s="28">
        <f t="shared" si="20"/>
        <v>2.67008E-3</v>
      </c>
      <c r="W317">
        <f>IFERROR(VLOOKUP(E317,'LEAID Match'!$A$2:$B$326,2,FALSE),"")</f>
        <v>5301170</v>
      </c>
      <c r="X317" s="5">
        <f t="shared" si="22"/>
        <v>1618408.15</v>
      </c>
      <c r="Y317">
        <f t="shared" si="23"/>
        <v>0</v>
      </c>
      <c r="Z317" s="5">
        <f t="shared" si="24"/>
        <v>1618408.15</v>
      </c>
    </row>
    <row r="318" spans="1:26" x14ac:dyDescent="0.2">
      <c r="A318">
        <f t="shared" si="21"/>
        <v>5301170</v>
      </c>
      <c r="B318" s="23">
        <v>2022</v>
      </c>
      <c r="C318" t="s">
        <v>194</v>
      </c>
      <c r="D318" t="s">
        <v>3343</v>
      </c>
      <c r="E318" t="s">
        <v>152</v>
      </c>
      <c r="F318" s="18">
        <v>39171.14</v>
      </c>
      <c r="G318" s="10">
        <v>7.6329999999999996E-5</v>
      </c>
      <c r="J318" s="18">
        <v>1633240.02</v>
      </c>
      <c r="K318" s="11">
        <v>2.55347E-3</v>
      </c>
      <c r="N318" s="18">
        <v>1300052.3700000001</v>
      </c>
      <c r="O318" s="12">
        <v>2.5334799999999998E-3</v>
      </c>
      <c r="R318" t="s">
        <v>152</v>
      </c>
      <c r="S318" t="s">
        <v>152</v>
      </c>
      <c r="T318" t="s">
        <v>152</v>
      </c>
      <c r="U318" s="28">
        <f t="shared" si="20"/>
        <v>2.6098099999999997E-3</v>
      </c>
      <c r="W318">
        <f>IFERROR(VLOOKUP(E318,'LEAID Match'!$A$2:$B$326,2,FALSE),"")</f>
        <v>5301170</v>
      </c>
      <c r="X318" s="5">
        <f t="shared" si="22"/>
        <v>1672411.16</v>
      </c>
      <c r="Y318">
        <f t="shared" si="23"/>
        <v>0</v>
      </c>
      <c r="Z318" s="5">
        <f t="shared" si="24"/>
        <v>1672411.16</v>
      </c>
    </row>
    <row r="319" spans="1:26" x14ac:dyDescent="0.2">
      <c r="A319">
        <f t="shared" si="21"/>
        <v>5301170</v>
      </c>
      <c r="B319" s="23">
        <v>2023</v>
      </c>
      <c r="C319" t="s">
        <v>194</v>
      </c>
      <c r="D319" t="s">
        <v>3703</v>
      </c>
      <c r="E319" t="s">
        <v>152</v>
      </c>
      <c r="F319" s="18">
        <v>37800.25</v>
      </c>
      <c r="G319" s="10">
        <v>7.004E-5</v>
      </c>
      <c r="J319" s="18">
        <v>1689045.8</v>
      </c>
      <c r="K319" s="11">
        <v>2.4961300000000001E-3</v>
      </c>
      <c r="N319" s="18">
        <v>1344592.48</v>
      </c>
      <c r="O319" s="12">
        <v>2.4912699999999999E-3</v>
      </c>
      <c r="R319" t="s">
        <v>152</v>
      </c>
      <c r="S319" t="s">
        <v>152</v>
      </c>
      <c r="T319" t="s">
        <v>152</v>
      </c>
      <c r="U319" s="28">
        <f t="shared" si="20"/>
        <v>2.5613099999999998E-3</v>
      </c>
      <c r="V319">
        <f>U319*250000000</f>
        <v>640327.5</v>
      </c>
      <c r="W319">
        <f>IFERROR(VLOOKUP(E319,'LEAID Match'!$A$2:$B$326,2,FALSE),"")</f>
        <v>5301170</v>
      </c>
      <c r="X319" s="5">
        <f t="shared" si="22"/>
        <v>1726846.05</v>
      </c>
      <c r="Y319">
        <f t="shared" si="23"/>
        <v>640327.5</v>
      </c>
      <c r="Z319" s="5">
        <f t="shared" si="24"/>
        <v>2367173.5499999998</v>
      </c>
    </row>
    <row r="320" spans="1:26" x14ac:dyDescent="0.2">
      <c r="A320">
        <f t="shared" si="21"/>
        <v>5301230</v>
      </c>
      <c r="B320" s="23">
        <v>2015</v>
      </c>
      <c r="C320" t="s">
        <v>193</v>
      </c>
      <c r="D320" t="s">
        <v>838</v>
      </c>
      <c r="E320" t="s">
        <v>151</v>
      </c>
      <c r="F320" s="18">
        <v>36927.9</v>
      </c>
      <c r="G320" s="11">
        <v>1.6501999999999999E-4</v>
      </c>
      <c r="J320" s="18">
        <v>1061773.1499999999</v>
      </c>
      <c r="K320" s="11">
        <v>3.9954200000000004E-3</v>
      </c>
      <c r="N320" s="18">
        <v>847226.78</v>
      </c>
      <c r="O320" s="12">
        <v>3.7860300000000001E-3</v>
      </c>
      <c r="R320" t="s">
        <v>151</v>
      </c>
      <c r="S320" t="s">
        <v>151</v>
      </c>
      <c r="T320" t="s">
        <v>151</v>
      </c>
      <c r="U320" s="28">
        <f t="shared" si="20"/>
        <v>3.9510500000000002E-3</v>
      </c>
      <c r="W320">
        <f>IFERROR(VLOOKUP(E320,'LEAID Match'!$A$2:$B$326,2,FALSE),"")</f>
        <v>5301230</v>
      </c>
      <c r="X320" s="5">
        <f t="shared" si="22"/>
        <v>1098701.0499999998</v>
      </c>
      <c r="Y320">
        <f t="shared" si="23"/>
        <v>0</v>
      </c>
      <c r="Z320" s="5">
        <f t="shared" si="24"/>
        <v>1098701.0499999998</v>
      </c>
    </row>
    <row r="321" spans="1:26" x14ac:dyDescent="0.2">
      <c r="A321">
        <f t="shared" si="21"/>
        <v>5301230</v>
      </c>
      <c r="B321" s="23">
        <v>2016</v>
      </c>
      <c r="C321" t="s">
        <v>193</v>
      </c>
      <c r="D321" t="s">
        <v>1192</v>
      </c>
      <c r="E321" t="s">
        <v>151</v>
      </c>
      <c r="F321" s="18">
        <v>24746.09</v>
      </c>
      <c r="G321" s="11">
        <v>8.1420000000000003E-5</v>
      </c>
      <c r="J321" s="18">
        <v>1316333.0900000001</v>
      </c>
      <c r="K321" s="11">
        <v>4.0328400000000002E-3</v>
      </c>
      <c r="N321" s="18">
        <v>1175001.43</v>
      </c>
      <c r="O321" s="12">
        <v>3.8662000000000002E-3</v>
      </c>
      <c r="R321" t="s">
        <v>151</v>
      </c>
      <c r="S321" t="s">
        <v>151</v>
      </c>
      <c r="T321" t="s">
        <v>151</v>
      </c>
      <c r="U321" s="28">
        <f t="shared" si="20"/>
        <v>3.9476199999999998E-3</v>
      </c>
      <c r="W321">
        <f>IFERROR(VLOOKUP(E321,'LEAID Match'!$A$2:$B$326,2,FALSE),"")</f>
        <v>5301230</v>
      </c>
      <c r="X321" s="5">
        <f t="shared" si="22"/>
        <v>1341079.1800000002</v>
      </c>
      <c r="Y321">
        <f t="shared" si="23"/>
        <v>0</v>
      </c>
      <c r="Z321" s="5">
        <f t="shared" si="24"/>
        <v>1341079.1800000002</v>
      </c>
    </row>
    <row r="322" spans="1:26" x14ac:dyDescent="0.2">
      <c r="A322">
        <f t="shared" si="21"/>
        <v>5301230</v>
      </c>
      <c r="B322" s="23">
        <v>2017</v>
      </c>
      <c r="C322" t="s">
        <v>193</v>
      </c>
      <c r="D322" t="s">
        <v>1552</v>
      </c>
      <c r="E322" t="s">
        <v>151</v>
      </c>
      <c r="F322" s="18">
        <v>3753.84</v>
      </c>
      <c r="G322" s="11">
        <v>1.0730000000000001E-5</v>
      </c>
      <c r="J322" s="18">
        <v>1458964.07</v>
      </c>
      <c r="K322" s="11">
        <v>3.9597299999999998E-3</v>
      </c>
      <c r="N322" s="18">
        <v>1351181.15</v>
      </c>
      <c r="O322" s="12">
        <v>3.8612199999999998E-3</v>
      </c>
      <c r="R322" t="s">
        <v>151</v>
      </c>
      <c r="S322" t="s">
        <v>151</v>
      </c>
      <c r="T322" t="s">
        <v>151</v>
      </c>
      <c r="U322" s="28">
        <f t="shared" ref="U322:U385" si="25">SUM(G322,I322,O322,Q322)</f>
        <v>3.8719499999999999E-3</v>
      </c>
      <c r="W322">
        <f>IFERROR(VLOOKUP(E322,'LEAID Match'!$A$2:$B$326,2,FALSE),"")</f>
        <v>5301230</v>
      </c>
      <c r="X322" s="5">
        <f t="shared" si="22"/>
        <v>1462717.9100000001</v>
      </c>
      <c r="Y322">
        <f t="shared" si="23"/>
        <v>0</v>
      </c>
      <c r="Z322" s="5">
        <f t="shared" si="24"/>
        <v>1462717.9100000001</v>
      </c>
    </row>
    <row r="323" spans="1:26" x14ac:dyDescent="0.2">
      <c r="A323">
        <f t="shared" ref="A323:A386" si="26">W323</f>
        <v>5301230</v>
      </c>
      <c r="B323" s="23">
        <v>2018</v>
      </c>
      <c r="C323" t="s">
        <v>193</v>
      </c>
      <c r="D323" t="s">
        <v>1911</v>
      </c>
      <c r="E323" t="s">
        <v>151</v>
      </c>
      <c r="F323" s="18" t="s">
        <v>803</v>
      </c>
      <c r="G323" s="11" t="s">
        <v>803</v>
      </c>
      <c r="J323" s="18">
        <v>1782426.73</v>
      </c>
      <c r="K323" s="11">
        <v>4.0092299999999999E-3</v>
      </c>
      <c r="N323" s="18">
        <v>1640526.32</v>
      </c>
      <c r="O323" s="12">
        <v>3.9445900000000004E-3</v>
      </c>
      <c r="R323" t="s">
        <v>803</v>
      </c>
      <c r="S323" t="s">
        <v>151</v>
      </c>
      <c r="T323" t="s">
        <v>151</v>
      </c>
      <c r="U323" s="28">
        <f t="shared" si="25"/>
        <v>3.9445900000000004E-3</v>
      </c>
      <c r="W323">
        <f>IFERROR(VLOOKUP(E323,'LEAID Match'!$A$2:$B$326,2,FALSE),"")</f>
        <v>5301230</v>
      </c>
      <c r="X323" s="5">
        <f t="shared" ref="X323:X386" si="27">SUM(F323,J323)</f>
        <v>1782426.73</v>
      </c>
      <c r="Y323">
        <f t="shared" ref="Y323:Y386" si="28">V323</f>
        <v>0</v>
      </c>
      <c r="Z323" s="5">
        <f t="shared" ref="Z323:Z386" si="29">SUM(X323:Y323)</f>
        <v>1782426.73</v>
      </c>
    </row>
    <row r="324" spans="1:26" x14ac:dyDescent="0.2">
      <c r="A324">
        <f t="shared" si="26"/>
        <v>5301230</v>
      </c>
      <c r="B324" s="23">
        <v>2019</v>
      </c>
      <c r="C324" t="s">
        <v>193</v>
      </c>
      <c r="D324" t="s">
        <v>2268</v>
      </c>
      <c r="E324" t="s">
        <v>151</v>
      </c>
      <c r="F324" s="18" t="s">
        <v>803</v>
      </c>
      <c r="G324" s="10" t="s">
        <v>803</v>
      </c>
      <c r="J324" s="18">
        <v>2126668.8199999998</v>
      </c>
      <c r="K324" s="11">
        <v>4.0687400000000004E-3</v>
      </c>
      <c r="N324" s="18">
        <v>1995133.2</v>
      </c>
      <c r="O324" s="12">
        <v>4.0173700000000001E-3</v>
      </c>
      <c r="R324" t="s">
        <v>803</v>
      </c>
      <c r="S324" t="s">
        <v>151</v>
      </c>
      <c r="T324" t="s">
        <v>151</v>
      </c>
      <c r="U324" s="28">
        <f t="shared" si="25"/>
        <v>4.0173700000000001E-3</v>
      </c>
      <c r="W324">
        <f>IFERROR(VLOOKUP(E324,'LEAID Match'!$A$2:$B$326,2,FALSE),"")</f>
        <v>5301230</v>
      </c>
      <c r="X324" s="5">
        <f t="shared" si="27"/>
        <v>2126668.8199999998</v>
      </c>
      <c r="Y324">
        <f t="shared" si="28"/>
        <v>0</v>
      </c>
      <c r="Z324" s="5">
        <f t="shared" si="29"/>
        <v>2126668.8199999998</v>
      </c>
    </row>
    <row r="325" spans="1:26" x14ac:dyDescent="0.2">
      <c r="A325">
        <f t="shared" si="26"/>
        <v>5301230</v>
      </c>
      <c r="B325" s="23">
        <v>2020</v>
      </c>
      <c r="C325" t="s">
        <v>193</v>
      </c>
      <c r="D325" t="s">
        <v>2628</v>
      </c>
      <c r="E325" t="s">
        <v>151</v>
      </c>
      <c r="F325" s="18" t="s">
        <v>803</v>
      </c>
      <c r="G325" s="10" t="s">
        <v>803</v>
      </c>
      <c r="J325" s="18">
        <v>2586817.79</v>
      </c>
      <c r="K325" s="11">
        <v>4.4459299999999998E-3</v>
      </c>
      <c r="N325" s="18">
        <v>2316492.4900000002</v>
      </c>
      <c r="O325" s="12">
        <v>4.4110899999999995E-3</v>
      </c>
      <c r="R325" t="s">
        <v>803</v>
      </c>
      <c r="S325" t="s">
        <v>151</v>
      </c>
      <c r="T325" t="s">
        <v>151</v>
      </c>
      <c r="U325" s="28">
        <f t="shared" si="25"/>
        <v>4.4110899999999995E-3</v>
      </c>
      <c r="W325">
        <f>IFERROR(VLOOKUP(E325,'LEAID Match'!$A$2:$B$326,2,FALSE),"")</f>
        <v>5301230</v>
      </c>
      <c r="X325" s="5">
        <f t="shared" si="27"/>
        <v>2586817.79</v>
      </c>
      <c r="Y325">
        <f t="shared" si="28"/>
        <v>0</v>
      </c>
      <c r="Z325" s="5">
        <f t="shared" si="29"/>
        <v>2586817.79</v>
      </c>
    </row>
    <row r="326" spans="1:26" x14ac:dyDescent="0.2">
      <c r="A326">
        <f t="shared" si="26"/>
        <v>5301230</v>
      </c>
      <c r="B326" s="23">
        <v>2021</v>
      </c>
      <c r="C326" t="s">
        <v>193</v>
      </c>
      <c r="D326" t="s">
        <v>2986</v>
      </c>
      <c r="E326" t="s">
        <v>151</v>
      </c>
      <c r="F326" s="18" t="s">
        <v>803</v>
      </c>
      <c r="G326" s="10" t="s">
        <v>803</v>
      </c>
      <c r="J326" s="18">
        <v>2446086.71</v>
      </c>
      <c r="K326" s="11">
        <v>4.0420200000000003E-3</v>
      </c>
      <c r="N326" s="18">
        <v>2210501.77</v>
      </c>
      <c r="O326" s="12">
        <v>4.0218800000000002E-3</v>
      </c>
      <c r="R326" t="s">
        <v>803</v>
      </c>
      <c r="S326" t="s">
        <v>151</v>
      </c>
      <c r="T326" t="s">
        <v>151</v>
      </c>
      <c r="U326" s="28">
        <f t="shared" si="25"/>
        <v>4.0218800000000002E-3</v>
      </c>
      <c r="W326">
        <f>IFERROR(VLOOKUP(E326,'LEAID Match'!$A$2:$B$326,2,FALSE),"")</f>
        <v>5301230</v>
      </c>
      <c r="X326" s="5">
        <f t="shared" si="27"/>
        <v>2446086.71</v>
      </c>
      <c r="Y326">
        <f t="shared" si="28"/>
        <v>0</v>
      </c>
      <c r="Z326" s="5">
        <f t="shared" si="29"/>
        <v>2446086.71</v>
      </c>
    </row>
    <row r="327" spans="1:26" x14ac:dyDescent="0.2">
      <c r="A327">
        <f t="shared" si="26"/>
        <v>5301230</v>
      </c>
      <c r="B327" s="23">
        <v>2022</v>
      </c>
      <c r="C327" t="s">
        <v>193</v>
      </c>
      <c r="D327" t="s">
        <v>3344</v>
      </c>
      <c r="E327" t="s">
        <v>151</v>
      </c>
      <c r="F327" s="18" t="s">
        <v>803</v>
      </c>
      <c r="G327" s="10" t="s">
        <v>803</v>
      </c>
      <c r="J327" s="18">
        <v>2686021.22</v>
      </c>
      <c r="K327" s="11">
        <v>4.1994299999999997E-3</v>
      </c>
      <c r="N327" s="18">
        <v>2131760.98</v>
      </c>
      <c r="O327" s="12">
        <v>4.1542699999999998E-3</v>
      </c>
      <c r="R327" t="s">
        <v>803</v>
      </c>
      <c r="S327" t="s">
        <v>151</v>
      </c>
      <c r="T327" t="s">
        <v>151</v>
      </c>
      <c r="U327" s="28">
        <f t="shared" si="25"/>
        <v>4.1542699999999998E-3</v>
      </c>
      <c r="W327">
        <f>IFERROR(VLOOKUP(E327,'LEAID Match'!$A$2:$B$326,2,FALSE),"")</f>
        <v>5301230</v>
      </c>
      <c r="X327" s="5">
        <f t="shared" si="27"/>
        <v>2686021.22</v>
      </c>
      <c r="Y327">
        <f t="shared" si="28"/>
        <v>0</v>
      </c>
      <c r="Z327" s="5">
        <f t="shared" si="29"/>
        <v>2686021.22</v>
      </c>
    </row>
    <row r="328" spans="1:26" x14ac:dyDescent="0.2">
      <c r="A328">
        <f t="shared" si="26"/>
        <v>5301230</v>
      </c>
      <c r="B328" s="23">
        <v>2023</v>
      </c>
      <c r="C328" t="s">
        <v>193</v>
      </c>
      <c r="D328" t="s">
        <v>3704</v>
      </c>
      <c r="E328" t="s">
        <v>151</v>
      </c>
      <c r="F328" s="18" t="s">
        <v>803</v>
      </c>
      <c r="G328" s="10" t="s">
        <v>803</v>
      </c>
      <c r="J328" s="18">
        <v>2748331.92</v>
      </c>
      <c r="K328" s="11">
        <v>4.0615699999999996E-3</v>
      </c>
      <c r="N328" s="18">
        <v>2188799.19</v>
      </c>
      <c r="O328" s="12">
        <v>4.0554199999999997E-3</v>
      </c>
      <c r="R328" t="s">
        <v>803</v>
      </c>
      <c r="S328" t="s">
        <v>151</v>
      </c>
      <c r="T328" t="s">
        <v>151</v>
      </c>
      <c r="U328" s="28">
        <f t="shared" si="25"/>
        <v>4.0554199999999997E-3</v>
      </c>
      <c r="V328">
        <f>U328*250000000</f>
        <v>1013854.9999999999</v>
      </c>
      <c r="W328">
        <f>IFERROR(VLOOKUP(E328,'LEAID Match'!$A$2:$B$326,2,FALSE),"")</f>
        <v>5301230</v>
      </c>
      <c r="X328" s="5">
        <f t="shared" si="27"/>
        <v>2748331.92</v>
      </c>
      <c r="Y328">
        <f t="shared" si="28"/>
        <v>1013854.9999999999</v>
      </c>
      <c r="Z328" s="5">
        <f t="shared" si="29"/>
        <v>3762186.92</v>
      </c>
    </row>
    <row r="329" spans="1:26" x14ac:dyDescent="0.2">
      <c r="A329">
        <f t="shared" si="26"/>
        <v>5301260</v>
      </c>
      <c r="B329" s="23">
        <v>2015</v>
      </c>
      <c r="C329" t="s">
        <v>433</v>
      </c>
      <c r="D329" t="s">
        <v>839</v>
      </c>
      <c r="E329" t="s">
        <v>391</v>
      </c>
      <c r="F329" s="18">
        <v>6887.12</v>
      </c>
      <c r="G329" s="11">
        <v>3.078E-5</v>
      </c>
      <c r="J329" s="18">
        <v>205549.87</v>
      </c>
      <c r="K329" s="11">
        <v>7.7348E-4</v>
      </c>
      <c r="N329" s="18">
        <v>164017.79</v>
      </c>
      <c r="O329" s="12">
        <v>7.3295000000000001E-4</v>
      </c>
      <c r="R329" t="s">
        <v>391</v>
      </c>
      <c r="S329" t="s">
        <v>391</v>
      </c>
      <c r="T329" t="s">
        <v>391</v>
      </c>
      <c r="U329" s="28">
        <f t="shared" si="25"/>
        <v>7.6373000000000001E-4</v>
      </c>
      <c r="W329">
        <f>IFERROR(VLOOKUP(E329,'LEAID Match'!$A$2:$B$326,2,FALSE),"")</f>
        <v>5301260</v>
      </c>
      <c r="X329" s="5">
        <f t="shared" si="27"/>
        <v>212436.99</v>
      </c>
      <c r="Y329">
        <f t="shared" si="28"/>
        <v>0</v>
      </c>
      <c r="Z329" s="5">
        <f t="shared" si="29"/>
        <v>212436.99</v>
      </c>
    </row>
    <row r="330" spans="1:26" x14ac:dyDescent="0.2">
      <c r="A330">
        <f t="shared" si="26"/>
        <v>5301260</v>
      </c>
      <c r="B330" s="23">
        <v>2016</v>
      </c>
      <c r="C330" t="s">
        <v>433</v>
      </c>
      <c r="D330" t="s">
        <v>1193</v>
      </c>
      <c r="E330" t="s">
        <v>391</v>
      </c>
      <c r="F330" s="18">
        <v>8697.45999999999</v>
      </c>
      <c r="G330" s="11">
        <v>2.862E-5</v>
      </c>
      <c r="J330" s="18">
        <v>239039.55</v>
      </c>
      <c r="K330" s="11">
        <v>7.3234000000000005E-4</v>
      </c>
      <c r="N330" s="18">
        <v>216354.34</v>
      </c>
      <c r="O330" s="12">
        <v>7.1188999999999996E-4</v>
      </c>
      <c r="R330" t="s">
        <v>391</v>
      </c>
      <c r="S330" t="s">
        <v>391</v>
      </c>
      <c r="T330" t="s">
        <v>391</v>
      </c>
      <c r="U330" s="28">
        <f t="shared" si="25"/>
        <v>7.4051E-4</v>
      </c>
      <c r="W330">
        <f>IFERROR(VLOOKUP(E330,'LEAID Match'!$A$2:$B$326,2,FALSE),"")</f>
        <v>5301260</v>
      </c>
      <c r="X330" s="5">
        <f t="shared" si="27"/>
        <v>247737.00999999998</v>
      </c>
      <c r="Y330">
        <f t="shared" si="28"/>
        <v>0</v>
      </c>
      <c r="Z330" s="5">
        <f t="shared" si="29"/>
        <v>247737.00999999998</v>
      </c>
    </row>
    <row r="331" spans="1:26" x14ac:dyDescent="0.2">
      <c r="A331">
        <f t="shared" si="26"/>
        <v>5301260</v>
      </c>
      <c r="B331" s="23">
        <v>2017</v>
      </c>
      <c r="C331" t="s">
        <v>433</v>
      </c>
      <c r="D331" t="s">
        <v>1553</v>
      </c>
      <c r="E331" t="s">
        <v>391</v>
      </c>
      <c r="F331" s="18">
        <v>9232.51</v>
      </c>
      <c r="G331" s="11">
        <v>2.6380000000000002E-5</v>
      </c>
      <c r="J331" s="18">
        <v>247780.77</v>
      </c>
      <c r="K331" s="11">
        <v>6.7248999999999998E-4</v>
      </c>
      <c r="N331" s="18">
        <v>229713.46</v>
      </c>
      <c r="O331" s="12">
        <v>6.5644E-4</v>
      </c>
      <c r="R331" t="s">
        <v>391</v>
      </c>
      <c r="S331" t="s">
        <v>391</v>
      </c>
      <c r="T331" t="s">
        <v>391</v>
      </c>
      <c r="U331" s="28">
        <f t="shared" si="25"/>
        <v>6.8282E-4</v>
      </c>
      <c r="W331">
        <f>IFERROR(VLOOKUP(E331,'LEAID Match'!$A$2:$B$326,2,FALSE),"")</f>
        <v>5301260</v>
      </c>
      <c r="X331" s="5">
        <f t="shared" si="27"/>
        <v>257013.28</v>
      </c>
      <c r="Y331">
        <f t="shared" si="28"/>
        <v>0</v>
      </c>
      <c r="Z331" s="5">
        <f t="shared" si="29"/>
        <v>257013.28</v>
      </c>
    </row>
    <row r="332" spans="1:26" x14ac:dyDescent="0.2">
      <c r="A332">
        <f t="shared" si="26"/>
        <v>5301260</v>
      </c>
      <c r="B332" s="23">
        <v>2018</v>
      </c>
      <c r="C332" t="s">
        <v>433</v>
      </c>
      <c r="D332" t="s">
        <v>1912</v>
      </c>
      <c r="E332" t="s">
        <v>391</v>
      </c>
      <c r="F332" s="18">
        <v>10138.52</v>
      </c>
      <c r="G332" s="11">
        <v>2.438E-5</v>
      </c>
      <c r="J332" s="18">
        <v>288658.98</v>
      </c>
      <c r="K332" s="11">
        <v>6.4928000000000002E-4</v>
      </c>
      <c r="N332" s="18">
        <v>265495.74</v>
      </c>
      <c r="O332" s="12">
        <v>6.3836999999999997E-4</v>
      </c>
      <c r="R332" t="s">
        <v>391</v>
      </c>
      <c r="S332" t="s">
        <v>391</v>
      </c>
      <c r="T332" t="s">
        <v>391</v>
      </c>
      <c r="U332" s="28">
        <f t="shared" si="25"/>
        <v>6.6274999999999993E-4</v>
      </c>
      <c r="W332">
        <f>IFERROR(VLOOKUP(E332,'LEAID Match'!$A$2:$B$326,2,FALSE),"")</f>
        <v>5301260</v>
      </c>
      <c r="X332" s="5">
        <f t="shared" si="27"/>
        <v>298797.5</v>
      </c>
      <c r="Y332">
        <f t="shared" si="28"/>
        <v>0</v>
      </c>
      <c r="Z332" s="5">
        <f t="shared" si="29"/>
        <v>298797.5</v>
      </c>
    </row>
    <row r="333" spans="1:26" x14ac:dyDescent="0.2">
      <c r="A333">
        <f t="shared" si="26"/>
        <v>5301260</v>
      </c>
      <c r="B333" s="23">
        <v>2019</v>
      </c>
      <c r="C333" t="s">
        <v>433</v>
      </c>
      <c r="D333" t="s">
        <v>2269</v>
      </c>
      <c r="E333" t="s">
        <v>391</v>
      </c>
      <c r="F333" s="18">
        <v>1723.18</v>
      </c>
      <c r="G333" s="10">
        <v>3.4699999999999998E-6</v>
      </c>
      <c r="J333" s="18">
        <v>301935.87</v>
      </c>
      <c r="K333" s="11">
        <v>5.7766000000000002E-4</v>
      </c>
      <c r="N333" s="18">
        <v>283698.92</v>
      </c>
      <c r="O333" s="12">
        <v>5.7125000000000003E-4</v>
      </c>
      <c r="R333" t="s">
        <v>391</v>
      </c>
      <c r="S333" t="s">
        <v>391</v>
      </c>
      <c r="T333" t="s">
        <v>391</v>
      </c>
      <c r="U333" s="28">
        <f t="shared" si="25"/>
        <v>5.7472000000000003E-4</v>
      </c>
      <c r="W333">
        <f>IFERROR(VLOOKUP(E333,'LEAID Match'!$A$2:$B$326,2,FALSE),"")</f>
        <v>5301260</v>
      </c>
      <c r="X333" s="5">
        <f t="shared" si="27"/>
        <v>303659.05</v>
      </c>
      <c r="Y333">
        <f t="shared" si="28"/>
        <v>0</v>
      </c>
      <c r="Z333" s="5">
        <f t="shared" si="29"/>
        <v>303659.05</v>
      </c>
    </row>
    <row r="334" spans="1:26" x14ac:dyDescent="0.2">
      <c r="A334">
        <f t="shared" si="26"/>
        <v>5301260</v>
      </c>
      <c r="B334" s="23">
        <v>2020</v>
      </c>
      <c r="C334" t="s">
        <v>433</v>
      </c>
      <c r="D334" t="s">
        <v>2629</v>
      </c>
      <c r="E334" t="s">
        <v>391</v>
      </c>
      <c r="F334" s="18" t="s">
        <v>803</v>
      </c>
      <c r="G334" s="10" t="s">
        <v>803</v>
      </c>
      <c r="J334" s="18">
        <v>368380.85</v>
      </c>
      <c r="K334" s="11">
        <v>6.3312999999999998E-4</v>
      </c>
      <c r="N334" s="18">
        <v>330200.37</v>
      </c>
      <c r="O334" s="12">
        <v>6.2877000000000007E-4</v>
      </c>
      <c r="R334" t="s">
        <v>803</v>
      </c>
      <c r="S334" t="s">
        <v>391</v>
      </c>
      <c r="T334" t="s">
        <v>391</v>
      </c>
      <c r="U334" s="28">
        <f t="shared" si="25"/>
        <v>6.2877000000000007E-4</v>
      </c>
      <c r="W334">
        <f>IFERROR(VLOOKUP(E334,'LEAID Match'!$A$2:$B$326,2,FALSE),"")</f>
        <v>5301260</v>
      </c>
      <c r="X334" s="5">
        <f t="shared" si="27"/>
        <v>368380.85</v>
      </c>
      <c r="Y334">
        <f t="shared" si="28"/>
        <v>0</v>
      </c>
      <c r="Z334" s="5">
        <f t="shared" si="29"/>
        <v>368380.85</v>
      </c>
    </row>
    <row r="335" spans="1:26" x14ac:dyDescent="0.2">
      <c r="A335">
        <f t="shared" si="26"/>
        <v>5301260</v>
      </c>
      <c r="B335" s="23">
        <v>2021</v>
      </c>
      <c r="C335" t="s">
        <v>433</v>
      </c>
      <c r="D335" t="s">
        <v>2987</v>
      </c>
      <c r="E335" t="s">
        <v>391</v>
      </c>
      <c r="F335" s="18" t="s">
        <v>803</v>
      </c>
      <c r="G335" s="10" t="s">
        <v>803</v>
      </c>
      <c r="J335" s="18">
        <v>343095.15</v>
      </c>
      <c r="K335" s="11">
        <v>5.6694999999999998E-4</v>
      </c>
      <c r="N335" s="18">
        <v>310213.51</v>
      </c>
      <c r="O335" s="12">
        <v>5.6442000000000005E-4</v>
      </c>
      <c r="R335" t="s">
        <v>803</v>
      </c>
      <c r="S335" t="s">
        <v>391</v>
      </c>
      <c r="T335" t="s">
        <v>391</v>
      </c>
      <c r="U335" s="28">
        <f t="shared" si="25"/>
        <v>5.6442000000000005E-4</v>
      </c>
      <c r="W335">
        <f>IFERROR(VLOOKUP(E335,'LEAID Match'!$A$2:$B$326,2,FALSE),"")</f>
        <v>5301260</v>
      </c>
      <c r="X335" s="5">
        <f t="shared" si="27"/>
        <v>343095.15</v>
      </c>
      <c r="Y335">
        <f t="shared" si="28"/>
        <v>0</v>
      </c>
      <c r="Z335" s="5">
        <f t="shared" si="29"/>
        <v>343095.15</v>
      </c>
    </row>
    <row r="336" spans="1:26" x14ac:dyDescent="0.2">
      <c r="A336">
        <f t="shared" si="26"/>
        <v>5301260</v>
      </c>
      <c r="B336" s="23">
        <v>2022</v>
      </c>
      <c r="C336" t="s">
        <v>433</v>
      </c>
      <c r="D336" t="s">
        <v>3345</v>
      </c>
      <c r="E336" t="s">
        <v>391</v>
      </c>
      <c r="F336" s="18" t="s">
        <v>803</v>
      </c>
      <c r="G336" s="10" t="s">
        <v>803</v>
      </c>
      <c r="J336" s="18">
        <v>373598.92</v>
      </c>
      <c r="K336" s="11">
        <v>5.8410000000000005E-4</v>
      </c>
      <c r="N336" s="18">
        <v>296524.84000000003</v>
      </c>
      <c r="O336" s="12">
        <v>5.7784999999999998E-4</v>
      </c>
      <c r="R336" t="s">
        <v>803</v>
      </c>
      <c r="S336" t="s">
        <v>391</v>
      </c>
      <c r="T336" t="s">
        <v>391</v>
      </c>
      <c r="U336" s="28">
        <f t="shared" si="25"/>
        <v>5.7784999999999998E-4</v>
      </c>
      <c r="W336">
        <f>IFERROR(VLOOKUP(E336,'LEAID Match'!$A$2:$B$326,2,FALSE),"")</f>
        <v>5301260</v>
      </c>
      <c r="X336" s="5">
        <f t="shared" si="27"/>
        <v>373598.92</v>
      </c>
      <c r="Y336">
        <f t="shared" si="28"/>
        <v>0</v>
      </c>
      <c r="Z336" s="5">
        <f t="shared" si="29"/>
        <v>373598.92</v>
      </c>
    </row>
    <row r="337" spans="1:26" x14ac:dyDescent="0.2">
      <c r="A337">
        <f t="shared" si="26"/>
        <v>5301260</v>
      </c>
      <c r="B337" s="23">
        <v>2023</v>
      </c>
      <c r="C337" t="s">
        <v>433</v>
      </c>
      <c r="D337" t="s">
        <v>3705</v>
      </c>
      <c r="E337" t="s">
        <v>391</v>
      </c>
      <c r="F337" s="18" t="s">
        <v>803</v>
      </c>
      <c r="G337" s="10" t="s">
        <v>803</v>
      </c>
      <c r="J337" s="18">
        <v>398936.49</v>
      </c>
      <c r="K337" s="11">
        <v>5.8956000000000004E-4</v>
      </c>
      <c r="N337" s="18">
        <v>317590.48</v>
      </c>
      <c r="O337" s="12">
        <v>5.8843000000000003E-4</v>
      </c>
      <c r="R337" t="s">
        <v>803</v>
      </c>
      <c r="S337" t="s">
        <v>391</v>
      </c>
      <c r="T337" t="s">
        <v>391</v>
      </c>
      <c r="U337" s="28">
        <f t="shared" si="25"/>
        <v>5.8843000000000003E-4</v>
      </c>
      <c r="V337">
        <f>U337*250000000</f>
        <v>147107.5</v>
      </c>
      <c r="W337">
        <f>IFERROR(VLOOKUP(E337,'LEAID Match'!$A$2:$B$326,2,FALSE),"")</f>
        <v>5301260</v>
      </c>
      <c r="X337" s="5">
        <f t="shared" si="27"/>
        <v>398936.49</v>
      </c>
      <c r="Y337">
        <f t="shared" si="28"/>
        <v>147107.5</v>
      </c>
      <c r="Z337" s="5">
        <f t="shared" si="29"/>
        <v>546043.99</v>
      </c>
    </row>
    <row r="338" spans="1:26" x14ac:dyDescent="0.2">
      <c r="A338">
        <f t="shared" si="26"/>
        <v>5301290</v>
      </c>
      <c r="B338" s="23">
        <v>2015</v>
      </c>
      <c r="C338" t="s">
        <v>265</v>
      </c>
      <c r="D338" t="s">
        <v>840</v>
      </c>
      <c r="E338" t="s">
        <v>223</v>
      </c>
      <c r="F338" s="18">
        <v>22016.400000000001</v>
      </c>
      <c r="G338" s="11">
        <v>9.8389999999999998E-5</v>
      </c>
      <c r="J338" s="18">
        <v>246000.02</v>
      </c>
      <c r="K338" s="11">
        <v>9.2568999999999995E-4</v>
      </c>
      <c r="N338" s="18">
        <v>196348.97</v>
      </c>
      <c r="O338" s="12">
        <v>8.7743000000000001E-4</v>
      </c>
      <c r="R338" t="s">
        <v>223</v>
      </c>
      <c r="S338" t="s">
        <v>223</v>
      </c>
      <c r="T338" t="s">
        <v>223</v>
      </c>
      <c r="U338" s="28">
        <f t="shared" si="25"/>
        <v>9.7581999999999996E-4</v>
      </c>
      <c r="W338">
        <f>IFERROR(VLOOKUP(E338,'LEAID Match'!$A$2:$B$326,2,FALSE),"")</f>
        <v>5301290</v>
      </c>
      <c r="X338" s="5">
        <f t="shared" si="27"/>
        <v>268016.42</v>
      </c>
      <c r="Y338">
        <f t="shared" si="28"/>
        <v>0</v>
      </c>
      <c r="Z338" s="5">
        <f t="shared" si="29"/>
        <v>268016.42</v>
      </c>
    </row>
    <row r="339" spans="1:26" x14ac:dyDescent="0.2">
      <c r="A339">
        <f t="shared" si="26"/>
        <v>5301290</v>
      </c>
      <c r="B339" s="23">
        <v>2016</v>
      </c>
      <c r="C339" t="s">
        <v>265</v>
      </c>
      <c r="D339" t="s">
        <v>1194</v>
      </c>
      <c r="E339" t="s">
        <v>223</v>
      </c>
      <c r="F339" s="18">
        <v>10332.18</v>
      </c>
      <c r="G339" s="11">
        <v>3.4E-5</v>
      </c>
      <c r="J339" s="18">
        <v>321846.36</v>
      </c>
      <c r="K339" s="11">
        <v>9.8604000000000009E-4</v>
      </c>
      <c r="N339" s="18">
        <v>288566.43</v>
      </c>
      <c r="O339" s="12">
        <v>9.4948999999999999E-4</v>
      </c>
      <c r="R339" t="s">
        <v>223</v>
      </c>
      <c r="S339" t="s">
        <v>223</v>
      </c>
      <c r="T339" t="s">
        <v>223</v>
      </c>
      <c r="U339" s="28">
        <f t="shared" si="25"/>
        <v>9.8349000000000006E-4</v>
      </c>
      <c r="W339">
        <f>IFERROR(VLOOKUP(E339,'LEAID Match'!$A$2:$B$326,2,FALSE),"")</f>
        <v>5301290</v>
      </c>
      <c r="X339" s="5">
        <f t="shared" si="27"/>
        <v>332178.53999999998</v>
      </c>
      <c r="Y339">
        <f t="shared" si="28"/>
        <v>0</v>
      </c>
      <c r="Z339" s="5">
        <f t="shared" si="29"/>
        <v>332178.53999999998</v>
      </c>
    </row>
    <row r="340" spans="1:26" x14ac:dyDescent="0.2">
      <c r="A340">
        <f t="shared" si="26"/>
        <v>5301290</v>
      </c>
      <c r="B340" s="23">
        <v>2017</v>
      </c>
      <c r="C340" t="s">
        <v>265</v>
      </c>
      <c r="D340" t="s">
        <v>1554</v>
      </c>
      <c r="E340" t="s">
        <v>223</v>
      </c>
      <c r="F340" s="18">
        <v>11049.33</v>
      </c>
      <c r="G340" s="11">
        <v>3.1579999999999999E-5</v>
      </c>
      <c r="J340" s="18">
        <v>292644.40000000002</v>
      </c>
      <c r="K340" s="11">
        <v>7.9425999999999997E-4</v>
      </c>
      <c r="N340" s="18">
        <v>271302.25</v>
      </c>
      <c r="O340" s="12">
        <v>7.7528999999999999E-4</v>
      </c>
      <c r="R340" t="s">
        <v>223</v>
      </c>
      <c r="S340" t="s">
        <v>223</v>
      </c>
      <c r="T340" t="s">
        <v>223</v>
      </c>
      <c r="U340" s="28">
        <f t="shared" si="25"/>
        <v>8.0687E-4</v>
      </c>
      <c r="W340">
        <f>IFERROR(VLOOKUP(E340,'LEAID Match'!$A$2:$B$326,2,FALSE),"")</f>
        <v>5301290</v>
      </c>
      <c r="X340" s="5">
        <f t="shared" si="27"/>
        <v>303693.73000000004</v>
      </c>
      <c r="Y340">
        <f t="shared" si="28"/>
        <v>0</v>
      </c>
      <c r="Z340" s="5">
        <f t="shared" si="29"/>
        <v>303693.73000000004</v>
      </c>
    </row>
    <row r="341" spans="1:26" x14ac:dyDescent="0.2">
      <c r="A341">
        <f t="shared" si="26"/>
        <v>5301290</v>
      </c>
      <c r="B341" s="23">
        <v>2018</v>
      </c>
      <c r="C341" t="s">
        <v>265</v>
      </c>
      <c r="D341" t="s">
        <v>1913</v>
      </c>
      <c r="E341" t="s">
        <v>223</v>
      </c>
      <c r="F341" s="18">
        <v>3469.81</v>
      </c>
      <c r="G341" s="11">
        <v>8.3399999999999998E-6</v>
      </c>
      <c r="J341" s="18">
        <v>366940.7</v>
      </c>
      <c r="K341" s="11">
        <v>8.2536000000000003E-4</v>
      </c>
      <c r="N341" s="18">
        <v>337761.79</v>
      </c>
      <c r="O341" s="12">
        <v>8.1214000000000004E-4</v>
      </c>
      <c r="R341" t="s">
        <v>223</v>
      </c>
      <c r="S341" t="s">
        <v>223</v>
      </c>
      <c r="T341" t="s">
        <v>223</v>
      </c>
      <c r="U341" s="28">
        <f t="shared" si="25"/>
        <v>8.2048000000000006E-4</v>
      </c>
      <c r="W341">
        <f>IFERROR(VLOOKUP(E341,'LEAID Match'!$A$2:$B$326,2,FALSE),"")</f>
        <v>5301290</v>
      </c>
      <c r="X341" s="5">
        <f t="shared" si="27"/>
        <v>370410.51</v>
      </c>
      <c r="Y341">
        <f t="shared" si="28"/>
        <v>0</v>
      </c>
      <c r="Z341" s="5">
        <f t="shared" si="29"/>
        <v>370410.51</v>
      </c>
    </row>
    <row r="342" spans="1:26" x14ac:dyDescent="0.2">
      <c r="A342">
        <f t="shared" si="26"/>
        <v>5301290</v>
      </c>
      <c r="B342" s="23">
        <v>2019</v>
      </c>
      <c r="C342" t="s">
        <v>265</v>
      </c>
      <c r="D342" t="s">
        <v>2270</v>
      </c>
      <c r="E342" t="s">
        <v>223</v>
      </c>
      <c r="F342" s="18" t="s">
        <v>803</v>
      </c>
      <c r="G342" s="10" t="s">
        <v>803</v>
      </c>
      <c r="J342" s="18">
        <v>402005.4</v>
      </c>
      <c r="K342" s="11">
        <v>7.6911999999999998E-4</v>
      </c>
      <c r="N342" s="18">
        <v>377209.96</v>
      </c>
      <c r="O342" s="12">
        <v>7.5953999999999995E-4</v>
      </c>
      <c r="R342" t="s">
        <v>803</v>
      </c>
      <c r="S342" t="s">
        <v>223</v>
      </c>
      <c r="T342" t="s">
        <v>223</v>
      </c>
      <c r="U342" s="28">
        <f t="shared" si="25"/>
        <v>7.5953999999999995E-4</v>
      </c>
      <c r="W342">
        <f>IFERROR(VLOOKUP(E342,'LEAID Match'!$A$2:$B$326,2,FALSE),"")</f>
        <v>5301290</v>
      </c>
      <c r="X342" s="5">
        <f t="shared" si="27"/>
        <v>402005.4</v>
      </c>
      <c r="Y342">
        <f t="shared" si="28"/>
        <v>0</v>
      </c>
      <c r="Z342" s="5">
        <f t="shared" si="29"/>
        <v>402005.4</v>
      </c>
    </row>
    <row r="343" spans="1:26" x14ac:dyDescent="0.2">
      <c r="A343">
        <f t="shared" si="26"/>
        <v>5301290</v>
      </c>
      <c r="B343" s="23">
        <v>2020</v>
      </c>
      <c r="C343" t="s">
        <v>265</v>
      </c>
      <c r="D343" t="s">
        <v>2630</v>
      </c>
      <c r="E343" t="s">
        <v>223</v>
      </c>
      <c r="F343" s="18" t="s">
        <v>803</v>
      </c>
      <c r="G343" s="10" t="s">
        <v>803</v>
      </c>
      <c r="J343" s="18">
        <v>448913.29</v>
      </c>
      <c r="K343" s="11">
        <v>7.7154000000000003E-4</v>
      </c>
      <c r="N343" s="18">
        <v>402189.16</v>
      </c>
      <c r="O343" s="12">
        <v>7.6584999999999999E-4</v>
      </c>
      <c r="R343" t="s">
        <v>803</v>
      </c>
      <c r="S343" t="s">
        <v>223</v>
      </c>
      <c r="T343" t="s">
        <v>223</v>
      </c>
      <c r="U343" s="28">
        <f t="shared" si="25"/>
        <v>7.6584999999999999E-4</v>
      </c>
      <c r="W343">
        <f>IFERROR(VLOOKUP(E343,'LEAID Match'!$A$2:$B$326,2,FALSE),"")</f>
        <v>5301290</v>
      </c>
      <c r="X343" s="5">
        <f t="shared" si="27"/>
        <v>448913.29</v>
      </c>
      <c r="Y343">
        <f t="shared" si="28"/>
        <v>0</v>
      </c>
      <c r="Z343" s="5">
        <f t="shared" si="29"/>
        <v>448913.29</v>
      </c>
    </row>
    <row r="344" spans="1:26" x14ac:dyDescent="0.2">
      <c r="A344">
        <f t="shared" si="26"/>
        <v>5301290</v>
      </c>
      <c r="B344" s="23">
        <v>2021</v>
      </c>
      <c r="C344" t="s">
        <v>265</v>
      </c>
      <c r="D344" t="s">
        <v>2988</v>
      </c>
      <c r="E344" t="s">
        <v>223</v>
      </c>
      <c r="F344" s="18" t="s">
        <v>803</v>
      </c>
      <c r="G344" s="10" t="s">
        <v>803</v>
      </c>
      <c r="J344" s="18">
        <v>392477.55</v>
      </c>
      <c r="K344" s="11">
        <v>6.4855000000000002E-4</v>
      </c>
      <c r="N344" s="18">
        <v>354856.89</v>
      </c>
      <c r="O344" s="12">
        <v>6.4563999999999995E-4</v>
      </c>
      <c r="R344" t="s">
        <v>803</v>
      </c>
      <c r="S344" t="s">
        <v>223</v>
      </c>
      <c r="T344" t="s">
        <v>223</v>
      </c>
      <c r="U344" s="28">
        <f t="shared" si="25"/>
        <v>6.4563999999999995E-4</v>
      </c>
      <c r="W344">
        <f>IFERROR(VLOOKUP(E344,'LEAID Match'!$A$2:$B$326,2,FALSE),"")</f>
        <v>5301290</v>
      </c>
      <c r="X344" s="5">
        <f t="shared" si="27"/>
        <v>392477.55</v>
      </c>
      <c r="Y344">
        <f t="shared" si="28"/>
        <v>0</v>
      </c>
      <c r="Z344" s="5">
        <f t="shared" si="29"/>
        <v>392477.55</v>
      </c>
    </row>
    <row r="345" spans="1:26" x14ac:dyDescent="0.2">
      <c r="A345">
        <f t="shared" si="26"/>
        <v>5301290</v>
      </c>
      <c r="B345" s="23">
        <v>2022</v>
      </c>
      <c r="C345" t="s">
        <v>265</v>
      </c>
      <c r="D345" t="s">
        <v>3346</v>
      </c>
      <c r="E345" t="s">
        <v>223</v>
      </c>
      <c r="F345" s="18" t="s">
        <v>803</v>
      </c>
      <c r="G345" s="10" t="s">
        <v>803</v>
      </c>
      <c r="J345" s="18">
        <v>422602.48</v>
      </c>
      <c r="K345" s="11">
        <v>6.6071000000000001E-4</v>
      </c>
      <c r="N345" s="18">
        <v>336435.4</v>
      </c>
      <c r="O345" s="12">
        <v>6.5563000000000004E-4</v>
      </c>
      <c r="R345" t="s">
        <v>803</v>
      </c>
      <c r="S345" t="s">
        <v>223</v>
      </c>
      <c r="T345" t="s">
        <v>223</v>
      </c>
      <c r="U345" s="28">
        <f t="shared" si="25"/>
        <v>6.5563000000000004E-4</v>
      </c>
      <c r="W345">
        <f>IFERROR(VLOOKUP(E345,'LEAID Match'!$A$2:$B$326,2,FALSE),"")</f>
        <v>5301290</v>
      </c>
      <c r="X345" s="5">
        <f t="shared" si="27"/>
        <v>422602.48</v>
      </c>
      <c r="Y345">
        <f t="shared" si="28"/>
        <v>0</v>
      </c>
      <c r="Z345" s="5">
        <f t="shared" si="29"/>
        <v>422602.48</v>
      </c>
    </row>
    <row r="346" spans="1:26" x14ac:dyDescent="0.2">
      <c r="A346">
        <f t="shared" si="26"/>
        <v>5301290</v>
      </c>
      <c r="B346" s="23">
        <v>2023</v>
      </c>
      <c r="C346" t="s">
        <v>265</v>
      </c>
      <c r="D346" t="s">
        <v>3706</v>
      </c>
      <c r="E346" t="s">
        <v>223</v>
      </c>
      <c r="F346" s="18" t="s">
        <v>803</v>
      </c>
      <c r="G346" s="10" t="s">
        <v>803</v>
      </c>
      <c r="J346" s="18">
        <v>415311.98</v>
      </c>
      <c r="K346" s="11">
        <v>6.1375999999999998E-4</v>
      </c>
      <c r="N346" s="18">
        <v>330812.90000000002</v>
      </c>
      <c r="O346" s="12">
        <v>6.1293000000000003E-4</v>
      </c>
      <c r="R346" t="s">
        <v>803</v>
      </c>
      <c r="S346" t="s">
        <v>223</v>
      </c>
      <c r="T346" t="s">
        <v>223</v>
      </c>
      <c r="U346" s="28">
        <f t="shared" si="25"/>
        <v>6.1293000000000003E-4</v>
      </c>
      <c r="V346">
        <f>U346*250000000</f>
        <v>153232.5</v>
      </c>
      <c r="W346">
        <f>IFERROR(VLOOKUP(E346,'LEAID Match'!$A$2:$B$326,2,FALSE),"")</f>
        <v>5301290</v>
      </c>
      <c r="X346" s="5">
        <f t="shared" si="27"/>
        <v>415311.98</v>
      </c>
      <c r="Y346">
        <f t="shared" si="28"/>
        <v>153232.5</v>
      </c>
      <c r="Z346" s="5">
        <f t="shared" si="29"/>
        <v>568544.48</v>
      </c>
    </row>
    <row r="347" spans="1:26" x14ac:dyDescent="0.2">
      <c r="A347" t="str">
        <f t="shared" si="26"/>
        <v/>
      </c>
      <c r="B347" s="23">
        <v>2015</v>
      </c>
      <c r="C347" t="s">
        <v>514</v>
      </c>
      <c r="D347" t="s">
        <v>841</v>
      </c>
      <c r="E347" t="s">
        <v>31</v>
      </c>
      <c r="F347" s="18" t="s">
        <v>803</v>
      </c>
      <c r="G347" s="11" t="s">
        <v>803</v>
      </c>
      <c r="H347" s="18">
        <v>3563.41</v>
      </c>
      <c r="I347" s="11">
        <v>1.592E-5</v>
      </c>
      <c r="L347" s="18">
        <v>70112.53</v>
      </c>
      <c r="M347" s="11">
        <v>2.6383E-4</v>
      </c>
      <c r="P347" s="18">
        <v>55655.1</v>
      </c>
      <c r="Q347" s="11">
        <v>2.4871000000000002E-4</v>
      </c>
      <c r="R347" t="s">
        <v>31</v>
      </c>
      <c r="S347" t="s">
        <v>31</v>
      </c>
      <c r="T347" t="s">
        <v>31</v>
      </c>
      <c r="U347" s="28">
        <f t="shared" si="25"/>
        <v>2.6463000000000002E-4</v>
      </c>
      <c r="W347" t="str">
        <f>IFERROR(VLOOKUP(E347,'LEAID Match'!$A$2:$B$326,2,FALSE),"")</f>
        <v/>
      </c>
      <c r="X347" s="5">
        <f t="shared" si="27"/>
        <v>0</v>
      </c>
      <c r="Y347">
        <f t="shared" si="28"/>
        <v>0</v>
      </c>
      <c r="Z347" s="5">
        <f t="shared" si="29"/>
        <v>0</v>
      </c>
    </row>
    <row r="348" spans="1:26" x14ac:dyDescent="0.2">
      <c r="A348" t="str">
        <f t="shared" si="26"/>
        <v/>
      </c>
      <c r="B348" s="23">
        <v>2016</v>
      </c>
      <c r="C348" t="s">
        <v>514</v>
      </c>
      <c r="D348" t="s">
        <v>1195</v>
      </c>
      <c r="E348" t="s">
        <v>31</v>
      </c>
      <c r="F348" s="18" t="s">
        <v>803</v>
      </c>
      <c r="G348" s="11" t="s">
        <v>803</v>
      </c>
      <c r="H348" s="18">
        <v>3391.85</v>
      </c>
      <c r="I348" s="11">
        <v>1.116E-5</v>
      </c>
      <c r="L348" s="18">
        <v>91012.96</v>
      </c>
      <c r="M348" s="11">
        <v>2.7883999999999998E-4</v>
      </c>
      <c r="P348" s="18">
        <v>83260.27</v>
      </c>
      <c r="Q348" s="11">
        <v>2.7396000000000001E-4</v>
      </c>
      <c r="R348" t="s">
        <v>31</v>
      </c>
      <c r="S348" t="s">
        <v>31</v>
      </c>
      <c r="T348" t="s">
        <v>31</v>
      </c>
      <c r="U348" s="28">
        <f t="shared" si="25"/>
        <v>2.8512000000000003E-4</v>
      </c>
      <c r="W348" t="str">
        <f>IFERROR(VLOOKUP(E348,'LEAID Match'!$A$2:$B$326,2,FALSE),"")</f>
        <v/>
      </c>
      <c r="X348" s="5">
        <f t="shared" si="27"/>
        <v>0</v>
      </c>
      <c r="Y348">
        <f t="shared" si="28"/>
        <v>0</v>
      </c>
      <c r="Z348" s="5">
        <f t="shared" si="29"/>
        <v>0</v>
      </c>
    </row>
    <row r="349" spans="1:26" x14ac:dyDescent="0.2">
      <c r="A349" t="str">
        <f t="shared" si="26"/>
        <v/>
      </c>
      <c r="B349" s="23">
        <v>2017</v>
      </c>
      <c r="C349" t="s">
        <v>514</v>
      </c>
      <c r="D349" t="s">
        <v>1555</v>
      </c>
      <c r="E349" t="s">
        <v>31</v>
      </c>
      <c r="F349" s="18" t="s">
        <v>803</v>
      </c>
      <c r="G349" s="11" t="s">
        <v>803</v>
      </c>
      <c r="H349" s="18">
        <v>144.11000000000001</v>
      </c>
      <c r="I349" s="11">
        <v>4.0999999999999999E-7</v>
      </c>
      <c r="L349" s="18">
        <v>106519.13</v>
      </c>
      <c r="M349" s="11">
        <v>2.8909999999999998E-4</v>
      </c>
      <c r="P349" s="18">
        <v>98167.75</v>
      </c>
      <c r="Q349" s="11">
        <v>2.8053000000000003E-4</v>
      </c>
      <c r="R349" t="s">
        <v>31</v>
      </c>
      <c r="S349" t="s">
        <v>31</v>
      </c>
      <c r="T349" t="s">
        <v>31</v>
      </c>
      <c r="U349" s="28">
        <f t="shared" si="25"/>
        <v>2.8094000000000003E-4</v>
      </c>
      <c r="W349" t="str">
        <f>IFERROR(VLOOKUP(E349,'LEAID Match'!$A$2:$B$326,2,FALSE),"")</f>
        <v/>
      </c>
      <c r="X349" s="5">
        <f t="shared" si="27"/>
        <v>0</v>
      </c>
      <c r="Y349">
        <f t="shared" si="28"/>
        <v>0</v>
      </c>
      <c r="Z349" s="5">
        <f t="shared" si="29"/>
        <v>0</v>
      </c>
    </row>
    <row r="350" spans="1:26" x14ac:dyDescent="0.2">
      <c r="A350" t="str">
        <f t="shared" si="26"/>
        <v/>
      </c>
      <c r="B350" s="23">
        <v>2018</v>
      </c>
      <c r="C350" t="s">
        <v>514</v>
      </c>
      <c r="D350" t="s">
        <v>1914</v>
      </c>
      <c r="E350" t="s">
        <v>31</v>
      </c>
      <c r="F350" s="18" t="s">
        <v>803</v>
      </c>
      <c r="G350" s="11" t="s">
        <v>803</v>
      </c>
      <c r="L350" s="18">
        <v>138238.49</v>
      </c>
      <c r="M350" s="11">
        <v>3.1094E-4</v>
      </c>
      <c r="P350" s="18">
        <v>127043.9</v>
      </c>
      <c r="Q350" s="11">
        <v>3.0547000000000001E-4</v>
      </c>
      <c r="R350" t="s">
        <v>803</v>
      </c>
      <c r="S350" t="s">
        <v>31</v>
      </c>
      <c r="T350" t="s">
        <v>31</v>
      </c>
      <c r="U350" s="28">
        <f t="shared" si="25"/>
        <v>3.0547000000000001E-4</v>
      </c>
      <c r="W350" t="str">
        <f>IFERROR(VLOOKUP(E350,'LEAID Match'!$A$2:$B$326,2,FALSE),"")</f>
        <v/>
      </c>
      <c r="X350" s="5">
        <f t="shared" si="27"/>
        <v>0</v>
      </c>
      <c r="Y350">
        <f t="shared" si="28"/>
        <v>0</v>
      </c>
      <c r="Z350" s="5">
        <f t="shared" si="29"/>
        <v>0</v>
      </c>
    </row>
    <row r="351" spans="1:26" x14ac:dyDescent="0.2">
      <c r="A351" t="str">
        <f t="shared" si="26"/>
        <v/>
      </c>
      <c r="B351" s="23">
        <v>2019</v>
      </c>
      <c r="C351" t="s">
        <v>514</v>
      </c>
      <c r="D351" t="s">
        <v>2271</v>
      </c>
      <c r="E351" t="s">
        <v>31</v>
      </c>
      <c r="F351" s="18" t="s">
        <v>803</v>
      </c>
      <c r="G351" s="10" t="s">
        <v>803</v>
      </c>
      <c r="L351" s="18">
        <v>150659.57999999999</v>
      </c>
      <c r="M351" s="11">
        <v>2.8823999999999999E-4</v>
      </c>
      <c r="P351" s="18">
        <v>141871.5</v>
      </c>
      <c r="Q351" s="11">
        <v>2.8567000000000002E-4</v>
      </c>
      <c r="R351" t="s">
        <v>803</v>
      </c>
      <c r="S351" t="s">
        <v>31</v>
      </c>
      <c r="T351" t="s">
        <v>31</v>
      </c>
      <c r="U351" s="28">
        <f t="shared" si="25"/>
        <v>2.8567000000000002E-4</v>
      </c>
      <c r="W351" t="str">
        <f>IFERROR(VLOOKUP(E351,'LEAID Match'!$A$2:$B$326,2,FALSE),"")</f>
        <v/>
      </c>
      <c r="X351" s="5">
        <f t="shared" si="27"/>
        <v>0</v>
      </c>
      <c r="Y351">
        <f t="shared" si="28"/>
        <v>0</v>
      </c>
      <c r="Z351" s="5">
        <f t="shared" si="29"/>
        <v>0</v>
      </c>
    </row>
    <row r="352" spans="1:26" x14ac:dyDescent="0.2">
      <c r="A352" t="str">
        <f t="shared" si="26"/>
        <v/>
      </c>
      <c r="B352" s="23">
        <v>2020</v>
      </c>
      <c r="C352" t="s">
        <v>514</v>
      </c>
      <c r="D352" t="s">
        <v>2631</v>
      </c>
      <c r="E352" t="s">
        <v>31</v>
      </c>
      <c r="F352" s="18" t="s">
        <v>803</v>
      </c>
      <c r="G352" s="10" t="s">
        <v>803</v>
      </c>
      <c r="L352" s="18">
        <v>177010.36</v>
      </c>
      <c r="M352" s="11">
        <v>3.0423000000000001E-4</v>
      </c>
      <c r="P352" s="18">
        <v>156966.10999999999</v>
      </c>
      <c r="Q352" s="11">
        <v>2.989E-4</v>
      </c>
      <c r="R352" t="s">
        <v>803</v>
      </c>
      <c r="S352" t="s">
        <v>31</v>
      </c>
      <c r="T352" t="s">
        <v>31</v>
      </c>
      <c r="U352" s="28">
        <f t="shared" si="25"/>
        <v>2.989E-4</v>
      </c>
      <c r="W352" t="str">
        <f>IFERROR(VLOOKUP(E352,'LEAID Match'!$A$2:$B$326,2,FALSE),"")</f>
        <v/>
      </c>
      <c r="X352" s="5">
        <f t="shared" si="27"/>
        <v>0</v>
      </c>
      <c r="Y352">
        <f t="shared" si="28"/>
        <v>0</v>
      </c>
      <c r="Z352" s="5">
        <f t="shared" si="29"/>
        <v>0</v>
      </c>
    </row>
    <row r="353" spans="1:26" x14ac:dyDescent="0.2">
      <c r="A353" t="str">
        <f t="shared" si="26"/>
        <v/>
      </c>
      <c r="B353" s="23">
        <v>2021</v>
      </c>
      <c r="C353" t="s">
        <v>514</v>
      </c>
      <c r="D353" t="s">
        <v>2989</v>
      </c>
      <c r="E353" t="s">
        <v>31</v>
      </c>
      <c r="F353" s="18" t="s">
        <v>803</v>
      </c>
      <c r="G353" s="10" t="s">
        <v>803</v>
      </c>
      <c r="L353" s="18">
        <v>215968.21</v>
      </c>
      <c r="M353" s="11">
        <v>3.5688000000000001E-4</v>
      </c>
      <c r="P353" s="18">
        <v>195339.82</v>
      </c>
      <c r="Q353" s="11">
        <v>3.5541000000000001E-4</v>
      </c>
      <c r="R353" t="s">
        <v>803</v>
      </c>
      <c r="S353" t="s">
        <v>31</v>
      </c>
      <c r="T353" t="s">
        <v>31</v>
      </c>
      <c r="U353" s="28">
        <f t="shared" si="25"/>
        <v>3.5541000000000001E-4</v>
      </c>
      <c r="W353" t="str">
        <f>IFERROR(VLOOKUP(E353,'LEAID Match'!$A$2:$B$326,2,FALSE),"")</f>
        <v/>
      </c>
      <c r="X353" s="5">
        <f t="shared" si="27"/>
        <v>0</v>
      </c>
      <c r="Y353">
        <f t="shared" si="28"/>
        <v>0</v>
      </c>
      <c r="Z353" s="5">
        <f t="shared" si="29"/>
        <v>0</v>
      </c>
    </row>
    <row r="354" spans="1:26" x14ac:dyDescent="0.2">
      <c r="A354" t="str">
        <f t="shared" si="26"/>
        <v/>
      </c>
      <c r="B354" s="23">
        <v>2022</v>
      </c>
      <c r="C354" t="s">
        <v>514</v>
      </c>
      <c r="D354" t="s">
        <v>3347</v>
      </c>
      <c r="E354" t="s">
        <v>31</v>
      </c>
      <c r="F354" s="18" t="s">
        <v>803</v>
      </c>
      <c r="G354" s="10" t="s">
        <v>803</v>
      </c>
      <c r="L354" s="18">
        <v>202346.63</v>
      </c>
      <c r="M354" s="11">
        <v>3.1636000000000001E-4</v>
      </c>
      <c r="P354" s="18">
        <v>158802.99</v>
      </c>
      <c r="Q354" s="11">
        <v>3.0947E-4</v>
      </c>
      <c r="R354" t="s">
        <v>803</v>
      </c>
      <c r="S354" t="s">
        <v>31</v>
      </c>
      <c r="T354" t="s">
        <v>31</v>
      </c>
      <c r="U354" s="28">
        <f t="shared" si="25"/>
        <v>3.0947E-4</v>
      </c>
      <c r="W354" t="str">
        <f>IFERROR(VLOOKUP(E354,'LEAID Match'!$A$2:$B$326,2,FALSE),"")</f>
        <v/>
      </c>
      <c r="X354" s="5">
        <f t="shared" si="27"/>
        <v>0</v>
      </c>
      <c r="Y354">
        <f t="shared" si="28"/>
        <v>0</v>
      </c>
      <c r="Z354" s="5">
        <f t="shared" si="29"/>
        <v>0</v>
      </c>
    </row>
    <row r="355" spans="1:26" x14ac:dyDescent="0.2">
      <c r="A355" t="str">
        <f t="shared" si="26"/>
        <v/>
      </c>
      <c r="B355" s="23">
        <v>2023</v>
      </c>
      <c r="C355" t="s">
        <v>514</v>
      </c>
      <c r="D355" t="s">
        <v>3707</v>
      </c>
      <c r="E355" t="s">
        <v>31</v>
      </c>
      <c r="F355" s="18" t="s">
        <v>803</v>
      </c>
      <c r="G355" s="10" t="s">
        <v>803</v>
      </c>
      <c r="L355" s="18">
        <v>254741.79</v>
      </c>
      <c r="M355" s="11">
        <v>3.7647000000000001E-4</v>
      </c>
      <c r="P355" s="18">
        <v>203504.65</v>
      </c>
      <c r="Q355" s="11">
        <v>3.7704999999999998E-4</v>
      </c>
      <c r="R355" t="s">
        <v>803</v>
      </c>
      <c r="S355" t="s">
        <v>31</v>
      </c>
      <c r="T355" t="s">
        <v>31</v>
      </c>
      <c r="U355" s="28">
        <f t="shared" si="25"/>
        <v>3.7704999999999998E-4</v>
      </c>
      <c r="V355">
        <f>U355*250000000</f>
        <v>94262.5</v>
      </c>
      <c r="W355" t="str">
        <f>IFERROR(VLOOKUP(E355,'LEAID Match'!$A$2:$B$326,2,FALSE),"")</f>
        <v/>
      </c>
      <c r="X355" s="5">
        <f t="shared" si="27"/>
        <v>0</v>
      </c>
      <c r="Y355">
        <f t="shared" si="28"/>
        <v>94262.5</v>
      </c>
      <c r="Z355" s="5">
        <f t="shared" si="29"/>
        <v>94262.5</v>
      </c>
    </row>
    <row r="356" spans="1:26" x14ac:dyDescent="0.2">
      <c r="A356">
        <f t="shared" si="26"/>
        <v>5301320</v>
      </c>
      <c r="B356" s="23">
        <v>2015</v>
      </c>
      <c r="C356" t="s">
        <v>196</v>
      </c>
      <c r="D356" t="s">
        <v>842</v>
      </c>
      <c r="E356" t="s">
        <v>154</v>
      </c>
      <c r="F356" s="18">
        <v>34475.620000000003</v>
      </c>
      <c r="G356" s="11">
        <v>1.5406E-4</v>
      </c>
      <c r="J356" s="18">
        <v>612432.37</v>
      </c>
      <c r="K356" s="11">
        <v>2.3045700000000001E-3</v>
      </c>
      <c r="N356" s="18">
        <v>490648.69</v>
      </c>
      <c r="O356" s="12">
        <v>2.19258E-3</v>
      </c>
      <c r="R356" t="s">
        <v>154</v>
      </c>
      <c r="S356" t="s">
        <v>154</v>
      </c>
      <c r="T356" t="s">
        <v>154</v>
      </c>
      <c r="U356" s="28">
        <f t="shared" si="25"/>
        <v>2.3466400000000001E-3</v>
      </c>
      <c r="W356">
        <f>IFERROR(VLOOKUP(E356,'LEAID Match'!$A$2:$B$326,2,FALSE),"")</f>
        <v>5301320</v>
      </c>
      <c r="X356" s="5">
        <f t="shared" si="27"/>
        <v>646907.99</v>
      </c>
      <c r="Y356">
        <f t="shared" si="28"/>
        <v>0</v>
      </c>
      <c r="Z356" s="5">
        <f t="shared" si="29"/>
        <v>646907.99</v>
      </c>
    </row>
    <row r="357" spans="1:26" x14ac:dyDescent="0.2">
      <c r="A357">
        <f t="shared" si="26"/>
        <v>5301320</v>
      </c>
      <c r="B357" s="23">
        <v>2016</v>
      </c>
      <c r="C357" t="s">
        <v>196</v>
      </c>
      <c r="D357" t="s">
        <v>1196</v>
      </c>
      <c r="E357" t="s">
        <v>154</v>
      </c>
      <c r="F357" s="18">
        <v>33753.21</v>
      </c>
      <c r="G357" s="11">
        <v>1.1106E-4</v>
      </c>
      <c r="J357" s="18">
        <v>761545.75</v>
      </c>
      <c r="K357" s="11">
        <v>2.33314E-3</v>
      </c>
      <c r="N357" s="18">
        <v>677100.55</v>
      </c>
      <c r="O357" s="12">
        <v>2.22792E-3</v>
      </c>
      <c r="R357" t="s">
        <v>154</v>
      </c>
      <c r="S357" t="s">
        <v>154</v>
      </c>
      <c r="T357" t="s">
        <v>154</v>
      </c>
      <c r="U357" s="28">
        <f t="shared" si="25"/>
        <v>2.3389800000000001E-3</v>
      </c>
      <c r="W357">
        <f>IFERROR(VLOOKUP(E357,'LEAID Match'!$A$2:$B$326,2,FALSE),"")</f>
        <v>5301320</v>
      </c>
      <c r="X357" s="5">
        <f t="shared" si="27"/>
        <v>795298.96</v>
      </c>
      <c r="Y357">
        <f t="shared" si="28"/>
        <v>0</v>
      </c>
      <c r="Z357" s="5">
        <f t="shared" si="29"/>
        <v>795298.96</v>
      </c>
    </row>
    <row r="358" spans="1:26" x14ac:dyDescent="0.2">
      <c r="A358">
        <f t="shared" si="26"/>
        <v>5301320</v>
      </c>
      <c r="B358" s="23">
        <v>2017</v>
      </c>
      <c r="C358" t="s">
        <v>196</v>
      </c>
      <c r="D358" t="s">
        <v>1556</v>
      </c>
      <c r="E358" t="s">
        <v>154</v>
      </c>
      <c r="F358" s="18">
        <v>26859.98</v>
      </c>
      <c r="G358" s="11">
        <v>7.6760000000000004E-5</v>
      </c>
      <c r="J358" s="18">
        <v>820638.24</v>
      </c>
      <c r="K358" s="11">
        <v>2.2272699999999999E-3</v>
      </c>
      <c r="N358" s="18">
        <v>760671.81</v>
      </c>
      <c r="O358" s="12">
        <v>2.17374E-3</v>
      </c>
      <c r="R358" t="s">
        <v>154</v>
      </c>
      <c r="S358" t="s">
        <v>154</v>
      </c>
      <c r="T358" t="s">
        <v>154</v>
      </c>
      <c r="U358" s="28">
        <f t="shared" si="25"/>
        <v>2.2504999999999999E-3</v>
      </c>
      <c r="W358">
        <f>IFERROR(VLOOKUP(E358,'LEAID Match'!$A$2:$B$326,2,FALSE),"")</f>
        <v>5301320</v>
      </c>
      <c r="X358" s="5">
        <f t="shared" si="27"/>
        <v>847498.22</v>
      </c>
      <c r="Y358">
        <f t="shared" si="28"/>
        <v>0</v>
      </c>
      <c r="Z358" s="5">
        <f t="shared" si="29"/>
        <v>847498.22</v>
      </c>
    </row>
    <row r="359" spans="1:26" x14ac:dyDescent="0.2">
      <c r="A359">
        <f t="shared" si="26"/>
        <v>5301320</v>
      </c>
      <c r="B359" s="23">
        <v>2018</v>
      </c>
      <c r="C359" t="s">
        <v>196</v>
      </c>
      <c r="D359" t="s">
        <v>1915</v>
      </c>
      <c r="E359" t="s">
        <v>154</v>
      </c>
      <c r="F359" s="18">
        <v>27352.23</v>
      </c>
      <c r="G359" s="11">
        <v>6.5770000000000002E-5</v>
      </c>
      <c r="J359" s="18">
        <v>963182.9</v>
      </c>
      <c r="K359" s="11">
        <v>2.1665E-3</v>
      </c>
      <c r="N359" s="18">
        <v>886594.89</v>
      </c>
      <c r="O359" s="12">
        <v>2.1317900000000002E-3</v>
      </c>
      <c r="R359" t="s">
        <v>154</v>
      </c>
      <c r="S359" t="s">
        <v>154</v>
      </c>
      <c r="T359" t="s">
        <v>154</v>
      </c>
      <c r="U359" s="28">
        <f t="shared" si="25"/>
        <v>2.1975600000000003E-3</v>
      </c>
      <c r="W359">
        <f>IFERROR(VLOOKUP(E359,'LEAID Match'!$A$2:$B$326,2,FALSE),"")</f>
        <v>5301320</v>
      </c>
      <c r="X359" s="5">
        <f t="shared" si="27"/>
        <v>990535.13</v>
      </c>
      <c r="Y359">
        <f t="shared" si="28"/>
        <v>0</v>
      </c>
      <c r="Z359" s="5">
        <f t="shared" si="29"/>
        <v>990535.13</v>
      </c>
    </row>
    <row r="360" spans="1:26" x14ac:dyDescent="0.2">
      <c r="A360">
        <f t="shared" si="26"/>
        <v>5301320</v>
      </c>
      <c r="B360" s="23">
        <v>2019</v>
      </c>
      <c r="C360" t="s">
        <v>196</v>
      </c>
      <c r="D360" t="s">
        <v>2272</v>
      </c>
      <c r="E360" t="s">
        <v>154</v>
      </c>
      <c r="F360" s="18">
        <v>30879.33</v>
      </c>
      <c r="G360" s="10">
        <v>6.2180000000000004E-5</v>
      </c>
      <c r="J360" s="18">
        <v>1155455.96</v>
      </c>
      <c r="K360" s="11">
        <v>2.21061E-3</v>
      </c>
      <c r="N360" s="18">
        <v>1083893.18</v>
      </c>
      <c r="O360" s="12">
        <v>2.1825099999999999E-3</v>
      </c>
      <c r="R360" t="s">
        <v>154</v>
      </c>
      <c r="S360" t="s">
        <v>154</v>
      </c>
      <c r="T360" t="s">
        <v>154</v>
      </c>
      <c r="U360" s="28">
        <f t="shared" si="25"/>
        <v>2.2446899999999997E-3</v>
      </c>
      <c r="W360">
        <f>IFERROR(VLOOKUP(E360,'LEAID Match'!$A$2:$B$326,2,FALSE),"")</f>
        <v>5301320</v>
      </c>
      <c r="X360" s="5">
        <f t="shared" si="27"/>
        <v>1186335.29</v>
      </c>
      <c r="Y360">
        <f t="shared" si="28"/>
        <v>0</v>
      </c>
      <c r="Z360" s="5">
        <f t="shared" si="29"/>
        <v>1186335.29</v>
      </c>
    </row>
    <row r="361" spans="1:26" x14ac:dyDescent="0.2">
      <c r="A361">
        <f t="shared" si="26"/>
        <v>5301320</v>
      </c>
      <c r="B361" s="23">
        <v>2020</v>
      </c>
      <c r="C361" t="s">
        <v>196</v>
      </c>
      <c r="D361" t="s">
        <v>2632</v>
      </c>
      <c r="E361" t="s">
        <v>154</v>
      </c>
      <c r="F361" s="18">
        <v>31979.49</v>
      </c>
      <c r="G361" s="10">
        <v>6.0900000000000003E-5</v>
      </c>
      <c r="J361" s="18">
        <v>1215620.79</v>
      </c>
      <c r="K361" s="11">
        <v>2.0892699999999998E-3</v>
      </c>
      <c r="N361" s="18">
        <v>1092931.04</v>
      </c>
      <c r="O361" s="12">
        <v>2.0811699999999998E-3</v>
      </c>
      <c r="R361" t="s">
        <v>154</v>
      </c>
      <c r="S361" t="s">
        <v>154</v>
      </c>
      <c r="T361" t="s">
        <v>154</v>
      </c>
      <c r="U361" s="28">
        <f t="shared" si="25"/>
        <v>2.1420699999999998E-3</v>
      </c>
      <c r="W361">
        <f>IFERROR(VLOOKUP(E361,'LEAID Match'!$A$2:$B$326,2,FALSE),"")</f>
        <v>5301320</v>
      </c>
      <c r="X361" s="5">
        <f t="shared" si="27"/>
        <v>1247600.28</v>
      </c>
      <c r="Y361">
        <f t="shared" si="28"/>
        <v>0</v>
      </c>
      <c r="Z361" s="5">
        <f t="shared" si="29"/>
        <v>1247600.28</v>
      </c>
    </row>
    <row r="362" spans="1:26" x14ac:dyDescent="0.2">
      <c r="A362">
        <f t="shared" si="26"/>
        <v>5301320</v>
      </c>
      <c r="B362" s="23">
        <v>2021</v>
      </c>
      <c r="C362" t="s">
        <v>196</v>
      </c>
      <c r="D362" t="s">
        <v>2990</v>
      </c>
      <c r="E362" t="s">
        <v>154</v>
      </c>
      <c r="F362" s="18">
        <v>32299.98</v>
      </c>
      <c r="G362" s="10">
        <v>5.8770000000000001E-5</v>
      </c>
      <c r="J362" s="18">
        <v>1194799.02</v>
      </c>
      <c r="K362" s="11">
        <v>1.9743400000000002E-3</v>
      </c>
      <c r="N362" s="18">
        <v>1076655.77</v>
      </c>
      <c r="O362" s="12">
        <v>1.9589099999999999E-3</v>
      </c>
      <c r="R362" t="s">
        <v>154</v>
      </c>
      <c r="S362" t="s">
        <v>154</v>
      </c>
      <c r="T362" t="s">
        <v>154</v>
      </c>
      <c r="U362" s="28">
        <f t="shared" si="25"/>
        <v>2.01768E-3</v>
      </c>
      <c r="W362">
        <f>IFERROR(VLOOKUP(E362,'LEAID Match'!$A$2:$B$326,2,FALSE),"")</f>
        <v>5301320</v>
      </c>
      <c r="X362" s="5">
        <f t="shared" si="27"/>
        <v>1227099</v>
      </c>
      <c r="Y362">
        <f t="shared" si="28"/>
        <v>0</v>
      </c>
      <c r="Z362" s="5">
        <f t="shared" si="29"/>
        <v>1227099</v>
      </c>
    </row>
    <row r="363" spans="1:26" x14ac:dyDescent="0.2">
      <c r="A363">
        <f t="shared" si="26"/>
        <v>5301320</v>
      </c>
      <c r="B363" s="23">
        <v>2022</v>
      </c>
      <c r="C363" t="s">
        <v>196</v>
      </c>
      <c r="D363" t="s">
        <v>3348</v>
      </c>
      <c r="E363" t="s">
        <v>154</v>
      </c>
      <c r="F363" s="18">
        <v>29007.73</v>
      </c>
      <c r="G363" s="10">
        <v>5.6530000000000003E-5</v>
      </c>
      <c r="J363" s="18">
        <v>1131218.17</v>
      </c>
      <c r="K363" s="11">
        <v>1.76859E-3</v>
      </c>
      <c r="N363" s="18">
        <v>919704.25</v>
      </c>
      <c r="O363" s="12">
        <v>1.79228E-3</v>
      </c>
      <c r="R363" t="s">
        <v>154</v>
      </c>
      <c r="S363" t="s">
        <v>154</v>
      </c>
      <c r="T363" t="s">
        <v>154</v>
      </c>
      <c r="U363" s="28">
        <f t="shared" si="25"/>
        <v>1.84881E-3</v>
      </c>
      <c r="W363">
        <f>IFERROR(VLOOKUP(E363,'LEAID Match'!$A$2:$B$326,2,FALSE),"")</f>
        <v>5301320</v>
      </c>
      <c r="X363" s="5">
        <f t="shared" si="27"/>
        <v>1160225.8999999999</v>
      </c>
      <c r="Y363">
        <f t="shared" si="28"/>
        <v>0</v>
      </c>
      <c r="Z363" s="5">
        <f t="shared" si="29"/>
        <v>1160225.8999999999</v>
      </c>
    </row>
    <row r="364" spans="1:26" x14ac:dyDescent="0.2">
      <c r="A364">
        <f t="shared" si="26"/>
        <v>5301320</v>
      </c>
      <c r="B364" s="23">
        <v>2023</v>
      </c>
      <c r="C364" t="s">
        <v>196</v>
      </c>
      <c r="D364" t="s">
        <v>3708</v>
      </c>
      <c r="E364" t="s">
        <v>154</v>
      </c>
      <c r="F364" s="18">
        <v>35275.300000000003</v>
      </c>
      <c r="G364" s="10">
        <v>6.5359999999999998E-5</v>
      </c>
      <c r="J364" s="18">
        <v>1385205.83</v>
      </c>
      <c r="K364" s="11">
        <v>2.0471E-3</v>
      </c>
      <c r="N364" s="18">
        <v>1096511.08</v>
      </c>
      <c r="O364" s="12">
        <v>2.03162E-3</v>
      </c>
      <c r="R364" t="s">
        <v>154</v>
      </c>
      <c r="S364" t="s">
        <v>154</v>
      </c>
      <c r="T364" t="s">
        <v>154</v>
      </c>
      <c r="U364" s="28">
        <f t="shared" si="25"/>
        <v>2.09698E-3</v>
      </c>
      <c r="V364">
        <f>U364*250000000</f>
        <v>524245</v>
      </c>
      <c r="W364">
        <f>IFERROR(VLOOKUP(E364,'LEAID Match'!$A$2:$B$326,2,FALSE),"")</f>
        <v>5301320</v>
      </c>
      <c r="X364" s="5">
        <f t="shared" si="27"/>
        <v>1420481.1300000001</v>
      </c>
      <c r="Y364">
        <f t="shared" si="28"/>
        <v>524245</v>
      </c>
      <c r="Z364" s="5">
        <f t="shared" si="29"/>
        <v>1944726.1300000001</v>
      </c>
    </row>
    <row r="365" spans="1:26" x14ac:dyDescent="0.2">
      <c r="A365">
        <f t="shared" si="26"/>
        <v>5301350</v>
      </c>
      <c r="B365" s="23">
        <v>2015</v>
      </c>
      <c r="C365" t="s">
        <v>361</v>
      </c>
      <c r="D365" t="s">
        <v>843</v>
      </c>
      <c r="E365" t="s">
        <v>319</v>
      </c>
      <c r="F365" s="18">
        <v>12252.02</v>
      </c>
      <c r="G365" s="11">
        <v>5.4750000000000003E-5</v>
      </c>
      <c r="J365" s="18">
        <v>200731.89</v>
      </c>
      <c r="K365" s="11">
        <v>7.5535000000000001E-4</v>
      </c>
      <c r="N365" s="18">
        <v>160141.25</v>
      </c>
      <c r="O365" s="12">
        <v>7.1562999999999998E-4</v>
      </c>
      <c r="R365" t="s">
        <v>319</v>
      </c>
      <c r="S365" t="s">
        <v>319</v>
      </c>
      <c r="T365" t="s">
        <v>319</v>
      </c>
      <c r="U365" s="28">
        <f t="shared" si="25"/>
        <v>7.7037999999999998E-4</v>
      </c>
      <c r="W365">
        <f>IFERROR(VLOOKUP(E365,'LEAID Match'!$A$2:$B$326,2,FALSE),"")</f>
        <v>5301350</v>
      </c>
      <c r="X365" s="5">
        <f t="shared" si="27"/>
        <v>212983.91</v>
      </c>
      <c r="Y365">
        <f t="shared" si="28"/>
        <v>0</v>
      </c>
      <c r="Z365" s="5">
        <f t="shared" si="29"/>
        <v>212983.91</v>
      </c>
    </row>
    <row r="366" spans="1:26" x14ac:dyDescent="0.2">
      <c r="A366">
        <f t="shared" si="26"/>
        <v>5301350</v>
      </c>
      <c r="B366" s="23">
        <v>2016</v>
      </c>
      <c r="C366" t="s">
        <v>361</v>
      </c>
      <c r="D366" t="s">
        <v>1197</v>
      </c>
      <c r="E366" t="s">
        <v>319</v>
      </c>
      <c r="F366" s="18">
        <v>13688.57</v>
      </c>
      <c r="G366" s="11">
        <v>4.5040000000000002E-5</v>
      </c>
      <c r="J366" s="18">
        <v>234677.31</v>
      </c>
      <c r="K366" s="11">
        <v>7.1898000000000003E-4</v>
      </c>
      <c r="N366" s="18">
        <v>212550.6</v>
      </c>
      <c r="O366" s="12">
        <v>6.9937000000000005E-4</v>
      </c>
      <c r="R366" t="s">
        <v>319</v>
      </c>
      <c r="S366" t="s">
        <v>319</v>
      </c>
      <c r="T366" t="s">
        <v>319</v>
      </c>
      <c r="U366" s="28">
        <f t="shared" si="25"/>
        <v>7.4441000000000004E-4</v>
      </c>
      <c r="W366">
        <f>IFERROR(VLOOKUP(E366,'LEAID Match'!$A$2:$B$326,2,FALSE),"")</f>
        <v>5301350</v>
      </c>
      <c r="X366" s="5">
        <f t="shared" si="27"/>
        <v>248365.88</v>
      </c>
      <c r="Y366">
        <f t="shared" si="28"/>
        <v>0</v>
      </c>
      <c r="Z366" s="5">
        <f t="shared" si="29"/>
        <v>248365.88</v>
      </c>
    </row>
    <row r="367" spans="1:26" x14ac:dyDescent="0.2">
      <c r="A367">
        <f t="shared" si="26"/>
        <v>5301350</v>
      </c>
      <c r="B367" s="23">
        <v>2017</v>
      </c>
      <c r="C367" t="s">
        <v>361</v>
      </c>
      <c r="D367" t="s">
        <v>1557</v>
      </c>
      <c r="E367" t="s">
        <v>319</v>
      </c>
      <c r="F367" s="18">
        <v>16038.66</v>
      </c>
      <c r="G367" s="11">
        <v>4.583E-5</v>
      </c>
      <c r="J367" s="18">
        <v>271542.76</v>
      </c>
      <c r="K367" s="11">
        <v>7.3698999999999998E-4</v>
      </c>
      <c r="N367" s="18">
        <v>251737.7</v>
      </c>
      <c r="O367" s="12">
        <v>7.1938000000000004E-4</v>
      </c>
      <c r="R367" t="s">
        <v>319</v>
      </c>
      <c r="S367" t="s">
        <v>319</v>
      </c>
      <c r="T367" t="s">
        <v>319</v>
      </c>
      <c r="U367" s="28">
        <f t="shared" si="25"/>
        <v>7.6521E-4</v>
      </c>
      <c r="W367">
        <f>IFERROR(VLOOKUP(E367,'LEAID Match'!$A$2:$B$326,2,FALSE),"")</f>
        <v>5301350</v>
      </c>
      <c r="X367" s="5">
        <f t="shared" si="27"/>
        <v>287581.42</v>
      </c>
      <c r="Y367">
        <f t="shared" si="28"/>
        <v>0</v>
      </c>
      <c r="Z367" s="5">
        <f t="shared" si="29"/>
        <v>287581.42</v>
      </c>
    </row>
    <row r="368" spans="1:26" x14ac:dyDescent="0.2">
      <c r="A368">
        <f t="shared" si="26"/>
        <v>5301350</v>
      </c>
      <c r="B368" s="23">
        <v>2018</v>
      </c>
      <c r="C368" t="s">
        <v>361</v>
      </c>
      <c r="D368" t="s">
        <v>1916</v>
      </c>
      <c r="E368" t="s">
        <v>319</v>
      </c>
      <c r="F368" s="18">
        <v>21976.959999999999</v>
      </c>
      <c r="G368" s="11">
        <v>5.2840000000000002E-5</v>
      </c>
      <c r="J368" s="18">
        <v>344252.18</v>
      </c>
      <c r="K368" s="11">
        <v>7.7433000000000005E-4</v>
      </c>
      <c r="N368" s="18">
        <v>316741.26</v>
      </c>
      <c r="O368" s="12">
        <v>7.6159000000000003E-4</v>
      </c>
      <c r="R368" t="s">
        <v>319</v>
      </c>
      <c r="S368" t="s">
        <v>319</v>
      </c>
      <c r="T368" t="s">
        <v>319</v>
      </c>
      <c r="U368" s="28">
        <f t="shared" si="25"/>
        <v>8.1442999999999999E-4</v>
      </c>
      <c r="W368">
        <f>IFERROR(VLOOKUP(E368,'LEAID Match'!$A$2:$B$326,2,FALSE),"")</f>
        <v>5301350</v>
      </c>
      <c r="X368" s="5">
        <f t="shared" si="27"/>
        <v>366229.14</v>
      </c>
      <c r="Y368">
        <f t="shared" si="28"/>
        <v>0</v>
      </c>
      <c r="Z368" s="5">
        <f t="shared" si="29"/>
        <v>366229.14</v>
      </c>
    </row>
    <row r="369" spans="1:26" x14ac:dyDescent="0.2">
      <c r="A369">
        <f t="shared" si="26"/>
        <v>5301350</v>
      </c>
      <c r="B369" s="23">
        <v>2019</v>
      </c>
      <c r="C369" t="s">
        <v>361</v>
      </c>
      <c r="D369" t="s">
        <v>2273</v>
      </c>
      <c r="E369" t="s">
        <v>319</v>
      </c>
      <c r="F369" s="18">
        <v>19471.689999999999</v>
      </c>
      <c r="G369" s="10">
        <v>3.9209999999999999E-5</v>
      </c>
      <c r="J369" s="18">
        <v>309261.02</v>
      </c>
      <c r="K369" s="11">
        <v>5.9168000000000003E-4</v>
      </c>
      <c r="N369" s="18">
        <v>299611.31</v>
      </c>
      <c r="O369" s="12">
        <v>6.0329000000000003E-4</v>
      </c>
      <c r="R369" t="s">
        <v>319</v>
      </c>
      <c r="S369" t="s">
        <v>319</v>
      </c>
      <c r="T369" t="s">
        <v>319</v>
      </c>
      <c r="U369" s="28">
        <f t="shared" si="25"/>
        <v>6.4250000000000006E-4</v>
      </c>
      <c r="W369">
        <f>IFERROR(VLOOKUP(E369,'LEAID Match'!$A$2:$B$326,2,FALSE),"")</f>
        <v>5301350</v>
      </c>
      <c r="X369" s="5">
        <f t="shared" si="27"/>
        <v>328732.71000000002</v>
      </c>
      <c r="Y369">
        <f t="shared" si="28"/>
        <v>0</v>
      </c>
      <c r="Z369" s="5">
        <f t="shared" si="29"/>
        <v>328732.71000000002</v>
      </c>
    </row>
    <row r="370" spans="1:26" x14ac:dyDescent="0.2">
      <c r="A370">
        <f t="shared" si="26"/>
        <v>5301350</v>
      </c>
      <c r="B370" s="23">
        <v>2020</v>
      </c>
      <c r="C370" t="s">
        <v>361</v>
      </c>
      <c r="D370" t="s">
        <v>2633</v>
      </c>
      <c r="E370" t="s">
        <v>319</v>
      </c>
      <c r="F370" s="18">
        <v>4776.25</v>
      </c>
      <c r="G370" s="10">
        <v>9.0899999999999994E-6</v>
      </c>
      <c r="J370" s="18">
        <v>426709.4</v>
      </c>
      <c r="K370" s="11">
        <v>7.3338000000000006E-4</v>
      </c>
      <c r="N370" s="18">
        <v>382105.03</v>
      </c>
      <c r="O370" s="12">
        <v>7.2761000000000006E-4</v>
      </c>
      <c r="R370" t="s">
        <v>319</v>
      </c>
      <c r="S370" t="s">
        <v>319</v>
      </c>
      <c r="T370" t="s">
        <v>319</v>
      </c>
      <c r="U370" s="28">
        <f t="shared" si="25"/>
        <v>7.3670000000000007E-4</v>
      </c>
      <c r="W370">
        <f>IFERROR(VLOOKUP(E370,'LEAID Match'!$A$2:$B$326,2,FALSE),"")</f>
        <v>5301350</v>
      </c>
      <c r="X370" s="5">
        <f t="shared" si="27"/>
        <v>431485.65</v>
      </c>
      <c r="Y370">
        <f t="shared" si="28"/>
        <v>0</v>
      </c>
      <c r="Z370" s="5">
        <f t="shared" si="29"/>
        <v>431485.65</v>
      </c>
    </row>
    <row r="371" spans="1:26" x14ac:dyDescent="0.2">
      <c r="A371">
        <f t="shared" si="26"/>
        <v>5301350</v>
      </c>
      <c r="B371" s="23">
        <v>2021</v>
      </c>
      <c r="C371" t="s">
        <v>361</v>
      </c>
      <c r="D371" t="s">
        <v>2991</v>
      </c>
      <c r="E371" t="s">
        <v>319</v>
      </c>
      <c r="F371" s="18" t="s">
        <v>803</v>
      </c>
      <c r="G371" s="10" t="s">
        <v>803</v>
      </c>
      <c r="J371" s="18">
        <v>407142.78</v>
      </c>
      <c r="K371" s="11">
        <v>6.7277999999999999E-4</v>
      </c>
      <c r="N371" s="18">
        <v>368382.58</v>
      </c>
      <c r="O371" s="12">
        <v>6.7024999999999995E-4</v>
      </c>
      <c r="R371" t="s">
        <v>803</v>
      </c>
      <c r="S371" t="s">
        <v>319</v>
      </c>
      <c r="T371" t="s">
        <v>319</v>
      </c>
      <c r="U371" s="28">
        <f t="shared" si="25"/>
        <v>6.7024999999999995E-4</v>
      </c>
      <c r="W371">
        <f>IFERROR(VLOOKUP(E371,'LEAID Match'!$A$2:$B$326,2,FALSE),"")</f>
        <v>5301350</v>
      </c>
      <c r="X371" s="5">
        <f t="shared" si="27"/>
        <v>407142.78</v>
      </c>
      <c r="Y371">
        <f t="shared" si="28"/>
        <v>0</v>
      </c>
      <c r="Z371" s="5">
        <f t="shared" si="29"/>
        <v>407142.78</v>
      </c>
    </row>
    <row r="372" spans="1:26" x14ac:dyDescent="0.2">
      <c r="A372">
        <f t="shared" si="26"/>
        <v>5301350</v>
      </c>
      <c r="B372" s="23">
        <v>2022</v>
      </c>
      <c r="C372" t="s">
        <v>361</v>
      </c>
      <c r="D372" t="s">
        <v>3349</v>
      </c>
      <c r="E372" t="s">
        <v>319</v>
      </c>
      <c r="F372" s="18" t="s">
        <v>803</v>
      </c>
      <c r="G372" s="10" t="s">
        <v>803</v>
      </c>
      <c r="J372" s="18">
        <v>374505.63</v>
      </c>
      <c r="K372" s="11">
        <v>5.8551999999999996E-4</v>
      </c>
      <c r="N372" s="18">
        <v>297278.46000000002</v>
      </c>
      <c r="O372" s="12">
        <v>5.7932000000000003E-4</v>
      </c>
      <c r="R372" t="s">
        <v>803</v>
      </c>
      <c r="S372" t="s">
        <v>319</v>
      </c>
      <c r="T372" t="s">
        <v>319</v>
      </c>
      <c r="U372" s="28">
        <f t="shared" si="25"/>
        <v>5.7932000000000003E-4</v>
      </c>
      <c r="W372">
        <f>IFERROR(VLOOKUP(E372,'LEAID Match'!$A$2:$B$326,2,FALSE),"")</f>
        <v>5301350</v>
      </c>
      <c r="X372" s="5">
        <f t="shared" si="27"/>
        <v>374505.63</v>
      </c>
      <c r="Y372">
        <f t="shared" si="28"/>
        <v>0</v>
      </c>
      <c r="Z372" s="5">
        <f t="shared" si="29"/>
        <v>374505.63</v>
      </c>
    </row>
    <row r="373" spans="1:26" x14ac:dyDescent="0.2">
      <c r="A373">
        <f t="shared" si="26"/>
        <v>5301350</v>
      </c>
      <c r="B373" s="23">
        <v>2023</v>
      </c>
      <c r="C373" t="s">
        <v>361</v>
      </c>
      <c r="D373" t="s">
        <v>3709</v>
      </c>
      <c r="E373" t="s">
        <v>319</v>
      </c>
      <c r="F373" s="18" t="s">
        <v>803</v>
      </c>
      <c r="G373" s="10" t="s">
        <v>803</v>
      </c>
      <c r="J373" s="18">
        <v>492667.28</v>
      </c>
      <c r="K373" s="11">
        <v>7.2807999999999998E-4</v>
      </c>
      <c r="N373" s="18">
        <v>390374.12</v>
      </c>
      <c r="O373" s="12">
        <v>7.2329000000000002E-4</v>
      </c>
      <c r="R373" t="s">
        <v>803</v>
      </c>
      <c r="S373" t="s">
        <v>319</v>
      </c>
      <c r="T373" t="s">
        <v>319</v>
      </c>
      <c r="U373" s="28">
        <f t="shared" si="25"/>
        <v>7.2329000000000002E-4</v>
      </c>
      <c r="V373">
        <f>U373*250000000</f>
        <v>180822.5</v>
      </c>
      <c r="W373">
        <f>IFERROR(VLOOKUP(E373,'LEAID Match'!$A$2:$B$326,2,FALSE),"")</f>
        <v>5301350</v>
      </c>
      <c r="X373" s="5">
        <f t="shared" si="27"/>
        <v>492667.28</v>
      </c>
      <c r="Y373">
        <f t="shared" si="28"/>
        <v>180822.5</v>
      </c>
      <c r="Z373" s="5">
        <f t="shared" si="29"/>
        <v>673489.78</v>
      </c>
    </row>
    <row r="374" spans="1:26" x14ac:dyDescent="0.2">
      <c r="A374">
        <f t="shared" si="26"/>
        <v>5301410</v>
      </c>
      <c r="B374" s="23">
        <v>2015</v>
      </c>
      <c r="C374" t="s">
        <v>164</v>
      </c>
      <c r="D374" t="s">
        <v>844</v>
      </c>
      <c r="E374" t="s">
        <v>122</v>
      </c>
      <c r="F374" s="18">
        <v>70063.009999999893</v>
      </c>
      <c r="G374" s="11">
        <v>3.1309000000000003E-4</v>
      </c>
      <c r="J374" s="18">
        <v>3441775.87</v>
      </c>
      <c r="K374" s="11">
        <v>1.2951310000000001E-2</v>
      </c>
      <c r="N374" s="18">
        <v>2752256.73</v>
      </c>
      <c r="O374" s="12">
        <v>1.229911E-2</v>
      </c>
      <c r="R374" t="s">
        <v>122</v>
      </c>
      <c r="S374" t="s">
        <v>122</v>
      </c>
      <c r="T374" t="s">
        <v>122</v>
      </c>
      <c r="U374" s="28">
        <f t="shared" si="25"/>
        <v>1.26122E-2</v>
      </c>
      <c r="W374">
        <f>IFERROR(VLOOKUP(E374,'LEAID Match'!$A$2:$B$326,2,FALSE),"")</f>
        <v>5301410</v>
      </c>
      <c r="X374" s="5">
        <f t="shared" si="27"/>
        <v>3511838.88</v>
      </c>
      <c r="Y374">
        <f t="shared" si="28"/>
        <v>0</v>
      </c>
      <c r="Z374" s="5">
        <f t="shared" si="29"/>
        <v>3511838.88</v>
      </c>
    </row>
    <row r="375" spans="1:26" x14ac:dyDescent="0.2">
      <c r="A375">
        <f t="shared" si="26"/>
        <v>5301410</v>
      </c>
      <c r="B375" s="23">
        <v>2016</v>
      </c>
      <c r="C375" t="s">
        <v>164</v>
      </c>
      <c r="D375" t="s">
        <v>1198</v>
      </c>
      <c r="E375" t="s">
        <v>122</v>
      </c>
      <c r="F375" s="18">
        <v>59973.41</v>
      </c>
      <c r="G375" s="11">
        <v>1.9734E-4</v>
      </c>
      <c r="J375" s="18">
        <v>4467320.21</v>
      </c>
      <c r="K375" s="11">
        <v>1.3686510000000001E-2</v>
      </c>
      <c r="N375" s="18">
        <v>4014475.43</v>
      </c>
      <c r="O375" s="12">
        <v>1.3209159999999999E-2</v>
      </c>
      <c r="R375" t="s">
        <v>122</v>
      </c>
      <c r="S375" t="s">
        <v>122</v>
      </c>
      <c r="T375" t="s">
        <v>122</v>
      </c>
      <c r="U375" s="28">
        <f t="shared" si="25"/>
        <v>1.34065E-2</v>
      </c>
      <c r="W375">
        <f>IFERROR(VLOOKUP(E375,'LEAID Match'!$A$2:$B$326,2,FALSE),"")</f>
        <v>5301410</v>
      </c>
      <c r="X375" s="5">
        <f t="shared" si="27"/>
        <v>4527293.62</v>
      </c>
      <c r="Y375">
        <f t="shared" si="28"/>
        <v>0</v>
      </c>
      <c r="Z375" s="5">
        <f t="shared" si="29"/>
        <v>4527293.62</v>
      </c>
    </row>
    <row r="376" spans="1:26" x14ac:dyDescent="0.2">
      <c r="A376">
        <f t="shared" si="26"/>
        <v>5301410</v>
      </c>
      <c r="B376" s="23">
        <v>2017</v>
      </c>
      <c r="C376" t="s">
        <v>164</v>
      </c>
      <c r="D376" t="s">
        <v>1558</v>
      </c>
      <c r="E376" t="s">
        <v>122</v>
      </c>
      <c r="F376" s="18">
        <v>38722.730000000003</v>
      </c>
      <c r="G376" s="11">
        <v>1.1066E-4</v>
      </c>
      <c r="J376" s="18">
        <v>4106273.19</v>
      </c>
      <c r="K376" s="11">
        <v>1.114472E-2</v>
      </c>
      <c r="N376" s="18">
        <v>3807423.25</v>
      </c>
      <c r="O376" s="12">
        <v>1.088034E-2</v>
      </c>
      <c r="R376" t="s">
        <v>122</v>
      </c>
      <c r="S376" t="s">
        <v>122</v>
      </c>
      <c r="T376" t="s">
        <v>122</v>
      </c>
      <c r="U376" s="28">
        <f t="shared" si="25"/>
        <v>1.0991000000000001E-2</v>
      </c>
      <c r="W376">
        <f>IFERROR(VLOOKUP(E376,'LEAID Match'!$A$2:$B$326,2,FALSE),"")</f>
        <v>5301410</v>
      </c>
      <c r="X376" s="5">
        <f t="shared" si="27"/>
        <v>4144995.92</v>
      </c>
      <c r="Y376">
        <f t="shared" si="28"/>
        <v>0</v>
      </c>
      <c r="Z376" s="5">
        <f t="shared" si="29"/>
        <v>4144995.92</v>
      </c>
    </row>
    <row r="377" spans="1:26" x14ac:dyDescent="0.2">
      <c r="A377">
        <f t="shared" si="26"/>
        <v>5301410</v>
      </c>
      <c r="B377" s="23">
        <v>2018</v>
      </c>
      <c r="C377" t="s">
        <v>164</v>
      </c>
      <c r="D377" t="s">
        <v>1917</v>
      </c>
      <c r="E377" t="s">
        <v>122</v>
      </c>
      <c r="F377" s="18">
        <v>51617.24</v>
      </c>
      <c r="G377" s="11">
        <v>1.2411E-4</v>
      </c>
      <c r="J377" s="18">
        <v>5854275.7000000002</v>
      </c>
      <c r="K377" s="11">
        <v>1.316809E-2</v>
      </c>
      <c r="N377" s="18">
        <v>5378074.5599999996</v>
      </c>
      <c r="O377" s="12">
        <v>1.2931379999999999E-2</v>
      </c>
      <c r="R377" t="s">
        <v>122</v>
      </c>
      <c r="S377" t="s">
        <v>122</v>
      </c>
      <c r="T377" t="s">
        <v>122</v>
      </c>
      <c r="U377" s="28">
        <f t="shared" si="25"/>
        <v>1.3055489999999999E-2</v>
      </c>
      <c r="W377">
        <f>IFERROR(VLOOKUP(E377,'LEAID Match'!$A$2:$B$326,2,FALSE),"")</f>
        <v>5301410</v>
      </c>
      <c r="X377" s="5">
        <f t="shared" si="27"/>
        <v>5905892.9400000004</v>
      </c>
      <c r="Y377">
        <f t="shared" si="28"/>
        <v>0</v>
      </c>
      <c r="Z377" s="5">
        <f t="shared" si="29"/>
        <v>5905892.9400000004</v>
      </c>
    </row>
    <row r="378" spans="1:26" x14ac:dyDescent="0.2">
      <c r="A378">
        <f t="shared" si="26"/>
        <v>5301410</v>
      </c>
      <c r="B378" s="23">
        <v>2019</v>
      </c>
      <c r="C378" t="s">
        <v>164</v>
      </c>
      <c r="D378" t="s">
        <v>2274</v>
      </c>
      <c r="E378" t="s">
        <v>122</v>
      </c>
      <c r="F378" s="18">
        <v>71923.8</v>
      </c>
      <c r="G378" s="10">
        <v>1.4482000000000001E-4</v>
      </c>
      <c r="J378" s="18">
        <v>6333167.0099999998</v>
      </c>
      <c r="K378" s="11">
        <v>1.21166E-2</v>
      </c>
      <c r="N378" s="18">
        <v>5959302.4199999999</v>
      </c>
      <c r="O378" s="12">
        <v>1.1999569999999999E-2</v>
      </c>
      <c r="R378" t="s">
        <v>122</v>
      </c>
      <c r="S378" t="s">
        <v>122</v>
      </c>
      <c r="T378" t="s">
        <v>122</v>
      </c>
      <c r="U378" s="28">
        <f t="shared" si="25"/>
        <v>1.214439E-2</v>
      </c>
      <c r="W378">
        <f>IFERROR(VLOOKUP(E378,'LEAID Match'!$A$2:$B$326,2,FALSE),"")</f>
        <v>5301410</v>
      </c>
      <c r="X378" s="5">
        <f t="shared" si="27"/>
        <v>6405090.8099999996</v>
      </c>
      <c r="Y378">
        <f t="shared" si="28"/>
        <v>0</v>
      </c>
      <c r="Z378" s="5">
        <f t="shared" si="29"/>
        <v>6405090.8099999996</v>
      </c>
    </row>
    <row r="379" spans="1:26" x14ac:dyDescent="0.2">
      <c r="A379">
        <f t="shared" si="26"/>
        <v>5301410</v>
      </c>
      <c r="B379" s="23">
        <v>2020</v>
      </c>
      <c r="C379" t="s">
        <v>164</v>
      </c>
      <c r="D379" t="s">
        <v>2634</v>
      </c>
      <c r="E379" t="s">
        <v>122</v>
      </c>
      <c r="F379" s="18">
        <v>4992.79</v>
      </c>
      <c r="G379" s="10">
        <v>9.5100000000000004E-6</v>
      </c>
      <c r="J379" s="18">
        <v>7082198.5800000001</v>
      </c>
      <c r="K379" s="11">
        <v>1.217207E-2</v>
      </c>
      <c r="N379" s="18">
        <v>6313279.7000000002</v>
      </c>
      <c r="O379" s="12">
        <v>1.2021820000000001E-2</v>
      </c>
      <c r="R379" t="s">
        <v>122</v>
      </c>
      <c r="S379" t="s">
        <v>122</v>
      </c>
      <c r="T379" t="s">
        <v>122</v>
      </c>
      <c r="U379" s="28">
        <f t="shared" si="25"/>
        <v>1.2031330000000002E-2</v>
      </c>
      <c r="W379">
        <f>IFERROR(VLOOKUP(E379,'LEAID Match'!$A$2:$B$326,2,FALSE),"")</f>
        <v>5301410</v>
      </c>
      <c r="X379" s="5">
        <f t="shared" si="27"/>
        <v>7087191.3700000001</v>
      </c>
      <c r="Y379">
        <f t="shared" si="28"/>
        <v>0</v>
      </c>
      <c r="Z379" s="5">
        <f t="shared" si="29"/>
        <v>7087191.3700000001</v>
      </c>
    </row>
    <row r="380" spans="1:26" x14ac:dyDescent="0.2">
      <c r="A380">
        <f t="shared" si="26"/>
        <v>5301410</v>
      </c>
      <c r="B380" s="23">
        <v>2021</v>
      </c>
      <c r="C380" t="s">
        <v>164</v>
      </c>
      <c r="D380" t="s">
        <v>2992</v>
      </c>
      <c r="E380" t="s">
        <v>122</v>
      </c>
      <c r="F380" s="18" t="s">
        <v>803</v>
      </c>
      <c r="G380" s="10" t="s">
        <v>803</v>
      </c>
      <c r="J380" s="18">
        <v>6581072.3399999999</v>
      </c>
      <c r="K380" s="11">
        <v>1.087484E-2</v>
      </c>
      <c r="N380" s="18">
        <v>5949007.2999999998</v>
      </c>
      <c r="O380" s="12">
        <v>1.0823879999999999E-2</v>
      </c>
      <c r="R380" t="s">
        <v>803</v>
      </c>
      <c r="S380" t="s">
        <v>122</v>
      </c>
      <c r="T380" t="s">
        <v>122</v>
      </c>
      <c r="U380" s="28">
        <f t="shared" si="25"/>
        <v>1.0823879999999999E-2</v>
      </c>
      <c r="W380">
        <f>IFERROR(VLOOKUP(E380,'LEAID Match'!$A$2:$B$326,2,FALSE),"")</f>
        <v>5301410</v>
      </c>
      <c r="X380" s="5">
        <f t="shared" si="27"/>
        <v>6581072.3399999999</v>
      </c>
      <c r="Y380">
        <f t="shared" si="28"/>
        <v>0</v>
      </c>
      <c r="Z380" s="5">
        <f t="shared" si="29"/>
        <v>6581072.3399999999</v>
      </c>
    </row>
    <row r="381" spans="1:26" x14ac:dyDescent="0.2">
      <c r="A381">
        <f t="shared" si="26"/>
        <v>5301410</v>
      </c>
      <c r="B381" s="23">
        <v>2022</v>
      </c>
      <c r="C381" t="s">
        <v>164</v>
      </c>
      <c r="D381" t="s">
        <v>3350</v>
      </c>
      <c r="E381" t="s">
        <v>122</v>
      </c>
      <c r="F381" s="18" t="s">
        <v>803</v>
      </c>
      <c r="G381" s="10" t="s">
        <v>803</v>
      </c>
      <c r="J381" s="18">
        <v>7872470.5199999996</v>
      </c>
      <c r="K381" s="11">
        <v>1.2308120000000001E-2</v>
      </c>
      <c r="N381" s="18">
        <v>6314747.3700000001</v>
      </c>
      <c r="O381" s="12">
        <v>1.230588E-2</v>
      </c>
      <c r="R381" t="s">
        <v>803</v>
      </c>
      <c r="S381" t="s">
        <v>122</v>
      </c>
      <c r="T381" t="s">
        <v>122</v>
      </c>
      <c r="U381" s="28">
        <f t="shared" si="25"/>
        <v>1.230588E-2</v>
      </c>
      <c r="W381">
        <f>IFERROR(VLOOKUP(E381,'LEAID Match'!$A$2:$B$326,2,FALSE),"")</f>
        <v>5301410</v>
      </c>
      <c r="X381" s="5">
        <f t="shared" si="27"/>
        <v>7872470.5199999996</v>
      </c>
      <c r="Y381">
        <f t="shared" si="28"/>
        <v>0</v>
      </c>
      <c r="Z381" s="5">
        <f t="shared" si="29"/>
        <v>7872470.5199999996</v>
      </c>
    </row>
    <row r="382" spans="1:26" x14ac:dyDescent="0.2">
      <c r="A382">
        <f t="shared" si="26"/>
        <v>5301410</v>
      </c>
      <c r="B382" s="23">
        <v>2023</v>
      </c>
      <c r="C382" t="s">
        <v>164</v>
      </c>
      <c r="D382" t="s">
        <v>3710</v>
      </c>
      <c r="E382" t="s">
        <v>122</v>
      </c>
      <c r="F382" s="18" t="s">
        <v>803</v>
      </c>
      <c r="G382" s="10" t="s">
        <v>803</v>
      </c>
      <c r="J382" s="18">
        <v>7838926.8799999999</v>
      </c>
      <c r="K382" s="11">
        <v>1.158461E-2</v>
      </c>
      <c r="N382" s="18">
        <v>6247808.6900000004</v>
      </c>
      <c r="O382" s="12">
        <v>1.157598E-2</v>
      </c>
      <c r="R382" t="s">
        <v>803</v>
      </c>
      <c r="S382" t="s">
        <v>122</v>
      </c>
      <c r="T382" t="s">
        <v>122</v>
      </c>
      <c r="U382" s="28">
        <f t="shared" si="25"/>
        <v>1.157598E-2</v>
      </c>
      <c r="V382">
        <f>U382*250000000</f>
        <v>2893995</v>
      </c>
      <c r="W382">
        <f>IFERROR(VLOOKUP(E382,'LEAID Match'!$A$2:$B$326,2,FALSE),"")</f>
        <v>5301410</v>
      </c>
      <c r="X382" s="5">
        <f t="shared" si="27"/>
        <v>7838926.8799999999</v>
      </c>
      <c r="Y382">
        <f t="shared" si="28"/>
        <v>2893995</v>
      </c>
      <c r="Z382" s="5">
        <f t="shared" si="29"/>
        <v>10732921.879999999</v>
      </c>
    </row>
    <row r="383" spans="1:26" x14ac:dyDescent="0.2">
      <c r="A383">
        <f t="shared" si="26"/>
        <v>5301440</v>
      </c>
      <c r="B383" s="23">
        <v>2015</v>
      </c>
      <c r="C383" t="s">
        <v>369</v>
      </c>
      <c r="D383" t="s">
        <v>845</v>
      </c>
      <c r="E383" t="s">
        <v>327</v>
      </c>
      <c r="F383" s="18">
        <v>9004.74</v>
      </c>
      <c r="G383" s="11">
        <v>4.0240000000000001E-5</v>
      </c>
      <c r="J383" s="18">
        <v>133649.04</v>
      </c>
      <c r="K383" s="11">
        <v>5.0292000000000002E-4</v>
      </c>
      <c r="N383" s="18">
        <v>106647.77</v>
      </c>
      <c r="O383" s="12">
        <v>4.7657999999999999E-4</v>
      </c>
      <c r="R383" t="s">
        <v>327</v>
      </c>
      <c r="S383" t="s">
        <v>327</v>
      </c>
      <c r="T383" t="s">
        <v>327</v>
      </c>
      <c r="U383" s="28">
        <f t="shared" si="25"/>
        <v>5.1681999999999997E-4</v>
      </c>
      <c r="W383">
        <f>IFERROR(VLOOKUP(E383,'LEAID Match'!$A$2:$B$326,2,FALSE),"")</f>
        <v>5301440</v>
      </c>
      <c r="X383" s="5">
        <f t="shared" si="27"/>
        <v>142653.78</v>
      </c>
      <c r="Y383">
        <f t="shared" si="28"/>
        <v>0</v>
      </c>
      <c r="Z383" s="5">
        <f t="shared" si="29"/>
        <v>142653.78</v>
      </c>
    </row>
    <row r="384" spans="1:26" x14ac:dyDescent="0.2">
      <c r="A384">
        <f t="shared" si="26"/>
        <v>5301440</v>
      </c>
      <c r="B384" s="23">
        <v>2016</v>
      </c>
      <c r="C384" t="s">
        <v>369</v>
      </c>
      <c r="D384" t="s">
        <v>1199</v>
      </c>
      <c r="E384" t="s">
        <v>327</v>
      </c>
      <c r="F384" s="18">
        <v>1820.04</v>
      </c>
      <c r="G384" s="11">
        <v>5.9900000000000002E-6</v>
      </c>
      <c r="J384" s="18">
        <v>160948.04999999999</v>
      </c>
      <c r="K384" s="11">
        <v>4.9310000000000001E-4</v>
      </c>
      <c r="N384" s="18">
        <v>143853.59</v>
      </c>
      <c r="O384" s="12">
        <v>4.7333E-4</v>
      </c>
      <c r="R384" t="s">
        <v>327</v>
      </c>
      <c r="S384" t="s">
        <v>327</v>
      </c>
      <c r="T384" t="s">
        <v>327</v>
      </c>
      <c r="U384" s="28">
        <f t="shared" si="25"/>
        <v>4.7931999999999998E-4</v>
      </c>
      <c r="W384">
        <f>IFERROR(VLOOKUP(E384,'LEAID Match'!$A$2:$B$326,2,FALSE),"")</f>
        <v>5301440</v>
      </c>
      <c r="X384" s="5">
        <f t="shared" si="27"/>
        <v>162768.09</v>
      </c>
      <c r="Y384">
        <f t="shared" si="28"/>
        <v>0</v>
      </c>
      <c r="Z384" s="5">
        <f t="shared" si="29"/>
        <v>162768.09</v>
      </c>
    </row>
    <row r="385" spans="1:26" x14ac:dyDescent="0.2">
      <c r="A385">
        <f t="shared" si="26"/>
        <v>5301440</v>
      </c>
      <c r="B385" s="23">
        <v>2017</v>
      </c>
      <c r="C385" t="s">
        <v>369</v>
      </c>
      <c r="D385" t="s">
        <v>1559</v>
      </c>
      <c r="E385" t="s">
        <v>327</v>
      </c>
      <c r="F385" s="18" t="s">
        <v>803</v>
      </c>
      <c r="G385" s="11" t="s">
        <v>803</v>
      </c>
      <c r="J385" s="18">
        <v>171099.35</v>
      </c>
      <c r="K385" s="11">
        <v>4.6438000000000002E-4</v>
      </c>
      <c r="N385" s="18">
        <v>158545.42000000001</v>
      </c>
      <c r="O385" s="12">
        <v>4.5307000000000002E-4</v>
      </c>
      <c r="R385" t="s">
        <v>803</v>
      </c>
      <c r="S385" t="s">
        <v>327</v>
      </c>
      <c r="T385" t="s">
        <v>327</v>
      </c>
      <c r="U385" s="28">
        <f t="shared" si="25"/>
        <v>4.5307000000000002E-4</v>
      </c>
      <c r="W385">
        <f>IFERROR(VLOOKUP(E385,'LEAID Match'!$A$2:$B$326,2,FALSE),"")</f>
        <v>5301440</v>
      </c>
      <c r="X385" s="5">
        <f t="shared" si="27"/>
        <v>171099.35</v>
      </c>
      <c r="Y385">
        <f t="shared" si="28"/>
        <v>0</v>
      </c>
      <c r="Z385" s="5">
        <f t="shared" si="29"/>
        <v>171099.35</v>
      </c>
    </row>
    <row r="386" spans="1:26" x14ac:dyDescent="0.2">
      <c r="A386">
        <f t="shared" si="26"/>
        <v>5301440</v>
      </c>
      <c r="B386" s="23">
        <v>2018</v>
      </c>
      <c r="C386" t="s">
        <v>369</v>
      </c>
      <c r="D386" t="s">
        <v>1918</v>
      </c>
      <c r="E386" t="s">
        <v>327</v>
      </c>
      <c r="F386" s="18" t="s">
        <v>803</v>
      </c>
      <c r="G386" s="11" t="s">
        <v>803</v>
      </c>
      <c r="J386" s="18">
        <v>197792.17</v>
      </c>
      <c r="K386" s="11">
        <v>4.4490000000000003E-4</v>
      </c>
      <c r="N386" s="18">
        <v>182064.98</v>
      </c>
      <c r="O386" s="12">
        <v>4.3776999999999998E-4</v>
      </c>
      <c r="R386" t="s">
        <v>803</v>
      </c>
      <c r="S386" t="s">
        <v>327</v>
      </c>
      <c r="T386" t="s">
        <v>327</v>
      </c>
      <c r="U386" s="28">
        <f t="shared" ref="U386:U449" si="30">SUM(G386,I386,O386,Q386)</f>
        <v>4.3776999999999998E-4</v>
      </c>
      <c r="W386">
        <f>IFERROR(VLOOKUP(E386,'LEAID Match'!$A$2:$B$326,2,FALSE),"")</f>
        <v>5301440</v>
      </c>
      <c r="X386" s="5">
        <f t="shared" si="27"/>
        <v>197792.17</v>
      </c>
      <c r="Y386">
        <f t="shared" si="28"/>
        <v>0</v>
      </c>
      <c r="Z386" s="5">
        <f t="shared" si="29"/>
        <v>197792.17</v>
      </c>
    </row>
    <row r="387" spans="1:26" x14ac:dyDescent="0.2">
      <c r="A387">
        <f t="shared" ref="A387:A450" si="31">W387</f>
        <v>5301440</v>
      </c>
      <c r="B387" s="23">
        <v>2019</v>
      </c>
      <c r="C387" t="s">
        <v>369</v>
      </c>
      <c r="D387" t="s">
        <v>2275</v>
      </c>
      <c r="E387" t="s">
        <v>327</v>
      </c>
      <c r="F387" s="18" t="s">
        <v>803</v>
      </c>
      <c r="G387" s="10" t="s">
        <v>803</v>
      </c>
      <c r="J387" s="18">
        <v>223225.86</v>
      </c>
      <c r="K387" s="11">
        <v>4.2707999999999998E-4</v>
      </c>
      <c r="N387" s="18">
        <v>209401.66</v>
      </c>
      <c r="O387" s="12">
        <v>4.2164999999999998E-4</v>
      </c>
      <c r="R387" t="s">
        <v>803</v>
      </c>
      <c r="S387" t="s">
        <v>327</v>
      </c>
      <c r="T387" t="s">
        <v>327</v>
      </c>
      <c r="U387" s="28">
        <f t="shared" si="30"/>
        <v>4.2164999999999998E-4</v>
      </c>
      <c r="W387">
        <f>IFERROR(VLOOKUP(E387,'LEAID Match'!$A$2:$B$326,2,FALSE),"")</f>
        <v>5301440</v>
      </c>
      <c r="X387" s="5">
        <f t="shared" ref="X387:X450" si="32">SUM(F387,J387)</f>
        <v>223225.86</v>
      </c>
      <c r="Y387">
        <f t="shared" ref="Y387:Y450" si="33">V387</f>
        <v>0</v>
      </c>
      <c r="Z387" s="5">
        <f t="shared" ref="Z387:Z450" si="34">SUM(X387:Y387)</f>
        <v>223225.86</v>
      </c>
    </row>
    <row r="388" spans="1:26" x14ac:dyDescent="0.2">
      <c r="A388">
        <f t="shared" si="31"/>
        <v>5301440</v>
      </c>
      <c r="B388" s="23">
        <v>2020</v>
      </c>
      <c r="C388" t="s">
        <v>369</v>
      </c>
      <c r="D388" t="s">
        <v>2635</v>
      </c>
      <c r="E388" t="s">
        <v>327</v>
      </c>
      <c r="F388" s="18" t="s">
        <v>803</v>
      </c>
      <c r="G388" s="10" t="s">
        <v>803</v>
      </c>
      <c r="J388" s="18">
        <v>241483.49</v>
      </c>
      <c r="K388" s="11">
        <v>4.1502999999999999E-4</v>
      </c>
      <c r="N388" s="18">
        <v>216469.42</v>
      </c>
      <c r="O388" s="12">
        <v>4.1219999999999999E-4</v>
      </c>
      <c r="R388" t="s">
        <v>803</v>
      </c>
      <c r="S388" t="s">
        <v>327</v>
      </c>
      <c r="T388" t="s">
        <v>327</v>
      </c>
      <c r="U388" s="28">
        <f t="shared" si="30"/>
        <v>4.1219999999999999E-4</v>
      </c>
      <c r="W388">
        <f>IFERROR(VLOOKUP(E388,'LEAID Match'!$A$2:$B$326,2,FALSE),"")</f>
        <v>5301440</v>
      </c>
      <c r="X388" s="5">
        <f t="shared" si="32"/>
        <v>241483.49</v>
      </c>
      <c r="Y388">
        <f t="shared" si="33"/>
        <v>0</v>
      </c>
      <c r="Z388" s="5">
        <f t="shared" si="34"/>
        <v>241483.49</v>
      </c>
    </row>
    <row r="389" spans="1:26" x14ac:dyDescent="0.2">
      <c r="A389">
        <f t="shared" si="31"/>
        <v>5301440</v>
      </c>
      <c r="B389" s="23">
        <v>2021</v>
      </c>
      <c r="C389" t="s">
        <v>369</v>
      </c>
      <c r="D389" t="s">
        <v>2993</v>
      </c>
      <c r="E389" t="s">
        <v>327</v>
      </c>
      <c r="F389" s="18" t="s">
        <v>803</v>
      </c>
      <c r="G389" s="10" t="s">
        <v>803</v>
      </c>
      <c r="J389" s="18">
        <v>249730.37</v>
      </c>
      <c r="K389" s="11">
        <v>4.1267000000000002E-4</v>
      </c>
      <c r="N389" s="18">
        <v>225162.19</v>
      </c>
      <c r="O389" s="12">
        <v>4.0967E-4</v>
      </c>
      <c r="R389" t="s">
        <v>803</v>
      </c>
      <c r="S389" t="s">
        <v>327</v>
      </c>
      <c r="T389" t="s">
        <v>327</v>
      </c>
      <c r="U389" s="28">
        <f t="shared" si="30"/>
        <v>4.0967E-4</v>
      </c>
      <c r="W389">
        <f>IFERROR(VLOOKUP(E389,'LEAID Match'!$A$2:$B$326,2,FALSE),"")</f>
        <v>5301440</v>
      </c>
      <c r="X389" s="5">
        <f t="shared" si="32"/>
        <v>249730.37</v>
      </c>
      <c r="Y389">
        <f t="shared" si="33"/>
        <v>0</v>
      </c>
      <c r="Z389" s="5">
        <f t="shared" si="34"/>
        <v>249730.37</v>
      </c>
    </row>
    <row r="390" spans="1:26" x14ac:dyDescent="0.2">
      <c r="A390">
        <f t="shared" si="31"/>
        <v>5301440</v>
      </c>
      <c r="B390" s="23">
        <v>2022</v>
      </c>
      <c r="C390" t="s">
        <v>369</v>
      </c>
      <c r="D390" t="s">
        <v>3351</v>
      </c>
      <c r="E390" t="s">
        <v>327</v>
      </c>
      <c r="F390" s="18" t="s">
        <v>803</v>
      </c>
      <c r="G390" s="10" t="s">
        <v>803</v>
      </c>
      <c r="J390" s="18">
        <v>253314.47</v>
      </c>
      <c r="K390" s="11">
        <v>3.9604000000000001E-4</v>
      </c>
      <c r="N390" s="18">
        <v>205241.53</v>
      </c>
      <c r="O390" s="12">
        <v>3.9995999999999999E-4</v>
      </c>
      <c r="R390" t="s">
        <v>803</v>
      </c>
      <c r="S390" t="s">
        <v>327</v>
      </c>
      <c r="T390" t="s">
        <v>327</v>
      </c>
      <c r="U390" s="28">
        <f t="shared" si="30"/>
        <v>3.9995999999999999E-4</v>
      </c>
      <c r="W390">
        <f>IFERROR(VLOOKUP(E390,'LEAID Match'!$A$2:$B$326,2,FALSE),"")</f>
        <v>5301440</v>
      </c>
      <c r="X390" s="5">
        <f t="shared" si="32"/>
        <v>253314.47</v>
      </c>
      <c r="Y390">
        <f t="shared" si="33"/>
        <v>0</v>
      </c>
      <c r="Z390" s="5">
        <f t="shared" si="34"/>
        <v>253314.47</v>
      </c>
    </row>
    <row r="391" spans="1:26" x14ac:dyDescent="0.2">
      <c r="A391">
        <f t="shared" si="31"/>
        <v>5301440</v>
      </c>
      <c r="B391" s="23">
        <v>2023</v>
      </c>
      <c r="C391" t="s">
        <v>369</v>
      </c>
      <c r="D391" t="s">
        <v>3711</v>
      </c>
      <c r="E391" t="s">
        <v>327</v>
      </c>
      <c r="F391" s="18" t="s">
        <v>803</v>
      </c>
      <c r="G391" s="10" t="s">
        <v>803</v>
      </c>
      <c r="J391" s="18">
        <v>265063.37</v>
      </c>
      <c r="K391" s="11">
        <v>3.9172000000000002E-4</v>
      </c>
      <c r="N391" s="18">
        <v>210515.98</v>
      </c>
      <c r="O391" s="12">
        <v>3.9005000000000002E-4</v>
      </c>
      <c r="R391" t="s">
        <v>803</v>
      </c>
      <c r="S391" t="s">
        <v>327</v>
      </c>
      <c r="T391" t="s">
        <v>327</v>
      </c>
      <c r="U391" s="28">
        <f t="shared" si="30"/>
        <v>3.9005000000000002E-4</v>
      </c>
      <c r="V391">
        <f>U391*250000000</f>
        <v>97512.5</v>
      </c>
      <c r="W391">
        <f>IFERROR(VLOOKUP(E391,'LEAID Match'!$A$2:$B$326,2,FALSE),"")</f>
        <v>5301440</v>
      </c>
      <c r="X391" s="5">
        <f t="shared" si="32"/>
        <v>265063.37</v>
      </c>
      <c r="Y391">
        <f t="shared" si="33"/>
        <v>97512.5</v>
      </c>
      <c r="Z391" s="5">
        <f t="shared" si="34"/>
        <v>362575.87</v>
      </c>
    </row>
    <row r="392" spans="1:26" x14ac:dyDescent="0.2">
      <c r="A392">
        <f t="shared" si="31"/>
        <v>5301470</v>
      </c>
      <c r="B392" s="23">
        <v>2015</v>
      </c>
      <c r="C392" t="s">
        <v>338</v>
      </c>
      <c r="D392" t="s">
        <v>846</v>
      </c>
      <c r="E392" t="s">
        <v>296</v>
      </c>
      <c r="F392" s="18">
        <v>15198.6</v>
      </c>
      <c r="G392" s="11">
        <v>6.792E-5</v>
      </c>
      <c r="J392" s="18">
        <v>233264.95</v>
      </c>
      <c r="K392" s="11">
        <v>8.7777000000000005E-4</v>
      </c>
      <c r="N392" s="18">
        <v>186008.75</v>
      </c>
      <c r="O392" s="12">
        <v>8.3122000000000003E-4</v>
      </c>
      <c r="R392" t="s">
        <v>296</v>
      </c>
      <c r="S392" t="s">
        <v>296</v>
      </c>
      <c r="T392" t="s">
        <v>296</v>
      </c>
      <c r="U392" s="28">
        <f t="shared" si="30"/>
        <v>8.9913999999999999E-4</v>
      </c>
      <c r="W392">
        <f>IFERROR(VLOOKUP(E392,'LEAID Match'!$A$2:$B$326,2,FALSE),"")</f>
        <v>5301470</v>
      </c>
      <c r="X392" s="5">
        <f t="shared" si="32"/>
        <v>248463.55000000002</v>
      </c>
      <c r="Y392">
        <f t="shared" si="33"/>
        <v>0</v>
      </c>
      <c r="Z392" s="5">
        <f t="shared" si="34"/>
        <v>248463.55000000002</v>
      </c>
    </row>
    <row r="393" spans="1:26" x14ac:dyDescent="0.2">
      <c r="A393">
        <f t="shared" si="31"/>
        <v>5301470</v>
      </c>
      <c r="B393" s="23">
        <v>2016</v>
      </c>
      <c r="C393" t="s">
        <v>338</v>
      </c>
      <c r="D393" t="s">
        <v>1200</v>
      </c>
      <c r="E393" t="s">
        <v>296</v>
      </c>
      <c r="F393" s="18">
        <v>17411.400000000001</v>
      </c>
      <c r="G393" s="11">
        <v>5.7290000000000002E-5</v>
      </c>
      <c r="J393" s="18">
        <v>335352.68</v>
      </c>
      <c r="K393" s="11">
        <v>1.02742E-3</v>
      </c>
      <c r="N393" s="18">
        <v>302869.36</v>
      </c>
      <c r="O393" s="12">
        <v>9.9656000000000007E-4</v>
      </c>
      <c r="R393" t="s">
        <v>296</v>
      </c>
      <c r="S393" t="s">
        <v>296</v>
      </c>
      <c r="T393" t="s">
        <v>296</v>
      </c>
      <c r="U393" s="28">
        <f t="shared" si="30"/>
        <v>1.0538500000000001E-3</v>
      </c>
      <c r="W393">
        <f>IFERROR(VLOOKUP(E393,'LEAID Match'!$A$2:$B$326,2,FALSE),"")</f>
        <v>5301470</v>
      </c>
      <c r="X393" s="5">
        <f t="shared" si="32"/>
        <v>352764.08</v>
      </c>
      <c r="Y393">
        <f t="shared" si="33"/>
        <v>0</v>
      </c>
      <c r="Z393" s="5">
        <f t="shared" si="34"/>
        <v>352764.08</v>
      </c>
    </row>
    <row r="394" spans="1:26" x14ac:dyDescent="0.2">
      <c r="A394">
        <f t="shared" si="31"/>
        <v>5301470</v>
      </c>
      <c r="B394" s="23">
        <v>2017</v>
      </c>
      <c r="C394" t="s">
        <v>338</v>
      </c>
      <c r="D394" t="s">
        <v>1560</v>
      </c>
      <c r="E394" t="s">
        <v>296</v>
      </c>
      <c r="F394" s="18">
        <v>19125.07</v>
      </c>
      <c r="G394" s="11">
        <v>5.465E-5</v>
      </c>
      <c r="J394" s="18">
        <v>398284.24</v>
      </c>
      <c r="K394" s="11">
        <v>1.0809700000000001E-3</v>
      </c>
      <c r="N394" s="18">
        <v>369235.29</v>
      </c>
      <c r="O394" s="12">
        <v>1.0551499999999999E-3</v>
      </c>
      <c r="R394" t="s">
        <v>296</v>
      </c>
      <c r="S394" t="s">
        <v>296</v>
      </c>
      <c r="T394" t="s">
        <v>296</v>
      </c>
      <c r="U394" s="28">
        <f t="shared" si="30"/>
        <v>1.1098E-3</v>
      </c>
      <c r="W394">
        <f>IFERROR(VLOOKUP(E394,'LEAID Match'!$A$2:$B$326,2,FALSE),"")</f>
        <v>5301470</v>
      </c>
      <c r="X394" s="5">
        <f t="shared" si="32"/>
        <v>417409.31</v>
      </c>
      <c r="Y394">
        <f t="shared" si="33"/>
        <v>0</v>
      </c>
      <c r="Z394" s="5">
        <f t="shared" si="34"/>
        <v>417409.31</v>
      </c>
    </row>
    <row r="395" spans="1:26" x14ac:dyDescent="0.2">
      <c r="A395">
        <f t="shared" si="31"/>
        <v>5301470</v>
      </c>
      <c r="B395" s="23">
        <v>2018</v>
      </c>
      <c r="C395" t="s">
        <v>338</v>
      </c>
      <c r="D395" t="s">
        <v>1919</v>
      </c>
      <c r="E395" t="s">
        <v>296</v>
      </c>
      <c r="F395" s="18">
        <v>12269.73</v>
      </c>
      <c r="G395" s="11">
        <v>2.9499999999999999E-5</v>
      </c>
      <c r="J395" s="18">
        <v>481965.46</v>
      </c>
      <c r="K395" s="11">
        <v>1.08409E-3</v>
      </c>
      <c r="N395" s="18">
        <v>443290.22</v>
      </c>
      <c r="O395" s="12">
        <v>1.06588E-3</v>
      </c>
      <c r="R395" t="s">
        <v>296</v>
      </c>
      <c r="S395" t="s">
        <v>296</v>
      </c>
      <c r="T395" t="s">
        <v>296</v>
      </c>
      <c r="U395" s="28">
        <f t="shared" si="30"/>
        <v>1.09538E-3</v>
      </c>
      <c r="W395">
        <f>IFERROR(VLOOKUP(E395,'LEAID Match'!$A$2:$B$326,2,FALSE),"")</f>
        <v>5301470</v>
      </c>
      <c r="X395" s="5">
        <f t="shared" si="32"/>
        <v>494235.19</v>
      </c>
      <c r="Y395">
        <f t="shared" si="33"/>
        <v>0</v>
      </c>
      <c r="Z395" s="5">
        <f t="shared" si="34"/>
        <v>494235.19</v>
      </c>
    </row>
    <row r="396" spans="1:26" x14ac:dyDescent="0.2">
      <c r="A396">
        <f t="shared" si="31"/>
        <v>5301470</v>
      </c>
      <c r="B396" s="23">
        <v>2019</v>
      </c>
      <c r="C396" t="s">
        <v>338</v>
      </c>
      <c r="D396" t="s">
        <v>2276</v>
      </c>
      <c r="E396" t="s">
        <v>296</v>
      </c>
      <c r="F396" s="18">
        <v>4475.72</v>
      </c>
      <c r="G396" s="10">
        <v>9.0100000000000001E-6</v>
      </c>
      <c r="J396" s="18">
        <v>567108.19999999995</v>
      </c>
      <c r="K396" s="11">
        <v>1.0849900000000001E-3</v>
      </c>
      <c r="N396" s="18">
        <v>533005.03</v>
      </c>
      <c r="O396" s="12">
        <v>1.07325E-3</v>
      </c>
      <c r="R396" t="s">
        <v>296</v>
      </c>
      <c r="S396" t="s">
        <v>296</v>
      </c>
      <c r="T396" t="s">
        <v>296</v>
      </c>
      <c r="U396" s="28">
        <f t="shared" si="30"/>
        <v>1.08226E-3</v>
      </c>
      <c r="W396">
        <f>IFERROR(VLOOKUP(E396,'LEAID Match'!$A$2:$B$326,2,FALSE),"")</f>
        <v>5301470</v>
      </c>
      <c r="X396" s="5">
        <f t="shared" si="32"/>
        <v>571583.91999999993</v>
      </c>
      <c r="Y396">
        <f t="shared" si="33"/>
        <v>0</v>
      </c>
      <c r="Z396" s="5">
        <f t="shared" si="34"/>
        <v>571583.91999999993</v>
      </c>
    </row>
    <row r="397" spans="1:26" x14ac:dyDescent="0.2">
      <c r="A397">
        <f t="shared" si="31"/>
        <v>5301470</v>
      </c>
      <c r="B397" s="23">
        <v>2020</v>
      </c>
      <c r="C397" t="s">
        <v>338</v>
      </c>
      <c r="D397" t="s">
        <v>2636</v>
      </c>
      <c r="E397" t="s">
        <v>296</v>
      </c>
      <c r="F397" s="18" t="s">
        <v>803</v>
      </c>
      <c r="G397" s="10" t="s">
        <v>803</v>
      </c>
      <c r="J397" s="18">
        <v>622922.12</v>
      </c>
      <c r="K397" s="11">
        <v>1.0706100000000001E-3</v>
      </c>
      <c r="N397" s="18">
        <v>556228.18999999994</v>
      </c>
      <c r="O397" s="12">
        <v>1.0591800000000001E-3</v>
      </c>
      <c r="R397" t="s">
        <v>803</v>
      </c>
      <c r="S397" t="s">
        <v>296</v>
      </c>
      <c r="T397" t="s">
        <v>296</v>
      </c>
      <c r="U397" s="28">
        <f t="shared" si="30"/>
        <v>1.0591800000000001E-3</v>
      </c>
      <c r="W397">
        <f>IFERROR(VLOOKUP(E397,'LEAID Match'!$A$2:$B$326,2,FALSE),"")</f>
        <v>5301470</v>
      </c>
      <c r="X397" s="5">
        <f t="shared" si="32"/>
        <v>622922.12</v>
      </c>
      <c r="Y397">
        <f t="shared" si="33"/>
        <v>0</v>
      </c>
      <c r="Z397" s="5">
        <f t="shared" si="34"/>
        <v>622922.12</v>
      </c>
    </row>
    <row r="398" spans="1:26" x14ac:dyDescent="0.2">
      <c r="A398">
        <f t="shared" si="31"/>
        <v>5301470</v>
      </c>
      <c r="B398" s="23">
        <v>2021</v>
      </c>
      <c r="C398" t="s">
        <v>338</v>
      </c>
      <c r="D398" t="s">
        <v>2994</v>
      </c>
      <c r="E398" t="s">
        <v>296</v>
      </c>
      <c r="F398" s="18" t="s">
        <v>803</v>
      </c>
      <c r="G398" s="10" t="s">
        <v>803</v>
      </c>
      <c r="J398" s="18">
        <v>672694.93</v>
      </c>
      <c r="K398" s="11">
        <v>1.11159E-3</v>
      </c>
      <c r="N398" s="18">
        <v>608283.97</v>
      </c>
      <c r="O398" s="12">
        <v>1.1067399999999999E-3</v>
      </c>
      <c r="R398" t="s">
        <v>803</v>
      </c>
      <c r="S398" t="s">
        <v>296</v>
      </c>
      <c r="T398" t="s">
        <v>296</v>
      </c>
      <c r="U398" s="28">
        <f t="shared" si="30"/>
        <v>1.1067399999999999E-3</v>
      </c>
      <c r="W398">
        <f>IFERROR(VLOOKUP(E398,'LEAID Match'!$A$2:$B$326,2,FALSE),"")</f>
        <v>5301470</v>
      </c>
      <c r="X398" s="5">
        <f t="shared" si="32"/>
        <v>672694.93</v>
      </c>
      <c r="Y398">
        <f t="shared" si="33"/>
        <v>0</v>
      </c>
      <c r="Z398" s="5">
        <f t="shared" si="34"/>
        <v>672694.93</v>
      </c>
    </row>
    <row r="399" spans="1:26" x14ac:dyDescent="0.2">
      <c r="A399">
        <f t="shared" si="31"/>
        <v>5301470</v>
      </c>
      <c r="B399" s="23">
        <v>2022</v>
      </c>
      <c r="C399" t="s">
        <v>338</v>
      </c>
      <c r="D399" t="s">
        <v>3352</v>
      </c>
      <c r="E399" t="s">
        <v>296</v>
      </c>
      <c r="F399" s="18" t="s">
        <v>803</v>
      </c>
      <c r="G399" s="10" t="s">
        <v>803</v>
      </c>
      <c r="J399" s="18">
        <v>729616.09</v>
      </c>
      <c r="K399" s="11">
        <v>1.1407100000000001E-3</v>
      </c>
      <c r="N399" s="18">
        <v>580089.43000000005</v>
      </c>
      <c r="O399" s="12">
        <v>1.1304500000000001E-3</v>
      </c>
      <c r="R399" t="s">
        <v>803</v>
      </c>
      <c r="S399" t="s">
        <v>296</v>
      </c>
      <c r="T399" t="s">
        <v>296</v>
      </c>
      <c r="U399" s="28">
        <f t="shared" si="30"/>
        <v>1.1304500000000001E-3</v>
      </c>
      <c r="W399">
        <f>IFERROR(VLOOKUP(E399,'LEAID Match'!$A$2:$B$326,2,FALSE),"")</f>
        <v>5301470</v>
      </c>
      <c r="X399" s="5">
        <f t="shared" si="32"/>
        <v>729616.09</v>
      </c>
      <c r="Y399">
        <f t="shared" si="33"/>
        <v>0</v>
      </c>
      <c r="Z399" s="5">
        <f t="shared" si="34"/>
        <v>729616.09</v>
      </c>
    </row>
    <row r="400" spans="1:26" x14ac:dyDescent="0.2">
      <c r="A400">
        <f t="shared" si="31"/>
        <v>5301470</v>
      </c>
      <c r="B400" s="23">
        <v>2023</v>
      </c>
      <c r="C400" t="s">
        <v>338</v>
      </c>
      <c r="D400" t="s">
        <v>3712</v>
      </c>
      <c r="E400" t="s">
        <v>296</v>
      </c>
      <c r="F400" s="18" t="s">
        <v>803</v>
      </c>
      <c r="G400" s="10" t="s">
        <v>803</v>
      </c>
      <c r="J400" s="18">
        <v>786068.55</v>
      </c>
      <c r="K400" s="11">
        <v>1.16168E-3</v>
      </c>
      <c r="N400" s="18">
        <v>625730.46</v>
      </c>
      <c r="O400" s="12">
        <v>1.1593599999999999E-3</v>
      </c>
      <c r="R400" t="s">
        <v>803</v>
      </c>
      <c r="S400" t="s">
        <v>296</v>
      </c>
      <c r="T400" t="s">
        <v>296</v>
      </c>
      <c r="U400" s="28">
        <f t="shared" si="30"/>
        <v>1.1593599999999999E-3</v>
      </c>
      <c r="V400">
        <f>U400*250000000</f>
        <v>289840</v>
      </c>
      <c r="W400">
        <f>IFERROR(VLOOKUP(E400,'LEAID Match'!$A$2:$B$326,2,FALSE),"")</f>
        <v>5301470</v>
      </c>
      <c r="X400" s="5">
        <f t="shared" si="32"/>
        <v>786068.55</v>
      </c>
      <c r="Y400">
        <f t="shared" si="33"/>
        <v>289840</v>
      </c>
      <c r="Z400" s="5">
        <f t="shared" si="34"/>
        <v>1075908.55</v>
      </c>
    </row>
    <row r="401" spans="1:26" x14ac:dyDescent="0.2">
      <c r="A401">
        <f t="shared" si="31"/>
        <v>5301500</v>
      </c>
      <c r="B401" s="23">
        <v>2015</v>
      </c>
      <c r="C401" t="s">
        <v>624</v>
      </c>
      <c r="D401" t="s">
        <v>847</v>
      </c>
      <c r="E401" t="s">
        <v>606</v>
      </c>
      <c r="F401" s="18" t="s">
        <v>803</v>
      </c>
      <c r="G401" s="11" t="s">
        <v>803</v>
      </c>
      <c r="J401" s="18">
        <v>58023.22</v>
      </c>
      <c r="K401" s="11">
        <v>2.1834E-4</v>
      </c>
      <c r="N401" s="18">
        <v>46284.98</v>
      </c>
      <c r="O401" s="12">
        <v>2.0683999999999999E-4</v>
      </c>
      <c r="R401" t="s">
        <v>803</v>
      </c>
      <c r="S401" t="s">
        <v>606</v>
      </c>
      <c r="T401" t="s">
        <v>606</v>
      </c>
      <c r="U401" s="28">
        <f t="shared" si="30"/>
        <v>2.0683999999999999E-4</v>
      </c>
      <c r="W401">
        <f>IFERROR(VLOOKUP(E401,'LEAID Match'!$A$2:$B$326,2,FALSE),"")</f>
        <v>5301500</v>
      </c>
      <c r="X401" s="5">
        <f t="shared" si="32"/>
        <v>58023.22</v>
      </c>
      <c r="Y401">
        <f t="shared" si="33"/>
        <v>0</v>
      </c>
      <c r="Z401" s="5">
        <f t="shared" si="34"/>
        <v>58023.22</v>
      </c>
    </row>
    <row r="402" spans="1:26" x14ac:dyDescent="0.2">
      <c r="A402">
        <f t="shared" si="31"/>
        <v>5301500</v>
      </c>
      <c r="B402" s="23">
        <v>2016</v>
      </c>
      <c r="C402" t="s">
        <v>624</v>
      </c>
      <c r="D402" t="s">
        <v>1201</v>
      </c>
      <c r="E402" t="s">
        <v>606</v>
      </c>
      <c r="F402" s="18" t="s">
        <v>803</v>
      </c>
      <c r="G402" s="11" t="s">
        <v>803</v>
      </c>
      <c r="J402" s="18">
        <v>68903.360000000001</v>
      </c>
      <c r="K402" s="11">
        <v>2.1110000000000001E-4</v>
      </c>
      <c r="N402" s="18">
        <v>61766.74</v>
      </c>
      <c r="O402" s="12">
        <v>2.0324000000000001E-4</v>
      </c>
      <c r="R402" t="s">
        <v>803</v>
      </c>
      <c r="S402" t="s">
        <v>606</v>
      </c>
      <c r="T402" t="s">
        <v>606</v>
      </c>
      <c r="U402" s="28">
        <f t="shared" si="30"/>
        <v>2.0324000000000001E-4</v>
      </c>
      <c r="W402">
        <f>IFERROR(VLOOKUP(E402,'LEAID Match'!$A$2:$B$326,2,FALSE),"")</f>
        <v>5301500</v>
      </c>
      <c r="X402" s="5">
        <f t="shared" si="32"/>
        <v>68903.360000000001</v>
      </c>
      <c r="Y402">
        <f t="shared" si="33"/>
        <v>0</v>
      </c>
      <c r="Z402" s="5">
        <f t="shared" si="34"/>
        <v>68903.360000000001</v>
      </c>
    </row>
    <row r="403" spans="1:26" x14ac:dyDescent="0.2">
      <c r="A403">
        <f t="shared" si="31"/>
        <v>5301500</v>
      </c>
      <c r="B403" s="23">
        <v>2017</v>
      </c>
      <c r="C403" t="s">
        <v>624</v>
      </c>
      <c r="D403" t="s">
        <v>1561</v>
      </c>
      <c r="E403" t="s">
        <v>606</v>
      </c>
      <c r="F403" s="18" t="s">
        <v>803</v>
      </c>
      <c r="G403" s="11" t="s">
        <v>803</v>
      </c>
      <c r="J403" s="18">
        <v>77325.600000000006</v>
      </c>
      <c r="K403" s="11">
        <v>2.0986999999999999E-4</v>
      </c>
      <c r="N403" s="18">
        <v>71687.25</v>
      </c>
      <c r="O403" s="12">
        <v>2.0485999999999999E-4</v>
      </c>
      <c r="R403" t="s">
        <v>803</v>
      </c>
      <c r="S403" t="s">
        <v>606</v>
      </c>
      <c r="T403" t="s">
        <v>606</v>
      </c>
      <c r="U403" s="28">
        <f t="shared" si="30"/>
        <v>2.0485999999999999E-4</v>
      </c>
      <c r="W403">
        <f>IFERROR(VLOOKUP(E403,'LEAID Match'!$A$2:$B$326,2,FALSE),"")</f>
        <v>5301500</v>
      </c>
      <c r="X403" s="5">
        <f t="shared" si="32"/>
        <v>77325.600000000006</v>
      </c>
      <c r="Y403">
        <f t="shared" si="33"/>
        <v>0</v>
      </c>
      <c r="Z403" s="5">
        <f t="shared" si="34"/>
        <v>77325.600000000006</v>
      </c>
    </row>
    <row r="404" spans="1:26" x14ac:dyDescent="0.2">
      <c r="A404">
        <f t="shared" si="31"/>
        <v>5301500</v>
      </c>
      <c r="B404" s="23">
        <v>2018</v>
      </c>
      <c r="C404" t="s">
        <v>624</v>
      </c>
      <c r="D404" t="s">
        <v>1920</v>
      </c>
      <c r="E404" t="s">
        <v>606</v>
      </c>
      <c r="F404" s="18" t="s">
        <v>803</v>
      </c>
      <c r="G404" s="11" t="s">
        <v>803</v>
      </c>
      <c r="J404" s="18">
        <v>90132.55</v>
      </c>
      <c r="K404" s="11">
        <v>2.0274E-4</v>
      </c>
      <c r="N404" s="18">
        <v>82959.600000000006</v>
      </c>
      <c r="O404" s="12">
        <v>1.9947000000000001E-4</v>
      </c>
      <c r="R404" t="s">
        <v>803</v>
      </c>
      <c r="S404" t="s">
        <v>606</v>
      </c>
      <c r="T404" t="s">
        <v>606</v>
      </c>
      <c r="U404" s="28">
        <f t="shared" si="30"/>
        <v>1.9947000000000001E-4</v>
      </c>
      <c r="W404">
        <f>IFERROR(VLOOKUP(E404,'LEAID Match'!$A$2:$B$326,2,FALSE),"")</f>
        <v>5301500</v>
      </c>
      <c r="X404" s="5">
        <f t="shared" si="32"/>
        <v>90132.55</v>
      </c>
      <c r="Y404">
        <f t="shared" si="33"/>
        <v>0</v>
      </c>
      <c r="Z404" s="5">
        <f t="shared" si="34"/>
        <v>90132.55</v>
      </c>
    </row>
    <row r="405" spans="1:26" x14ac:dyDescent="0.2">
      <c r="A405">
        <f t="shared" si="31"/>
        <v>5301500</v>
      </c>
      <c r="B405" s="23">
        <v>2019</v>
      </c>
      <c r="C405" t="s">
        <v>624</v>
      </c>
      <c r="D405" t="s">
        <v>2277</v>
      </c>
      <c r="E405" t="s">
        <v>606</v>
      </c>
      <c r="F405" s="18" t="s">
        <v>803</v>
      </c>
      <c r="G405" s="10" t="s">
        <v>803</v>
      </c>
      <c r="J405" s="18">
        <v>98451.24</v>
      </c>
      <c r="K405" s="11">
        <v>1.8835999999999999E-4</v>
      </c>
      <c r="N405" s="18">
        <v>92335.3</v>
      </c>
      <c r="O405" s="12">
        <v>1.8593E-4</v>
      </c>
      <c r="R405" t="s">
        <v>803</v>
      </c>
      <c r="S405" t="s">
        <v>606</v>
      </c>
      <c r="T405" t="s">
        <v>606</v>
      </c>
      <c r="U405" s="28">
        <f t="shared" si="30"/>
        <v>1.8593E-4</v>
      </c>
      <c r="W405">
        <f>IFERROR(VLOOKUP(E405,'LEAID Match'!$A$2:$B$326,2,FALSE),"")</f>
        <v>5301500</v>
      </c>
      <c r="X405" s="5">
        <f t="shared" si="32"/>
        <v>98451.24</v>
      </c>
      <c r="Y405">
        <f t="shared" si="33"/>
        <v>0</v>
      </c>
      <c r="Z405" s="5">
        <f t="shared" si="34"/>
        <v>98451.24</v>
      </c>
    </row>
    <row r="406" spans="1:26" x14ac:dyDescent="0.2">
      <c r="A406">
        <f t="shared" si="31"/>
        <v>5301500</v>
      </c>
      <c r="B406" s="23">
        <v>2020</v>
      </c>
      <c r="C406" t="s">
        <v>624</v>
      </c>
      <c r="D406" t="s">
        <v>2637</v>
      </c>
      <c r="E406" t="s">
        <v>606</v>
      </c>
      <c r="F406" s="18" t="s">
        <v>803</v>
      </c>
      <c r="G406" s="10" t="s">
        <v>803</v>
      </c>
      <c r="J406" s="18">
        <v>114578.82</v>
      </c>
      <c r="K406" s="11">
        <v>1.9692000000000001E-4</v>
      </c>
      <c r="N406" s="18">
        <v>102772.54</v>
      </c>
      <c r="O406" s="12">
        <v>1.9570000000000001E-4</v>
      </c>
      <c r="R406" t="s">
        <v>803</v>
      </c>
      <c r="S406" t="s">
        <v>606</v>
      </c>
      <c r="T406" t="s">
        <v>606</v>
      </c>
      <c r="U406" s="28">
        <f t="shared" si="30"/>
        <v>1.9570000000000001E-4</v>
      </c>
      <c r="W406">
        <f>IFERROR(VLOOKUP(E406,'LEAID Match'!$A$2:$B$326,2,FALSE),"")</f>
        <v>5301500</v>
      </c>
      <c r="X406" s="5">
        <f t="shared" si="32"/>
        <v>114578.82</v>
      </c>
      <c r="Y406">
        <f t="shared" si="33"/>
        <v>0</v>
      </c>
      <c r="Z406" s="5">
        <f t="shared" si="34"/>
        <v>114578.82</v>
      </c>
    </row>
    <row r="407" spans="1:26" x14ac:dyDescent="0.2">
      <c r="A407">
        <f t="shared" si="31"/>
        <v>5301500</v>
      </c>
      <c r="B407" s="23">
        <v>2021</v>
      </c>
      <c r="C407" t="s">
        <v>624</v>
      </c>
      <c r="D407" t="s">
        <v>2995</v>
      </c>
      <c r="E407" t="s">
        <v>606</v>
      </c>
      <c r="F407" s="18" t="s">
        <v>803</v>
      </c>
      <c r="G407" s="10" t="s">
        <v>803</v>
      </c>
      <c r="J407" s="18">
        <v>108542.87</v>
      </c>
      <c r="K407" s="11">
        <v>1.7935999999999999E-4</v>
      </c>
      <c r="N407" s="18">
        <v>98091.21</v>
      </c>
      <c r="O407" s="12">
        <v>1.7846999999999999E-4</v>
      </c>
      <c r="R407" t="s">
        <v>803</v>
      </c>
      <c r="S407" t="s">
        <v>606</v>
      </c>
      <c r="T407" t="s">
        <v>606</v>
      </c>
      <c r="U407" s="28">
        <f t="shared" si="30"/>
        <v>1.7846999999999999E-4</v>
      </c>
      <c r="W407">
        <f>IFERROR(VLOOKUP(E407,'LEAID Match'!$A$2:$B$326,2,FALSE),"")</f>
        <v>5301500</v>
      </c>
      <c r="X407" s="5">
        <f t="shared" si="32"/>
        <v>108542.87</v>
      </c>
      <c r="Y407">
        <f t="shared" si="33"/>
        <v>0</v>
      </c>
      <c r="Z407" s="5">
        <f t="shared" si="34"/>
        <v>108542.87</v>
      </c>
    </row>
    <row r="408" spans="1:26" x14ac:dyDescent="0.2">
      <c r="A408">
        <f t="shared" si="31"/>
        <v>5301500</v>
      </c>
      <c r="B408" s="23">
        <v>2022</v>
      </c>
      <c r="C408" t="s">
        <v>624</v>
      </c>
      <c r="D408" t="s">
        <v>3353</v>
      </c>
      <c r="E408" t="s">
        <v>606</v>
      </c>
      <c r="F408" s="18" t="s">
        <v>803</v>
      </c>
      <c r="G408" s="10" t="s">
        <v>803</v>
      </c>
      <c r="J408" s="18">
        <v>120369.84</v>
      </c>
      <c r="K408" s="11">
        <v>1.8819E-4</v>
      </c>
      <c r="N408" s="18">
        <v>95678.85</v>
      </c>
      <c r="O408" s="12">
        <v>1.8645000000000001E-4</v>
      </c>
      <c r="R408" t="s">
        <v>803</v>
      </c>
      <c r="S408" t="s">
        <v>606</v>
      </c>
      <c r="T408" t="s">
        <v>606</v>
      </c>
      <c r="U408" s="28">
        <f t="shared" si="30"/>
        <v>1.8645000000000001E-4</v>
      </c>
      <c r="W408">
        <f>IFERROR(VLOOKUP(E408,'LEAID Match'!$A$2:$B$326,2,FALSE),"")</f>
        <v>5301500</v>
      </c>
      <c r="X408" s="5">
        <f t="shared" si="32"/>
        <v>120369.84</v>
      </c>
      <c r="Y408">
        <f t="shared" si="33"/>
        <v>0</v>
      </c>
      <c r="Z408" s="5">
        <f t="shared" si="34"/>
        <v>120369.84</v>
      </c>
    </row>
    <row r="409" spans="1:26" x14ac:dyDescent="0.2">
      <c r="A409">
        <f t="shared" si="31"/>
        <v>5301500</v>
      </c>
      <c r="B409" s="23">
        <v>2023</v>
      </c>
      <c r="C409" t="s">
        <v>624</v>
      </c>
      <c r="D409" t="s">
        <v>3713</v>
      </c>
      <c r="E409" t="s">
        <v>606</v>
      </c>
      <c r="F409" s="18" t="s">
        <v>803</v>
      </c>
      <c r="G409" s="10" t="s">
        <v>803</v>
      </c>
      <c r="J409" s="18">
        <v>114869.49</v>
      </c>
      <c r="K409" s="11">
        <v>1.6976E-4</v>
      </c>
      <c r="N409" s="18">
        <v>91408.11</v>
      </c>
      <c r="O409" s="12">
        <v>1.6935999999999999E-4</v>
      </c>
      <c r="R409" t="s">
        <v>803</v>
      </c>
      <c r="S409" t="s">
        <v>606</v>
      </c>
      <c r="T409" t="s">
        <v>606</v>
      </c>
      <c r="U409" s="28">
        <f t="shared" si="30"/>
        <v>1.6935999999999999E-4</v>
      </c>
      <c r="V409">
        <f>U409*250000000</f>
        <v>42340</v>
      </c>
      <c r="W409">
        <f>IFERROR(VLOOKUP(E409,'LEAID Match'!$A$2:$B$326,2,FALSE),"")</f>
        <v>5301500</v>
      </c>
      <c r="X409" s="5">
        <f t="shared" si="32"/>
        <v>114869.49</v>
      </c>
      <c r="Y409">
        <f t="shared" si="33"/>
        <v>42340</v>
      </c>
      <c r="Z409" s="5">
        <f t="shared" si="34"/>
        <v>157209.49</v>
      </c>
    </row>
    <row r="410" spans="1:26" x14ac:dyDescent="0.2">
      <c r="A410" t="str">
        <f t="shared" si="31"/>
        <v/>
      </c>
      <c r="B410" s="23">
        <v>2015</v>
      </c>
      <c r="C410" t="s">
        <v>542</v>
      </c>
      <c r="D410" t="s">
        <v>848</v>
      </c>
      <c r="E410" t="s">
        <v>7</v>
      </c>
      <c r="F410" s="18" t="s">
        <v>803</v>
      </c>
      <c r="G410" s="11" t="s">
        <v>803</v>
      </c>
      <c r="H410" s="18">
        <v>15085.47</v>
      </c>
      <c r="I410" s="11">
        <v>6.7409999999999993E-5</v>
      </c>
      <c r="L410" s="18">
        <v>10116.49</v>
      </c>
      <c r="M410" s="11">
        <v>3.807E-5</v>
      </c>
      <c r="P410" s="18">
        <v>8051.34</v>
      </c>
      <c r="Q410" s="11">
        <v>3.5979999999999998E-5</v>
      </c>
      <c r="R410" t="s">
        <v>7</v>
      </c>
      <c r="S410" t="s">
        <v>7</v>
      </c>
      <c r="T410" t="s">
        <v>7</v>
      </c>
      <c r="U410" s="28">
        <f t="shared" si="30"/>
        <v>1.0339E-4</v>
      </c>
      <c r="W410" t="str">
        <f>IFERROR(VLOOKUP(E410,'LEAID Match'!$A$2:$B$326,2,FALSE),"")</f>
        <v/>
      </c>
      <c r="X410" s="5">
        <f t="shared" si="32"/>
        <v>0</v>
      </c>
      <c r="Y410">
        <f t="shared" si="33"/>
        <v>0</v>
      </c>
      <c r="Z410" s="5">
        <f t="shared" si="34"/>
        <v>0</v>
      </c>
    </row>
    <row r="411" spans="1:26" x14ac:dyDescent="0.2">
      <c r="A411" t="str">
        <f t="shared" si="31"/>
        <v/>
      </c>
      <c r="B411" s="23">
        <v>2016</v>
      </c>
      <c r="C411" t="s">
        <v>542</v>
      </c>
      <c r="D411" t="s">
        <v>1202</v>
      </c>
      <c r="E411" t="s">
        <v>7</v>
      </c>
      <c r="F411" s="18" t="s">
        <v>803</v>
      </c>
      <c r="G411" s="11" t="s">
        <v>803</v>
      </c>
      <c r="H411" s="18">
        <v>19459.259999999998</v>
      </c>
      <c r="I411" s="11">
        <v>6.4029999999999995E-5</v>
      </c>
      <c r="L411" s="18">
        <v>14260.95</v>
      </c>
      <c r="M411" s="11">
        <v>4.3689999999999997E-5</v>
      </c>
      <c r="P411" s="18">
        <v>12872.92</v>
      </c>
      <c r="Q411" s="11">
        <v>4.2360000000000001E-5</v>
      </c>
      <c r="R411" t="s">
        <v>7</v>
      </c>
      <c r="S411" t="s">
        <v>7</v>
      </c>
      <c r="T411" t="s">
        <v>7</v>
      </c>
      <c r="U411" s="28">
        <f t="shared" si="30"/>
        <v>1.0638999999999999E-4</v>
      </c>
      <c r="W411" t="str">
        <f>IFERROR(VLOOKUP(E411,'LEAID Match'!$A$2:$B$326,2,FALSE),"")</f>
        <v/>
      </c>
      <c r="X411" s="5">
        <f t="shared" si="32"/>
        <v>0</v>
      </c>
      <c r="Y411">
        <f t="shared" si="33"/>
        <v>0</v>
      </c>
      <c r="Z411" s="5">
        <f t="shared" si="34"/>
        <v>0</v>
      </c>
    </row>
    <row r="412" spans="1:26" x14ac:dyDescent="0.2">
      <c r="A412" t="str">
        <f t="shared" si="31"/>
        <v/>
      </c>
      <c r="B412" s="23">
        <v>2017</v>
      </c>
      <c r="C412" t="s">
        <v>542</v>
      </c>
      <c r="D412" t="s">
        <v>1562</v>
      </c>
      <c r="E412" t="s">
        <v>7</v>
      </c>
      <c r="F412" s="18" t="s">
        <v>803</v>
      </c>
      <c r="G412" s="11" t="s">
        <v>803</v>
      </c>
      <c r="H412" s="18">
        <v>20021.169999999998</v>
      </c>
      <c r="I412" s="11">
        <v>5.7210000000000003E-5</v>
      </c>
      <c r="L412" s="18">
        <v>26421.7</v>
      </c>
      <c r="M412" s="11">
        <v>7.1710000000000003E-5</v>
      </c>
      <c r="P412" s="18">
        <v>24001.96</v>
      </c>
      <c r="Q412" s="11">
        <v>6.8590000000000006E-5</v>
      </c>
      <c r="R412" t="s">
        <v>7</v>
      </c>
      <c r="S412" t="s">
        <v>7</v>
      </c>
      <c r="T412" t="s">
        <v>7</v>
      </c>
      <c r="U412" s="28">
        <f t="shared" si="30"/>
        <v>1.2580000000000002E-4</v>
      </c>
      <c r="W412" t="str">
        <f>IFERROR(VLOOKUP(E412,'LEAID Match'!$A$2:$B$326,2,FALSE),"")</f>
        <v/>
      </c>
      <c r="X412" s="5">
        <f t="shared" si="32"/>
        <v>0</v>
      </c>
      <c r="Y412">
        <f t="shared" si="33"/>
        <v>0</v>
      </c>
      <c r="Z412" s="5">
        <f t="shared" si="34"/>
        <v>0</v>
      </c>
    </row>
    <row r="413" spans="1:26" x14ac:dyDescent="0.2">
      <c r="A413" t="str">
        <f t="shared" si="31"/>
        <v/>
      </c>
      <c r="B413" s="23">
        <v>2018</v>
      </c>
      <c r="C413" t="s">
        <v>542</v>
      </c>
      <c r="D413" t="s">
        <v>1921</v>
      </c>
      <c r="E413" t="s">
        <v>7</v>
      </c>
      <c r="F413" s="18" t="s">
        <v>803</v>
      </c>
      <c r="G413" s="11" t="s">
        <v>803</v>
      </c>
      <c r="H413" s="18">
        <v>4207.18</v>
      </c>
      <c r="I413" s="11">
        <v>1.012E-5</v>
      </c>
      <c r="L413" s="18">
        <v>32324.799999999999</v>
      </c>
      <c r="M413" s="11">
        <v>7.271E-5</v>
      </c>
      <c r="P413" s="18">
        <v>29704.94</v>
      </c>
      <c r="Q413" s="11">
        <v>7.1420000000000004E-5</v>
      </c>
      <c r="R413" t="s">
        <v>7</v>
      </c>
      <c r="S413" t="s">
        <v>7</v>
      </c>
      <c r="T413" t="s">
        <v>7</v>
      </c>
      <c r="U413" s="28">
        <f t="shared" si="30"/>
        <v>8.1540000000000009E-5</v>
      </c>
      <c r="W413" t="str">
        <f>IFERROR(VLOOKUP(E413,'LEAID Match'!$A$2:$B$326,2,FALSE),"")</f>
        <v/>
      </c>
      <c r="X413" s="5">
        <f t="shared" si="32"/>
        <v>0</v>
      </c>
      <c r="Y413">
        <f t="shared" si="33"/>
        <v>0</v>
      </c>
      <c r="Z413" s="5">
        <f t="shared" si="34"/>
        <v>0</v>
      </c>
    </row>
    <row r="414" spans="1:26" x14ac:dyDescent="0.2">
      <c r="A414" t="str">
        <f t="shared" si="31"/>
        <v/>
      </c>
      <c r="B414" s="23">
        <v>2019</v>
      </c>
      <c r="C414" t="s">
        <v>542</v>
      </c>
      <c r="D414" t="s">
        <v>2278</v>
      </c>
      <c r="E414" t="s">
        <v>7</v>
      </c>
      <c r="F414" s="18" t="s">
        <v>803</v>
      </c>
      <c r="G414" s="10" t="s">
        <v>803</v>
      </c>
      <c r="L414" s="18">
        <v>46004.24</v>
      </c>
      <c r="M414" s="11">
        <v>8.8020000000000001E-5</v>
      </c>
      <c r="P414" s="18">
        <v>43322.239999999998</v>
      </c>
      <c r="Q414" s="11">
        <v>8.7230000000000003E-5</v>
      </c>
      <c r="R414" t="s">
        <v>803</v>
      </c>
      <c r="S414" t="s">
        <v>7</v>
      </c>
      <c r="T414" t="s">
        <v>7</v>
      </c>
      <c r="U414" s="28">
        <f t="shared" si="30"/>
        <v>8.7230000000000003E-5</v>
      </c>
      <c r="W414" t="str">
        <f>IFERROR(VLOOKUP(E414,'LEAID Match'!$A$2:$B$326,2,FALSE),"")</f>
        <v/>
      </c>
      <c r="X414" s="5">
        <f t="shared" si="32"/>
        <v>0</v>
      </c>
      <c r="Y414">
        <f t="shared" si="33"/>
        <v>0</v>
      </c>
      <c r="Z414" s="5">
        <f t="shared" si="34"/>
        <v>0</v>
      </c>
    </row>
    <row r="415" spans="1:26" x14ac:dyDescent="0.2">
      <c r="A415" t="str">
        <f t="shared" si="31"/>
        <v/>
      </c>
      <c r="B415" s="23">
        <v>2020</v>
      </c>
      <c r="C415" t="s">
        <v>542</v>
      </c>
      <c r="D415" t="s">
        <v>2638</v>
      </c>
      <c r="E415" t="s">
        <v>7</v>
      </c>
      <c r="F415" s="18" t="s">
        <v>803</v>
      </c>
      <c r="G415" s="10" t="s">
        <v>803</v>
      </c>
      <c r="L415" s="18">
        <v>63268.43</v>
      </c>
      <c r="M415" s="11">
        <v>1.0874000000000001E-4</v>
      </c>
      <c r="P415" s="18">
        <v>56355.18</v>
      </c>
      <c r="Q415" s="11">
        <v>1.0730999999999999E-4</v>
      </c>
      <c r="R415" t="s">
        <v>803</v>
      </c>
      <c r="S415" t="s">
        <v>7</v>
      </c>
      <c r="T415" t="s">
        <v>7</v>
      </c>
      <c r="U415" s="28">
        <f t="shared" si="30"/>
        <v>1.0730999999999999E-4</v>
      </c>
      <c r="W415" t="str">
        <f>IFERROR(VLOOKUP(E415,'LEAID Match'!$A$2:$B$326,2,FALSE),"")</f>
        <v/>
      </c>
      <c r="X415" s="5">
        <f t="shared" si="32"/>
        <v>0</v>
      </c>
      <c r="Y415">
        <f t="shared" si="33"/>
        <v>0</v>
      </c>
      <c r="Z415" s="5">
        <f t="shared" si="34"/>
        <v>0</v>
      </c>
    </row>
    <row r="416" spans="1:26" x14ac:dyDescent="0.2">
      <c r="A416" t="str">
        <f t="shared" si="31"/>
        <v/>
      </c>
      <c r="B416" s="23">
        <v>2021</v>
      </c>
      <c r="C416" t="s">
        <v>542</v>
      </c>
      <c r="D416" t="s">
        <v>2996</v>
      </c>
      <c r="E416" t="s">
        <v>7</v>
      </c>
      <c r="F416" s="18" t="s">
        <v>803</v>
      </c>
      <c r="G416" s="10" t="s">
        <v>803</v>
      </c>
      <c r="L416" s="18">
        <v>74323.53</v>
      </c>
      <c r="M416" s="11">
        <v>1.2281999999999999E-4</v>
      </c>
      <c r="P416" s="18">
        <v>67261.210000000006</v>
      </c>
      <c r="Q416" s="11">
        <v>1.2238E-4</v>
      </c>
      <c r="R416" t="s">
        <v>803</v>
      </c>
      <c r="S416" t="s">
        <v>7</v>
      </c>
      <c r="T416" t="s">
        <v>7</v>
      </c>
      <c r="U416" s="28">
        <f t="shared" si="30"/>
        <v>1.2238E-4</v>
      </c>
      <c r="W416" t="str">
        <f>IFERROR(VLOOKUP(E416,'LEAID Match'!$A$2:$B$326,2,FALSE),"")</f>
        <v/>
      </c>
      <c r="X416" s="5">
        <f t="shared" si="32"/>
        <v>0</v>
      </c>
      <c r="Y416">
        <f t="shared" si="33"/>
        <v>0</v>
      </c>
      <c r="Z416" s="5">
        <f t="shared" si="34"/>
        <v>0</v>
      </c>
    </row>
    <row r="417" spans="1:26" x14ac:dyDescent="0.2">
      <c r="A417" t="str">
        <f t="shared" si="31"/>
        <v/>
      </c>
      <c r="B417" s="23">
        <v>2022</v>
      </c>
      <c r="C417" t="s">
        <v>542</v>
      </c>
      <c r="D417" t="s">
        <v>3354</v>
      </c>
      <c r="E417" t="s">
        <v>7</v>
      </c>
      <c r="F417" s="18" t="s">
        <v>803</v>
      </c>
      <c r="G417" s="10" t="s">
        <v>803</v>
      </c>
      <c r="L417" s="18">
        <v>86269.88</v>
      </c>
      <c r="M417" s="11">
        <v>1.3488000000000001E-4</v>
      </c>
      <c r="P417" s="18">
        <v>68565.36</v>
      </c>
      <c r="Q417" s="11">
        <v>1.3362000000000001E-4</v>
      </c>
      <c r="R417" t="s">
        <v>803</v>
      </c>
      <c r="S417" t="s">
        <v>7</v>
      </c>
      <c r="T417" t="s">
        <v>7</v>
      </c>
      <c r="U417" s="28">
        <f t="shared" si="30"/>
        <v>1.3362000000000001E-4</v>
      </c>
      <c r="W417" t="str">
        <f>IFERROR(VLOOKUP(E417,'LEAID Match'!$A$2:$B$326,2,FALSE),"")</f>
        <v/>
      </c>
      <c r="X417" s="5">
        <f t="shared" si="32"/>
        <v>0</v>
      </c>
      <c r="Y417">
        <f t="shared" si="33"/>
        <v>0</v>
      </c>
      <c r="Z417" s="5">
        <f t="shared" si="34"/>
        <v>0</v>
      </c>
    </row>
    <row r="418" spans="1:26" x14ac:dyDescent="0.2">
      <c r="A418" t="str">
        <f t="shared" si="31"/>
        <v/>
      </c>
      <c r="B418" s="23">
        <v>2023</v>
      </c>
      <c r="C418" t="s">
        <v>542</v>
      </c>
      <c r="D418" t="s">
        <v>3714</v>
      </c>
      <c r="E418" t="s">
        <v>7</v>
      </c>
      <c r="F418" s="18" t="s">
        <v>803</v>
      </c>
      <c r="G418" s="10" t="s">
        <v>803</v>
      </c>
      <c r="L418" s="18">
        <v>100683.24</v>
      </c>
      <c r="M418" s="11">
        <v>1.4878999999999999E-4</v>
      </c>
      <c r="P418" s="18">
        <v>80210.740000000005</v>
      </c>
      <c r="Q418" s="11">
        <v>1.4861E-4</v>
      </c>
      <c r="R418" t="s">
        <v>803</v>
      </c>
      <c r="S418" t="s">
        <v>7</v>
      </c>
      <c r="T418" t="s">
        <v>7</v>
      </c>
      <c r="U418" s="28">
        <f t="shared" si="30"/>
        <v>1.4861E-4</v>
      </c>
      <c r="V418">
        <f>U418*250000000</f>
        <v>37152.5</v>
      </c>
      <c r="W418" t="str">
        <f>IFERROR(VLOOKUP(E418,'LEAID Match'!$A$2:$B$326,2,FALSE),"")</f>
        <v/>
      </c>
      <c r="X418" s="5">
        <f t="shared" si="32"/>
        <v>0</v>
      </c>
      <c r="Y418">
        <f t="shared" si="33"/>
        <v>37152.5</v>
      </c>
      <c r="Z418" s="5">
        <f t="shared" si="34"/>
        <v>37152.5</v>
      </c>
    </row>
    <row r="419" spans="1:26" x14ac:dyDescent="0.2">
      <c r="A419">
        <f t="shared" si="31"/>
        <v>5301560</v>
      </c>
      <c r="B419" s="23">
        <v>2015</v>
      </c>
      <c r="C419" t="s">
        <v>362</v>
      </c>
      <c r="D419" t="s">
        <v>849</v>
      </c>
      <c r="E419" t="s">
        <v>320</v>
      </c>
      <c r="F419" s="18">
        <v>11862.18</v>
      </c>
      <c r="G419" s="11">
        <v>5.3010000000000002E-5</v>
      </c>
      <c r="J419" s="18">
        <v>57414.58</v>
      </c>
      <c r="K419" s="11">
        <v>2.1604999999999999E-4</v>
      </c>
      <c r="N419" s="18">
        <v>45822.33</v>
      </c>
      <c r="O419" s="12">
        <v>2.0477000000000001E-4</v>
      </c>
      <c r="R419" t="s">
        <v>320</v>
      </c>
      <c r="S419" t="s">
        <v>320</v>
      </c>
      <c r="T419" t="s">
        <v>320</v>
      </c>
      <c r="U419" s="28">
        <f t="shared" si="30"/>
        <v>2.5777999999999999E-4</v>
      </c>
      <c r="W419">
        <f>IFERROR(VLOOKUP(E419,'LEAID Match'!$A$2:$B$326,2,FALSE),"")</f>
        <v>5301560</v>
      </c>
      <c r="X419" s="5">
        <f t="shared" si="32"/>
        <v>69276.760000000009</v>
      </c>
      <c r="Y419">
        <f t="shared" si="33"/>
        <v>0</v>
      </c>
      <c r="Z419" s="5">
        <f t="shared" si="34"/>
        <v>69276.760000000009</v>
      </c>
    </row>
    <row r="420" spans="1:26" x14ac:dyDescent="0.2">
      <c r="A420">
        <f t="shared" si="31"/>
        <v>5301560</v>
      </c>
      <c r="B420" s="23">
        <v>2016</v>
      </c>
      <c r="C420" t="s">
        <v>362</v>
      </c>
      <c r="D420" t="s">
        <v>1203</v>
      </c>
      <c r="E420" t="s">
        <v>320</v>
      </c>
      <c r="F420" s="18">
        <v>3052.35</v>
      </c>
      <c r="G420" s="11">
        <v>1.004E-5</v>
      </c>
      <c r="J420" s="18">
        <v>65226.9</v>
      </c>
      <c r="K420" s="11">
        <v>1.9984000000000001E-4</v>
      </c>
      <c r="N420" s="18">
        <v>58164.76</v>
      </c>
      <c r="O420" s="12">
        <v>1.9138E-4</v>
      </c>
      <c r="R420" t="s">
        <v>320</v>
      </c>
      <c r="S420" t="s">
        <v>320</v>
      </c>
      <c r="T420" t="s">
        <v>320</v>
      </c>
      <c r="U420" s="28">
        <f t="shared" si="30"/>
        <v>2.0142000000000001E-4</v>
      </c>
      <c r="W420">
        <f>IFERROR(VLOOKUP(E420,'LEAID Match'!$A$2:$B$326,2,FALSE),"")</f>
        <v>5301560</v>
      </c>
      <c r="X420" s="5">
        <f t="shared" si="32"/>
        <v>68279.25</v>
      </c>
      <c r="Y420">
        <f t="shared" si="33"/>
        <v>0</v>
      </c>
      <c r="Z420" s="5">
        <f t="shared" si="34"/>
        <v>68279.25</v>
      </c>
    </row>
    <row r="421" spans="1:26" x14ac:dyDescent="0.2">
      <c r="A421">
        <f t="shared" si="31"/>
        <v>5301560</v>
      </c>
      <c r="B421" s="23">
        <v>2017</v>
      </c>
      <c r="C421" t="s">
        <v>362</v>
      </c>
      <c r="D421" t="s">
        <v>1563</v>
      </c>
      <c r="E421" t="s">
        <v>320</v>
      </c>
      <c r="F421" s="18" t="s">
        <v>803</v>
      </c>
      <c r="G421" s="11" t="s">
        <v>803</v>
      </c>
      <c r="J421" s="18">
        <v>71543.070000000007</v>
      </c>
      <c r="K421" s="11">
        <v>1.9416999999999999E-4</v>
      </c>
      <c r="N421" s="18">
        <v>66326.33</v>
      </c>
      <c r="O421" s="12">
        <v>1.8954E-4</v>
      </c>
      <c r="R421" t="s">
        <v>803</v>
      </c>
      <c r="S421" t="s">
        <v>320</v>
      </c>
      <c r="T421" t="s">
        <v>320</v>
      </c>
      <c r="U421" s="28">
        <f t="shared" si="30"/>
        <v>1.8954E-4</v>
      </c>
      <c r="W421">
        <f>IFERROR(VLOOKUP(E421,'LEAID Match'!$A$2:$B$326,2,FALSE),"")</f>
        <v>5301560</v>
      </c>
      <c r="X421" s="5">
        <f t="shared" si="32"/>
        <v>71543.070000000007</v>
      </c>
      <c r="Y421">
        <f t="shared" si="33"/>
        <v>0</v>
      </c>
      <c r="Z421" s="5">
        <f t="shared" si="34"/>
        <v>71543.070000000007</v>
      </c>
    </row>
    <row r="422" spans="1:26" x14ac:dyDescent="0.2">
      <c r="A422">
        <f t="shared" si="31"/>
        <v>5301560</v>
      </c>
      <c r="B422" s="23">
        <v>2018</v>
      </c>
      <c r="C422" t="s">
        <v>362</v>
      </c>
      <c r="D422" t="s">
        <v>1922</v>
      </c>
      <c r="E422" t="s">
        <v>320</v>
      </c>
      <c r="F422" s="18">
        <v>9.6300000000000008</v>
      </c>
      <c r="G422" s="11">
        <v>2E-8</v>
      </c>
      <c r="J422" s="18">
        <v>87478.85</v>
      </c>
      <c r="K422" s="11">
        <v>1.9677E-4</v>
      </c>
      <c r="N422" s="18">
        <v>80520.19</v>
      </c>
      <c r="O422" s="12">
        <v>1.9361000000000001E-4</v>
      </c>
      <c r="R422" t="s">
        <v>320</v>
      </c>
      <c r="S422" t="s">
        <v>320</v>
      </c>
      <c r="T422" t="s">
        <v>320</v>
      </c>
      <c r="U422" s="28">
        <f t="shared" si="30"/>
        <v>1.9363E-4</v>
      </c>
      <c r="W422">
        <f>IFERROR(VLOOKUP(E422,'LEAID Match'!$A$2:$B$326,2,FALSE),"")</f>
        <v>5301560</v>
      </c>
      <c r="X422" s="5">
        <f t="shared" si="32"/>
        <v>87488.48000000001</v>
      </c>
      <c r="Y422">
        <f t="shared" si="33"/>
        <v>0</v>
      </c>
      <c r="Z422" s="5">
        <f t="shared" si="34"/>
        <v>87488.48000000001</v>
      </c>
    </row>
    <row r="423" spans="1:26" x14ac:dyDescent="0.2">
      <c r="A423">
        <f t="shared" si="31"/>
        <v>5301560</v>
      </c>
      <c r="B423" s="23">
        <v>2019</v>
      </c>
      <c r="C423" t="s">
        <v>362</v>
      </c>
      <c r="D423" t="s">
        <v>2279</v>
      </c>
      <c r="E423" t="s">
        <v>320</v>
      </c>
      <c r="F423" s="18" t="s">
        <v>803</v>
      </c>
      <c r="G423" s="10" t="s">
        <v>803</v>
      </c>
      <c r="J423" s="18">
        <v>80833.149999999994</v>
      </c>
      <c r="K423" s="11">
        <v>1.5464999999999999E-4</v>
      </c>
      <c r="N423" s="18">
        <v>75738.8</v>
      </c>
      <c r="O423" s="12">
        <v>1.5250999999999999E-4</v>
      </c>
      <c r="R423" t="s">
        <v>803</v>
      </c>
      <c r="S423" t="s">
        <v>320</v>
      </c>
      <c r="T423" t="s">
        <v>320</v>
      </c>
      <c r="U423" s="28">
        <f t="shared" si="30"/>
        <v>1.5250999999999999E-4</v>
      </c>
      <c r="W423">
        <f>IFERROR(VLOOKUP(E423,'LEAID Match'!$A$2:$B$326,2,FALSE),"")</f>
        <v>5301560</v>
      </c>
      <c r="X423" s="5">
        <f t="shared" si="32"/>
        <v>80833.149999999994</v>
      </c>
      <c r="Y423">
        <f t="shared" si="33"/>
        <v>0</v>
      </c>
      <c r="Z423" s="5">
        <f t="shared" si="34"/>
        <v>80833.149999999994</v>
      </c>
    </row>
    <row r="424" spans="1:26" x14ac:dyDescent="0.2">
      <c r="A424">
        <f t="shared" si="31"/>
        <v>5301560</v>
      </c>
      <c r="B424" s="23">
        <v>2020</v>
      </c>
      <c r="C424" t="s">
        <v>362</v>
      </c>
      <c r="D424" t="s">
        <v>2639</v>
      </c>
      <c r="E424" t="s">
        <v>320</v>
      </c>
      <c r="F424" s="18" t="s">
        <v>803</v>
      </c>
      <c r="G424" s="10" t="s">
        <v>803</v>
      </c>
      <c r="J424" s="18">
        <v>90380.59</v>
      </c>
      <c r="K424" s="11">
        <v>1.5533999999999999E-4</v>
      </c>
      <c r="N424" s="18">
        <v>81126.14</v>
      </c>
      <c r="O424" s="12">
        <v>1.5448E-4</v>
      </c>
      <c r="R424" t="s">
        <v>803</v>
      </c>
      <c r="S424" t="s">
        <v>320</v>
      </c>
      <c r="T424" t="s">
        <v>320</v>
      </c>
      <c r="U424" s="28">
        <f t="shared" si="30"/>
        <v>1.5448E-4</v>
      </c>
      <c r="W424">
        <f>IFERROR(VLOOKUP(E424,'LEAID Match'!$A$2:$B$326,2,FALSE),"")</f>
        <v>5301560</v>
      </c>
      <c r="X424" s="5">
        <f t="shared" si="32"/>
        <v>90380.59</v>
      </c>
      <c r="Y424">
        <f t="shared" si="33"/>
        <v>0</v>
      </c>
      <c r="Z424" s="5">
        <f t="shared" si="34"/>
        <v>90380.59</v>
      </c>
    </row>
    <row r="425" spans="1:26" x14ac:dyDescent="0.2">
      <c r="A425">
        <f t="shared" si="31"/>
        <v>5301560</v>
      </c>
      <c r="B425" s="23">
        <v>2021</v>
      </c>
      <c r="C425" t="s">
        <v>362</v>
      </c>
      <c r="D425" t="s">
        <v>2997</v>
      </c>
      <c r="E425" t="s">
        <v>320</v>
      </c>
      <c r="F425" s="18" t="s">
        <v>803</v>
      </c>
      <c r="G425" s="10" t="s">
        <v>803</v>
      </c>
      <c r="J425" s="18">
        <v>91286.29</v>
      </c>
      <c r="K425" s="11">
        <v>1.5085000000000001E-4</v>
      </c>
      <c r="N425" s="18">
        <v>82508.259999999995</v>
      </c>
      <c r="O425" s="12">
        <v>1.5012000000000001E-4</v>
      </c>
      <c r="R425" t="s">
        <v>803</v>
      </c>
      <c r="S425" t="s">
        <v>320</v>
      </c>
      <c r="T425" t="s">
        <v>320</v>
      </c>
      <c r="U425" s="28">
        <f t="shared" si="30"/>
        <v>1.5012000000000001E-4</v>
      </c>
      <c r="W425">
        <f>IFERROR(VLOOKUP(E425,'LEAID Match'!$A$2:$B$326,2,FALSE),"")</f>
        <v>5301560</v>
      </c>
      <c r="X425" s="5">
        <f t="shared" si="32"/>
        <v>91286.29</v>
      </c>
      <c r="Y425">
        <f t="shared" si="33"/>
        <v>0</v>
      </c>
      <c r="Z425" s="5">
        <f t="shared" si="34"/>
        <v>91286.29</v>
      </c>
    </row>
    <row r="426" spans="1:26" x14ac:dyDescent="0.2">
      <c r="A426">
        <f t="shared" si="31"/>
        <v>5301560</v>
      </c>
      <c r="B426" s="23">
        <v>2022</v>
      </c>
      <c r="C426" t="s">
        <v>362</v>
      </c>
      <c r="D426" t="s">
        <v>3355</v>
      </c>
      <c r="E426" t="s">
        <v>320</v>
      </c>
      <c r="F426" s="18" t="s">
        <v>803</v>
      </c>
      <c r="G426" s="10" t="s">
        <v>803</v>
      </c>
      <c r="J426" s="18">
        <v>84771.59</v>
      </c>
      <c r="K426" s="11">
        <v>1.3254E-4</v>
      </c>
      <c r="N426" s="18">
        <v>67299.77</v>
      </c>
      <c r="O426" s="12">
        <v>1.3114999999999999E-4</v>
      </c>
      <c r="R426" t="s">
        <v>803</v>
      </c>
      <c r="S426" t="s">
        <v>320</v>
      </c>
      <c r="T426" t="s">
        <v>320</v>
      </c>
      <c r="U426" s="28">
        <f t="shared" si="30"/>
        <v>1.3114999999999999E-4</v>
      </c>
      <c r="W426">
        <f>IFERROR(VLOOKUP(E426,'LEAID Match'!$A$2:$B$326,2,FALSE),"")</f>
        <v>5301560</v>
      </c>
      <c r="X426" s="5">
        <f t="shared" si="32"/>
        <v>84771.59</v>
      </c>
      <c r="Y426">
        <f t="shared" si="33"/>
        <v>0</v>
      </c>
      <c r="Z426" s="5">
        <f t="shared" si="34"/>
        <v>84771.59</v>
      </c>
    </row>
    <row r="427" spans="1:26" x14ac:dyDescent="0.2">
      <c r="A427">
        <f t="shared" si="31"/>
        <v>5301560</v>
      </c>
      <c r="B427" s="23">
        <v>2023</v>
      </c>
      <c r="C427" t="s">
        <v>362</v>
      </c>
      <c r="D427" t="s">
        <v>3715</v>
      </c>
      <c r="E427" t="s">
        <v>320</v>
      </c>
      <c r="F427" s="18" t="s">
        <v>803</v>
      </c>
      <c r="G427" s="10" t="s">
        <v>803</v>
      </c>
      <c r="J427" s="18">
        <v>90396.37</v>
      </c>
      <c r="K427" s="11">
        <v>1.3359E-4</v>
      </c>
      <c r="N427" s="18">
        <v>72008.81</v>
      </c>
      <c r="O427" s="12">
        <v>1.3342000000000001E-4</v>
      </c>
      <c r="R427" t="s">
        <v>803</v>
      </c>
      <c r="S427" t="s">
        <v>320</v>
      </c>
      <c r="T427" t="s">
        <v>320</v>
      </c>
      <c r="U427" s="28">
        <f t="shared" si="30"/>
        <v>1.3342000000000001E-4</v>
      </c>
      <c r="V427">
        <f>U427*250000000</f>
        <v>33355</v>
      </c>
      <c r="W427">
        <f>IFERROR(VLOOKUP(E427,'LEAID Match'!$A$2:$B$326,2,FALSE),"")</f>
        <v>5301560</v>
      </c>
      <c r="X427" s="5">
        <f t="shared" si="32"/>
        <v>90396.37</v>
      </c>
      <c r="Y427">
        <f t="shared" si="33"/>
        <v>33355</v>
      </c>
      <c r="Z427" s="5">
        <f t="shared" si="34"/>
        <v>123751.37</v>
      </c>
    </row>
    <row r="428" spans="1:26" x14ac:dyDescent="0.2">
      <c r="A428">
        <f t="shared" si="31"/>
        <v>5301590</v>
      </c>
      <c r="B428" s="23">
        <v>2015</v>
      </c>
      <c r="C428" t="s">
        <v>364</v>
      </c>
      <c r="D428" t="s">
        <v>850</v>
      </c>
      <c r="E428" t="s">
        <v>322</v>
      </c>
      <c r="F428" s="18">
        <v>10911.34</v>
      </c>
      <c r="G428" s="11">
        <v>4.8760000000000001E-5</v>
      </c>
      <c r="J428" s="18">
        <v>179216.04</v>
      </c>
      <c r="K428" s="11">
        <v>6.7438999999999997E-4</v>
      </c>
      <c r="N428" s="18">
        <v>143255.69</v>
      </c>
      <c r="O428" s="12">
        <v>6.4017000000000002E-4</v>
      </c>
      <c r="R428" t="s">
        <v>322</v>
      </c>
      <c r="S428" t="s">
        <v>322</v>
      </c>
      <c r="T428" t="s">
        <v>322</v>
      </c>
      <c r="U428" s="28">
        <f t="shared" si="30"/>
        <v>6.8893000000000003E-4</v>
      </c>
      <c r="W428">
        <f>IFERROR(VLOOKUP(E428,'LEAID Match'!$A$2:$B$326,2,FALSE),"")</f>
        <v>5301590</v>
      </c>
      <c r="X428" s="5">
        <f t="shared" si="32"/>
        <v>190127.38</v>
      </c>
      <c r="Y428">
        <f t="shared" si="33"/>
        <v>0</v>
      </c>
      <c r="Z428" s="5">
        <f t="shared" si="34"/>
        <v>190127.38</v>
      </c>
    </row>
    <row r="429" spans="1:26" x14ac:dyDescent="0.2">
      <c r="A429">
        <f t="shared" si="31"/>
        <v>5301590</v>
      </c>
      <c r="B429" s="23">
        <v>2016</v>
      </c>
      <c r="C429" t="s">
        <v>364</v>
      </c>
      <c r="D429" t="s">
        <v>1204</v>
      </c>
      <c r="E429" t="s">
        <v>322</v>
      </c>
      <c r="F429" s="18">
        <v>9045.57</v>
      </c>
      <c r="G429" s="11">
        <v>2.976E-5</v>
      </c>
      <c r="J429" s="18">
        <v>250095.37</v>
      </c>
      <c r="K429" s="11">
        <v>7.6621999999999997E-4</v>
      </c>
      <c r="N429" s="18">
        <v>224426.88</v>
      </c>
      <c r="O429" s="12">
        <v>7.3844999999999998E-4</v>
      </c>
      <c r="R429" t="s">
        <v>322</v>
      </c>
      <c r="S429" t="s">
        <v>322</v>
      </c>
      <c r="T429" t="s">
        <v>322</v>
      </c>
      <c r="U429" s="28">
        <f t="shared" si="30"/>
        <v>7.6820999999999996E-4</v>
      </c>
      <c r="W429">
        <f>IFERROR(VLOOKUP(E429,'LEAID Match'!$A$2:$B$326,2,FALSE),"")</f>
        <v>5301590</v>
      </c>
      <c r="X429" s="5">
        <f t="shared" si="32"/>
        <v>259140.94</v>
      </c>
      <c r="Y429">
        <f t="shared" si="33"/>
        <v>0</v>
      </c>
      <c r="Z429" s="5">
        <f t="shared" si="34"/>
        <v>259140.94</v>
      </c>
    </row>
    <row r="430" spans="1:26" x14ac:dyDescent="0.2">
      <c r="A430">
        <f t="shared" si="31"/>
        <v>5301590</v>
      </c>
      <c r="B430" s="23">
        <v>2017</v>
      </c>
      <c r="C430" t="s">
        <v>364</v>
      </c>
      <c r="D430" t="s">
        <v>1564</v>
      </c>
      <c r="E430" t="s">
        <v>322</v>
      </c>
      <c r="F430" s="18">
        <v>1152.49</v>
      </c>
      <c r="G430" s="11">
        <v>3.2899999999999998E-6</v>
      </c>
      <c r="J430" s="18">
        <v>253691.83</v>
      </c>
      <c r="K430" s="11">
        <v>6.8853999999999996E-4</v>
      </c>
      <c r="N430" s="18">
        <v>235193.59</v>
      </c>
      <c r="O430" s="12">
        <v>6.7210000000000002E-4</v>
      </c>
      <c r="R430" t="s">
        <v>322</v>
      </c>
      <c r="S430" t="s">
        <v>322</v>
      </c>
      <c r="T430" t="s">
        <v>322</v>
      </c>
      <c r="U430" s="28">
        <f t="shared" si="30"/>
        <v>6.7539E-4</v>
      </c>
      <c r="W430">
        <f>IFERROR(VLOOKUP(E430,'LEAID Match'!$A$2:$B$326,2,FALSE),"")</f>
        <v>5301590</v>
      </c>
      <c r="X430" s="5">
        <f t="shared" si="32"/>
        <v>254844.31999999998</v>
      </c>
      <c r="Y430">
        <f t="shared" si="33"/>
        <v>0</v>
      </c>
      <c r="Z430" s="5">
        <f t="shared" si="34"/>
        <v>254844.31999999998</v>
      </c>
    </row>
    <row r="431" spans="1:26" x14ac:dyDescent="0.2">
      <c r="A431">
        <f t="shared" si="31"/>
        <v>5301590</v>
      </c>
      <c r="B431" s="23">
        <v>2018</v>
      </c>
      <c r="C431" t="s">
        <v>364</v>
      </c>
      <c r="D431" t="s">
        <v>1923</v>
      </c>
      <c r="E431" t="s">
        <v>322</v>
      </c>
      <c r="F431" s="18" t="s">
        <v>803</v>
      </c>
      <c r="G431" s="11" t="s">
        <v>803</v>
      </c>
      <c r="J431" s="18">
        <v>304616.45</v>
      </c>
      <c r="K431" s="11">
        <v>6.8517999999999997E-4</v>
      </c>
      <c r="N431" s="18">
        <v>280127.26</v>
      </c>
      <c r="O431" s="12">
        <v>6.7356000000000002E-4</v>
      </c>
      <c r="R431" t="s">
        <v>803</v>
      </c>
      <c r="S431" t="s">
        <v>322</v>
      </c>
      <c r="T431" t="s">
        <v>322</v>
      </c>
      <c r="U431" s="28">
        <f t="shared" si="30"/>
        <v>6.7356000000000002E-4</v>
      </c>
      <c r="W431">
        <f>IFERROR(VLOOKUP(E431,'LEAID Match'!$A$2:$B$326,2,FALSE),"")</f>
        <v>5301590</v>
      </c>
      <c r="X431" s="5">
        <f t="shared" si="32"/>
        <v>304616.45</v>
      </c>
      <c r="Y431">
        <f t="shared" si="33"/>
        <v>0</v>
      </c>
      <c r="Z431" s="5">
        <f t="shared" si="34"/>
        <v>304616.45</v>
      </c>
    </row>
    <row r="432" spans="1:26" x14ac:dyDescent="0.2">
      <c r="A432">
        <f t="shared" si="31"/>
        <v>5301590</v>
      </c>
      <c r="B432" s="23">
        <v>2019</v>
      </c>
      <c r="C432" t="s">
        <v>364</v>
      </c>
      <c r="D432" t="s">
        <v>2280</v>
      </c>
      <c r="E432" t="s">
        <v>322</v>
      </c>
      <c r="F432" s="18" t="s">
        <v>803</v>
      </c>
      <c r="G432" s="10" t="s">
        <v>803</v>
      </c>
      <c r="J432" s="18">
        <v>330123.40000000002</v>
      </c>
      <c r="K432" s="11">
        <v>6.3159000000000002E-4</v>
      </c>
      <c r="N432" s="18">
        <v>310501.67</v>
      </c>
      <c r="O432" s="12">
        <v>6.2522000000000001E-4</v>
      </c>
      <c r="R432" t="s">
        <v>803</v>
      </c>
      <c r="S432" t="s">
        <v>322</v>
      </c>
      <c r="T432" t="s">
        <v>322</v>
      </c>
      <c r="U432" s="28">
        <f t="shared" si="30"/>
        <v>6.2522000000000001E-4</v>
      </c>
      <c r="W432">
        <f>IFERROR(VLOOKUP(E432,'LEAID Match'!$A$2:$B$326,2,FALSE),"")</f>
        <v>5301590</v>
      </c>
      <c r="X432" s="5">
        <f t="shared" si="32"/>
        <v>330123.40000000002</v>
      </c>
      <c r="Y432">
        <f t="shared" si="33"/>
        <v>0</v>
      </c>
      <c r="Z432" s="5">
        <f t="shared" si="34"/>
        <v>330123.40000000002</v>
      </c>
    </row>
    <row r="433" spans="1:26" x14ac:dyDescent="0.2">
      <c r="A433">
        <f t="shared" si="31"/>
        <v>5301590</v>
      </c>
      <c r="B433" s="23">
        <v>2020</v>
      </c>
      <c r="C433" t="s">
        <v>364</v>
      </c>
      <c r="D433" t="s">
        <v>2640</v>
      </c>
      <c r="E433" t="s">
        <v>322</v>
      </c>
      <c r="F433" s="18" t="s">
        <v>803</v>
      </c>
      <c r="G433" s="10" t="s">
        <v>803</v>
      </c>
      <c r="J433" s="18">
        <v>374657.08</v>
      </c>
      <c r="K433" s="11">
        <v>6.4392000000000008E-4</v>
      </c>
      <c r="N433" s="18">
        <v>334035.89</v>
      </c>
      <c r="O433" s="12">
        <v>6.3606999999999997E-4</v>
      </c>
      <c r="R433" t="s">
        <v>803</v>
      </c>
      <c r="S433" t="s">
        <v>322</v>
      </c>
      <c r="T433" t="s">
        <v>322</v>
      </c>
      <c r="U433" s="28">
        <f t="shared" si="30"/>
        <v>6.3606999999999997E-4</v>
      </c>
      <c r="W433">
        <f>IFERROR(VLOOKUP(E433,'LEAID Match'!$A$2:$B$326,2,FALSE),"")</f>
        <v>5301590</v>
      </c>
      <c r="X433" s="5">
        <f t="shared" si="32"/>
        <v>374657.08</v>
      </c>
      <c r="Y433">
        <f t="shared" si="33"/>
        <v>0</v>
      </c>
      <c r="Z433" s="5">
        <f t="shared" si="34"/>
        <v>374657.08</v>
      </c>
    </row>
    <row r="434" spans="1:26" x14ac:dyDescent="0.2">
      <c r="A434">
        <f t="shared" si="31"/>
        <v>5301590</v>
      </c>
      <c r="B434" s="23">
        <v>2021</v>
      </c>
      <c r="C434" t="s">
        <v>364</v>
      </c>
      <c r="D434" t="s">
        <v>2998</v>
      </c>
      <c r="E434" t="s">
        <v>322</v>
      </c>
      <c r="F434" s="18" t="s">
        <v>803</v>
      </c>
      <c r="G434" s="10" t="s">
        <v>803</v>
      </c>
      <c r="J434" s="18">
        <v>388904.47</v>
      </c>
      <c r="K434" s="11">
        <v>6.4263999999999999E-4</v>
      </c>
      <c r="N434" s="18">
        <v>351870.96</v>
      </c>
      <c r="O434" s="12">
        <v>6.4021E-4</v>
      </c>
      <c r="R434" t="s">
        <v>803</v>
      </c>
      <c r="S434" t="s">
        <v>322</v>
      </c>
      <c r="T434" t="s">
        <v>322</v>
      </c>
      <c r="U434" s="28">
        <f t="shared" si="30"/>
        <v>6.4021E-4</v>
      </c>
      <c r="W434">
        <f>IFERROR(VLOOKUP(E434,'LEAID Match'!$A$2:$B$326,2,FALSE),"")</f>
        <v>5301590</v>
      </c>
      <c r="X434" s="5">
        <f t="shared" si="32"/>
        <v>388904.47</v>
      </c>
      <c r="Y434">
        <f t="shared" si="33"/>
        <v>0</v>
      </c>
      <c r="Z434" s="5">
        <f t="shared" si="34"/>
        <v>388904.47</v>
      </c>
    </row>
    <row r="435" spans="1:26" x14ac:dyDescent="0.2">
      <c r="A435">
        <f t="shared" si="31"/>
        <v>5301590</v>
      </c>
      <c r="B435" s="23">
        <v>2022</v>
      </c>
      <c r="C435" t="s">
        <v>364</v>
      </c>
      <c r="D435" t="s">
        <v>3356</v>
      </c>
      <c r="E435" t="s">
        <v>322</v>
      </c>
      <c r="F435" s="18" t="s">
        <v>803</v>
      </c>
      <c r="G435" s="10" t="s">
        <v>803</v>
      </c>
      <c r="J435" s="18">
        <v>395534.17</v>
      </c>
      <c r="K435" s="11">
        <v>6.1839000000000002E-4</v>
      </c>
      <c r="N435" s="18">
        <v>313605.51</v>
      </c>
      <c r="O435" s="12">
        <v>6.1114000000000003E-4</v>
      </c>
      <c r="R435" t="s">
        <v>803</v>
      </c>
      <c r="S435" t="s">
        <v>322</v>
      </c>
      <c r="T435" t="s">
        <v>322</v>
      </c>
      <c r="U435" s="28">
        <f t="shared" si="30"/>
        <v>6.1114000000000003E-4</v>
      </c>
      <c r="W435">
        <f>IFERROR(VLOOKUP(E435,'LEAID Match'!$A$2:$B$326,2,FALSE),"")</f>
        <v>5301590</v>
      </c>
      <c r="X435" s="5">
        <f t="shared" si="32"/>
        <v>395534.17</v>
      </c>
      <c r="Y435">
        <f t="shared" si="33"/>
        <v>0</v>
      </c>
      <c r="Z435" s="5">
        <f t="shared" si="34"/>
        <v>395534.17</v>
      </c>
    </row>
    <row r="436" spans="1:26" x14ac:dyDescent="0.2">
      <c r="A436">
        <f t="shared" si="31"/>
        <v>5301590</v>
      </c>
      <c r="B436" s="23">
        <v>2023</v>
      </c>
      <c r="C436" t="s">
        <v>364</v>
      </c>
      <c r="D436" t="s">
        <v>3716</v>
      </c>
      <c r="E436" t="s">
        <v>322</v>
      </c>
      <c r="F436" s="18" t="s">
        <v>803</v>
      </c>
      <c r="G436" s="10" t="s">
        <v>803</v>
      </c>
      <c r="J436" s="18">
        <v>429092.24</v>
      </c>
      <c r="K436" s="11">
        <v>6.3413E-4</v>
      </c>
      <c r="N436" s="18">
        <v>341970.92</v>
      </c>
      <c r="O436" s="12">
        <v>6.3360999999999995E-4</v>
      </c>
      <c r="R436" t="s">
        <v>803</v>
      </c>
      <c r="S436" t="s">
        <v>322</v>
      </c>
      <c r="T436" t="s">
        <v>322</v>
      </c>
      <c r="U436" s="28">
        <f t="shared" si="30"/>
        <v>6.3360999999999995E-4</v>
      </c>
      <c r="V436">
        <f>U436*250000000</f>
        <v>158402.5</v>
      </c>
      <c r="W436">
        <f>IFERROR(VLOOKUP(E436,'LEAID Match'!$A$2:$B$326,2,FALSE),"")</f>
        <v>5301590</v>
      </c>
      <c r="X436" s="5">
        <f t="shared" si="32"/>
        <v>429092.24</v>
      </c>
      <c r="Y436">
        <f t="shared" si="33"/>
        <v>158402.5</v>
      </c>
      <c r="Z436" s="5">
        <f t="shared" si="34"/>
        <v>587494.74</v>
      </c>
    </row>
    <row r="437" spans="1:26" x14ac:dyDescent="0.2">
      <c r="A437">
        <f t="shared" si="31"/>
        <v>5301630</v>
      </c>
      <c r="B437" s="23">
        <v>2015</v>
      </c>
      <c r="C437" t="s">
        <v>341</v>
      </c>
      <c r="D437" t="s">
        <v>851</v>
      </c>
      <c r="E437" t="s">
        <v>299</v>
      </c>
      <c r="F437" s="18">
        <v>14867.95</v>
      </c>
      <c r="G437" s="11">
        <v>6.6439999999999994E-5</v>
      </c>
      <c r="J437" s="18">
        <v>411078.56</v>
      </c>
      <c r="K437" s="11">
        <v>1.54688E-3</v>
      </c>
      <c r="N437" s="18">
        <v>328143.42</v>
      </c>
      <c r="O437" s="12">
        <v>1.4663899999999999E-3</v>
      </c>
      <c r="R437" t="s">
        <v>299</v>
      </c>
      <c r="S437" t="s">
        <v>299</v>
      </c>
      <c r="T437" t="s">
        <v>299</v>
      </c>
      <c r="U437" s="28">
        <f t="shared" si="30"/>
        <v>1.53283E-3</v>
      </c>
      <c r="W437">
        <f>IFERROR(VLOOKUP(E437,'LEAID Match'!$A$2:$B$326,2,FALSE),"")</f>
        <v>5301630</v>
      </c>
      <c r="X437" s="5">
        <f t="shared" si="32"/>
        <v>425946.51</v>
      </c>
      <c r="Y437">
        <f t="shared" si="33"/>
        <v>0</v>
      </c>
      <c r="Z437" s="5">
        <f t="shared" si="34"/>
        <v>425946.51</v>
      </c>
    </row>
    <row r="438" spans="1:26" x14ac:dyDescent="0.2">
      <c r="A438">
        <f t="shared" si="31"/>
        <v>5301630</v>
      </c>
      <c r="B438" s="23">
        <v>2016</v>
      </c>
      <c r="C438" t="s">
        <v>341</v>
      </c>
      <c r="D438" t="s">
        <v>1205</v>
      </c>
      <c r="E438" t="s">
        <v>299</v>
      </c>
      <c r="F438" s="18">
        <v>9970.4699999999903</v>
      </c>
      <c r="G438" s="11">
        <v>3.2809999999999999E-5</v>
      </c>
      <c r="J438" s="18">
        <v>489811.15</v>
      </c>
      <c r="K438" s="11">
        <v>1.50063E-3</v>
      </c>
      <c r="N438" s="18">
        <v>437674.42</v>
      </c>
      <c r="O438" s="12">
        <v>1.44012E-3</v>
      </c>
      <c r="R438" t="s">
        <v>299</v>
      </c>
      <c r="S438" t="s">
        <v>299</v>
      </c>
      <c r="T438" t="s">
        <v>299</v>
      </c>
      <c r="U438" s="28">
        <f t="shared" si="30"/>
        <v>1.4729300000000001E-3</v>
      </c>
      <c r="W438">
        <f>IFERROR(VLOOKUP(E438,'LEAID Match'!$A$2:$B$326,2,FALSE),"")</f>
        <v>5301630</v>
      </c>
      <c r="X438" s="5">
        <f t="shared" si="32"/>
        <v>499781.62</v>
      </c>
      <c r="Y438">
        <f t="shared" si="33"/>
        <v>0</v>
      </c>
      <c r="Z438" s="5">
        <f t="shared" si="34"/>
        <v>499781.62</v>
      </c>
    </row>
    <row r="439" spans="1:26" x14ac:dyDescent="0.2">
      <c r="A439">
        <f t="shared" si="31"/>
        <v>5301630</v>
      </c>
      <c r="B439" s="23">
        <v>2017</v>
      </c>
      <c r="C439" t="s">
        <v>341</v>
      </c>
      <c r="D439" t="s">
        <v>1565</v>
      </c>
      <c r="E439" t="s">
        <v>299</v>
      </c>
      <c r="F439" s="18">
        <v>2139.96</v>
      </c>
      <c r="G439" s="11">
        <v>6.1199999999999999E-6</v>
      </c>
      <c r="J439" s="18">
        <v>542077.05000000005</v>
      </c>
      <c r="K439" s="11">
        <v>1.47124E-3</v>
      </c>
      <c r="N439" s="18">
        <v>502634.23</v>
      </c>
      <c r="O439" s="12">
        <v>1.43636E-3</v>
      </c>
      <c r="R439" t="s">
        <v>299</v>
      </c>
      <c r="S439" t="s">
        <v>299</v>
      </c>
      <c r="T439" t="s">
        <v>299</v>
      </c>
      <c r="U439" s="28">
        <f t="shared" si="30"/>
        <v>1.4424800000000001E-3</v>
      </c>
      <c r="W439">
        <f>IFERROR(VLOOKUP(E439,'LEAID Match'!$A$2:$B$326,2,FALSE),"")</f>
        <v>5301630</v>
      </c>
      <c r="X439" s="5">
        <f t="shared" si="32"/>
        <v>544217.01</v>
      </c>
      <c r="Y439">
        <f t="shared" si="33"/>
        <v>0</v>
      </c>
      <c r="Z439" s="5">
        <f t="shared" si="34"/>
        <v>544217.01</v>
      </c>
    </row>
    <row r="440" spans="1:26" x14ac:dyDescent="0.2">
      <c r="A440">
        <f t="shared" si="31"/>
        <v>5301630</v>
      </c>
      <c r="B440" s="23">
        <v>2018</v>
      </c>
      <c r="C440" t="s">
        <v>341</v>
      </c>
      <c r="D440" t="s">
        <v>1924</v>
      </c>
      <c r="E440" t="s">
        <v>299</v>
      </c>
      <c r="F440" s="18" t="s">
        <v>803</v>
      </c>
      <c r="G440" s="11" t="s">
        <v>803</v>
      </c>
      <c r="J440" s="18">
        <v>623354.11</v>
      </c>
      <c r="K440" s="11">
        <v>1.40212E-3</v>
      </c>
      <c r="N440" s="18">
        <v>573576.43000000005</v>
      </c>
      <c r="O440" s="12">
        <v>1.3791400000000001E-3</v>
      </c>
      <c r="R440" t="s">
        <v>803</v>
      </c>
      <c r="S440" t="s">
        <v>299</v>
      </c>
      <c r="T440" t="s">
        <v>299</v>
      </c>
      <c r="U440" s="28">
        <f t="shared" si="30"/>
        <v>1.3791400000000001E-3</v>
      </c>
      <c r="W440">
        <f>IFERROR(VLOOKUP(E440,'LEAID Match'!$A$2:$B$326,2,FALSE),"")</f>
        <v>5301630</v>
      </c>
      <c r="X440" s="5">
        <f t="shared" si="32"/>
        <v>623354.11</v>
      </c>
      <c r="Y440">
        <f t="shared" si="33"/>
        <v>0</v>
      </c>
      <c r="Z440" s="5">
        <f t="shared" si="34"/>
        <v>623354.11</v>
      </c>
    </row>
    <row r="441" spans="1:26" x14ac:dyDescent="0.2">
      <c r="A441">
        <f t="shared" si="31"/>
        <v>5301630</v>
      </c>
      <c r="B441" s="23">
        <v>2019</v>
      </c>
      <c r="C441" t="s">
        <v>341</v>
      </c>
      <c r="D441" t="s">
        <v>2281</v>
      </c>
      <c r="E441" t="s">
        <v>299</v>
      </c>
      <c r="F441" s="18" t="s">
        <v>803</v>
      </c>
      <c r="G441" s="10" t="s">
        <v>803</v>
      </c>
      <c r="J441" s="18">
        <v>705885.67</v>
      </c>
      <c r="K441" s="11">
        <v>1.3504999999999999E-3</v>
      </c>
      <c r="N441" s="18">
        <v>662606.09</v>
      </c>
      <c r="O441" s="12">
        <v>1.33421E-3</v>
      </c>
      <c r="R441" t="s">
        <v>803</v>
      </c>
      <c r="S441" t="s">
        <v>299</v>
      </c>
      <c r="T441" t="s">
        <v>299</v>
      </c>
      <c r="U441" s="28">
        <f t="shared" si="30"/>
        <v>1.33421E-3</v>
      </c>
      <c r="W441">
        <f>IFERROR(VLOOKUP(E441,'LEAID Match'!$A$2:$B$326,2,FALSE),"")</f>
        <v>5301630</v>
      </c>
      <c r="X441" s="5">
        <f t="shared" si="32"/>
        <v>705885.67</v>
      </c>
      <c r="Y441">
        <f t="shared" si="33"/>
        <v>0</v>
      </c>
      <c r="Z441" s="5">
        <f t="shared" si="34"/>
        <v>705885.67</v>
      </c>
    </row>
    <row r="442" spans="1:26" x14ac:dyDescent="0.2">
      <c r="A442">
        <f t="shared" si="31"/>
        <v>5301630</v>
      </c>
      <c r="B442" s="23">
        <v>2020</v>
      </c>
      <c r="C442" t="s">
        <v>341</v>
      </c>
      <c r="D442" t="s">
        <v>2641</v>
      </c>
      <c r="E442" t="s">
        <v>299</v>
      </c>
      <c r="F442" s="18" t="s">
        <v>803</v>
      </c>
      <c r="G442" s="10" t="s">
        <v>803</v>
      </c>
      <c r="J442" s="18">
        <v>777160.75</v>
      </c>
      <c r="K442" s="11">
        <v>1.3357E-3</v>
      </c>
      <c r="N442" s="18">
        <v>696343.76</v>
      </c>
      <c r="O442" s="12">
        <v>1.32599E-3</v>
      </c>
      <c r="R442" t="s">
        <v>803</v>
      </c>
      <c r="S442" t="s">
        <v>299</v>
      </c>
      <c r="T442" t="s">
        <v>299</v>
      </c>
      <c r="U442" s="28">
        <f t="shared" si="30"/>
        <v>1.32599E-3</v>
      </c>
      <c r="W442">
        <f>IFERROR(VLOOKUP(E442,'LEAID Match'!$A$2:$B$326,2,FALSE),"")</f>
        <v>5301630</v>
      </c>
      <c r="X442" s="5">
        <f t="shared" si="32"/>
        <v>777160.75</v>
      </c>
      <c r="Y442">
        <f t="shared" si="33"/>
        <v>0</v>
      </c>
      <c r="Z442" s="5">
        <f t="shared" si="34"/>
        <v>777160.75</v>
      </c>
    </row>
    <row r="443" spans="1:26" x14ac:dyDescent="0.2">
      <c r="A443">
        <f t="shared" si="31"/>
        <v>5301630</v>
      </c>
      <c r="B443" s="23">
        <v>2021</v>
      </c>
      <c r="C443" t="s">
        <v>341</v>
      </c>
      <c r="D443" t="s">
        <v>2999</v>
      </c>
      <c r="E443" t="s">
        <v>299</v>
      </c>
      <c r="F443" s="18" t="s">
        <v>803</v>
      </c>
      <c r="G443" s="10" t="s">
        <v>803</v>
      </c>
      <c r="J443" s="18">
        <v>783480.77</v>
      </c>
      <c r="K443" s="11">
        <v>1.29466E-3</v>
      </c>
      <c r="N443" s="18">
        <v>706838.71</v>
      </c>
      <c r="O443" s="12">
        <v>1.28605E-3</v>
      </c>
      <c r="R443" t="s">
        <v>803</v>
      </c>
      <c r="S443" t="s">
        <v>299</v>
      </c>
      <c r="T443" t="s">
        <v>299</v>
      </c>
      <c r="U443" s="28">
        <f t="shared" si="30"/>
        <v>1.28605E-3</v>
      </c>
      <c r="W443">
        <f>IFERROR(VLOOKUP(E443,'LEAID Match'!$A$2:$B$326,2,FALSE),"")</f>
        <v>5301630</v>
      </c>
      <c r="X443" s="5">
        <f t="shared" si="32"/>
        <v>783480.77</v>
      </c>
      <c r="Y443">
        <f t="shared" si="33"/>
        <v>0</v>
      </c>
      <c r="Z443" s="5">
        <f t="shared" si="34"/>
        <v>783480.77</v>
      </c>
    </row>
    <row r="444" spans="1:26" x14ac:dyDescent="0.2">
      <c r="A444">
        <f t="shared" si="31"/>
        <v>5301630</v>
      </c>
      <c r="B444" s="23">
        <v>2022</v>
      </c>
      <c r="C444" t="s">
        <v>341</v>
      </c>
      <c r="D444" t="s">
        <v>3357</v>
      </c>
      <c r="E444" t="s">
        <v>299</v>
      </c>
      <c r="F444" s="18" t="s">
        <v>803</v>
      </c>
      <c r="G444" s="10" t="s">
        <v>803</v>
      </c>
      <c r="J444" s="18">
        <v>866822.56</v>
      </c>
      <c r="K444" s="11">
        <v>1.3552200000000001E-3</v>
      </c>
      <c r="N444" s="18">
        <v>695029.28</v>
      </c>
      <c r="O444" s="12">
        <v>1.3544399999999999E-3</v>
      </c>
      <c r="R444" t="s">
        <v>803</v>
      </c>
      <c r="S444" t="s">
        <v>299</v>
      </c>
      <c r="T444" t="s">
        <v>299</v>
      </c>
      <c r="U444" s="28">
        <f t="shared" si="30"/>
        <v>1.3544399999999999E-3</v>
      </c>
      <c r="W444">
        <f>IFERROR(VLOOKUP(E444,'LEAID Match'!$A$2:$B$326,2,FALSE),"")</f>
        <v>5301630</v>
      </c>
      <c r="X444" s="5">
        <f t="shared" si="32"/>
        <v>866822.56</v>
      </c>
      <c r="Y444">
        <f t="shared" si="33"/>
        <v>0</v>
      </c>
      <c r="Z444" s="5">
        <f t="shared" si="34"/>
        <v>866822.56</v>
      </c>
    </row>
    <row r="445" spans="1:26" x14ac:dyDescent="0.2">
      <c r="A445">
        <f t="shared" si="31"/>
        <v>5301630</v>
      </c>
      <c r="B445" s="23">
        <v>2023</v>
      </c>
      <c r="C445" t="s">
        <v>341</v>
      </c>
      <c r="D445" t="s">
        <v>3717</v>
      </c>
      <c r="E445" t="s">
        <v>299</v>
      </c>
      <c r="F445" s="18" t="s">
        <v>803</v>
      </c>
      <c r="G445" s="10" t="s">
        <v>803</v>
      </c>
      <c r="J445" s="18">
        <v>864559.56</v>
      </c>
      <c r="K445" s="11">
        <v>1.2776700000000001E-3</v>
      </c>
      <c r="N445" s="18">
        <v>688583.83</v>
      </c>
      <c r="O445" s="12">
        <v>1.2758100000000001E-3</v>
      </c>
      <c r="R445" t="s">
        <v>803</v>
      </c>
      <c r="S445" t="s">
        <v>299</v>
      </c>
      <c r="T445" t="s">
        <v>299</v>
      </c>
      <c r="U445" s="28">
        <f t="shared" si="30"/>
        <v>1.2758100000000001E-3</v>
      </c>
      <c r="V445">
        <f>U445*250000000</f>
        <v>318952.5</v>
      </c>
      <c r="W445">
        <f>IFERROR(VLOOKUP(E445,'LEAID Match'!$A$2:$B$326,2,FALSE),"")</f>
        <v>5301630</v>
      </c>
      <c r="X445" s="5">
        <f t="shared" si="32"/>
        <v>864559.56</v>
      </c>
      <c r="Y445">
        <f t="shared" si="33"/>
        <v>318952.5</v>
      </c>
      <c r="Z445" s="5">
        <f t="shared" si="34"/>
        <v>1183512.06</v>
      </c>
    </row>
    <row r="446" spans="1:26" x14ac:dyDescent="0.2">
      <c r="A446" t="str">
        <f t="shared" si="31"/>
        <v/>
      </c>
      <c r="B446" s="23">
        <v>2015</v>
      </c>
      <c r="C446" t="s">
        <v>544</v>
      </c>
      <c r="D446" t="s">
        <v>852</v>
      </c>
      <c r="E446" t="s">
        <v>16</v>
      </c>
      <c r="F446" s="18" t="s">
        <v>803</v>
      </c>
      <c r="G446" s="11" t="s">
        <v>803</v>
      </c>
      <c r="H446" s="18">
        <v>10517.04</v>
      </c>
      <c r="I446" s="11">
        <v>4.6999999999999997E-5</v>
      </c>
      <c r="L446" s="18">
        <v>5850.36</v>
      </c>
      <c r="M446" s="11">
        <v>2.2010000000000001E-5</v>
      </c>
      <c r="P446" s="18">
        <v>4666.68</v>
      </c>
      <c r="Q446" s="11">
        <v>2.0849999999999999E-5</v>
      </c>
      <c r="R446" t="s">
        <v>16</v>
      </c>
      <c r="S446" t="s">
        <v>16</v>
      </c>
      <c r="T446" t="s">
        <v>16</v>
      </c>
      <c r="U446" s="28">
        <f t="shared" si="30"/>
        <v>6.7849999999999996E-5</v>
      </c>
      <c r="W446" t="str">
        <f>IFERROR(VLOOKUP(E446,'LEAID Match'!$A$2:$B$326,2,FALSE),"")</f>
        <v/>
      </c>
      <c r="X446" s="5">
        <f t="shared" si="32"/>
        <v>0</v>
      </c>
      <c r="Y446">
        <f t="shared" si="33"/>
        <v>0</v>
      </c>
      <c r="Z446" s="5">
        <f t="shared" si="34"/>
        <v>0</v>
      </c>
    </row>
    <row r="447" spans="1:26" x14ac:dyDescent="0.2">
      <c r="A447" t="str">
        <f t="shared" si="31"/>
        <v/>
      </c>
      <c r="B447" s="23">
        <v>2016</v>
      </c>
      <c r="C447" t="s">
        <v>544</v>
      </c>
      <c r="D447" t="s">
        <v>1206</v>
      </c>
      <c r="E447" t="s">
        <v>16</v>
      </c>
      <c r="F447" s="18" t="s">
        <v>803</v>
      </c>
      <c r="G447" s="11" t="s">
        <v>803</v>
      </c>
      <c r="H447" s="18">
        <v>13120.96</v>
      </c>
      <c r="I447" s="11">
        <v>4.3170000000000002E-5</v>
      </c>
      <c r="L447" s="18">
        <v>6903.69</v>
      </c>
      <c r="M447" s="11">
        <v>2.1149999999999999E-5</v>
      </c>
      <c r="P447" s="18">
        <v>6217.27</v>
      </c>
      <c r="Q447" s="11">
        <v>2.0460000000000001E-5</v>
      </c>
      <c r="R447" t="s">
        <v>16</v>
      </c>
      <c r="S447" t="s">
        <v>16</v>
      </c>
      <c r="T447" t="s">
        <v>16</v>
      </c>
      <c r="U447" s="28">
        <f t="shared" si="30"/>
        <v>6.3629999999999999E-5</v>
      </c>
      <c r="W447" t="str">
        <f>IFERROR(VLOOKUP(E447,'LEAID Match'!$A$2:$B$326,2,FALSE),"")</f>
        <v/>
      </c>
      <c r="X447" s="5">
        <f t="shared" si="32"/>
        <v>0</v>
      </c>
      <c r="Y447">
        <f t="shared" si="33"/>
        <v>0</v>
      </c>
      <c r="Z447" s="5">
        <f t="shared" si="34"/>
        <v>0</v>
      </c>
    </row>
    <row r="448" spans="1:26" x14ac:dyDescent="0.2">
      <c r="A448" t="str">
        <f t="shared" si="31"/>
        <v/>
      </c>
      <c r="B448" s="23">
        <v>2017</v>
      </c>
      <c r="C448" t="s">
        <v>544</v>
      </c>
      <c r="D448" t="s">
        <v>1566</v>
      </c>
      <c r="E448" t="s">
        <v>16</v>
      </c>
      <c r="F448" s="18" t="s">
        <v>803</v>
      </c>
      <c r="G448" s="11" t="s">
        <v>803</v>
      </c>
      <c r="H448" s="18">
        <v>13976.66</v>
      </c>
      <c r="I448" s="11">
        <v>3.994E-5</v>
      </c>
      <c r="L448" s="18">
        <v>7252.74</v>
      </c>
      <c r="M448" s="11">
        <v>1.9680000000000001E-5</v>
      </c>
      <c r="P448" s="18">
        <v>6723.92</v>
      </c>
      <c r="Q448" s="11">
        <v>1.9210000000000001E-5</v>
      </c>
      <c r="R448" t="s">
        <v>16</v>
      </c>
      <c r="S448" t="s">
        <v>16</v>
      </c>
      <c r="T448" t="s">
        <v>16</v>
      </c>
      <c r="U448" s="28">
        <f t="shared" si="30"/>
        <v>5.9150000000000001E-5</v>
      </c>
      <c r="W448" t="str">
        <f>IFERROR(VLOOKUP(E448,'LEAID Match'!$A$2:$B$326,2,FALSE),"")</f>
        <v/>
      </c>
      <c r="X448" s="5">
        <f t="shared" si="32"/>
        <v>0</v>
      </c>
      <c r="Y448">
        <f t="shared" si="33"/>
        <v>0</v>
      </c>
      <c r="Z448" s="5">
        <f t="shared" si="34"/>
        <v>0</v>
      </c>
    </row>
    <row r="449" spans="1:26" x14ac:dyDescent="0.2">
      <c r="A449" t="str">
        <f t="shared" si="31"/>
        <v/>
      </c>
      <c r="B449" s="23">
        <v>2018</v>
      </c>
      <c r="C449" t="s">
        <v>544</v>
      </c>
      <c r="D449" t="s">
        <v>1925</v>
      </c>
      <c r="E449" t="s">
        <v>16</v>
      </c>
      <c r="F449" s="18" t="s">
        <v>803</v>
      </c>
      <c r="G449" s="11" t="s">
        <v>803</v>
      </c>
      <c r="H449" s="18">
        <v>16060.52</v>
      </c>
      <c r="I449" s="11">
        <v>3.862E-5</v>
      </c>
      <c r="L449" s="18">
        <v>8365.2800000000007</v>
      </c>
      <c r="M449" s="11">
        <v>1.8819999999999999E-5</v>
      </c>
      <c r="P449" s="18">
        <v>7695.24</v>
      </c>
      <c r="Q449" s="11">
        <v>1.8499999999999999E-5</v>
      </c>
      <c r="R449" t="s">
        <v>16</v>
      </c>
      <c r="S449" t="s">
        <v>16</v>
      </c>
      <c r="T449" t="s">
        <v>16</v>
      </c>
      <c r="U449" s="28">
        <f t="shared" si="30"/>
        <v>5.7119999999999995E-5</v>
      </c>
      <c r="W449" t="str">
        <f>IFERROR(VLOOKUP(E449,'LEAID Match'!$A$2:$B$326,2,FALSE),"")</f>
        <v/>
      </c>
      <c r="X449" s="5">
        <f t="shared" si="32"/>
        <v>0</v>
      </c>
      <c r="Y449">
        <f t="shared" si="33"/>
        <v>0</v>
      </c>
      <c r="Z449" s="5">
        <f t="shared" si="34"/>
        <v>0</v>
      </c>
    </row>
    <row r="450" spans="1:26" x14ac:dyDescent="0.2">
      <c r="A450" t="str">
        <f t="shared" si="31"/>
        <v/>
      </c>
      <c r="B450" s="23">
        <v>2019</v>
      </c>
      <c r="C450" t="s">
        <v>544</v>
      </c>
      <c r="D450" t="s">
        <v>2282</v>
      </c>
      <c r="E450" t="s">
        <v>16</v>
      </c>
      <c r="F450" s="18" t="s">
        <v>803</v>
      </c>
      <c r="G450" s="10" t="s">
        <v>803</v>
      </c>
      <c r="H450" s="18">
        <v>17208.080000000002</v>
      </c>
      <c r="I450" s="11">
        <v>3.4650000000000002E-5</v>
      </c>
      <c r="L450" s="18">
        <v>7376.32</v>
      </c>
      <c r="M450" s="11">
        <v>1.411E-5</v>
      </c>
      <c r="P450" s="18">
        <v>6922.36</v>
      </c>
      <c r="Q450" s="11">
        <v>1.394E-5</v>
      </c>
      <c r="R450" t="s">
        <v>16</v>
      </c>
      <c r="S450" t="s">
        <v>16</v>
      </c>
      <c r="T450" t="s">
        <v>16</v>
      </c>
      <c r="U450" s="28">
        <f t="shared" ref="U450:U513" si="35">SUM(G450,I450,O450,Q450)</f>
        <v>4.8590000000000001E-5</v>
      </c>
      <c r="W450" t="str">
        <f>IFERROR(VLOOKUP(E450,'LEAID Match'!$A$2:$B$326,2,FALSE),"")</f>
        <v/>
      </c>
      <c r="X450" s="5">
        <f t="shared" si="32"/>
        <v>0</v>
      </c>
      <c r="Y450">
        <f t="shared" si="33"/>
        <v>0</v>
      </c>
      <c r="Z450" s="5">
        <f t="shared" si="34"/>
        <v>0</v>
      </c>
    </row>
    <row r="451" spans="1:26" x14ac:dyDescent="0.2">
      <c r="A451" t="str">
        <f t="shared" ref="A451:A514" si="36">W451</f>
        <v/>
      </c>
      <c r="B451" s="23">
        <v>2020</v>
      </c>
      <c r="C451" t="s">
        <v>544</v>
      </c>
      <c r="D451" t="s">
        <v>2642</v>
      </c>
      <c r="E451" t="s">
        <v>16</v>
      </c>
      <c r="F451" s="18" t="s">
        <v>803</v>
      </c>
      <c r="G451" s="10" t="s">
        <v>803</v>
      </c>
      <c r="H451" s="18">
        <v>18055.16</v>
      </c>
      <c r="I451" s="11">
        <v>3.4379999999999999E-5</v>
      </c>
      <c r="R451" t="s">
        <v>16</v>
      </c>
      <c r="S451" t="s">
        <v>803</v>
      </c>
      <c r="T451" t="s">
        <v>803</v>
      </c>
      <c r="U451" s="28">
        <f t="shared" si="35"/>
        <v>3.4379999999999999E-5</v>
      </c>
      <c r="W451" t="str">
        <f>IFERROR(VLOOKUP(E451,'LEAID Match'!$A$2:$B$326,2,FALSE),"")</f>
        <v/>
      </c>
      <c r="X451" s="5">
        <f t="shared" ref="X451:X514" si="37">SUM(F451,J451)</f>
        <v>0</v>
      </c>
      <c r="Y451">
        <f t="shared" ref="Y451:Y514" si="38">V451</f>
        <v>0</v>
      </c>
      <c r="Z451" s="5">
        <f t="shared" ref="Z451:Z514" si="39">SUM(X451:Y451)</f>
        <v>0</v>
      </c>
    </row>
    <row r="452" spans="1:26" x14ac:dyDescent="0.2">
      <c r="A452" t="str">
        <f t="shared" si="36"/>
        <v/>
      </c>
      <c r="B452" s="23">
        <v>2021</v>
      </c>
      <c r="C452" t="s">
        <v>544</v>
      </c>
      <c r="D452" t="s">
        <v>3000</v>
      </c>
      <c r="E452" t="s">
        <v>16</v>
      </c>
      <c r="F452" s="18" t="s">
        <v>803</v>
      </c>
      <c r="G452" s="10" t="s">
        <v>803</v>
      </c>
      <c r="H452" s="18">
        <v>5851.85</v>
      </c>
      <c r="I452" s="11">
        <v>1.065E-5</v>
      </c>
      <c r="R452" t="s">
        <v>16</v>
      </c>
      <c r="S452" t="s">
        <v>803</v>
      </c>
      <c r="T452" t="s">
        <v>803</v>
      </c>
      <c r="U452" s="28">
        <f t="shared" si="35"/>
        <v>1.065E-5</v>
      </c>
      <c r="W452" t="str">
        <f>IFERROR(VLOOKUP(E452,'LEAID Match'!$A$2:$B$326,2,FALSE),"")</f>
        <v/>
      </c>
      <c r="X452" s="5">
        <f t="shared" si="37"/>
        <v>0</v>
      </c>
      <c r="Y452">
        <f t="shared" si="38"/>
        <v>0</v>
      </c>
      <c r="Z452" s="5">
        <f t="shared" si="39"/>
        <v>0</v>
      </c>
    </row>
    <row r="453" spans="1:26" x14ac:dyDescent="0.2">
      <c r="A453" t="str">
        <f t="shared" si="36"/>
        <v/>
      </c>
      <c r="B453" s="23">
        <v>2015</v>
      </c>
      <c r="C453" t="s">
        <v>526</v>
      </c>
      <c r="D453" t="s">
        <v>853</v>
      </c>
      <c r="E453" t="s">
        <v>25</v>
      </c>
      <c r="F453" s="18" t="s">
        <v>803</v>
      </c>
      <c r="G453" s="11" t="s">
        <v>803</v>
      </c>
      <c r="H453" s="18">
        <v>7333.2</v>
      </c>
      <c r="I453" s="11">
        <v>3.277E-5</v>
      </c>
      <c r="L453" s="18">
        <v>27032.82</v>
      </c>
      <c r="M453" s="11">
        <v>1.0172E-4</v>
      </c>
      <c r="P453" s="18">
        <v>21463.01</v>
      </c>
      <c r="Q453" s="11">
        <v>9.5909999999999995E-5</v>
      </c>
      <c r="R453" t="s">
        <v>25</v>
      </c>
      <c r="S453" t="s">
        <v>25</v>
      </c>
      <c r="T453" t="s">
        <v>25</v>
      </c>
      <c r="U453" s="28">
        <f t="shared" si="35"/>
        <v>1.2867999999999999E-4</v>
      </c>
      <c r="W453" t="str">
        <f>IFERROR(VLOOKUP(E453,'LEAID Match'!$A$2:$B$326,2,FALSE),"")</f>
        <v/>
      </c>
      <c r="X453" s="5">
        <f t="shared" si="37"/>
        <v>0</v>
      </c>
      <c r="Y453">
        <f t="shared" si="38"/>
        <v>0</v>
      </c>
      <c r="Z453" s="5">
        <f t="shared" si="39"/>
        <v>0</v>
      </c>
    </row>
    <row r="454" spans="1:26" x14ac:dyDescent="0.2">
      <c r="A454" t="str">
        <f t="shared" si="36"/>
        <v/>
      </c>
      <c r="B454" s="23">
        <v>2016</v>
      </c>
      <c r="C454" t="s">
        <v>526</v>
      </c>
      <c r="D454" t="s">
        <v>1207</v>
      </c>
      <c r="E454" t="s">
        <v>25</v>
      </c>
      <c r="F454" s="18" t="s">
        <v>803</v>
      </c>
      <c r="G454" s="11" t="s">
        <v>803</v>
      </c>
      <c r="H454" s="18">
        <v>7291.25</v>
      </c>
      <c r="I454" s="11">
        <v>2.3989999999999999E-5</v>
      </c>
      <c r="L454" s="18">
        <v>33785.01</v>
      </c>
      <c r="M454" s="11">
        <v>1.0351E-4</v>
      </c>
      <c r="P454" s="18">
        <v>30693.05</v>
      </c>
      <c r="Q454" s="11">
        <v>1.0098999999999999E-4</v>
      </c>
      <c r="R454" t="s">
        <v>25</v>
      </c>
      <c r="S454" t="s">
        <v>25</v>
      </c>
      <c r="T454" t="s">
        <v>25</v>
      </c>
      <c r="U454" s="28">
        <f t="shared" si="35"/>
        <v>1.2497999999999999E-4</v>
      </c>
      <c r="W454" t="str">
        <f>IFERROR(VLOOKUP(E454,'LEAID Match'!$A$2:$B$326,2,FALSE),"")</f>
        <v/>
      </c>
      <c r="X454" s="5">
        <f t="shared" si="37"/>
        <v>0</v>
      </c>
      <c r="Y454">
        <f t="shared" si="38"/>
        <v>0</v>
      </c>
      <c r="Z454" s="5">
        <f t="shared" si="39"/>
        <v>0</v>
      </c>
    </row>
    <row r="455" spans="1:26" x14ac:dyDescent="0.2">
      <c r="A455" t="str">
        <f t="shared" si="36"/>
        <v/>
      </c>
      <c r="B455" s="23">
        <v>2017</v>
      </c>
      <c r="C455" t="s">
        <v>526</v>
      </c>
      <c r="D455" t="s">
        <v>1567</v>
      </c>
      <c r="E455" t="s">
        <v>25</v>
      </c>
      <c r="F455" s="18" t="s">
        <v>803</v>
      </c>
      <c r="G455" s="11" t="s">
        <v>803</v>
      </c>
      <c r="H455" s="18">
        <v>9140.93</v>
      </c>
      <c r="I455" s="11">
        <v>2.6120000000000001E-5</v>
      </c>
      <c r="L455" s="18">
        <v>42800.19</v>
      </c>
      <c r="M455" s="11">
        <v>1.1616E-4</v>
      </c>
      <c r="P455" s="18">
        <v>39659.67</v>
      </c>
      <c r="Q455" s="11">
        <v>1.1333E-4</v>
      </c>
      <c r="R455" t="s">
        <v>25</v>
      </c>
      <c r="S455" t="s">
        <v>25</v>
      </c>
      <c r="T455" t="s">
        <v>25</v>
      </c>
      <c r="U455" s="28">
        <f t="shared" si="35"/>
        <v>1.3945E-4</v>
      </c>
      <c r="W455" t="str">
        <f>IFERROR(VLOOKUP(E455,'LEAID Match'!$A$2:$B$326,2,FALSE),"")</f>
        <v/>
      </c>
      <c r="X455" s="5">
        <f t="shared" si="37"/>
        <v>0</v>
      </c>
      <c r="Y455">
        <f t="shared" si="38"/>
        <v>0</v>
      </c>
      <c r="Z455" s="5">
        <f t="shared" si="39"/>
        <v>0</v>
      </c>
    </row>
    <row r="456" spans="1:26" x14ac:dyDescent="0.2">
      <c r="A456" t="str">
        <f t="shared" si="36"/>
        <v/>
      </c>
      <c r="B456" s="23">
        <v>2018</v>
      </c>
      <c r="C456" t="s">
        <v>526</v>
      </c>
      <c r="D456" t="s">
        <v>1926</v>
      </c>
      <c r="E456" t="s">
        <v>25</v>
      </c>
      <c r="F456" s="18" t="s">
        <v>803</v>
      </c>
      <c r="G456" s="11" t="s">
        <v>803</v>
      </c>
      <c r="H456" s="18">
        <v>13574.72</v>
      </c>
      <c r="I456" s="11">
        <v>3.2639999999999999E-5</v>
      </c>
      <c r="L456" s="18">
        <v>58720.65</v>
      </c>
      <c r="M456" s="11">
        <v>1.3208E-4</v>
      </c>
      <c r="P456" s="18">
        <v>53960.7</v>
      </c>
      <c r="Q456" s="11">
        <v>1.2975000000000001E-4</v>
      </c>
      <c r="R456" t="s">
        <v>25</v>
      </c>
      <c r="S456" t="s">
        <v>25</v>
      </c>
      <c r="T456" t="s">
        <v>25</v>
      </c>
      <c r="U456" s="28">
        <f t="shared" si="35"/>
        <v>1.6239E-4</v>
      </c>
      <c r="W456" t="str">
        <f>IFERROR(VLOOKUP(E456,'LEAID Match'!$A$2:$B$326,2,FALSE),"")</f>
        <v/>
      </c>
      <c r="X456" s="5">
        <f t="shared" si="37"/>
        <v>0</v>
      </c>
      <c r="Y456">
        <f t="shared" si="38"/>
        <v>0</v>
      </c>
      <c r="Z456" s="5">
        <f t="shared" si="39"/>
        <v>0</v>
      </c>
    </row>
    <row r="457" spans="1:26" x14ac:dyDescent="0.2">
      <c r="A457" t="str">
        <f t="shared" si="36"/>
        <v/>
      </c>
      <c r="B457" s="23">
        <v>2019</v>
      </c>
      <c r="C457" t="s">
        <v>526</v>
      </c>
      <c r="D457" t="s">
        <v>2283</v>
      </c>
      <c r="E457" t="s">
        <v>25</v>
      </c>
      <c r="F457" s="18" t="s">
        <v>803</v>
      </c>
      <c r="G457" s="10" t="s">
        <v>803</v>
      </c>
      <c r="H457" s="18">
        <v>11296.54</v>
      </c>
      <c r="I457" s="11">
        <v>2.2750000000000001E-5</v>
      </c>
      <c r="L457" s="18">
        <v>80997.81</v>
      </c>
      <c r="M457" s="11">
        <v>1.5495999999999999E-4</v>
      </c>
      <c r="P457" s="18">
        <v>76245.179999999993</v>
      </c>
      <c r="Q457" s="11">
        <v>1.5353E-4</v>
      </c>
      <c r="R457" t="s">
        <v>25</v>
      </c>
      <c r="S457" t="s">
        <v>25</v>
      </c>
      <c r="T457" t="s">
        <v>25</v>
      </c>
      <c r="U457" s="28">
        <f t="shared" si="35"/>
        <v>1.7628000000000001E-4</v>
      </c>
      <c r="W457" t="str">
        <f>IFERROR(VLOOKUP(E457,'LEAID Match'!$A$2:$B$326,2,FALSE),"")</f>
        <v/>
      </c>
      <c r="X457" s="5">
        <f t="shared" si="37"/>
        <v>0</v>
      </c>
      <c r="Y457">
        <f t="shared" si="38"/>
        <v>0</v>
      </c>
      <c r="Z457" s="5">
        <f t="shared" si="39"/>
        <v>0</v>
      </c>
    </row>
    <row r="458" spans="1:26" x14ac:dyDescent="0.2">
      <c r="A458" t="str">
        <f t="shared" si="36"/>
        <v/>
      </c>
      <c r="B458" s="23">
        <v>2020</v>
      </c>
      <c r="C458" t="s">
        <v>526</v>
      </c>
      <c r="D458" t="s">
        <v>2643</v>
      </c>
      <c r="E458" t="s">
        <v>25</v>
      </c>
      <c r="F458" s="18" t="s">
        <v>803</v>
      </c>
      <c r="G458" s="10" t="s">
        <v>803</v>
      </c>
      <c r="H458" s="18">
        <v>12094.85</v>
      </c>
      <c r="I458" s="11">
        <v>2.3029999999999998E-5</v>
      </c>
      <c r="L458" s="18">
        <v>96166.1</v>
      </c>
      <c r="M458" s="11">
        <v>1.6528000000000002E-4</v>
      </c>
      <c r="P458" s="18">
        <v>85459.61</v>
      </c>
      <c r="Q458" s="11">
        <v>1.6272999999999998E-4</v>
      </c>
      <c r="R458" t="s">
        <v>25</v>
      </c>
      <c r="S458" t="s">
        <v>25</v>
      </c>
      <c r="T458" t="s">
        <v>25</v>
      </c>
      <c r="U458" s="28">
        <f t="shared" si="35"/>
        <v>1.8575999999999998E-4</v>
      </c>
      <c r="W458" t="str">
        <f>IFERROR(VLOOKUP(E458,'LEAID Match'!$A$2:$B$326,2,FALSE),"")</f>
        <v/>
      </c>
      <c r="X458" s="5">
        <f t="shared" si="37"/>
        <v>0</v>
      </c>
      <c r="Y458">
        <f t="shared" si="38"/>
        <v>0</v>
      </c>
      <c r="Z458" s="5">
        <f t="shared" si="39"/>
        <v>0</v>
      </c>
    </row>
    <row r="459" spans="1:26" x14ac:dyDescent="0.2">
      <c r="A459" t="str">
        <f t="shared" si="36"/>
        <v/>
      </c>
      <c r="B459" s="23">
        <v>2021</v>
      </c>
      <c r="C459" t="s">
        <v>526</v>
      </c>
      <c r="D459" t="s">
        <v>3001</v>
      </c>
      <c r="E459" t="s">
        <v>25</v>
      </c>
      <c r="F459" s="18" t="s">
        <v>803</v>
      </c>
      <c r="G459" s="10" t="s">
        <v>803</v>
      </c>
      <c r="H459" s="18">
        <v>2635.63</v>
      </c>
      <c r="I459" s="11">
        <v>4.7999999999999998E-6</v>
      </c>
      <c r="L459" s="18">
        <v>83235.27</v>
      </c>
      <c r="M459" s="11">
        <v>1.3753999999999999E-4</v>
      </c>
      <c r="P459" s="18">
        <v>75403.8</v>
      </c>
      <c r="Q459" s="11">
        <v>1.3719000000000001E-4</v>
      </c>
      <c r="R459" t="s">
        <v>25</v>
      </c>
      <c r="S459" t="s">
        <v>25</v>
      </c>
      <c r="T459" t="s">
        <v>25</v>
      </c>
      <c r="U459" s="28">
        <f t="shared" si="35"/>
        <v>1.4199000000000001E-4</v>
      </c>
      <c r="W459" t="str">
        <f>IFERROR(VLOOKUP(E459,'LEAID Match'!$A$2:$B$326,2,FALSE),"")</f>
        <v/>
      </c>
      <c r="X459" s="5">
        <f t="shared" si="37"/>
        <v>0</v>
      </c>
      <c r="Y459">
        <f t="shared" si="38"/>
        <v>0</v>
      </c>
      <c r="Z459" s="5">
        <f t="shared" si="39"/>
        <v>0</v>
      </c>
    </row>
    <row r="460" spans="1:26" x14ac:dyDescent="0.2">
      <c r="A460" t="str">
        <f t="shared" si="36"/>
        <v/>
      </c>
      <c r="B460" s="23">
        <v>2022</v>
      </c>
      <c r="C460" t="s">
        <v>526</v>
      </c>
      <c r="D460" t="s">
        <v>3358</v>
      </c>
      <c r="E460" t="s">
        <v>25</v>
      </c>
      <c r="F460" s="18" t="s">
        <v>803</v>
      </c>
      <c r="G460" s="10" t="s">
        <v>803</v>
      </c>
      <c r="L460" s="18">
        <v>88512.3</v>
      </c>
      <c r="M460" s="11">
        <v>1.3838000000000001E-4</v>
      </c>
      <c r="P460" s="18">
        <v>69669.33</v>
      </c>
      <c r="Q460" s="11">
        <v>1.3577000000000001E-4</v>
      </c>
      <c r="R460" t="s">
        <v>803</v>
      </c>
      <c r="S460" t="s">
        <v>25</v>
      </c>
      <c r="T460" t="s">
        <v>25</v>
      </c>
      <c r="U460" s="28">
        <f t="shared" si="35"/>
        <v>1.3577000000000001E-4</v>
      </c>
      <c r="W460" t="str">
        <f>IFERROR(VLOOKUP(E460,'LEAID Match'!$A$2:$B$326,2,FALSE),"")</f>
        <v/>
      </c>
      <c r="X460" s="5">
        <f t="shared" si="37"/>
        <v>0</v>
      </c>
      <c r="Y460">
        <f t="shared" si="38"/>
        <v>0</v>
      </c>
      <c r="Z460" s="5">
        <f t="shared" si="39"/>
        <v>0</v>
      </c>
    </row>
    <row r="461" spans="1:26" x14ac:dyDescent="0.2">
      <c r="A461" t="str">
        <f t="shared" si="36"/>
        <v/>
      </c>
      <c r="B461" s="23">
        <v>2023</v>
      </c>
      <c r="C461" t="s">
        <v>526</v>
      </c>
      <c r="D461" t="s">
        <v>3718</v>
      </c>
      <c r="E461" t="s">
        <v>25</v>
      </c>
      <c r="F461" s="18" t="s">
        <v>803</v>
      </c>
      <c r="G461" s="10" t="s">
        <v>803</v>
      </c>
      <c r="L461" s="18">
        <v>112862.86</v>
      </c>
      <c r="M461" s="11">
        <v>1.6678999999999999E-4</v>
      </c>
      <c r="P461" s="18">
        <v>90151.98</v>
      </c>
      <c r="Q461" s="11">
        <v>1.6703000000000001E-4</v>
      </c>
      <c r="R461" t="s">
        <v>803</v>
      </c>
      <c r="S461" t="s">
        <v>25</v>
      </c>
      <c r="T461" t="s">
        <v>25</v>
      </c>
      <c r="U461" s="28">
        <f t="shared" si="35"/>
        <v>1.6703000000000001E-4</v>
      </c>
      <c r="V461">
        <f>U461*250000000</f>
        <v>41757.5</v>
      </c>
      <c r="W461" t="str">
        <f>IFERROR(VLOOKUP(E461,'LEAID Match'!$A$2:$B$326,2,FALSE),"")</f>
        <v/>
      </c>
      <c r="X461" s="5">
        <f t="shared" si="37"/>
        <v>0</v>
      </c>
      <c r="Y461">
        <f t="shared" si="38"/>
        <v>41757.5</v>
      </c>
      <c r="Z461" s="5">
        <f t="shared" si="39"/>
        <v>41757.5</v>
      </c>
    </row>
    <row r="462" spans="1:26" x14ac:dyDescent="0.2">
      <c r="A462" t="str">
        <f t="shared" si="36"/>
        <v/>
      </c>
      <c r="B462" s="23">
        <v>2015</v>
      </c>
      <c r="C462" t="s">
        <v>513</v>
      </c>
      <c r="D462" t="s">
        <v>854</v>
      </c>
      <c r="E462" t="s">
        <v>4</v>
      </c>
      <c r="F462" s="18" t="s">
        <v>803</v>
      </c>
      <c r="G462" s="11" t="s">
        <v>803</v>
      </c>
      <c r="H462" s="18">
        <v>18081.77</v>
      </c>
      <c r="I462" s="11">
        <v>8.0799999999999999E-5</v>
      </c>
      <c r="L462" s="18">
        <v>73369.16</v>
      </c>
      <c r="M462" s="11">
        <v>2.7608999999999999E-4</v>
      </c>
      <c r="P462" s="18">
        <v>58356.3</v>
      </c>
      <c r="Q462" s="11">
        <v>2.6078000000000001E-4</v>
      </c>
      <c r="R462" t="s">
        <v>4</v>
      </c>
      <c r="S462" t="s">
        <v>4</v>
      </c>
      <c r="T462" t="s">
        <v>4</v>
      </c>
      <c r="U462" s="28">
        <f t="shared" si="35"/>
        <v>3.4158000000000002E-4</v>
      </c>
      <c r="W462" t="str">
        <f>IFERROR(VLOOKUP(E462,'LEAID Match'!$A$2:$B$326,2,FALSE),"")</f>
        <v/>
      </c>
      <c r="X462" s="5">
        <f t="shared" si="37"/>
        <v>0</v>
      </c>
      <c r="Y462">
        <f t="shared" si="38"/>
        <v>0</v>
      </c>
      <c r="Z462" s="5">
        <f t="shared" si="39"/>
        <v>0</v>
      </c>
    </row>
    <row r="463" spans="1:26" x14ac:dyDescent="0.2">
      <c r="A463" t="str">
        <f t="shared" si="36"/>
        <v/>
      </c>
      <c r="B463" s="23">
        <v>2016</v>
      </c>
      <c r="C463" t="s">
        <v>513</v>
      </c>
      <c r="D463" t="s">
        <v>1208</v>
      </c>
      <c r="E463" t="s">
        <v>4</v>
      </c>
      <c r="F463" s="18" t="s">
        <v>803</v>
      </c>
      <c r="G463" s="11" t="s">
        <v>803</v>
      </c>
      <c r="H463" s="18">
        <v>21168.639999999999</v>
      </c>
      <c r="I463" s="11">
        <v>6.9649999999999999E-5</v>
      </c>
      <c r="L463" s="18">
        <v>84091.43</v>
      </c>
      <c r="M463" s="11">
        <v>2.5763000000000001E-4</v>
      </c>
      <c r="P463" s="18">
        <v>76448.08</v>
      </c>
      <c r="Q463" s="11">
        <v>2.5154000000000002E-4</v>
      </c>
      <c r="R463" t="s">
        <v>4</v>
      </c>
      <c r="S463" t="s">
        <v>4</v>
      </c>
      <c r="T463" t="s">
        <v>4</v>
      </c>
      <c r="U463" s="28">
        <f t="shared" si="35"/>
        <v>3.2119000000000001E-4</v>
      </c>
      <c r="W463" t="str">
        <f>IFERROR(VLOOKUP(E463,'LEAID Match'!$A$2:$B$326,2,FALSE),"")</f>
        <v/>
      </c>
      <c r="X463" s="5">
        <f t="shared" si="37"/>
        <v>0</v>
      </c>
      <c r="Y463">
        <f t="shared" si="38"/>
        <v>0</v>
      </c>
      <c r="Z463" s="5">
        <f t="shared" si="39"/>
        <v>0</v>
      </c>
    </row>
    <row r="464" spans="1:26" x14ac:dyDescent="0.2">
      <c r="A464" t="str">
        <f t="shared" si="36"/>
        <v/>
      </c>
      <c r="B464" s="23">
        <v>2017</v>
      </c>
      <c r="C464" t="s">
        <v>513</v>
      </c>
      <c r="D464" t="s">
        <v>1568</v>
      </c>
      <c r="E464" t="s">
        <v>4</v>
      </c>
      <c r="F464" s="18" t="s">
        <v>803</v>
      </c>
      <c r="G464" s="11" t="s">
        <v>803</v>
      </c>
      <c r="H464" s="18">
        <v>23681.49</v>
      </c>
      <c r="I464" s="11">
        <v>6.7669999999999994E-5</v>
      </c>
      <c r="L464" s="18">
        <v>124345.24</v>
      </c>
      <c r="M464" s="11">
        <v>3.3747999999999997E-4</v>
      </c>
      <c r="P464" s="18">
        <v>115267.14</v>
      </c>
      <c r="Q464" s="11">
        <v>3.2938999999999999E-4</v>
      </c>
      <c r="R464" t="s">
        <v>4</v>
      </c>
      <c r="S464" t="s">
        <v>4</v>
      </c>
      <c r="T464" t="s">
        <v>4</v>
      </c>
      <c r="U464" s="28">
        <f t="shared" si="35"/>
        <v>3.9705999999999997E-4</v>
      </c>
      <c r="W464" t="str">
        <f>IFERROR(VLOOKUP(E464,'LEAID Match'!$A$2:$B$326,2,FALSE),"")</f>
        <v/>
      </c>
      <c r="X464" s="5">
        <f t="shared" si="37"/>
        <v>0</v>
      </c>
      <c r="Y464">
        <f t="shared" si="38"/>
        <v>0</v>
      </c>
      <c r="Z464" s="5">
        <f t="shared" si="39"/>
        <v>0</v>
      </c>
    </row>
    <row r="465" spans="1:26" x14ac:dyDescent="0.2">
      <c r="A465" t="str">
        <f t="shared" si="36"/>
        <v/>
      </c>
      <c r="B465" s="23">
        <v>2018</v>
      </c>
      <c r="C465" t="s">
        <v>513</v>
      </c>
      <c r="D465" t="s">
        <v>1927</v>
      </c>
      <c r="E465" t="s">
        <v>4</v>
      </c>
      <c r="F465" s="18" t="s">
        <v>803</v>
      </c>
      <c r="G465" s="11" t="s">
        <v>803</v>
      </c>
      <c r="H465" s="18">
        <v>23133.59</v>
      </c>
      <c r="I465" s="11">
        <v>5.5619999999999999E-5</v>
      </c>
      <c r="L465" s="18">
        <v>152081.01999999999</v>
      </c>
      <c r="M465" s="11">
        <v>3.4207999999999998E-4</v>
      </c>
      <c r="P465" s="18">
        <v>139841.68</v>
      </c>
      <c r="Q465" s="11">
        <v>3.3624000000000002E-4</v>
      </c>
      <c r="R465" t="s">
        <v>4</v>
      </c>
      <c r="S465" t="s">
        <v>4</v>
      </c>
      <c r="T465" t="s">
        <v>4</v>
      </c>
      <c r="U465" s="28">
        <f t="shared" si="35"/>
        <v>3.9186000000000001E-4</v>
      </c>
      <c r="W465" t="str">
        <f>IFERROR(VLOOKUP(E465,'LEAID Match'!$A$2:$B$326,2,FALSE),"")</f>
        <v/>
      </c>
      <c r="X465" s="5">
        <f t="shared" si="37"/>
        <v>0</v>
      </c>
      <c r="Y465">
        <f t="shared" si="38"/>
        <v>0</v>
      </c>
      <c r="Z465" s="5">
        <f t="shared" si="39"/>
        <v>0</v>
      </c>
    </row>
    <row r="466" spans="1:26" x14ac:dyDescent="0.2">
      <c r="A466" t="str">
        <f t="shared" si="36"/>
        <v/>
      </c>
      <c r="B466" s="23">
        <v>2019</v>
      </c>
      <c r="C466" t="s">
        <v>513</v>
      </c>
      <c r="D466" t="s">
        <v>2284</v>
      </c>
      <c r="E466" t="s">
        <v>4</v>
      </c>
      <c r="F466" s="18" t="s">
        <v>803</v>
      </c>
      <c r="G466" s="10" t="s">
        <v>803</v>
      </c>
      <c r="H466" s="18">
        <v>21690.7</v>
      </c>
      <c r="I466" s="11">
        <v>4.3680000000000002E-5</v>
      </c>
      <c r="L466" s="18">
        <v>155338.79999999999</v>
      </c>
      <c r="M466" s="11">
        <v>2.9719000000000002E-4</v>
      </c>
      <c r="P466" s="18">
        <v>146366.66</v>
      </c>
      <c r="Q466" s="11">
        <v>2.9472E-4</v>
      </c>
      <c r="R466" t="s">
        <v>4</v>
      </c>
      <c r="S466" t="s">
        <v>4</v>
      </c>
      <c r="T466" t="s">
        <v>4</v>
      </c>
      <c r="U466" s="28">
        <f t="shared" si="35"/>
        <v>3.3839999999999999E-4</v>
      </c>
      <c r="W466" t="str">
        <f>IFERROR(VLOOKUP(E466,'LEAID Match'!$A$2:$B$326,2,FALSE),"")</f>
        <v/>
      </c>
      <c r="X466" s="5">
        <f t="shared" si="37"/>
        <v>0</v>
      </c>
      <c r="Y466">
        <f t="shared" si="38"/>
        <v>0</v>
      </c>
      <c r="Z466" s="5">
        <f t="shared" si="39"/>
        <v>0</v>
      </c>
    </row>
    <row r="467" spans="1:26" x14ac:dyDescent="0.2">
      <c r="A467" t="str">
        <f t="shared" si="36"/>
        <v/>
      </c>
      <c r="B467" s="23">
        <v>2020</v>
      </c>
      <c r="C467" t="s">
        <v>513</v>
      </c>
      <c r="D467" t="s">
        <v>2644</v>
      </c>
      <c r="E467" t="s">
        <v>4</v>
      </c>
      <c r="F467" s="18" t="s">
        <v>803</v>
      </c>
      <c r="G467" s="10" t="s">
        <v>803</v>
      </c>
      <c r="H467" s="18">
        <v>7778.98</v>
      </c>
      <c r="I467" s="11">
        <v>1.4809999999999999E-5</v>
      </c>
      <c r="L467" s="18">
        <v>176115.12</v>
      </c>
      <c r="M467" s="11">
        <v>3.0268999999999999E-4</v>
      </c>
      <c r="P467" s="18">
        <v>156086.68</v>
      </c>
      <c r="Q467" s="11">
        <v>2.9722E-4</v>
      </c>
      <c r="R467" t="s">
        <v>4</v>
      </c>
      <c r="S467" t="s">
        <v>4</v>
      </c>
      <c r="T467" t="s">
        <v>4</v>
      </c>
      <c r="U467" s="28">
        <f t="shared" si="35"/>
        <v>3.1202999999999998E-4</v>
      </c>
      <c r="W467" t="str">
        <f>IFERROR(VLOOKUP(E467,'LEAID Match'!$A$2:$B$326,2,FALSE),"")</f>
        <v/>
      </c>
      <c r="X467" s="5">
        <f t="shared" si="37"/>
        <v>0</v>
      </c>
      <c r="Y467">
        <f t="shared" si="38"/>
        <v>0</v>
      </c>
      <c r="Z467" s="5">
        <f t="shared" si="39"/>
        <v>0</v>
      </c>
    </row>
    <row r="468" spans="1:26" x14ac:dyDescent="0.2">
      <c r="A468" t="str">
        <f t="shared" si="36"/>
        <v/>
      </c>
      <c r="B468" s="23">
        <v>2021</v>
      </c>
      <c r="C468" t="s">
        <v>513</v>
      </c>
      <c r="D468" t="s">
        <v>3002</v>
      </c>
      <c r="E468" t="s">
        <v>4</v>
      </c>
      <c r="F468" s="18" t="s">
        <v>803</v>
      </c>
      <c r="G468" s="10" t="s">
        <v>803</v>
      </c>
      <c r="L468" s="18">
        <v>197613.88</v>
      </c>
      <c r="M468" s="11">
        <v>3.2655E-4</v>
      </c>
      <c r="P468" s="18">
        <v>179049.96</v>
      </c>
      <c r="Q468" s="11">
        <v>3.2577000000000002E-4</v>
      </c>
      <c r="R468" t="s">
        <v>803</v>
      </c>
      <c r="S468" t="s">
        <v>4</v>
      </c>
      <c r="T468" t="s">
        <v>4</v>
      </c>
      <c r="U468" s="28">
        <f t="shared" si="35"/>
        <v>3.2577000000000002E-4</v>
      </c>
      <c r="W468" t="str">
        <f>IFERROR(VLOOKUP(E468,'LEAID Match'!$A$2:$B$326,2,FALSE),"")</f>
        <v/>
      </c>
      <c r="X468" s="5">
        <f t="shared" si="37"/>
        <v>0</v>
      </c>
      <c r="Y468">
        <f t="shared" si="38"/>
        <v>0</v>
      </c>
      <c r="Z468" s="5">
        <f t="shared" si="39"/>
        <v>0</v>
      </c>
    </row>
    <row r="469" spans="1:26" x14ac:dyDescent="0.2">
      <c r="A469" t="str">
        <f t="shared" si="36"/>
        <v/>
      </c>
      <c r="B469" s="23">
        <v>2022</v>
      </c>
      <c r="C469" t="s">
        <v>513</v>
      </c>
      <c r="D469" t="s">
        <v>3359</v>
      </c>
      <c r="E469" t="s">
        <v>4</v>
      </c>
      <c r="F469" s="18" t="s">
        <v>803</v>
      </c>
      <c r="G469" s="10" t="s">
        <v>803</v>
      </c>
      <c r="L469" s="18">
        <v>230840.16</v>
      </c>
      <c r="M469" s="11">
        <v>3.6089999999999999E-4</v>
      </c>
      <c r="P469" s="18">
        <v>183093.94</v>
      </c>
      <c r="Q469" s="11">
        <v>3.568E-4</v>
      </c>
      <c r="R469" t="s">
        <v>803</v>
      </c>
      <c r="S469" t="s">
        <v>4</v>
      </c>
      <c r="T469" t="s">
        <v>4</v>
      </c>
      <c r="U469" s="28">
        <f t="shared" si="35"/>
        <v>3.568E-4</v>
      </c>
      <c r="W469" t="str">
        <f>IFERROR(VLOOKUP(E469,'LEAID Match'!$A$2:$B$326,2,FALSE),"")</f>
        <v/>
      </c>
      <c r="X469" s="5">
        <f t="shared" si="37"/>
        <v>0</v>
      </c>
      <c r="Y469">
        <f t="shared" si="38"/>
        <v>0</v>
      </c>
      <c r="Z469" s="5">
        <f t="shared" si="39"/>
        <v>0</v>
      </c>
    </row>
    <row r="470" spans="1:26" x14ac:dyDescent="0.2">
      <c r="A470" t="str">
        <f t="shared" si="36"/>
        <v/>
      </c>
      <c r="B470" s="23">
        <v>2023</v>
      </c>
      <c r="C470" t="s">
        <v>513</v>
      </c>
      <c r="D470" t="s">
        <v>3719</v>
      </c>
      <c r="E470" t="s">
        <v>4</v>
      </c>
      <c r="F470" s="18" t="s">
        <v>803</v>
      </c>
      <c r="G470" s="10" t="s">
        <v>803</v>
      </c>
      <c r="L470" s="18">
        <v>251893.84</v>
      </c>
      <c r="M470" s="11">
        <v>3.7226000000000002E-4</v>
      </c>
      <c r="P470" s="18">
        <v>200466.84</v>
      </c>
      <c r="Q470" s="11">
        <v>3.7143000000000001E-4</v>
      </c>
      <c r="R470" t="s">
        <v>803</v>
      </c>
      <c r="S470" t="s">
        <v>4</v>
      </c>
      <c r="T470" t="s">
        <v>4</v>
      </c>
      <c r="U470" s="28">
        <f t="shared" si="35"/>
        <v>3.7143000000000001E-4</v>
      </c>
      <c r="V470">
        <f>U470*250000000</f>
        <v>92857.5</v>
      </c>
      <c r="W470" t="str">
        <f>IFERROR(VLOOKUP(E470,'LEAID Match'!$A$2:$B$326,2,FALSE),"")</f>
        <v/>
      </c>
      <c r="X470" s="5">
        <f t="shared" si="37"/>
        <v>0</v>
      </c>
      <c r="Y470">
        <f t="shared" si="38"/>
        <v>92857.5</v>
      </c>
      <c r="Z470" s="5">
        <f t="shared" si="39"/>
        <v>92857.5</v>
      </c>
    </row>
    <row r="471" spans="1:26" x14ac:dyDescent="0.2">
      <c r="A471">
        <f t="shared" si="36"/>
        <v>5301660</v>
      </c>
      <c r="B471" s="23">
        <v>2015</v>
      </c>
      <c r="C471" t="s">
        <v>584</v>
      </c>
      <c r="D471" t="s">
        <v>855</v>
      </c>
      <c r="E471" t="s">
        <v>572</v>
      </c>
      <c r="F471" s="18" t="s">
        <v>803</v>
      </c>
      <c r="G471" s="11" t="s">
        <v>803</v>
      </c>
      <c r="J471" s="18">
        <v>142374.53</v>
      </c>
      <c r="K471" s="11">
        <v>5.3574999999999998E-4</v>
      </c>
      <c r="N471" s="18">
        <v>113583.08</v>
      </c>
      <c r="O471" s="12">
        <v>5.0757000000000005E-4</v>
      </c>
      <c r="R471" t="s">
        <v>803</v>
      </c>
      <c r="S471" t="s">
        <v>572</v>
      </c>
      <c r="T471" t="s">
        <v>572</v>
      </c>
      <c r="U471" s="28">
        <f t="shared" si="35"/>
        <v>5.0757000000000005E-4</v>
      </c>
      <c r="W471">
        <f>IFERROR(VLOOKUP(E471,'LEAID Match'!$A$2:$B$326,2,FALSE),"")</f>
        <v>5301660</v>
      </c>
      <c r="X471" s="5">
        <f t="shared" si="37"/>
        <v>142374.53</v>
      </c>
      <c r="Y471">
        <f t="shared" si="38"/>
        <v>0</v>
      </c>
      <c r="Z471" s="5">
        <f t="shared" si="39"/>
        <v>142374.53</v>
      </c>
    </row>
    <row r="472" spans="1:26" x14ac:dyDescent="0.2">
      <c r="A472">
        <f t="shared" si="36"/>
        <v>5301660</v>
      </c>
      <c r="B472" s="23">
        <v>2016</v>
      </c>
      <c r="C472" t="s">
        <v>584</v>
      </c>
      <c r="D472" t="s">
        <v>1209</v>
      </c>
      <c r="E472" t="s">
        <v>572</v>
      </c>
      <c r="F472" s="18" t="s">
        <v>803</v>
      </c>
      <c r="G472" s="11" t="s">
        <v>803</v>
      </c>
      <c r="J472" s="18">
        <v>164557.73000000001</v>
      </c>
      <c r="K472" s="11">
        <v>5.0414999999999998E-4</v>
      </c>
      <c r="N472" s="18">
        <v>147005.49</v>
      </c>
      <c r="O472" s="12">
        <v>4.8369999999999999E-4</v>
      </c>
      <c r="R472" t="s">
        <v>803</v>
      </c>
      <c r="S472" t="s">
        <v>572</v>
      </c>
      <c r="T472" t="s">
        <v>572</v>
      </c>
      <c r="U472" s="28">
        <f t="shared" si="35"/>
        <v>4.8369999999999999E-4</v>
      </c>
      <c r="W472">
        <f>IFERROR(VLOOKUP(E472,'LEAID Match'!$A$2:$B$326,2,FALSE),"")</f>
        <v>5301660</v>
      </c>
      <c r="X472" s="5">
        <f t="shared" si="37"/>
        <v>164557.73000000001</v>
      </c>
      <c r="Y472">
        <f t="shared" si="38"/>
        <v>0</v>
      </c>
      <c r="Z472" s="5">
        <f t="shared" si="39"/>
        <v>164557.73000000001</v>
      </c>
    </row>
    <row r="473" spans="1:26" x14ac:dyDescent="0.2">
      <c r="A473">
        <f t="shared" si="36"/>
        <v>5301660</v>
      </c>
      <c r="B473" s="23">
        <v>2017</v>
      </c>
      <c r="C473" t="s">
        <v>584</v>
      </c>
      <c r="D473" t="s">
        <v>1569</v>
      </c>
      <c r="E473" t="s">
        <v>572</v>
      </c>
      <c r="F473" s="18" t="s">
        <v>803</v>
      </c>
      <c r="G473" s="11" t="s">
        <v>803</v>
      </c>
      <c r="J473" s="18">
        <v>183594.84</v>
      </c>
      <c r="K473" s="11">
        <v>4.9828999999999997E-4</v>
      </c>
      <c r="N473" s="18">
        <v>170207.83</v>
      </c>
      <c r="O473" s="12">
        <v>4.8640000000000001E-4</v>
      </c>
      <c r="R473" t="s">
        <v>803</v>
      </c>
      <c r="S473" t="s">
        <v>572</v>
      </c>
      <c r="T473" t="s">
        <v>572</v>
      </c>
      <c r="U473" s="28">
        <f t="shared" si="35"/>
        <v>4.8640000000000001E-4</v>
      </c>
      <c r="W473">
        <f>IFERROR(VLOOKUP(E473,'LEAID Match'!$A$2:$B$326,2,FALSE),"")</f>
        <v>5301660</v>
      </c>
      <c r="X473" s="5">
        <f t="shared" si="37"/>
        <v>183594.84</v>
      </c>
      <c r="Y473">
        <f t="shared" si="38"/>
        <v>0</v>
      </c>
      <c r="Z473" s="5">
        <f t="shared" si="39"/>
        <v>183594.84</v>
      </c>
    </row>
    <row r="474" spans="1:26" x14ac:dyDescent="0.2">
      <c r="A474">
        <f t="shared" si="36"/>
        <v>5301660</v>
      </c>
      <c r="B474" s="23">
        <v>2018</v>
      </c>
      <c r="C474" t="s">
        <v>584</v>
      </c>
      <c r="D474" t="s">
        <v>1928</v>
      </c>
      <c r="E474" t="s">
        <v>572</v>
      </c>
      <c r="F474" s="18" t="s">
        <v>803</v>
      </c>
      <c r="G474" s="11" t="s">
        <v>803</v>
      </c>
      <c r="J474" s="18">
        <v>211059.47</v>
      </c>
      <c r="K474" s="11">
        <v>4.7474000000000003E-4</v>
      </c>
      <c r="N474" s="18">
        <v>194252.96</v>
      </c>
      <c r="O474" s="12">
        <v>4.6706999999999999E-4</v>
      </c>
      <c r="R474" t="s">
        <v>803</v>
      </c>
      <c r="S474" t="s">
        <v>572</v>
      </c>
      <c r="T474" t="s">
        <v>572</v>
      </c>
      <c r="U474" s="28">
        <f t="shared" si="35"/>
        <v>4.6706999999999999E-4</v>
      </c>
      <c r="W474">
        <f>IFERROR(VLOOKUP(E474,'LEAID Match'!$A$2:$B$326,2,FALSE),"")</f>
        <v>5301660</v>
      </c>
      <c r="X474" s="5">
        <f t="shared" si="37"/>
        <v>211059.47</v>
      </c>
      <c r="Y474">
        <f t="shared" si="38"/>
        <v>0</v>
      </c>
      <c r="Z474" s="5">
        <f t="shared" si="39"/>
        <v>211059.47</v>
      </c>
    </row>
    <row r="475" spans="1:26" x14ac:dyDescent="0.2">
      <c r="A475">
        <f t="shared" si="36"/>
        <v>5301660</v>
      </c>
      <c r="B475" s="23">
        <v>2019</v>
      </c>
      <c r="C475" t="s">
        <v>584</v>
      </c>
      <c r="D475" t="s">
        <v>2285</v>
      </c>
      <c r="E475" t="s">
        <v>572</v>
      </c>
      <c r="F475" s="18" t="s">
        <v>803</v>
      </c>
      <c r="G475" s="10" t="s">
        <v>803</v>
      </c>
      <c r="J475" s="18">
        <v>256954.17</v>
      </c>
      <c r="K475" s="11">
        <v>4.9160000000000002E-4</v>
      </c>
      <c r="N475" s="18">
        <v>241286.71</v>
      </c>
      <c r="O475" s="12">
        <v>4.8585000000000002E-4</v>
      </c>
      <c r="R475" t="s">
        <v>803</v>
      </c>
      <c r="S475" t="s">
        <v>572</v>
      </c>
      <c r="T475" t="s">
        <v>572</v>
      </c>
      <c r="U475" s="28">
        <f t="shared" si="35"/>
        <v>4.8585000000000002E-4</v>
      </c>
      <c r="W475">
        <f>IFERROR(VLOOKUP(E475,'LEAID Match'!$A$2:$B$326,2,FALSE),"")</f>
        <v>5301660</v>
      </c>
      <c r="X475" s="5">
        <f t="shared" si="37"/>
        <v>256954.17</v>
      </c>
      <c r="Y475">
        <f t="shared" si="38"/>
        <v>0</v>
      </c>
      <c r="Z475" s="5">
        <f t="shared" si="39"/>
        <v>256954.17</v>
      </c>
    </row>
    <row r="476" spans="1:26" x14ac:dyDescent="0.2">
      <c r="A476">
        <f t="shared" si="36"/>
        <v>5301660</v>
      </c>
      <c r="B476" s="23">
        <v>2020</v>
      </c>
      <c r="C476" t="s">
        <v>584</v>
      </c>
      <c r="D476" t="s">
        <v>2645</v>
      </c>
      <c r="E476" t="s">
        <v>572</v>
      </c>
      <c r="F476" s="18" t="s">
        <v>803</v>
      </c>
      <c r="G476" s="10" t="s">
        <v>803</v>
      </c>
      <c r="J476" s="18">
        <v>263718.96999999997</v>
      </c>
      <c r="K476" s="11">
        <v>4.5324999999999999E-4</v>
      </c>
      <c r="N476" s="18">
        <v>236770.58</v>
      </c>
      <c r="O476" s="12">
        <v>4.5086000000000003E-4</v>
      </c>
      <c r="R476" t="s">
        <v>803</v>
      </c>
      <c r="S476" t="s">
        <v>572</v>
      </c>
      <c r="T476" t="s">
        <v>572</v>
      </c>
      <c r="U476" s="28">
        <f t="shared" si="35"/>
        <v>4.5086000000000003E-4</v>
      </c>
      <c r="W476">
        <f>IFERROR(VLOOKUP(E476,'LEAID Match'!$A$2:$B$326,2,FALSE),"")</f>
        <v>5301660</v>
      </c>
      <c r="X476" s="5">
        <f t="shared" si="37"/>
        <v>263718.96999999997</v>
      </c>
      <c r="Y476">
        <f t="shared" si="38"/>
        <v>0</v>
      </c>
      <c r="Z476" s="5">
        <f t="shared" si="39"/>
        <v>263718.96999999997</v>
      </c>
    </row>
    <row r="477" spans="1:26" x14ac:dyDescent="0.2">
      <c r="A477">
        <f t="shared" si="36"/>
        <v>5301660</v>
      </c>
      <c r="B477" s="23">
        <v>2021</v>
      </c>
      <c r="C477" t="s">
        <v>584</v>
      </c>
      <c r="D477" t="s">
        <v>3003</v>
      </c>
      <c r="E477" t="s">
        <v>572</v>
      </c>
      <c r="F477" s="18" t="s">
        <v>803</v>
      </c>
      <c r="G477" s="10" t="s">
        <v>803</v>
      </c>
      <c r="J477" s="18">
        <v>276431.88</v>
      </c>
      <c r="K477" s="11">
        <v>4.5679E-4</v>
      </c>
      <c r="N477" s="18">
        <v>249399.52</v>
      </c>
      <c r="O477" s="12">
        <v>4.5376999999999999E-4</v>
      </c>
      <c r="R477" t="s">
        <v>803</v>
      </c>
      <c r="S477" t="s">
        <v>572</v>
      </c>
      <c r="T477" t="s">
        <v>572</v>
      </c>
      <c r="U477" s="28">
        <f t="shared" si="35"/>
        <v>4.5376999999999999E-4</v>
      </c>
      <c r="W477">
        <f>IFERROR(VLOOKUP(E477,'LEAID Match'!$A$2:$B$326,2,FALSE),"")</f>
        <v>5301660</v>
      </c>
      <c r="X477" s="5">
        <f t="shared" si="37"/>
        <v>276431.88</v>
      </c>
      <c r="Y477">
        <f t="shared" si="38"/>
        <v>0</v>
      </c>
      <c r="Z477" s="5">
        <f t="shared" si="39"/>
        <v>276431.88</v>
      </c>
    </row>
    <row r="478" spans="1:26" x14ac:dyDescent="0.2">
      <c r="A478">
        <f t="shared" si="36"/>
        <v>5301660</v>
      </c>
      <c r="B478" s="23">
        <v>2022</v>
      </c>
      <c r="C478" t="s">
        <v>584</v>
      </c>
      <c r="D478" t="s">
        <v>3360</v>
      </c>
      <c r="E478" t="s">
        <v>572</v>
      </c>
      <c r="F478" s="18" t="s">
        <v>803</v>
      </c>
      <c r="G478" s="10" t="s">
        <v>803</v>
      </c>
      <c r="J478" s="18">
        <v>291454.32</v>
      </c>
      <c r="K478" s="11">
        <v>4.5566999999999998E-4</v>
      </c>
      <c r="N478" s="18">
        <v>235131.48</v>
      </c>
      <c r="O478" s="12">
        <v>4.5821000000000002E-4</v>
      </c>
      <c r="R478" t="s">
        <v>803</v>
      </c>
      <c r="S478" t="s">
        <v>572</v>
      </c>
      <c r="T478" t="s">
        <v>572</v>
      </c>
      <c r="U478" s="28">
        <f t="shared" si="35"/>
        <v>4.5821000000000002E-4</v>
      </c>
      <c r="W478">
        <f>IFERROR(VLOOKUP(E478,'LEAID Match'!$A$2:$B$326,2,FALSE),"")</f>
        <v>5301660</v>
      </c>
      <c r="X478" s="5">
        <f t="shared" si="37"/>
        <v>291454.32</v>
      </c>
      <c r="Y478">
        <f t="shared" si="38"/>
        <v>0</v>
      </c>
      <c r="Z478" s="5">
        <f t="shared" si="39"/>
        <v>291454.32</v>
      </c>
    </row>
    <row r="479" spans="1:26" x14ac:dyDescent="0.2">
      <c r="A479">
        <f t="shared" si="36"/>
        <v>5301660</v>
      </c>
      <c r="B479" s="23">
        <v>2023</v>
      </c>
      <c r="C479" t="s">
        <v>584</v>
      </c>
      <c r="D479" t="s">
        <v>3720</v>
      </c>
      <c r="E479" t="s">
        <v>572</v>
      </c>
      <c r="F479" s="18" t="s">
        <v>803</v>
      </c>
      <c r="G479" s="10" t="s">
        <v>803</v>
      </c>
      <c r="J479" s="18">
        <v>351362.31</v>
      </c>
      <c r="K479" s="11">
        <v>5.1924999999999996E-4</v>
      </c>
      <c r="N479" s="18">
        <v>279185</v>
      </c>
      <c r="O479" s="12">
        <v>5.1727999999999995E-4</v>
      </c>
      <c r="R479" t="s">
        <v>803</v>
      </c>
      <c r="S479" t="s">
        <v>572</v>
      </c>
      <c r="T479" t="s">
        <v>572</v>
      </c>
      <c r="U479" s="28">
        <f t="shared" si="35"/>
        <v>5.1727999999999995E-4</v>
      </c>
      <c r="V479">
        <f>U479*250000000</f>
        <v>129319.99999999999</v>
      </c>
      <c r="W479">
        <f>IFERROR(VLOOKUP(E479,'LEAID Match'!$A$2:$B$326,2,FALSE),"")</f>
        <v>5301660</v>
      </c>
      <c r="X479" s="5">
        <f t="shared" si="37"/>
        <v>351362.31</v>
      </c>
      <c r="Y479">
        <f t="shared" si="38"/>
        <v>129319.99999999999</v>
      </c>
      <c r="Z479" s="5">
        <f t="shared" si="39"/>
        <v>480682.31</v>
      </c>
    </row>
    <row r="480" spans="1:26" x14ac:dyDescent="0.2">
      <c r="A480">
        <f t="shared" si="36"/>
        <v>5301680</v>
      </c>
      <c r="B480" s="23">
        <v>2015</v>
      </c>
      <c r="C480" t="s">
        <v>370</v>
      </c>
      <c r="D480" t="s">
        <v>856</v>
      </c>
      <c r="E480" t="s">
        <v>328</v>
      </c>
      <c r="F480" s="18">
        <v>8774.26</v>
      </c>
      <c r="G480" s="11">
        <v>3.9209999999999999E-5</v>
      </c>
      <c r="J480" s="18">
        <v>106561.66</v>
      </c>
      <c r="K480" s="11">
        <v>4.0098999999999999E-4</v>
      </c>
      <c r="N480" s="18">
        <v>84913.26</v>
      </c>
      <c r="O480" s="12">
        <v>3.7945999999999998E-4</v>
      </c>
      <c r="R480" t="s">
        <v>328</v>
      </c>
      <c r="S480" t="s">
        <v>328</v>
      </c>
      <c r="T480" t="s">
        <v>328</v>
      </c>
      <c r="U480" s="28">
        <f t="shared" si="35"/>
        <v>4.1867E-4</v>
      </c>
      <c r="W480">
        <f>IFERROR(VLOOKUP(E480,'LEAID Match'!$A$2:$B$326,2,FALSE),"")</f>
        <v>5301680</v>
      </c>
      <c r="X480" s="5">
        <f t="shared" si="37"/>
        <v>115335.92</v>
      </c>
      <c r="Y480">
        <f t="shared" si="38"/>
        <v>0</v>
      </c>
      <c r="Z480" s="5">
        <f t="shared" si="39"/>
        <v>115335.92</v>
      </c>
    </row>
    <row r="481" spans="1:26" x14ac:dyDescent="0.2">
      <c r="A481">
        <f t="shared" si="36"/>
        <v>5301680</v>
      </c>
      <c r="B481" s="23">
        <v>2016</v>
      </c>
      <c r="C481" t="s">
        <v>370</v>
      </c>
      <c r="D481" t="s">
        <v>1210</v>
      </c>
      <c r="E481" t="s">
        <v>328</v>
      </c>
      <c r="F481" s="18">
        <v>11564.85</v>
      </c>
      <c r="G481" s="11">
        <v>3.8050000000000003E-5</v>
      </c>
      <c r="J481" s="18">
        <v>137177.24</v>
      </c>
      <c r="K481" s="11">
        <v>4.2026999999999999E-4</v>
      </c>
      <c r="N481" s="18">
        <v>123221.64</v>
      </c>
      <c r="O481" s="12">
        <v>4.0545000000000002E-4</v>
      </c>
      <c r="R481" t="s">
        <v>328</v>
      </c>
      <c r="S481" t="s">
        <v>328</v>
      </c>
      <c r="T481" t="s">
        <v>328</v>
      </c>
      <c r="U481" s="28">
        <f t="shared" si="35"/>
        <v>4.4349999999999999E-4</v>
      </c>
      <c r="W481">
        <f>IFERROR(VLOOKUP(E481,'LEAID Match'!$A$2:$B$326,2,FALSE),"")</f>
        <v>5301680</v>
      </c>
      <c r="X481" s="5">
        <f t="shared" si="37"/>
        <v>148742.09</v>
      </c>
      <c r="Y481">
        <f t="shared" si="38"/>
        <v>0</v>
      </c>
      <c r="Z481" s="5">
        <f t="shared" si="39"/>
        <v>148742.09</v>
      </c>
    </row>
    <row r="482" spans="1:26" x14ac:dyDescent="0.2">
      <c r="A482">
        <f t="shared" si="36"/>
        <v>5301680</v>
      </c>
      <c r="B482" s="23">
        <v>2017</v>
      </c>
      <c r="C482" t="s">
        <v>370</v>
      </c>
      <c r="D482" t="s">
        <v>1570</v>
      </c>
      <c r="E482" t="s">
        <v>328</v>
      </c>
      <c r="F482" s="18">
        <v>12082.42</v>
      </c>
      <c r="G482" s="11">
        <v>3.4530000000000003E-5</v>
      </c>
      <c r="J482" s="18">
        <v>139513.21</v>
      </c>
      <c r="K482" s="11">
        <v>3.7865000000000002E-4</v>
      </c>
      <c r="N482" s="18">
        <v>129340.78</v>
      </c>
      <c r="O482" s="12">
        <v>3.6960999999999998E-4</v>
      </c>
      <c r="R482" t="s">
        <v>328</v>
      </c>
      <c r="S482" t="s">
        <v>328</v>
      </c>
      <c r="T482" t="s">
        <v>328</v>
      </c>
      <c r="U482" s="28">
        <f t="shared" si="35"/>
        <v>4.0413999999999999E-4</v>
      </c>
      <c r="W482">
        <f>IFERROR(VLOOKUP(E482,'LEAID Match'!$A$2:$B$326,2,FALSE),"")</f>
        <v>5301680</v>
      </c>
      <c r="X482" s="5">
        <f t="shared" si="37"/>
        <v>151595.63</v>
      </c>
      <c r="Y482">
        <f t="shared" si="38"/>
        <v>0</v>
      </c>
      <c r="Z482" s="5">
        <f t="shared" si="39"/>
        <v>151595.63</v>
      </c>
    </row>
    <row r="483" spans="1:26" x14ac:dyDescent="0.2">
      <c r="A483">
        <f t="shared" si="36"/>
        <v>5301680</v>
      </c>
      <c r="B483" s="23">
        <v>2018</v>
      </c>
      <c r="C483" t="s">
        <v>370</v>
      </c>
      <c r="D483" t="s">
        <v>1929</v>
      </c>
      <c r="E483" t="s">
        <v>328</v>
      </c>
      <c r="F483" s="18">
        <v>14344.94</v>
      </c>
      <c r="G483" s="11">
        <v>3.4489999999999997E-5</v>
      </c>
      <c r="J483" s="18">
        <v>162853.19</v>
      </c>
      <c r="K483" s="11">
        <v>3.6631000000000001E-4</v>
      </c>
      <c r="N483" s="18">
        <v>149971.31</v>
      </c>
      <c r="O483" s="12">
        <v>3.6059999999999998E-4</v>
      </c>
      <c r="R483" t="s">
        <v>328</v>
      </c>
      <c r="S483" t="s">
        <v>328</v>
      </c>
      <c r="T483" t="s">
        <v>328</v>
      </c>
      <c r="U483" s="28">
        <f t="shared" si="35"/>
        <v>3.9508999999999996E-4</v>
      </c>
      <c r="W483">
        <f>IFERROR(VLOOKUP(E483,'LEAID Match'!$A$2:$B$326,2,FALSE),"")</f>
        <v>5301680</v>
      </c>
      <c r="X483" s="5">
        <f t="shared" si="37"/>
        <v>177198.13</v>
      </c>
      <c r="Y483">
        <f t="shared" si="38"/>
        <v>0</v>
      </c>
      <c r="Z483" s="5">
        <f t="shared" si="39"/>
        <v>177198.13</v>
      </c>
    </row>
    <row r="484" spans="1:26" x14ac:dyDescent="0.2">
      <c r="A484">
        <f t="shared" si="36"/>
        <v>5301680</v>
      </c>
      <c r="B484" s="23">
        <v>2019</v>
      </c>
      <c r="C484" t="s">
        <v>370</v>
      </c>
      <c r="D484" t="s">
        <v>2286</v>
      </c>
      <c r="E484" t="s">
        <v>328</v>
      </c>
      <c r="F484" s="18">
        <v>17289.53</v>
      </c>
      <c r="G484" s="10">
        <v>3.481E-5</v>
      </c>
      <c r="J484" s="18">
        <v>204278.65</v>
      </c>
      <c r="K484" s="11">
        <v>3.9083E-4</v>
      </c>
      <c r="N484" s="18">
        <v>192171.64</v>
      </c>
      <c r="O484" s="12">
        <v>3.8695E-4</v>
      </c>
      <c r="R484" t="s">
        <v>328</v>
      </c>
      <c r="S484" t="s">
        <v>328</v>
      </c>
      <c r="T484" t="s">
        <v>328</v>
      </c>
      <c r="U484" s="28">
        <f t="shared" si="35"/>
        <v>4.2175999999999997E-4</v>
      </c>
      <c r="W484">
        <f>IFERROR(VLOOKUP(E484,'LEAID Match'!$A$2:$B$326,2,FALSE),"")</f>
        <v>5301680</v>
      </c>
      <c r="X484" s="5">
        <f t="shared" si="37"/>
        <v>221568.18</v>
      </c>
      <c r="Y484">
        <f t="shared" si="38"/>
        <v>0</v>
      </c>
      <c r="Z484" s="5">
        <f t="shared" si="39"/>
        <v>221568.18</v>
      </c>
    </row>
    <row r="485" spans="1:26" x14ac:dyDescent="0.2">
      <c r="A485">
        <f t="shared" si="36"/>
        <v>5301680</v>
      </c>
      <c r="B485" s="23">
        <v>2020</v>
      </c>
      <c r="C485" t="s">
        <v>370</v>
      </c>
      <c r="D485" t="s">
        <v>2646</v>
      </c>
      <c r="E485" t="s">
        <v>328</v>
      </c>
      <c r="F485" s="18">
        <v>18241.150000000001</v>
      </c>
      <c r="G485" s="10">
        <v>3.4730000000000001E-5</v>
      </c>
      <c r="J485" s="18">
        <v>217401.11</v>
      </c>
      <c r="K485" s="11">
        <v>3.7364000000000001E-4</v>
      </c>
      <c r="N485" s="18">
        <v>194122.38</v>
      </c>
      <c r="O485" s="12">
        <v>3.6964999999999996E-4</v>
      </c>
      <c r="R485" t="s">
        <v>328</v>
      </c>
      <c r="S485" t="s">
        <v>328</v>
      </c>
      <c r="T485" t="s">
        <v>328</v>
      </c>
      <c r="U485" s="28">
        <f t="shared" si="35"/>
        <v>4.0437999999999997E-4</v>
      </c>
      <c r="W485">
        <f>IFERROR(VLOOKUP(E485,'LEAID Match'!$A$2:$B$326,2,FALSE),"")</f>
        <v>5301680</v>
      </c>
      <c r="X485" s="5">
        <f t="shared" si="37"/>
        <v>235642.25999999998</v>
      </c>
      <c r="Y485">
        <f t="shared" si="38"/>
        <v>0</v>
      </c>
      <c r="Z485" s="5">
        <f t="shared" si="39"/>
        <v>235642.25999999998</v>
      </c>
    </row>
    <row r="486" spans="1:26" x14ac:dyDescent="0.2">
      <c r="A486">
        <f t="shared" si="36"/>
        <v>5301680</v>
      </c>
      <c r="B486" s="23">
        <v>2021</v>
      </c>
      <c r="C486" t="s">
        <v>370</v>
      </c>
      <c r="D486" t="s">
        <v>3004</v>
      </c>
      <c r="E486" t="s">
        <v>328</v>
      </c>
      <c r="F486" s="18">
        <v>19054.98</v>
      </c>
      <c r="G486" s="10">
        <v>3.4669999999999998E-5</v>
      </c>
      <c r="J486" s="18">
        <v>221917.79</v>
      </c>
      <c r="K486" s="11">
        <v>3.6671000000000002E-4</v>
      </c>
      <c r="N486" s="18">
        <v>200573.68</v>
      </c>
      <c r="O486" s="12">
        <v>3.6493000000000002E-4</v>
      </c>
      <c r="R486" t="s">
        <v>328</v>
      </c>
      <c r="S486" t="s">
        <v>328</v>
      </c>
      <c r="T486" t="s">
        <v>328</v>
      </c>
      <c r="U486" s="28">
        <f t="shared" si="35"/>
        <v>3.9960000000000001E-4</v>
      </c>
      <c r="W486">
        <f>IFERROR(VLOOKUP(E486,'LEAID Match'!$A$2:$B$326,2,FALSE),"")</f>
        <v>5301680</v>
      </c>
      <c r="X486" s="5">
        <f t="shared" si="37"/>
        <v>240972.77000000002</v>
      </c>
      <c r="Y486">
        <f t="shared" si="38"/>
        <v>0</v>
      </c>
      <c r="Z486" s="5">
        <f t="shared" si="39"/>
        <v>240972.77000000002</v>
      </c>
    </row>
    <row r="487" spans="1:26" x14ac:dyDescent="0.2">
      <c r="A487">
        <f t="shared" si="36"/>
        <v>5301680</v>
      </c>
      <c r="B487" s="23">
        <v>2022</v>
      </c>
      <c r="C487" t="s">
        <v>370</v>
      </c>
      <c r="D487" t="s">
        <v>3361</v>
      </c>
      <c r="E487" t="s">
        <v>328</v>
      </c>
      <c r="F487" s="18">
        <v>3115.26</v>
      </c>
      <c r="G487" s="10">
        <v>6.0700000000000003E-6</v>
      </c>
      <c r="J487" s="18">
        <v>235270.69</v>
      </c>
      <c r="K487" s="11">
        <v>3.6782999999999998E-4</v>
      </c>
      <c r="N487" s="18">
        <v>187264.63</v>
      </c>
      <c r="O487" s="12">
        <v>3.6493000000000002E-4</v>
      </c>
      <c r="R487" t="s">
        <v>328</v>
      </c>
      <c r="S487" t="s">
        <v>328</v>
      </c>
      <c r="T487" t="s">
        <v>328</v>
      </c>
      <c r="U487" s="28">
        <f t="shared" si="35"/>
        <v>3.7100000000000002E-4</v>
      </c>
      <c r="W487">
        <f>IFERROR(VLOOKUP(E487,'LEAID Match'!$A$2:$B$326,2,FALSE),"")</f>
        <v>5301680</v>
      </c>
      <c r="X487" s="5">
        <f t="shared" si="37"/>
        <v>238385.95</v>
      </c>
      <c r="Y487">
        <f t="shared" si="38"/>
        <v>0</v>
      </c>
      <c r="Z487" s="5">
        <f t="shared" si="39"/>
        <v>238385.95</v>
      </c>
    </row>
    <row r="488" spans="1:26" x14ac:dyDescent="0.2">
      <c r="A488">
        <f t="shared" si="36"/>
        <v>5301680</v>
      </c>
      <c r="B488" s="23">
        <v>2023</v>
      </c>
      <c r="C488" t="s">
        <v>370</v>
      </c>
      <c r="D488" t="s">
        <v>3721</v>
      </c>
      <c r="E488" t="s">
        <v>328</v>
      </c>
      <c r="F488" s="18" t="s">
        <v>803</v>
      </c>
      <c r="G488" s="10" t="s">
        <v>803</v>
      </c>
      <c r="J488" s="18">
        <v>254163.86</v>
      </c>
      <c r="K488" s="11">
        <v>3.7561000000000002E-4</v>
      </c>
      <c r="N488" s="18">
        <v>202302.99</v>
      </c>
      <c r="O488" s="12">
        <v>3.7482999999999999E-4</v>
      </c>
      <c r="R488" t="s">
        <v>803</v>
      </c>
      <c r="S488" t="s">
        <v>328</v>
      </c>
      <c r="T488" t="s">
        <v>328</v>
      </c>
      <c r="U488" s="28">
        <f t="shared" si="35"/>
        <v>3.7482999999999999E-4</v>
      </c>
      <c r="V488">
        <f>U488*250000000</f>
        <v>93707.5</v>
      </c>
      <c r="W488">
        <f>IFERROR(VLOOKUP(E488,'LEAID Match'!$A$2:$B$326,2,FALSE),"")</f>
        <v>5301680</v>
      </c>
      <c r="X488" s="5">
        <f t="shared" si="37"/>
        <v>254163.86</v>
      </c>
      <c r="Y488">
        <f t="shared" si="38"/>
        <v>93707.5</v>
      </c>
      <c r="Z488" s="5">
        <f t="shared" si="39"/>
        <v>347871.36</v>
      </c>
    </row>
    <row r="489" spans="1:26" x14ac:dyDescent="0.2">
      <c r="A489" t="str">
        <f t="shared" si="36"/>
        <v/>
      </c>
      <c r="B489" s="23">
        <v>2018</v>
      </c>
      <c r="C489" t="s">
        <v>739</v>
      </c>
      <c r="D489" t="s">
        <v>1930</v>
      </c>
      <c r="E489" t="s">
        <v>738</v>
      </c>
      <c r="F489" s="18" t="s">
        <v>803</v>
      </c>
      <c r="G489" s="11" t="s">
        <v>803</v>
      </c>
      <c r="L489" s="18">
        <v>1507.02</v>
      </c>
      <c r="M489" s="11">
        <v>3.3900000000000002E-6</v>
      </c>
      <c r="P489" s="18">
        <v>1383.83</v>
      </c>
      <c r="Q489" s="11">
        <v>3.3299999999999999E-6</v>
      </c>
      <c r="R489" t="s">
        <v>803</v>
      </c>
      <c r="S489" t="s">
        <v>738</v>
      </c>
      <c r="T489" t="s">
        <v>738</v>
      </c>
      <c r="U489" s="28">
        <f t="shared" si="35"/>
        <v>3.3299999999999999E-6</v>
      </c>
      <c r="W489" t="str">
        <f>IFERROR(VLOOKUP(E489,'LEAID Match'!$A$2:$B$326,2,FALSE),"")</f>
        <v/>
      </c>
      <c r="X489" s="5">
        <f t="shared" si="37"/>
        <v>0</v>
      </c>
      <c r="Y489">
        <f t="shared" si="38"/>
        <v>0</v>
      </c>
      <c r="Z489" s="5">
        <f t="shared" si="39"/>
        <v>0</v>
      </c>
    </row>
    <row r="490" spans="1:26" x14ac:dyDescent="0.2">
      <c r="A490">
        <f t="shared" si="36"/>
        <v>5301710</v>
      </c>
      <c r="B490" s="23">
        <v>2015</v>
      </c>
      <c r="C490" t="s">
        <v>666</v>
      </c>
      <c r="D490" t="s">
        <v>857</v>
      </c>
      <c r="E490" t="s">
        <v>638</v>
      </c>
      <c r="F490" s="18" t="s">
        <v>803</v>
      </c>
      <c r="G490" s="11" t="s">
        <v>803</v>
      </c>
      <c r="J490" s="18">
        <v>41564.129999999997</v>
      </c>
      <c r="K490" s="11">
        <v>1.5640000000000001E-4</v>
      </c>
      <c r="N490" s="18">
        <v>33119.550000000003</v>
      </c>
      <c r="O490" s="12">
        <v>1.4799999999999999E-4</v>
      </c>
      <c r="R490" t="s">
        <v>803</v>
      </c>
      <c r="S490" t="s">
        <v>638</v>
      </c>
      <c r="T490" t="s">
        <v>638</v>
      </c>
      <c r="U490" s="28">
        <f t="shared" si="35"/>
        <v>1.4799999999999999E-4</v>
      </c>
      <c r="W490">
        <f>IFERROR(VLOOKUP(E490,'LEAID Match'!$A$2:$B$326,2,FALSE),"")</f>
        <v>5301710</v>
      </c>
      <c r="X490" s="5">
        <f t="shared" si="37"/>
        <v>41564.129999999997</v>
      </c>
      <c r="Y490">
        <f t="shared" si="38"/>
        <v>0</v>
      </c>
      <c r="Z490" s="5">
        <f t="shared" si="39"/>
        <v>41564.129999999997</v>
      </c>
    </row>
    <row r="491" spans="1:26" x14ac:dyDescent="0.2">
      <c r="A491">
        <f t="shared" si="36"/>
        <v>5301710</v>
      </c>
      <c r="B491" s="23">
        <v>2016</v>
      </c>
      <c r="C491" t="s">
        <v>666</v>
      </c>
      <c r="D491" t="s">
        <v>1211</v>
      </c>
      <c r="E491" t="s">
        <v>638</v>
      </c>
      <c r="F491" s="18" t="s">
        <v>803</v>
      </c>
      <c r="G491" s="11" t="s">
        <v>803</v>
      </c>
      <c r="J491" s="18">
        <v>42382.85</v>
      </c>
      <c r="K491" s="11">
        <v>1.2985000000000001E-4</v>
      </c>
      <c r="N491" s="18">
        <v>38191.870000000003</v>
      </c>
      <c r="O491" s="12">
        <v>1.2567000000000001E-4</v>
      </c>
      <c r="R491" t="s">
        <v>803</v>
      </c>
      <c r="S491" t="s">
        <v>638</v>
      </c>
      <c r="T491" t="s">
        <v>638</v>
      </c>
      <c r="U491" s="28">
        <f t="shared" si="35"/>
        <v>1.2567000000000001E-4</v>
      </c>
      <c r="W491">
        <f>IFERROR(VLOOKUP(E491,'LEAID Match'!$A$2:$B$326,2,FALSE),"")</f>
        <v>5301710</v>
      </c>
      <c r="X491" s="5">
        <f t="shared" si="37"/>
        <v>42382.85</v>
      </c>
      <c r="Y491">
        <f t="shared" si="38"/>
        <v>0</v>
      </c>
      <c r="Z491" s="5">
        <f t="shared" si="39"/>
        <v>42382.85</v>
      </c>
    </row>
    <row r="492" spans="1:26" x14ac:dyDescent="0.2">
      <c r="A492">
        <f t="shared" si="36"/>
        <v>5301710</v>
      </c>
      <c r="B492" s="23">
        <v>2017</v>
      </c>
      <c r="C492" t="s">
        <v>666</v>
      </c>
      <c r="D492" t="s">
        <v>1571</v>
      </c>
      <c r="E492" t="s">
        <v>638</v>
      </c>
      <c r="F492" s="18">
        <v>8026.45</v>
      </c>
      <c r="G492" s="11">
        <v>2.2940000000000001E-5</v>
      </c>
      <c r="J492" s="18">
        <v>45747.03</v>
      </c>
      <c r="K492" s="11">
        <v>1.2416E-4</v>
      </c>
      <c r="N492" s="18">
        <v>42411.01</v>
      </c>
      <c r="O492" s="12">
        <v>1.2120000000000001E-4</v>
      </c>
      <c r="R492" t="s">
        <v>638</v>
      </c>
      <c r="S492" t="s">
        <v>638</v>
      </c>
      <c r="T492" t="s">
        <v>638</v>
      </c>
      <c r="U492" s="28">
        <f t="shared" si="35"/>
        <v>1.4414000000000001E-4</v>
      </c>
      <c r="W492">
        <f>IFERROR(VLOOKUP(E492,'LEAID Match'!$A$2:$B$326,2,FALSE),"")</f>
        <v>5301710</v>
      </c>
      <c r="X492" s="5">
        <f t="shared" si="37"/>
        <v>53773.479999999996</v>
      </c>
      <c r="Y492">
        <f t="shared" si="38"/>
        <v>0</v>
      </c>
      <c r="Z492" s="5">
        <f t="shared" si="39"/>
        <v>53773.479999999996</v>
      </c>
    </row>
    <row r="493" spans="1:26" x14ac:dyDescent="0.2">
      <c r="A493">
        <f t="shared" si="36"/>
        <v>5301710</v>
      </c>
      <c r="B493" s="23">
        <v>2018</v>
      </c>
      <c r="C493" t="s">
        <v>666</v>
      </c>
      <c r="D493" t="s">
        <v>1931</v>
      </c>
      <c r="E493" t="s">
        <v>638</v>
      </c>
      <c r="F493" s="18">
        <v>1452.29</v>
      </c>
      <c r="G493" s="11">
        <v>3.49E-6</v>
      </c>
      <c r="J493" s="18">
        <v>54686.61</v>
      </c>
      <c r="K493" s="11">
        <v>1.2301E-4</v>
      </c>
      <c r="N493" s="18">
        <v>50302.73</v>
      </c>
      <c r="O493" s="12">
        <v>1.2095E-4</v>
      </c>
      <c r="R493" t="s">
        <v>638</v>
      </c>
      <c r="S493" t="s">
        <v>638</v>
      </c>
      <c r="T493" t="s">
        <v>638</v>
      </c>
      <c r="U493" s="28">
        <f t="shared" si="35"/>
        <v>1.2443999999999999E-4</v>
      </c>
      <c r="W493">
        <f>IFERROR(VLOOKUP(E493,'LEAID Match'!$A$2:$B$326,2,FALSE),"")</f>
        <v>5301710</v>
      </c>
      <c r="X493" s="5">
        <f t="shared" si="37"/>
        <v>56138.9</v>
      </c>
      <c r="Y493">
        <f t="shared" si="38"/>
        <v>0</v>
      </c>
      <c r="Z493" s="5">
        <f t="shared" si="39"/>
        <v>56138.9</v>
      </c>
    </row>
    <row r="494" spans="1:26" x14ac:dyDescent="0.2">
      <c r="A494">
        <f t="shared" si="36"/>
        <v>5301710</v>
      </c>
      <c r="B494" s="23">
        <v>2019</v>
      </c>
      <c r="C494" t="s">
        <v>666</v>
      </c>
      <c r="D494" t="s">
        <v>2287</v>
      </c>
      <c r="E494" t="s">
        <v>638</v>
      </c>
      <c r="F494" s="18" t="s">
        <v>803</v>
      </c>
      <c r="G494" s="10" t="s">
        <v>803</v>
      </c>
      <c r="J494" s="18">
        <v>68451.600000000006</v>
      </c>
      <c r="K494" s="11">
        <v>1.3096000000000001E-4</v>
      </c>
      <c r="N494" s="18">
        <v>64131.33</v>
      </c>
      <c r="O494" s="12">
        <v>1.2913000000000001E-4</v>
      </c>
      <c r="R494" t="s">
        <v>803</v>
      </c>
      <c r="S494" t="s">
        <v>638</v>
      </c>
      <c r="T494" t="s">
        <v>638</v>
      </c>
      <c r="U494" s="28">
        <f t="shared" si="35"/>
        <v>1.2913000000000001E-4</v>
      </c>
      <c r="W494">
        <f>IFERROR(VLOOKUP(E494,'LEAID Match'!$A$2:$B$326,2,FALSE),"")</f>
        <v>5301710</v>
      </c>
      <c r="X494" s="5">
        <f t="shared" si="37"/>
        <v>68451.600000000006</v>
      </c>
      <c r="Y494">
        <f t="shared" si="38"/>
        <v>0</v>
      </c>
      <c r="Z494" s="5">
        <f t="shared" si="39"/>
        <v>68451.600000000006</v>
      </c>
    </row>
    <row r="495" spans="1:26" x14ac:dyDescent="0.2">
      <c r="A495">
        <f t="shared" si="36"/>
        <v>5301710</v>
      </c>
      <c r="B495" s="23">
        <v>2020</v>
      </c>
      <c r="C495" t="s">
        <v>666</v>
      </c>
      <c r="D495" t="s">
        <v>2647</v>
      </c>
      <c r="E495" t="s">
        <v>638</v>
      </c>
      <c r="F495" s="18" t="s">
        <v>803</v>
      </c>
      <c r="G495" s="10" t="s">
        <v>803</v>
      </c>
      <c r="J495" s="18">
        <v>87850.7</v>
      </c>
      <c r="K495" s="11">
        <v>1.5098999999999999E-4</v>
      </c>
      <c r="N495" s="18">
        <v>78751.64</v>
      </c>
      <c r="O495" s="12">
        <v>1.4996000000000001E-4</v>
      </c>
      <c r="R495" t="s">
        <v>803</v>
      </c>
      <c r="S495" t="s">
        <v>638</v>
      </c>
      <c r="T495" t="s">
        <v>638</v>
      </c>
      <c r="U495" s="28">
        <f t="shared" si="35"/>
        <v>1.4996000000000001E-4</v>
      </c>
      <c r="W495">
        <f>IFERROR(VLOOKUP(E495,'LEAID Match'!$A$2:$B$326,2,FALSE),"")</f>
        <v>5301710</v>
      </c>
      <c r="X495" s="5">
        <f t="shared" si="37"/>
        <v>87850.7</v>
      </c>
      <c r="Y495">
        <f t="shared" si="38"/>
        <v>0</v>
      </c>
      <c r="Z495" s="5">
        <f t="shared" si="39"/>
        <v>87850.7</v>
      </c>
    </row>
    <row r="496" spans="1:26" x14ac:dyDescent="0.2">
      <c r="A496">
        <f t="shared" si="36"/>
        <v>5301710</v>
      </c>
      <c r="B496" s="23">
        <v>2021</v>
      </c>
      <c r="C496" t="s">
        <v>666</v>
      </c>
      <c r="D496" t="s">
        <v>3005</v>
      </c>
      <c r="E496" t="s">
        <v>638</v>
      </c>
      <c r="F496" s="18" t="s">
        <v>803</v>
      </c>
      <c r="G496" s="10" t="s">
        <v>803</v>
      </c>
      <c r="J496" s="18">
        <v>88994.16</v>
      </c>
      <c r="K496" s="11">
        <v>1.4705999999999999E-4</v>
      </c>
      <c r="N496" s="18">
        <v>80452.929999999993</v>
      </c>
      <c r="O496" s="12">
        <v>1.4637999999999999E-4</v>
      </c>
      <c r="R496" t="s">
        <v>803</v>
      </c>
      <c r="S496" t="s">
        <v>638</v>
      </c>
      <c r="T496" t="s">
        <v>638</v>
      </c>
      <c r="U496" s="28">
        <f t="shared" si="35"/>
        <v>1.4637999999999999E-4</v>
      </c>
      <c r="W496">
        <f>IFERROR(VLOOKUP(E496,'LEAID Match'!$A$2:$B$326,2,FALSE),"")</f>
        <v>5301710</v>
      </c>
      <c r="X496" s="5">
        <f t="shared" si="37"/>
        <v>88994.16</v>
      </c>
      <c r="Y496">
        <f t="shared" si="38"/>
        <v>0</v>
      </c>
      <c r="Z496" s="5">
        <f t="shared" si="39"/>
        <v>88994.16</v>
      </c>
    </row>
    <row r="497" spans="1:26" x14ac:dyDescent="0.2">
      <c r="A497">
        <f t="shared" si="36"/>
        <v>5301710</v>
      </c>
      <c r="B497" s="23">
        <v>2022</v>
      </c>
      <c r="C497" t="s">
        <v>666</v>
      </c>
      <c r="D497" t="s">
        <v>3362</v>
      </c>
      <c r="E497" t="s">
        <v>638</v>
      </c>
      <c r="F497" s="18" t="s">
        <v>803</v>
      </c>
      <c r="G497" s="10" t="s">
        <v>803</v>
      </c>
      <c r="J497" s="18">
        <v>88511.31</v>
      </c>
      <c r="K497" s="11">
        <v>1.3838000000000001E-4</v>
      </c>
      <c r="N497" s="18">
        <v>70657.87</v>
      </c>
      <c r="O497" s="12">
        <v>1.3768999999999999E-4</v>
      </c>
      <c r="R497" t="s">
        <v>803</v>
      </c>
      <c r="S497" t="s">
        <v>638</v>
      </c>
      <c r="T497" t="s">
        <v>638</v>
      </c>
      <c r="U497" s="28">
        <f t="shared" si="35"/>
        <v>1.3768999999999999E-4</v>
      </c>
      <c r="W497">
        <f>IFERROR(VLOOKUP(E497,'LEAID Match'!$A$2:$B$326,2,FALSE),"")</f>
        <v>5301710</v>
      </c>
      <c r="X497" s="5">
        <f t="shared" si="37"/>
        <v>88511.31</v>
      </c>
      <c r="Y497">
        <f t="shared" si="38"/>
        <v>0</v>
      </c>
      <c r="Z497" s="5">
        <f t="shared" si="39"/>
        <v>88511.31</v>
      </c>
    </row>
    <row r="498" spans="1:26" x14ac:dyDescent="0.2">
      <c r="A498">
        <f t="shared" si="36"/>
        <v>5301710</v>
      </c>
      <c r="B498" s="23">
        <v>2023</v>
      </c>
      <c r="C498" t="s">
        <v>666</v>
      </c>
      <c r="D498" t="s">
        <v>3722</v>
      </c>
      <c r="E498" t="s">
        <v>638</v>
      </c>
      <c r="F498" s="18" t="s">
        <v>803</v>
      </c>
      <c r="G498" s="10" t="s">
        <v>803</v>
      </c>
      <c r="J498" s="18">
        <v>88301.34</v>
      </c>
      <c r="K498" s="11">
        <v>1.3049000000000001E-4</v>
      </c>
      <c r="N498" s="18">
        <v>70372.479999999996</v>
      </c>
      <c r="O498" s="12">
        <v>1.3039E-4</v>
      </c>
      <c r="R498" t="s">
        <v>803</v>
      </c>
      <c r="S498" t="s">
        <v>638</v>
      </c>
      <c r="T498" t="s">
        <v>638</v>
      </c>
      <c r="U498" s="28">
        <f t="shared" si="35"/>
        <v>1.3039E-4</v>
      </c>
      <c r="V498">
        <f>U498*250000000</f>
        <v>32597.5</v>
      </c>
      <c r="W498">
        <f>IFERROR(VLOOKUP(E498,'LEAID Match'!$A$2:$B$326,2,FALSE),"")</f>
        <v>5301710</v>
      </c>
      <c r="X498" s="5">
        <f t="shared" si="37"/>
        <v>88301.34</v>
      </c>
      <c r="Y498">
        <f t="shared" si="38"/>
        <v>32597.5</v>
      </c>
      <c r="Z498" s="5">
        <f t="shared" si="39"/>
        <v>120898.84</v>
      </c>
    </row>
    <row r="499" spans="1:26" x14ac:dyDescent="0.2">
      <c r="A499">
        <f t="shared" si="36"/>
        <v>5303440</v>
      </c>
      <c r="B499" s="23">
        <v>2015</v>
      </c>
      <c r="C499" t="s">
        <v>436</v>
      </c>
      <c r="D499" t="s">
        <v>858</v>
      </c>
      <c r="E499" t="s">
        <v>394</v>
      </c>
      <c r="F499" s="18">
        <v>6661.37</v>
      </c>
      <c r="G499" s="11">
        <v>2.9770000000000001E-5</v>
      </c>
      <c r="J499" s="18">
        <v>61795.96</v>
      </c>
      <c r="K499" s="11">
        <v>2.3253999999999999E-4</v>
      </c>
      <c r="N499" s="18">
        <v>49297.66</v>
      </c>
      <c r="O499" s="12">
        <v>2.2029999999999999E-4</v>
      </c>
      <c r="R499" t="s">
        <v>394</v>
      </c>
      <c r="S499" t="s">
        <v>394</v>
      </c>
      <c r="T499" t="s">
        <v>394</v>
      </c>
      <c r="U499" s="28">
        <f t="shared" si="35"/>
        <v>2.5006999999999997E-4</v>
      </c>
      <c r="W499">
        <f>IFERROR(VLOOKUP(E499,'LEAID Match'!$A$2:$B$326,2,FALSE),"")</f>
        <v>5303440</v>
      </c>
      <c r="X499" s="5">
        <f t="shared" si="37"/>
        <v>68457.33</v>
      </c>
      <c r="Y499">
        <f t="shared" si="38"/>
        <v>0</v>
      </c>
      <c r="Z499" s="5">
        <f t="shared" si="39"/>
        <v>68457.33</v>
      </c>
    </row>
    <row r="500" spans="1:26" x14ac:dyDescent="0.2">
      <c r="A500">
        <f t="shared" si="36"/>
        <v>5303440</v>
      </c>
      <c r="B500" s="23">
        <v>2016</v>
      </c>
      <c r="C500" t="s">
        <v>436</v>
      </c>
      <c r="D500" t="s">
        <v>1212</v>
      </c>
      <c r="E500" t="s">
        <v>394</v>
      </c>
      <c r="F500" s="18">
        <v>8413.15</v>
      </c>
      <c r="G500" s="11">
        <v>2.7679999999999999E-5</v>
      </c>
      <c r="J500" s="18">
        <v>72227.42</v>
      </c>
      <c r="K500" s="11">
        <v>2.2128E-4</v>
      </c>
      <c r="N500" s="18">
        <v>65387.77</v>
      </c>
      <c r="O500" s="12">
        <v>2.1515E-4</v>
      </c>
      <c r="R500" t="s">
        <v>394</v>
      </c>
      <c r="S500" t="s">
        <v>394</v>
      </c>
      <c r="T500" t="s">
        <v>394</v>
      </c>
      <c r="U500" s="28">
        <f t="shared" si="35"/>
        <v>2.4283E-4</v>
      </c>
      <c r="W500">
        <f>IFERROR(VLOOKUP(E500,'LEAID Match'!$A$2:$B$326,2,FALSE),"")</f>
        <v>5303440</v>
      </c>
      <c r="X500" s="5">
        <f t="shared" si="37"/>
        <v>80640.569999999992</v>
      </c>
      <c r="Y500">
        <f t="shared" si="38"/>
        <v>0</v>
      </c>
      <c r="Z500" s="5">
        <f t="shared" si="39"/>
        <v>80640.569999999992</v>
      </c>
    </row>
    <row r="501" spans="1:26" x14ac:dyDescent="0.2">
      <c r="A501">
        <f t="shared" si="36"/>
        <v>5303440</v>
      </c>
      <c r="B501" s="23">
        <v>2017</v>
      </c>
      <c r="C501" t="s">
        <v>436</v>
      </c>
      <c r="D501" t="s">
        <v>1572</v>
      </c>
      <c r="E501" t="s">
        <v>394</v>
      </c>
      <c r="F501" s="18">
        <v>8923.8700000000008</v>
      </c>
      <c r="G501" s="11">
        <v>2.55E-5</v>
      </c>
      <c r="J501" s="18">
        <v>68838.5</v>
      </c>
      <c r="K501" s="11">
        <v>1.8683E-4</v>
      </c>
      <c r="N501" s="18">
        <v>63819.13</v>
      </c>
      <c r="O501" s="12">
        <v>1.8237E-4</v>
      </c>
      <c r="R501" t="s">
        <v>394</v>
      </c>
      <c r="S501" t="s">
        <v>394</v>
      </c>
      <c r="T501" t="s">
        <v>394</v>
      </c>
      <c r="U501" s="28">
        <f t="shared" si="35"/>
        <v>2.0787E-4</v>
      </c>
      <c r="W501">
        <f>IFERROR(VLOOKUP(E501,'LEAID Match'!$A$2:$B$326,2,FALSE),"")</f>
        <v>5303440</v>
      </c>
      <c r="X501" s="5">
        <f t="shared" si="37"/>
        <v>77762.37</v>
      </c>
      <c r="Y501">
        <f t="shared" si="38"/>
        <v>0</v>
      </c>
      <c r="Z501" s="5">
        <f t="shared" si="39"/>
        <v>77762.37</v>
      </c>
    </row>
    <row r="502" spans="1:26" x14ac:dyDescent="0.2">
      <c r="A502">
        <f t="shared" si="36"/>
        <v>5303440</v>
      </c>
      <c r="B502" s="23">
        <v>2018</v>
      </c>
      <c r="C502" t="s">
        <v>436</v>
      </c>
      <c r="D502" t="s">
        <v>1932</v>
      </c>
      <c r="E502" t="s">
        <v>394</v>
      </c>
      <c r="F502" s="18">
        <v>1467.38</v>
      </c>
      <c r="G502" s="11">
        <v>3.5300000000000001E-6</v>
      </c>
      <c r="J502" s="18">
        <v>81669.210000000006</v>
      </c>
      <c r="K502" s="11">
        <v>1.8369999999999999E-4</v>
      </c>
      <c r="N502" s="18">
        <v>75106.2</v>
      </c>
      <c r="O502" s="12">
        <v>1.8059E-4</v>
      </c>
      <c r="R502" t="s">
        <v>394</v>
      </c>
      <c r="S502" t="s">
        <v>394</v>
      </c>
      <c r="T502" t="s">
        <v>394</v>
      </c>
      <c r="U502" s="28">
        <f t="shared" si="35"/>
        <v>1.8411999999999999E-4</v>
      </c>
      <c r="W502">
        <f>IFERROR(VLOOKUP(E502,'LEAID Match'!$A$2:$B$326,2,FALSE),"")</f>
        <v>5303440</v>
      </c>
      <c r="X502" s="5">
        <f t="shared" si="37"/>
        <v>83136.590000000011</v>
      </c>
      <c r="Y502">
        <f t="shared" si="38"/>
        <v>0</v>
      </c>
      <c r="Z502" s="5">
        <f t="shared" si="39"/>
        <v>83136.590000000011</v>
      </c>
    </row>
    <row r="503" spans="1:26" x14ac:dyDescent="0.2">
      <c r="A503">
        <f t="shared" si="36"/>
        <v>5303440</v>
      </c>
      <c r="B503" s="23">
        <v>2019</v>
      </c>
      <c r="C503" t="s">
        <v>436</v>
      </c>
      <c r="D503" t="s">
        <v>2288</v>
      </c>
      <c r="E503" t="s">
        <v>394</v>
      </c>
      <c r="F503" s="18" t="s">
        <v>803</v>
      </c>
      <c r="G503" s="10" t="s">
        <v>803</v>
      </c>
      <c r="J503" s="18">
        <v>89273.06</v>
      </c>
      <c r="K503" s="11">
        <v>1.708E-4</v>
      </c>
      <c r="N503" s="18">
        <v>83936.38</v>
      </c>
      <c r="O503" s="12">
        <v>1.6901000000000001E-4</v>
      </c>
      <c r="R503" t="s">
        <v>803</v>
      </c>
      <c r="S503" t="s">
        <v>394</v>
      </c>
      <c r="T503" t="s">
        <v>394</v>
      </c>
      <c r="U503" s="28">
        <f t="shared" si="35"/>
        <v>1.6901000000000001E-4</v>
      </c>
      <c r="W503">
        <f>IFERROR(VLOOKUP(E503,'LEAID Match'!$A$2:$B$326,2,FALSE),"")</f>
        <v>5303440</v>
      </c>
      <c r="X503" s="5">
        <f t="shared" si="37"/>
        <v>89273.06</v>
      </c>
      <c r="Y503">
        <f t="shared" si="38"/>
        <v>0</v>
      </c>
      <c r="Z503" s="5">
        <f t="shared" si="39"/>
        <v>89273.06</v>
      </c>
    </row>
    <row r="504" spans="1:26" x14ac:dyDescent="0.2">
      <c r="A504">
        <f t="shared" si="36"/>
        <v>5303440</v>
      </c>
      <c r="B504" s="23">
        <v>2020</v>
      </c>
      <c r="C504" t="s">
        <v>436</v>
      </c>
      <c r="D504" t="s">
        <v>2648</v>
      </c>
      <c r="E504" t="s">
        <v>394</v>
      </c>
      <c r="F504" s="18" t="s">
        <v>803</v>
      </c>
      <c r="G504" s="10" t="s">
        <v>803</v>
      </c>
      <c r="J504" s="18">
        <v>94454.45</v>
      </c>
      <c r="K504" s="11">
        <v>1.6233999999999999E-4</v>
      </c>
      <c r="N504" s="18">
        <v>84216.28</v>
      </c>
      <c r="O504" s="12">
        <v>1.6036999999999998E-4</v>
      </c>
      <c r="R504" t="s">
        <v>803</v>
      </c>
      <c r="S504" t="s">
        <v>394</v>
      </c>
      <c r="T504" t="s">
        <v>394</v>
      </c>
      <c r="U504" s="28">
        <f t="shared" si="35"/>
        <v>1.6036999999999998E-4</v>
      </c>
      <c r="W504">
        <f>IFERROR(VLOOKUP(E504,'LEAID Match'!$A$2:$B$326,2,FALSE),"")</f>
        <v>5303440</v>
      </c>
      <c r="X504" s="5">
        <f t="shared" si="37"/>
        <v>94454.45</v>
      </c>
      <c r="Y504">
        <f t="shared" si="38"/>
        <v>0</v>
      </c>
      <c r="Z504" s="5">
        <f t="shared" si="39"/>
        <v>94454.45</v>
      </c>
    </row>
    <row r="505" spans="1:26" x14ac:dyDescent="0.2">
      <c r="A505">
        <f t="shared" si="36"/>
        <v>5303440</v>
      </c>
      <c r="B505" s="23">
        <v>2021</v>
      </c>
      <c r="C505" t="s">
        <v>436</v>
      </c>
      <c r="D505" t="s">
        <v>3006</v>
      </c>
      <c r="E505" t="s">
        <v>394</v>
      </c>
      <c r="F505" s="18" t="s">
        <v>803</v>
      </c>
      <c r="G505" s="10" t="s">
        <v>803</v>
      </c>
      <c r="J505" s="18">
        <v>96699.31</v>
      </c>
      <c r="K505" s="11">
        <v>1.5979000000000001E-4</v>
      </c>
      <c r="N505" s="18">
        <v>87451.08</v>
      </c>
      <c r="O505" s="12">
        <v>1.5911000000000001E-4</v>
      </c>
      <c r="R505" t="s">
        <v>803</v>
      </c>
      <c r="S505" t="s">
        <v>394</v>
      </c>
      <c r="T505" t="s">
        <v>394</v>
      </c>
      <c r="U505" s="28">
        <f t="shared" si="35"/>
        <v>1.5911000000000001E-4</v>
      </c>
      <c r="W505">
        <f>IFERROR(VLOOKUP(E505,'LEAID Match'!$A$2:$B$326,2,FALSE),"")</f>
        <v>5303440</v>
      </c>
      <c r="X505" s="5">
        <f t="shared" si="37"/>
        <v>96699.31</v>
      </c>
      <c r="Y505">
        <f t="shared" si="38"/>
        <v>0</v>
      </c>
      <c r="Z505" s="5">
        <f t="shared" si="39"/>
        <v>96699.31</v>
      </c>
    </row>
    <row r="506" spans="1:26" x14ac:dyDescent="0.2">
      <c r="A506">
        <f t="shared" si="36"/>
        <v>5303440</v>
      </c>
      <c r="B506" s="23">
        <v>2022</v>
      </c>
      <c r="C506" t="s">
        <v>436</v>
      </c>
      <c r="D506" t="s">
        <v>3363</v>
      </c>
      <c r="E506" t="s">
        <v>394</v>
      </c>
      <c r="F506" s="18" t="s">
        <v>803</v>
      </c>
      <c r="G506" s="10" t="s">
        <v>803</v>
      </c>
      <c r="J506" s="18">
        <v>110898.29</v>
      </c>
      <c r="K506" s="11">
        <v>1.7338E-4</v>
      </c>
      <c r="N506" s="18">
        <v>87703.73</v>
      </c>
      <c r="O506" s="12">
        <v>1.7091E-4</v>
      </c>
      <c r="R506" t="s">
        <v>803</v>
      </c>
      <c r="S506" t="s">
        <v>394</v>
      </c>
      <c r="T506" t="s">
        <v>394</v>
      </c>
      <c r="U506" s="28">
        <f t="shared" si="35"/>
        <v>1.7091E-4</v>
      </c>
      <c r="W506">
        <f>IFERROR(VLOOKUP(E506,'LEAID Match'!$A$2:$B$326,2,FALSE),"")</f>
        <v>5303440</v>
      </c>
      <c r="X506" s="5">
        <f t="shared" si="37"/>
        <v>110898.29</v>
      </c>
      <c r="Y506">
        <f t="shared" si="38"/>
        <v>0</v>
      </c>
      <c r="Z506" s="5">
        <f t="shared" si="39"/>
        <v>110898.29</v>
      </c>
    </row>
    <row r="507" spans="1:26" x14ac:dyDescent="0.2">
      <c r="A507">
        <f t="shared" si="36"/>
        <v>5303440</v>
      </c>
      <c r="B507" s="23">
        <v>2023</v>
      </c>
      <c r="C507" t="s">
        <v>436</v>
      </c>
      <c r="D507" t="s">
        <v>3723</v>
      </c>
      <c r="E507" t="s">
        <v>394</v>
      </c>
      <c r="F507" s="18" t="s">
        <v>803</v>
      </c>
      <c r="G507" s="10" t="s">
        <v>803</v>
      </c>
      <c r="J507" s="18">
        <v>116842.47</v>
      </c>
      <c r="K507" s="11">
        <v>1.7267000000000001E-4</v>
      </c>
      <c r="N507" s="18">
        <v>93095.61</v>
      </c>
      <c r="O507" s="12">
        <v>1.7249E-4</v>
      </c>
      <c r="R507" t="s">
        <v>803</v>
      </c>
      <c r="S507" t="s">
        <v>394</v>
      </c>
      <c r="T507" t="s">
        <v>394</v>
      </c>
      <c r="U507" s="28">
        <f t="shared" si="35"/>
        <v>1.7249E-4</v>
      </c>
      <c r="V507">
        <f>U507*250000000</f>
        <v>43122.5</v>
      </c>
      <c r="W507">
        <f>IFERROR(VLOOKUP(E507,'LEAID Match'!$A$2:$B$326,2,FALSE),"")</f>
        <v>5303440</v>
      </c>
      <c r="X507" s="5">
        <f t="shared" si="37"/>
        <v>116842.47</v>
      </c>
      <c r="Y507">
        <f t="shared" si="38"/>
        <v>43122.5</v>
      </c>
      <c r="Z507" s="5">
        <f t="shared" si="39"/>
        <v>159964.97</v>
      </c>
    </row>
    <row r="508" spans="1:26" x14ac:dyDescent="0.2">
      <c r="A508">
        <f t="shared" si="36"/>
        <v>5301800</v>
      </c>
      <c r="B508" s="23">
        <v>2015</v>
      </c>
      <c r="C508" t="s">
        <v>430</v>
      </c>
      <c r="D508" t="s">
        <v>859</v>
      </c>
      <c r="E508" t="s">
        <v>388</v>
      </c>
      <c r="F508" s="18">
        <v>7154.08</v>
      </c>
      <c r="G508" s="11">
        <v>3.1970000000000001E-5</v>
      </c>
      <c r="J508" s="18">
        <v>228159.89</v>
      </c>
      <c r="K508" s="11">
        <v>8.5855999999999997E-4</v>
      </c>
      <c r="N508" s="18">
        <v>181991</v>
      </c>
      <c r="O508" s="12">
        <v>8.1327000000000005E-4</v>
      </c>
      <c r="R508" t="s">
        <v>388</v>
      </c>
      <c r="S508" t="s">
        <v>388</v>
      </c>
      <c r="T508" t="s">
        <v>388</v>
      </c>
      <c r="U508" s="28">
        <f t="shared" si="35"/>
        <v>8.4524000000000003E-4</v>
      </c>
      <c r="W508">
        <f>IFERROR(VLOOKUP(E508,'LEAID Match'!$A$2:$B$326,2,FALSE),"")</f>
        <v>5301800</v>
      </c>
      <c r="X508" s="5">
        <f t="shared" si="37"/>
        <v>235313.97</v>
      </c>
      <c r="Y508">
        <f t="shared" si="38"/>
        <v>0</v>
      </c>
      <c r="Z508" s="5">
        <f t="shared" si="39"/>
        <v>235313.97</v>
      </c>
    </row>
    <row r="509" spans="1:26" x14ac:dyDescent="0.2">
      <c r="A509">
        <f t="shared" si="36"/>
        <v>5301800</v>
      </c>
      <c r="B509" s="23">
        <v>2016</v>
      </c>
      <c r="C509" t="s">
        <v>430</v>
      </c>
      <c r="D509" t="s">
        <v>1213</v>
      </c>
      <c r="E509" t="s">
        <v>388</v>
      </c>
      <c r="F509" s="18">
        <v>9555.7800000000007</v>
      </c>
      <c r="G509" s="11">
        <v>3.1439999999999997E-5</v>
      </c>
      <c r="J509" s="18">
        <v>286727.74</v>
      </c>
      <c r="K509" s="11">
        <v>8.7845000000000002E-4</v>
      </c>
      <c r="N509" s="18">
        <v>259647.13</v>
      </c>
      <c r="O509" s="12">
        <v>8.5433999999999998E-4</v>
      </c>
      <c r="R509" t="s">
        <v>388</v>
      </c>
      <c r="S509" t="s">
        <v>388</v>
      </c>
      <c r="T509" t="s">
        <v>388</v>
      </c>
      <c r="U509" s="28">
        <f t="shared" si="35"/>
        <v>8.8577999999999997E-4</v>
      </c>
      <c r="W509">
        <f>IFERROR(VLOOKUP(E509,'LEAID Match'!$A$2:$B$326,2,FALSE),"")</f>
        <v>5301800</v>
      </c>
      <c r="X509" s="5">
        <f t="shared" si="37"/>
        <v>296283.52000000002</v>
      </c>
      <c r="Y509">
        <f t="shared" si="38"/>
        <v>0</v>
      </c>
      <c r="Z509" s="5">
        <f t="shared" si="39"/>
        <v>296283.52000000002</v>
      </c>
    </row>
    <row r="510" spans="1:26" x14ac:dyDescent="0.2">
      <c r="A510">
        <f t="shared" si="36"/>
        <v>5301800</v>
      </c>
      <c r="B510" s="23">
        <v>2017</v>
      </c>
      <c r="C510" t="s">
        <v>430</v>
      </c>
      <c r="D510" t="s">
        <v>1573</v>
      </c>
      <c r="E510" t="s">
        <v>388</v>
      </c>
      <c r="F510" s="18">
        <v>10539.36</v>
      </c>
      <c r="G510" s="11">
        <v>3.012E-5</v>
      </c>
      <c r="J510" s="18">
        <v>331035.86</v>
      </c>
      <c r="K510" s="11">
        <v>8.9846000000000001E-4</v>
      </c>
      <c r="N510" s="18">
        <v>306755.28000000003</v>
      </c>
      <c r="O510" s="12">
        <v>8.7659999999999995E-4</v>
      </c>
      <c r="R510" t="s">
        <v>388</v>
      </c>
      <c r="S510" t="s">
        <v>388</v>
      </c>
      <c r="T510" t="s">
        <v>388</v>
      </c>
      <c r="U510" s="28">
        <f t="shared" si="35"/>
        <v>9.0671999999999997E-4</v>
      </c>
      <c r="W510">
        <f>IFERROR(VLOOKUP(E510,'LEAID Match'!$A$2:$B$326,2,FALSE),"")</f>
        <v>5301800</v>
      </c>
      <c r="X510" s="5">
        <f t="shared" si="37"/>
        <v>341575.22</v>
      </c>
      <c r="Y510">
        <f t="shared" si="38"/>
        <v>0</v>
      </c>
      <c r="Z510" s="5">
        <f t="shared" si="39"/>
        <v>341575.22</v>
      </c>
    </row>
    <row r="511" spans="1:26" x14ac:dyDescent="0.2">
      <c r="A511">
        <f t="shared" si="36"/>
        <v>5301800</v>
      </c>
      <c r="B511" s="23">
        <v>2018</v>
      </c>
      <c r="C511" t="s">
        <v>430</v>
      </c>
      <c r="D511" t="s">
        <v>1933</v>
      </c>
      <c r="E511" t="s">
        <v>388</v>
      </c>
      <c r="F511" s="18">
        <v>1728.96</v>
      </c>
      <c r="G511" s="11">
        <v>4.16E-6</v>
      </c>
      <c r="J511" s="18">
        <v>407014.73</v>
      </c>
      <c r="K511" s="11">
        <v>9.1549999999999997E-4</v>
      </c>
      <c r="N511" s="18">
        <v>374281.98</v>
      </c>
      <c r="O511" s="12">
        <v>8.9994999999999995E-4</v>
      </c>
      <c r="R511" t="s">
        <v>388</v>
      </c>
      <c r="S511" t="s">
        <v>388</v>
      </c>
      <c r="T511" t="s">
        <v>388</v>
      </c>
      <c r="U511" s="28">
        <f t="shared" si="35"/>
        <v>9.0410999999999996E-4</v>
      </c>
      <c r="W511">
        <f>IFERROR(VLOOKUP(E511,'LEAID Match'!$A$2:$B$326,2,FALSE),"")</f>
        <v>5301800</v>
      </c>
      <c r="X511" s="5">
        <f t="shared" si="37"/>
        <v>408743.69</v>
      </c>
      <c r="Y511">
        <f t="shared" si="38"/>
        <v>0</v>
      </c>
      <c r="Z511" s="5">
        <f t="shared" si="39"/>
        <v>408743.69</v>
      </c>
    </row>
    <row r="512" spans="1:26" x14ac:dyDescent="0.2">
      <c r="A512">
        <f t="shared" si="36"/>
        <v>5301800</v>
      </c>
      <c r="B512" s="23">
        <v>2019</v>
      </c>
      <c r="C512" t="s">
        <v>430</v>
      </c>
      <c r="D512" t="s">
        <v>2289</v>
      </c>
      <c r="E512" t="s">
        <v>388</v>
      </c>
      <c r="F512" s="18" t="s">
        <v>803</v>
      </c>
      <c r="G512" s="10" t="s">
        <v>803</v>
      </c>
      <c r="J512" s="18">
        <v>505041.39</v>
      </c>
      <c r="K512" s="11">
        <v>9.6624000000000005E-4</v>
      </c>
      <c r="N512" s="18">
        <v>475163.23</v>
      </c>
      <c r="O512" s="12">
        <v>9.5677999999999996E-4</v>
      </c>
      <c r="R512" t="s">
        <v>803</v>
      </c>
      <c r="S512" t="s">
        <v>388</v>
      </c>
      <c r="T512" t="s">
        <v>388</v>
      </c>
      <c r="U512" s="28">
        <f t="shared" si="35"/>
        <v>9.5677999999999996E-4</v>
      </c>
      <c r="W512">
        <f>IFERROR(VLOOKUP(E512,'LEAID Match'!$A$2:$B$326,2,FALSE),"")</f>
        <v>5301800</v>
      </c>
      <c r="X512" s="5">
        <f t="shared" si="37"/>
        <v>505041.39</v>
      </c>
      <c r="Y512">
        <f t="shared" si="38"/>
        <v>0</v>
      </c>
      <c r="Z512" s="5">
        <f t="shared" si="39"/>
        <v>505041.39</v>
      </c>
    </row>
    <row r="513" spans="1:26" x14ac:dyDescent="0.2">
      <c r="A513">
        <f t="shared" si="36"/>
        <v>5301800</v>
      </c>
      <c r="B513" s="23">
        <v>2020</v>
      </c>
      <c r="C513" t="s">
        <v>430</v>
      </c>
      <c r="D513" t="s">
        <v>2649</v>
      </c>
      <c r="E513" t="s">
        <v>388</v>
      </c>
      <c r="F513" s="18" t="s">
        <v>803</v>
      </c>
      <c r="G513" s="10" t="s">
        <v>803</v>
      </c>
      <c r="J513" s="18">
        <v>560614.56000000006</v>
      </c>
      <c r="K513" s="11">
        <v>9.6351999999999994E-4</v>
      </c>
      <c r="N513" s="18">
        <v>500240.61</v>
      </c>
      <c r="O513" s="12">
        <v>9.5255999999999997E-4</v>
      </c>
      <c r="R513" t="s">
        <v>803</v>
      </c>
      <c r="S513" t="s">
        <v>388</v>
      </c>
      <c r="T513" t="s">
        <v>388</v>
      </c>
      <c r="U513" s="28">
        <f t="shared" si="35"/>
        <v>9.5255999999999997E-4</v>
      </c>
      <c r="W513">
        <f>IFERROR(VLOOKUP(E513,'LEAID Match'!$A$2:$B$326,2,FALSE),"")</f>
        <v>5301800</v>
      </c>
      <c r="X513" s="5">
        <f t="shared" si="37"/>
        <v>560614.56000000006</v>
      </c>
      <c r="Y513">
        <f t="shared" si="38"/>
        <v>0</v>
      </c>
      <c r="Z513" s="5">
        <f t="shared" si="39"/>
        <v>560614.56000000006</v>
      </c>
    </row>
    <row r="514" spans="1:26" x14ac:dyDescent="0.2">
      <c r="A514">
        <f t="shared" si="36"/>
        <v>5301800</v>
      </c>
      <c r="B514" s="23">
        <v>2021</v>
      </c>
      <c r="C514" t="s">
        <v>430</v>
      </c>
      <c r="D514" t="s">
        <v>3007</v>
      </c>
      <c r="E514" t="s">
        <v>388</v>
      </c>
      <c r="F514" s="18" t="s">
        <v>803</v>
      </c>
      <c r="G514" s="10" t="s">
        <v>803</v>
      </c>
      <c r="J514" s="18">
        <v>527267.99</v>
      </c>
      <c r="K514" s="11">
        <v>8.7127999999999999E-4</v>
      </c>
      <c r="N514" s="18">
        <v>476981.75</v>
      </c>
      <c r="O514" s="12">
        <v>8.6784000000000004E-4</v>
      </c>
      <c r="R514" t="s">
        <v>803</v>
      </c>
      <c r="S514" t="s">
        <v>388</v>
      </c>
      <c r="T514" t="s">
        <v>388</v>
      </c>
      <c r="U514" s="28">
        <f t="shared" ref="U514:U577" si="40">SUM(G514,I514,O514,Q514)</f>
        <v>8.6784000000000004E-4</v>
      </c>
      <c r="W514">
        <f>IFERROR(VLOOKUP(E514,'LEAID Match'!$A$2:$B$326,2,FALSE),"")</f>
        <v>5301800</v>
      </c>
      <c r="X514" s="5">
        <f t="shared" si="37"/>
        <v>527267.99</v>
      </c>
      <c r="Y514">
        <f t="shared" si="38"/>
        <v>0</v>
      </c>
      <c r="Z514" s="5">
        <f t="shared" si="39"/>
        <v>527267.99</v>
      </c>
    </row>
    <row r="515" spans="1:26" x14ac:dyDescent="0.2">
      <c r="A515">
        <f t="shared" ref="A515:A578" si="41">W515</f>
        <v>5301800</v>
      </c>
      <c r="B515" s="23">
        <v>2022</v>
      </c>
      <c r="C515" t="s">
        <v>430</v>
      </c>
      <c r="D515" t="s">
        <v>3364</v>
      </c>
      <c r="E515" t="s">
        <v>388</v>
      </c>
      <c r="F515" s="18" t="s">
        <v>803</v>
      </c>
      <c r="G515" s="10" t="s">
        <v>803</v>
      </c>
      <c r="J515" s="18">
        <v>611547.25</v>
      </c>
      <c r="K515" s="11">
        <v>9.5611999999999997E-4</v>
      </c>
      <c r="N515" s="18">
        <v>483488.99</v>
      </c>
      <c r="O515" s="12">
        <v>9.4220000000000003E-4</v>
      </c>
      <c r="R515" t="s">
        <v>803</v>
      </c>
      <c r="S515" t="s">
        <v>388</v>
      </c>
      <c r="T515" t="s">
        <v>388</v>
      </c>
      <c r="U515" s="28">
        <f t="shared" si="40"/>
        <v>9.4220000000000003E-4</v>
      </c>
      <c r="W515">
        <f>IFERROR(VLOOKUP(E515,'LEAID Match'!$A$2:$B$326,2,FALSE),"")</f>
        <v>5301800</v>
      </c>
      <c r="X515" s="5">
        <f t="shared" ref="X515:X578" si="42">SUM(F515,J515)</f>
        <v>611547.25</v>
      </c>
      <c r="Y515">
        <f t="shared" ref="Y515:Y578" si="43">V515</f>
        <v>0</v>
      </c>
      <c r="Z515" s="5">
        <f t="shared" ref="Z515:Z578" si="44">SUM(X515:Y515)</f>
        <v>611547.25</v>
      </c>
    </row>
    <row r="516" spans="1:26" x14ac:dyDescent="0.2">
      <c r="A516">
        <f t="shared" si="41"/>
        <v>5301800</v>
      </c>
      <c r="B516" s="23">
        <v>2023</v>
      </c>
      <c r="C516" t="s">
        <v>430</v>
      </c>
      <c r="D516" t="s">
        <v>3724</v>
      </c>
      <c r="E516" t="s">
        <v>388</v>
      </c>
      <c r="F516" s="18" t="s">
        <v>803</v>
      </c>
      <c r="G516" s="10" t="s">
        <v>803</v>
      </c>
      <c r="J516" s="18">
        <v>641727.78</v>
      </c>
      <c r="K516" s="11">
        <v>9.4837000000000003E-4</v>
      </c>
      <c r="N516" s="18">
        <v>511892.38</v>
      </c>
      <c r="O516" s="12">
        <v>9.4844000000000005E-4</v>
      </c>
      <c r="R516" t="s">
        <v>803</v>
      </c>
      <c r="S516" t="s">
        <v>388</v>
      </c>
      <c r="T516" t="s">
        <v>388</v>
      </c>
      <c r="U516" s="28">
        <f t="shared" si="40"/>
        <v>9.4844000000000005E-4</v>
      </c>
      <c r="V516">
        <f>U516*250000000</f>
        <v>237110</v>
      </c>
      <c r="W516">
        <f>IFERROR(VLOOKUP(E516,'LEAID Match'!$A$2:$B$326,2,FALSE),"")</f>
        <v>5301800</v>
      </c>
      <c r="X516" s="5">
        <f t="shared" si="42"/>
        <v>641727.78</v>
      </c>
      <c r="Y516">
        <f t="shared" si="43"/>
        <v>237110</v>
      </c>
      <c r="Z516" s="5">
        <f t="shared" si="44"/>
        <v>878837.78</v>
      </c>
    </row>
    <row r="517" spans="1:26" x14ac:dyDescent="0.2">
      <c r="A517">
        <f t="shared" si="41"/>
        <v>5301830</v>
      </c>
      <c r="B517" s="23">
        <v>2015</v>
      </c>
      <c r="C517" t="s">
        <v>350</v>
      </c>
      <c r="D517" t="s">
        <v>860</v>
      </c>
      <c r="E517" t="s">
        <v>308</v>
      </c>
      <c r="F517" s="18">
        <v>13781.33</v>
      </c>
      <c r="G517" s="11">
        <v>6.1589999999999998E-5</v>
      </c>
      <c r="J517" s="18">
        <v>64846.93</v>
      </c>
      <c r="K517" s="11">
        <v>2.4402000000000001E-4</v>
      </c>
      <c r="N517" s="18">
        <v>51753.36</v>
      </c>
      <c r="O517" s="12">
        <v>2.3127E-4</v>
      </c>
      <c r="R517" t="s">
        <v>308</v>
      </c>
      <c r="S517" t="s">
        <v>308</v>
      </c>
      <c r="T517" t="s">
        <v>308</v>
      </c>
      <c r="U517" s="28">
        <f t="shared" si="40"/>
        <v>2.9285999999999998E-4</v>
      </c>
      <c r="W517">
        <f>IFERROR(VLOOKUP(E517,'LEAID Match'!$A$2:$B$326,2,FALSE),"")</f>
        <v>5301830</v>
      </c>
      <c r="X517" s="5">
        <f t="shared" si="42"/>
        <v>78628.259999999995</v>
      </c>
      <c r="Y517">
        <f t="shared" si="43"/>
        <v>0</v>
      </c>
      <c r="Z517" s="5">
        <f t="shared" si="44"/>
        <v>78628.259999999995</v>
      </c>
    </row>
    <row r="518" spans="1:26" x14ac:dyDescent="0.2">
      <c r="A518">
        <f t="shared" si="41"/>
        <v>5301830</v>
      </c>
      <c r="B518" s="23">
        <v>2016</v>
      </c>
      <c r="C518" t="s">
        <v>350</v>
      </c>
      <c r="D518" t="s">
        <v>1214</v>
      </c>
      <c r="E518" t="s">
        <v>308</v>
      </c>
      <c r="F518" s="18">
        <v>10114.25</v>
      </c>
      <c r="G518" s="11">
        <v>3.328E-5</v>
      </c>
      <c r="J518" s="18">
        <v>80556.47</v>
      </c>
      <c r="K518" s="11">
        <v>2.4679999999999998E-4</v>
      </c>
      <c r="N518" s="18">
        <v>72368.02</v>
      </c>
      <c r="O518" s="12">
        <v>2.3812E-4</v>
      </c>
      <c r="R518" t="s">
        <v>308</v>
      </c>
      <c r="S518" t="s">
        <v>308</v>
      </c>
      <c r="T518" t="s">
        <v>308</v>
      </c>
      <c r="U518" s="28">
        <f t="shared" si="40"/>
        <v>2.7139999999999998E-4</v>
      </c>
      <c r="W518">
        <f>IFERROR(VLOOKUP(E518,'LEAID Match'!$A$2:$B$326,2,FALSE),"")</f>
        <v>5301830</v>
      </c>
      <c r="X518" s="5">
        <f t="shared" si="42"/>
        <v>90670.720000000001</v>
      </c>
      <c r="Y518">
        <f t="shared" si="43"/>
        <v>0</v>
      </c>
      <c r="Z518" s="5">
        <f t="shared" si="44"/>
        <v>90670.720000000001</v>
      </c>
    </row>
    <row r="519" spans="1:26" x14ac:dyDescent="0.2">
      <c r="A519">
        <f t="shared" si="41"/>
        <v>5301830</v>
      </c>
      <c r="B519" s="23">
        <v>2017</v>
      </c>
      <c r="C519" t="s">
        <v>350</v>
      </c>
      <c r="D519" t="s">
        <v>1574</v>
      </c>
      <c r="E519" t="s">
        <v>308</v>
      </c>
      <c r="F519" s="18">
        <v>2211.27</v>
      </c>
      <c r="G519" s="11">
        <v>6.3199999999999996E-6</v>
      </c>
      <c r="J519" s="18">
        <v>96670.16</v>
      </c>
      <c r="K519" s="11">
        <v>2.6237E-4</v>
      </c>
      <c r="N519" s="18">
        <v>89620.95</v>
      </c>
      <c r="O519" s="12">
        <v>2.5610999999999999E-4</v>
      </c>
      <c r="R519" t="s">
        <v>308</v>
      </c>
      <c r="S519" t="s">
        <v>308</v>
      </c>
      <c r="T519" t="s">
        <v>308</v>
      </c>
      <c r="U519" s="28">
        <f t="shared" si="40"/>
        <v>2.6242999999999997E-4</v>
      </c>
      <c r="W519">
        <f>IFERROR(VLOOKUP(E519,'LEAID Match'!$A$2:$B$326,2,FALSE),"")</f>
        <v>5301830</v>
      </c>
      <c r="X519" s="5">
        <f t="shared" si="42"/>
        <v>98881.430000000008</v>
      </c>
      <c r="Y519">
        <f t="shared" si="43"/>
        <v>0</v>
      </c>
      <c r="Z519" s="5">
        <f t="shared" si="44"/>
        <v>98881.430000000008</v>
      </c>
    </row>
    <row r="520" spans="1:26" x14ac:dyDescent="0.2">
      <c r="A520">
        <f t="shared" si="41"/>
        <v>5301830</v>
      </c>
      <c r="B520" s="23">
        <v>2018</v>
      </c>
      <c r="C520" t="s">
        <v>350</v>
      </c>
      <c r="D520" t="s">
        <v>1934</v>
      </c>
      <c r="E520" t="s">
        <v>308</v>
      </c>
      <c r="F520" s="18" t="s">
        <v>803</v>
      </c>
      <c r="G520" s="11" t="s">
        <v>803</v>
      </c>
      <c r="J520" s="18">
        <v>114373.73</v>
      </c>
      <c r="K520" s="11">
        <v>2.5725999999999999E-4</v>
      </c>
      <c r="N520" s="18">
        <v>105262.58</v>
      </c>
      <c r="O520" s="12">
        <v>2.5310000000000003E-4</v>
      </c>
      <c r="R520" t="s">
        <v>803</v>
      </c>
      <c r="S520" t="s">
        <v>308</v>
      </c>
      <c r="T520" t="s">
        <v>308</v>
      </c>
      <c r="U520" s="28">
        <f t="shared" si="40"/>
        <v>2.5310000000000003E-4</v>
      </c>
      <c r="W520">
        <f>IFERROR(VLOOKUP(E520,'LEAID Match'!$A$2:$B$326,2,FALSE),"")</f>
        <v>5301830</v>
      </c>
      <c r="X520" s="5">
        <f t="shared" si="42"/>
        <v>114373.73</v>
      </c>
      <c r="Y520">
        <f t="shared" si="43"/>
        <v>0</v>
      </c>
      <c r="Z520" s="5">
        <f t="shared" si="44"/>
        <v>114373.73</v>
      </c>
    </row>
    <row r="521" spans="1:26" x14ac:dyDescent="0.2">
      <c r="A521">
        <f t="shared" si="41"/>
        <v>5301830</v>
      </c>
      <c r="B521" s="23">
        <v>2019</v>
      </c>
      <c r="C521" t="s">
        <v>350</v>
      </c>
      <c r="D521" t="s">
        <v>2290</v>
      </c>
      <c r="E521" t="s">
        <v>308</v>
      </c>
      <c r="F521" s="18" t="s">
        <v>803</v>
      </c>
      <c r="G521" s="10" t="s">
        <v>803</v>
      </c>
      <c r="J521" s="18">
        <v>137762.89000000001</v>
      </c>
      <c r="K521" s="11">
        <v>2.6357000000000003E-4</v>
      </c>
      <c r="N521" s="18">
        <v>129282.56</v>
      </c>
      <c r="O521" s="12">
        <v>2.6031999999999997E-4</v>
      </c>
      <c r="R521" t="s">
        <v>803</v>
      </c>
      <c r="S521" t="s">
        <v>308</v>
      </c>
      <c r="T521" t="s">
        <v>308</v>
      </c>
      <c r="U521" s="28">
        <f t="shared" si="40"/>
        <v>2.6031999999999997E-4</v>
      </c>
      <c r="W521">
        <f>IFERROR(VLOOKUP(E521,'LEAID Match'!$A$2:$B$326,2,FALSE),"")</f>
        <v>5301830</v>
      </c>
      <c r="X521" s="5">
        <f t="shared" si="42"/>
        <v>137762.89000000001</v>
      </c>
      <c r="Y521">
        <f t="shared" si="43"/>
        <v>0</v>
      </c>
      <c r="Z521" s="5">
        <f t="shared" si="44"/>
        <v>137762.89000000001</v>
      </c>
    </row>
    <row r="522" spans="1:26" x14ac:dyDescent="0.2">
      <c r="A522">
        <f t="shared" si="41"/>
        <v>5301830</v>
      </c>
      <c r="B522" s="23">
        <v>2020</v>
      </c>
      <c r="C522" t="s">
        <v>350</v>
      </c>
      <c r="D522" t="s">
        <v>2650</v>
      </c>
      <c r="E522" t="s">
        <v>308</v>
      </c>
      <c r="F522" s="18" t="s">
        <v>803</v>
      </c>
      <c r="G522" s="10" t="s">
        <v>803</v>
      </c>
      <c r="J522" s="18">
        <v>166307.48000000001</v>
      </c>
      <c r="K522" s="11">
        <v>2.8582999999999999E-4</v>
      </c>
      <c r="N522" s="18">
        <v>149209.23000000001</v>
      </c>
      <c r="O522" s="12">
        <v>2.8413000000000001E-4</v>
      </c>
      <c r="R522" t="s">
        <v>803</v>
      </c>
      <c r="S522" t="s">
        <v>308</v>
      </c>
      <c r="T522" t="s">
        <v>308</v>
      </c>
      <c r="U522" s="28">
        <f t="shared" si="40"/>
        <v>2.8413000000000001E-4</v>
      </c>
      <c r="W522">
        <f>IFERROR(VLOOKUP(E522,'LEAID Match'!$A$2:$B$326,2,FALSE),"")</f>
        <v>5301830</v>
      </c>
      <c r="X522" s="5">
        <f t="shared" si="42"/>
        <v>166307.48000000001</v>
      </c>
      <c r="Y522">
        <f t="shared" si="43"/>
        <v>0</v>
      </c>
      <c r="Z522" s="5">
        <f t="shared" si="44"/>
        <v>166307.48000000001</v>
      </c>
    </row>
    <row r="523" spans="1:26" x14ac:dyDescent="0.2">
      <c r="A523">
        <f t="shared" si="41"/>
        <v>5301830</v>
      </c>
      <c r="B523" s="23">
        <v>2021</v>
      </c>
      <c r="C523" t="s">
        <v>350</v>
      </c>
      <c r="D523" t="s">
        <v>3008</v>
      </c>
      <c r="E523" t="s">
        <v>308</v>
      </c>
      <c r="F523" s="18" t="s">
        <v>803</v>
      </c>
      <c r="G523" s="10" t="s">
        <v>803</v>
      </c>
      <c r="J523" s="18">
        <v>158377.60000000001</v>
      </c>
      <c r="K523" s="11">
        <v>2.6171000000000001E-4</v>
      </c>
      <c r="N523" s="18">
        <v>143149.41</v>
      </c>
      <c r="O523" s="12">
        <v>2.6045000000000002E-4</v>
      </c>
      <c r="R523" t="s">
        <v>803</v>
      </c>
      <c r="S523" t="s">
        <v>308</v>
      </c>
      <c r="T523" t="s">
        <v>308</v>
      </c>
      <c r="U523" s="28">
        <f t="shared" si="40"/>
        <v>2.6045000000000002E-4</v>
      </c>
      <c r="W523">
        <f>IFERROR(VLOOKUP(E523,'LEAID Match'!$A$2:$B$326,2,FALSE),"")</f>
        <v>5301830</v>
      </c>
      <c r="X523" s="5">
        <f t="shared" si="42"/>
        <v>158377.60000000001</v>
      </c>
      <c r="Y523">
        <f t="shared" si="43"/>
        <v>0</v>
      </c>
      <c r="Z523" s="5">
        <f t="shared" si="44"/>
        <v>158377.60000000001</v>
      </c>
    </row>
    <row r="524" spans="1:26" x14ac:dyDescent="0.2">
      <c r="A524">
        <f t="shared" si="41"/>
        <v>5301830</v>
      </c>
      <c r="B524" s="23">
        <v>2022</v>
      </c>
      <c r="C524" t="s">
        <v>350</v>
      </c>
      <c r="D524" t="s">
        <v>3365</v>
      </c>
      <c r="E524" t="s">
        <v>308</v>
      </c>
      <c r="F524" s="18" t="s">
        <v>803</v>
      </c>
      <c r="G524" s="10" t="s">
        <v>803</v>
      </c>
      <c r="J524" s="18">
        <v>170741.57</v>
      </c>
      <c r="K524" s="11">
        <v>2.6694000000000002E-4</v>
      </c>
      <c r="N524" s="18">
        <v>135336.66</v>
      </c>
      <c r="O524" s="12">
        <v>2.6373999999999999E-4</v>
      </c>
      <c r="R524" t="s">
        <v>803</v>
      </c>
      <c r="S524" t="s">
        <v>308</v>
      </c>
      <c r="T524" t="s">
        <v>308</v>
      </c>
      <c r="U524" s="28">
        <f t="shared" si="40"/>
        <v>2.6373999999999999E-4</v>
      </c>
      <c r="W524">
        <f>IFERROR(VLOOKUP(E524,'LEAID Match'!$A$2:$B$326,2,FALSE),"")</f>
        <v>5301830</v>
      </c>
      <c r="X524" s="5">
        <f t="shared" si="42"/>
        <v>170741.57</v>
      </c>
      <c r="Y524">
        <f t="shared" si="43"/>
        <v>0</v>
      </c>
      <c r="Z524" s="5">
        <f t="shared" si="44"/>
        <v>170741.57</v>
      </c>
    </row>
    <row r="525" spans="1:26" x14ac:dyDescent="0.2">
      <c r="A525">
        <f t="shared" si="41"/>
        <v>5301830</v>
      </c>
      <c r="B525" s="23">
        <v>2023</v>
      </c>
      <c r="C525" t="s">
        <v>350</v>
      </c>
      <c r="D525" t="s">
        <v>3725</v>
      </c>
      <c r="E525" t="s">
        <v>308</v>
      </c>
      <c r="F525" s="18" t="s">
        <v>803</v>
      </c>
      <c r="G525" s="10" t="s">
        <v>803</v>
      </c>
      <c r="J525" s="18">
        <v>182516.56</v>
      </c>
      <c r="K525" s="11">
        <v>2.6972999999999998E-4</v>
      </c>
      <c r="N525" s="18">
        <v>145189.87</v>
      </c>
      <c r="O525" s="12">
        <v>2.6900999999999997E-4</v>
      </c>
      <c r="R525" t="s">
        <v>803</v>
      </c>
      <c r="S525" t="s">
        <v>308</v>
      </c>
      <c r="T525" t="s">
        <v>308</v>
      </c>
      <c r="U525" s="28">
        <f t="shared" si="40"/>
        <v>2.6900999999999997E-4</v>
      </c>
      <c r="V525">
        <f>U525*250000000</f>
        <v>67252.5</v>
      </c>
      <c r="W525">
        <f>IFERROR(VLOOKUP(E525,'LEAID Match'!$A$2:$B$326,2,FALSE),"")</f>
        <v>5301830</v>
      </c>
      <c r="X525" s="5">
        <f t="shared" si="42"/>
        <v>182516.56</v>
      </c>
      <c r="Y525">
        <f t="shared" si="43"/>
        <v>67252.5</v>
      </c>
      <c r="Z525" s="5">
        <f t="shared" si="44"/>
        <v>249769.06</v>
      </c>
    </row>
    <row r="526" spans="1:26" x14ac:dyDescent="0.2">
      <c r="A526">
        <f t="shared" si="41"/>
        <v>5301860</v>
      </c>
      <c r="B526" s="23">
        <v>2015</v>
      </c>
      <c r="C526" t="s">
        <v>627</v>
      </c>
      <c r="D526" t="s">
        <v>861</v>
      </c>
      <c r="E526" t="s">
        <v>609</v>
      </c>
      <c r="F526" s="18" t="s">
        <v>803</v>
      </c>
      <c r="G526" s="11" t="s">
        <v>803</v>
      </c>
      <c r="J526" s="18">
        <v>53406.98</v>
      </c>
      <c r="K526" s="11">
        <v>2.0097E-4</v>
      </c>
      <c r="N526" s="18">
        <v>42596.95</v>
      </c>
      <c r="O526" s="12">
        <v>1.9034999999999999E-4</v>
      </c>
      <c r="R526" t="s">
        <v>803</v>
      </c>
      <c r="S526" t="s">
        <v>609</v>
      </c>
      <c r="T526" t="s">
        <v>609</v>
      </c>
      <c r="U526" s="28">
        <f t="shared" si="40"/>
        <v>1.9034999999999999E-4</v>
      </c>
      <c r="W526">
        <f>IFERROR(VLOOKUP(E526,'LEAID Match'!$A$2:$B$326,2,FALSE),"")</f>
        <v>5301860</v>
      </c>
      <c r="X526" s="5">
        <f t="shared" si="42"/>
        <v>53406.98</v>
      </c>
      <c r="Y526">
        <f t="shared" si="43"/>
        <v>0</v>
      </c>
      <c r="Z526" s="5">
        <f t="shared" si="44"/>
        <v>53406.98</v>
      </c>
    </row>
    <row r="527" spans="1:26" x14ac:dyDescent="0.2">
      <c r="A527">
        <f t="shared" si="41"/>
        <v>5301860</v>
      </c>
      <c r="B527" s="23">
        <v>2016</v>
      </c>
      <c r="C527" t="s">
        <v>627</v>
      </c>
      <c r="D527" t="s">
        <v>1215</v>
      </c>
      <c r="E527" t="s">
        <v>609</v>
      </c>
      <c r="F527" s="18" t="s">
        <v>803</v>
      </c>
      <c r="G527" s="11" t="s">
        <v>803</v>
      </c>
      <c r="J527" s="18">
        <v>60581.38</v>
      </c>
      <c r="K527" s="11">
        <v>1.8560000000000001E-4</v>
      </c>
      <c r="N527" s="18">
        <v>54823.12</v>
      </c>
      <c r="O527" s="12">
        <v>1.8039E-4</v>
      </c>
      <c r="R527" t="s">
        <v>803</v>
      </c>
      <c r="S527" t="s">
        <v>609</v>
      </c>
      <c r="T527" t="s">
        <v>609</v>
      </c>
      <c r="U527" s="28">
        <f t="shared" si="40"/>
        <v>1.8039E-4</v>
      </c>
      <c r="W527">
        <f>IFERROR(VLOOKUP(E527,'LEAID Match'!$A$2:$B$326,2,FALSE),"")</f>
        <v>5301860</v>
      </c>
      <c r="X527" s="5">
        <f t="shared" si="42"/>
        <v>60581.38</v>
      </c>
      <c r="Y527">
        <f t="shared" si="43"/>
        <v>0</v>
      </c>
      <c r="Z527" s="5">
        <f t="shared" si="44"/>
        <v>60581.38</v>
      </c>
    </row>
    <row r="528" spans="1:26" x14ac:dyDescent="0.2">
      <c r="A528">
        <f t="shared" si="41"/>
        <v>5301860</v>
      </c>
      <c r="B528" s="23">
        <v>2017</v>
      </c>
      <c r="C528" t="s">
        <v>627</v>
      </c>
      <c r="D528" t="s">
        <v>1575</v>
      </c>
      <c r="E528" t="s">
        <v>609</v>
      </c>
      <c r="F528" s="18" t="s">
        <v>803</v>
      </c>
      <c r="G528" s="11" t="s">
        <v>803</v>
      </c>
      <c r="J528" s="18">
        <v>57331.26</v>
      </c>
      <c r="K528" s="11">
        <v>1.5559999999999999E-4</v>
      </c>
      <c r="N528" s="18">
        <v>53150.89</v>
      </c>
      <c r="O528" s="12">
        <v>1.5189000000000001E-4</v>
      </c>
      <c r="R528" t="s">
        <v>803</v>
      </c>
      <c r="S528" t="s">
        <v>609</v>
      </c>
      <c r="T528" t="s">
        <v>609</v>
      </c>
      <c r="U528" s="28">
        <f t="shared" si="40"/>
        <v>1.5189000000000001E-4</v>
      </c>
      <c r="W528">
        <f>IFERROR(VLOOKUP(E528,'LEAID Match'!$A$2:$B$326,2,FALSE),"")</f>
        <v>5301860</v>
      </c>
      <c r="X528" s="5">
        <f t="shared" si="42"/>
        <v>57331.26</v>
      </c>
      <c r="Y528">
        <f t="shared" si="43"/>
        <v>0</v>
      </c>
      <c r="Z528" s="5">
        <f t="shared" si="44"/>
        <v>57331.26</v>
      </c>
    </row>
    <row r="529" spans="1:26" x14ac:dyDescent="0.2">
      <c r="A529">
        <f t="shared" si="41"/>
        <v>5301860</v>
      </c>
      <c r="B529" s="23">
        <v>2018</v>
      </c>
      <c r="C529" t="s">
        <v>627</v>
      </c>
      <c r="D529" t="s">
        <v>1935</v>
      </c>
      <c r="E529" t="s">
        <v>609</v>
      </c>
      <c r="F529" s="18" t="s">
        <v>803</v>
      </c>
      <c r="G529" s="11" t="s">
        <v>803</v>
      </c>
      <c r="J529" s="18">
        <v>68641.75</v>
      </c>
      <c r="K529" s="11">
        <v>1.5440000000000001E-4</v>
      </c>
      <c r="N529" s="18">
        <v>63127.9</v>
      </c>
      <c r="O529" s="12">
        <v>1.5179000000000001E-4</v>
      </c>
      <c r="R529" t="s">
        <v>803</v>
      </c>
      <c r="S529" t="s">
        <v>609</v>
      </c>
      <c r="T529" t="s">
        <v>609</v>
      </c>
      <c r="U529" s="28">
        <f t="shared" si="40"/>
        <v>1.5179000000000001E-4</v>
      </c>
      <c r="W529">
        <f>IFERROR(VLOOKUP(E529,'LEAID Match'!$A$2:$B$326,2,FALSE),"")</f>
        <v>5301860</v>
      </c>
      <c r="X529" s="5">
        <f t="shared" si="42"/>
        <v>68641.75</v>
      </c>
      <c r="Y529">
        <f t="shared" si="43"/>
        <v>0</v>
      </c>
      <c r="Z529" s="5">
        <f t="shared" si="44"/>
        <v>68641.75</v>
      </c>
    </row>
    <row r="530" spans="1:26" x14ac:dyDescent="0.2">
      <c r="A530">
        <f t="shared" si="41"/>
        <v>5301860</v>
      </c>
      <c r="B530" s="23">
        <v>2019</v>
      </c>
      <c r="C530" t="s">
        <v>627</v>
      </c>
      <c r="D530" t="s">
        <v>2291</v>
      </c>
      <c r="E530" t="s">
        <v>609</v>
      </c>
      <c r="F530" s="18" t="s">
        <v>803</v>
      </c>
      <c r="G530" s="10" t="s">
        <v>803</v>
      </c>
      <c r="J530" s="18">
        <v>75596.7</v>
      </c>
      <c r="K530" s="11">
        <v>1.4463E-4</v>
      </c>
      <c r="N530" s="18">
        <v>71088.98</v>
      </c>
      <c r="O530" s="12">
        <v>1.4313999999999999E-4</v>
      </c>
      <c r="R530" t="s">
        <v>803</v>
      </c>
      <c r="S530" t="s">
        <v>609</v>
      </c>
      <c r="T530" t="s">
        <v>609</v>
      </c>
      <c r="U530" s="28">
        <f t="shared" si="40"/>
        <v>1.4313999999999999E-4</v>
      </c>
      <c r="W530">
        <f>IFERROR(VLOOKUP(E530,'LEAID Match'!$A$2:$B$326,2,FALSE),"")</f>
        <v>5301860</v>
      </c>
      <c r="X530" s="5">
        <f t="shared" si="42"/>
        <v>75596.7</v>
      </c>
      <c r="Y530">
        <f t="shared" si="43"/>
        <v>0</v>
      </c>
      <c r="Z530" s="5">
        <f t="shared" si="44"/>
        <v>75596.7</v>
      </c>
    </row>
    <row r="531" spans="1:26" x14ac:dyDescent="0.2">
      <c r="A531">
        <f t="shared" si="41"/>
        <v>5301860</v>
      </c>
      <c r="B531" s="23">
        <v>2020</v>
      </c>
      <c r="C531" t="s">
        <v>627</v>
      </c>
      <c r="D531" t="s">
        <v>2651</v>
      </c>
      <c r="E531" t="s">
        <v>609</v>
      </c>
      <c r="F531" s="18" t="s">
        <v>803</v>
      </c>
      <c r="G531" s="10" t="s">
        <v>803</v>
      </c>
      <c r="J531" s="18">
        <v>71357.47</v>
      </c>
      <c r="K531" s="11">
        <v>1.2264E-4</v>
      </c>
      <c r="N531" s="18">
        <v>63640.73</v>
      </c>
      <c r="O531" s="12">
        <v>1.2119E-4</v>
      </c>
      <c r="R531" t="s">
        <v>803</v>
      </c>
      <c r="S531" t="s">
        <v>609</v>
      </c>
      <c r="T531" t="s">
        <v>609</v>
      </c>
      <c r="U531" s="28">
        <f t="shared" si="40"/>
        <v>1.2119E-4</v>
      </c>
      <c r="W531">
        <f>IFERROR(VLOOKUP(E531,'LEAID Match'!$A$2:$B$326,2,FALSE),"")</f>
        <v>5301860</v>
      </c>
      <c r="X531" s="5">
        <f t="shared" si="42"/>
        <v>71357.47</v>
      </c>
      <c r="Y531">
        <f t="shared" si="43"/>
        <v>0</v>
      </c>
      <c r="Z531" s="5">
        <f t="shared" si="44"/>
        <v>71357.47</v>
      </c>
    </row>
    <row r="532" spans="1:26" x14ac:dyDescent="0.2">
      <c r="A532">
        <f t="shared" si="41"/>
        <v>5301860</v>
      </c>
      <c r="B532" s="23">
        <v>2021</v>
      </c>
      <c r="C532" t="s">
        <v>627</v>
      </c>
      <c r="D532" t="s">
        <v>3009</v>
      </c>
      <c r="E532" t="s">
        <v>609</v>
      </c>
      <c r="F532" s="18" t="s">
        <v>803</v>
      </c>
      <c r="G532" s="10" t="s">
        <v>803</v>
      </c>
      <c r="J532" s="18">
        <v>70890.22</v>
      </c>
      <c r="K532" s="11">
        <v>1.1714000000000001E-4</v>
      </c>
      <c r="N532" s="18">
        <v>64136</v>
      </c>
      <c r="O532" s="12">
        <v>1.1669E-4</v>
      </c>
      <c r="R532" t="s">
        <v>803</v>
      </c>
      <c r="S532" t="s">
        <v>609</v>
      </c>
      <c r="T532" t="s">
        <v>609</v>
      </c>
      <c r="U532" s="28">
        <f t="shared" si="40"/>
        <v>1.1669E-4</v>
      </c>
      <c r="W532">
        <f>IFERROR(VLOOKUP(E532,'LEAID Match'!$A$2:$B$326,2,FALSE),"")</f>
        <v>5301860</v>
      </c>
      <c r="X532" s="5">
        <f t="shared" si="42"/>
        <v>70890.22</v>
      </c>
      <c r="Y532">
        <f t="shared" si="43"/>
        <v>0</v>
      </c>
      <c r="Z532" s="5">
        <f t="shared" si="44"/>
        <v>70890.22</v>
      </c>
    </row>
    <row r="533" spans="1:26" x14ac:dyDescent="0.2">
      <c r="A533">
        <f t="shared" si="41"/>
        <v>5301860</v>
      </c>
      <c r="B533" s="23">
        <v>2022</v>
      </c>
      <c r="C533" t="s">
        <v>627</v>
      </c>
      <c r="D533" t="s">
        <v>3366</v>
      </c>
      <c r="E533" t="s">
        <v>609</v>
      </c>
      <c r="F533" s="18" t="s">
        <v>803</v>
      </c>
      <c r="G533" s="10" t="s">
        <v>803</v>
      </c>
      <c r="J533" s="18">
        <v>66203.070000000007</v>
      </c>
      <c r="K533" s="11">
        <v>1.0349999999999999E-4</v>
      </c>
      <c r="N533" s="18">
        <v>52557.41</v>
      </c>
      <c r="O533" s="12">
        <v>1.0242E-4</v>
      </c>
      <c r="R533" t="s">
        <v>803</v>
      </c>
      <c r="S533" t="s">
        <v>609</v>
      </c>
      <c r="T533" t="s">
        <v>609</v>
      </c>
      <c r="U533" s="28">
        <f t="shared" si="40"/>
        <v>1.0242E-4</v>
      </c>
      <c r="W533">
        <f>IFERROR(VLOOKUP(E533,'LEAID Match'!$A$2:$B$326,2,FALSE),"")</f>
        <v>5301860</v>
      </c>
      <c r="X533" s="5">
        <f t="shared" si="42"/>
        <v>66203.070000000007</v>
      </c>
      <c r="Y533">
        <f t="shared" si="43"/>
        <v>0</v>
      </c>
      <c r="Z533" s="5">
        <f t="shared" si="44"/>
        <v>66203.070000000007</v>
      </c>
    </row>
    <row r="534" spans="1:26" x14ac:dyDescent="0.2">
      <c r="A534">
        <f t="shared" si="41"/>
        <v>5301860</v>
      </c>
      <c r="B534" s="23">
        <v>2023</v>
      </c>
      <c r="C534" t="s">
        <v>627</v>
      </c>
      <c r="D534" t="s">
        <v>3726</v>
      </c>
      <c r="E534" t="s">
        <v>609</v>
      </c>
      <c r="F534" s="18" t="s">
        <v>803</v>
      </c>
      <c r="G534" s="10" t="s">
        <v>803</v>
      </c>
      <c r="J534" s="18">
        <v>82963.240000000005</v>
      </c>
      <c r="K534" s="11">
        <v>1.2260999999999999E-4</v>
      </c>
      <c r="N534" s="18">
        <v>66045.97</v>
      </c>
      <c r="O534" s="12">
        <v>1.2237000000000001E-4</v>
      </c>
      <c r="R534" t="s">
        <v>803</v>
      </c>
      <c r="S534" t="s">
        <v>609</v>
      </c>
      <c r="T534" t="s">
        <v>609</v>
      </c>
      <c r="U534" s="28">
        <f t="shared" si="40"/>
        <v>1.2237000000000001E-4</v>
      </c>
      <c r="V534">
        <f>U534*250000000</f>
        <v>30592.500000000004</v>
      </c>
      <c r="W534">
        <f>IFERROR(VLOOKUP(E534,'LEAID Match'!$A$2:$B$326,2,FALSE),"")</f>
        <v>5301860</v>
      </c>
      <c r="X534" s="5">
        <f t="shared" si="42"/>
        <v>82963.240000000005</v>
      </c>
      <c r="Y534">
        <f t="shared" si="43"/>
        <v>30592.500000000004</v>
      </c>
      <c r="Z534" s="5">
        <f t="shared" si="44"/>
        <v>113555.74</v>
      </c>
    </row>
    <row r="535" spans="1:26" x14ac:dyDescent="0.2">
      <c r="A535">
        <f t="shared" si="41"/>
        <v>5301890</v>
      </c>
      <c r="B535" s="23">
        <v>2015</v>
      </c>
      <c r="C535" t="s">
        <v>622</v>
      </c>
      <c r="D535" t="s">
        <v>862</v>
      </c>
      <c r="E535" t="s">
        <v>604</v>
      </c>
      <c r="F535" s="18" t="s">
        <v>803</v>
      </c>
      <c r="G535" s="11" t="s">
        <v>803</v>
      </c>
      <c r="J535" s="18">
        <v>58734.41</v>
      </c>
      <c r="K535" s="11">
        <v>2.2101999999999999E-4</v>
      </c>
      <c r="N535" s="18">
        <v>46826.74</v>
      </c>
      <c r="O535" s="12">
        <v>2.0926000000000001E-4</v>
      </c>
      <c r="R535" t="s">
        <v>803</v>
      </c>
      <c r="S535" t="s">
        <v>604</v>
      </c>
      <c r="T535" t="s">
        <v>604</v>
      </c>
      <c r="U535" s="28">
        <f t="shared" si="40"/>
        <v>2.0926000000000001E-4</v>
      </c>
      <c r="W535">
        <f>IFERROR(VLOOKUP(E535,'LEAID Match'!$A$2:$B$326,2,FALSE),"")</f>
        <v>5301890</v>
      </c>
      <c r="X535" s="5">
        <f t="shared" si="42"/>
        <v>58734.41</v>
      </c>
      <c r="Y535">
        <f t="shared" si="43"/>
        <v>0</v>
      </c>
      <c r="Z535" s="5">
        <f t="shared" si="44"/>
        <v>58734.41</v>
      </c>
    </row>
    <row r="536" spans="1:26" x14ac:dyDescent="0.2">
      <c r="A536">
        <f t="shared" si="41"/>
        <v>5301890</v>
      </c>
      <c r="B536" s="23">
        <v>2016</v>
      </c>
      <c r="C536" t="s">
        <v>622</v>
      </c>
      <c r="D536" t="s">
        <v>1216</v>
      </c>
      <c r="E536" t="s">
        <v>604</v>
      </c>
      <c r="F536" s="18" t="s">
        <v>803</v>
      </c>
      <c r="G536" s="11" t="s">
        <v>803</v>
      </c>
      <c r="J536" s="18">
        <v>72623.02</v>
      </c>
      <c r="K536" s="11">
        <v>2.2248999999999999E-4</v>
      </c>
      <c r="N536" s="18">
        <v>65225.14</v>
      </c>
      <c r="O536" s="12">
        <v>2.1462E-4</v>
      </c>
      <c r="R536" t="s">
        <v>803</v>
      </c>
      <c r="S536" t="s">
        <v>604</v>
      </c>
      <c r="T536" t="s">
        <v>604</v>
      </c>
      <c r="U536" s="28">
        <f t="shared" si="40"/>
        <v>2.1462E-4</v>
      </c>
      <c r="W536">
        <f>IFERROR(VLOOKUP(E536,'LEAID Match'!$A$2:$B$326,2,FALSE),"")</f>
        <v>5301890</v>
      </c>
      <c r="X536" s="5">
        <f t="shared" si="42"/>
        <v>72623.02</v>
      </c>
      <c r="Y536">
        <f t="shared" si="43"/>
        <v>0</v>
      </c>
      <c r="Z536" s="5">
        <f t="shared" si="44"/>
        <v>72623.02</v>
      </c>
    </row>
    <row r="537" spans="1:26" x14ac:dyDescent="0.2">
      <c r="A537">
        <f t="shared" si="41"/>
        <v>5301890</v>
      </c>
      <c r="B537" s="23">
        <v>2017</v>
      </c>
      <c r="C537" t="s">
        <v>622</v>
      </c>
      <c r="D537" t="s">
        <v>1576</v>
      </c>
      <c r="E537" t="s">
        <v>604</v>
      </c>
      <c r="F537" s="18" t="s">
        <v>803</v>
      </c>
      <c r="G537" s="11" t="s">
        <v>803</v>
      </c>
      <c r="J537" s="18">
        <v>76756.67</v>
      </c>
      <c r="K537" s="11">
        <v>2.0832000000000001E-4</v>
      </c>
      <c r="N537" s="18">
        <v>71159.86</v>
      </c>
      <c r="O537" s="12">
        <v>2.0335000000000001E-4</v>
      </c>
      <c r="R537" t="s">
        <v>803</v>
      </c>
      <c r="S537" t="s">
        <v>604</v>
      </c>
      <c r="T537" t="s">
        <v>604</v>
      </c>
      <c r="U537" s="28">
        <f t="shared" si="40"/>
        <v>2.0335000000000001E-4</v>
      </c>
      <c r="W537">
        <f>IFERROR(VLOOKUP(E537,'LEAID Match'!$A$2:$B$326,2,FALSE),"")</f>
        <v>5301890</v>
      </c>
      <c r="X537" s="5">
        <f t="shared" si="42"/>
        <v>76756.67</v>
      </c>
      <c r="Y537">
        <f t="shared" si="43"/>
        <v>0</v>
      </c>
      <c r="Z537" s="5">
        <f t="shared" si="44"/>
        <v>76756.67</v>
      </c>
    </row>
    <row r="538" spans="1:26" x14ac:dyDescent="0.2">
      <c r="A538">
        <f t="shared" si="41"/>
        <v>5301890</v>
      </c>
      <c r="B538" s="23">
        <v>2018</v>
      </c>
      <c r="C538" t="s">
        <v>622</v>
      </c>
      <c r="D538" t="s">
        <v>1936</v>
      </c>
      <c r="E538" t="s">
        <v>604</v>
      </c>
      <c r="F538" s="18" t="s">
        <v>803</v>
      </c>
      <c r="G538" s="11" t="s">
        <v>803</v>
      </c>
      <c r="J538" s="18">
        <v>71054.39</v>
      </c>
      <c r="K538" s="11">
        <v>1.5982E-4</v>
      </c>
      <c r="N538" s="18">
        <v>65416.7</v>
      </c>
      <c r="O538" s="12">
        <v>1.5729000000000001E-4</v>
      </c>
      <c r="R538" t="s">
        <v>803</v>
      </c>
      <c r="S538" t="s">
        <v>604</v>
      </c>
      <c r="T538" t="s">
        <v>604</v>
      </c>
      <c r="U538" s="28">
        <f t="shared" si="40"/>
        <v>1.5729000000000001E-4</v>
      </c>
      <c r="W538">
        <f>IFERROR(VLOOKUP(E538,'LEAID Match'!$A$2:$B$326,2,FALSE),"")</f>
        <v>5301890</v>
      </c>
      <c r="X538" s="5">
        <f t="shared" si="42"/>
        <v>71054.39</v>
      </c>
      <c r="Y538">
        <f t="shared" si="43"/>
        <v>0</v>
      </c>
      <c r="Z538" s="5">
        <f t="shared" si="44"/>
        <v>71054.39</v>
      </c>
    </row>
    <row r="539" spans="1:26" x14ac:dyDescent="0.2">
      <c r="A539">
        <f t="shared" si="41"/>
        <v>5301890</v>
      </c>
      <c r="B539" s="23">
        <v>2019</v>
      </c>
      <c r="C539" t="s">
        <v>622</v>
      </c>
      <c r="D539" t="s">
        <v>2292</v>
      </c>
      <c r="E539" t="s">
        <v>604</v>
      </c>
      <c r="F539" s="18" t="s">
        <v>803</v>
      </c>
      <c r="G539" s="10" t="s">
        <v>803</v>
      </c>
      <c r="J539" s="18">
        <v>77585.539999999994</v>
      </c>
      <c r="K539" s="11">
        <v>1.4844000000000001E-4</v>
      </c>
      <c r="N539" s="18">
        <v>72856.210000000006</v>
      </c>
      <c r="O539" s="12">
        <v>1.4669999999999999E-4</v>
      </c>
      <c r="R539" t="s">
        <v>803</v>
      </c>
      <c r="S539" t="s">
        <v>604</v>
      </c>
      <c r="T539" t="s">
        <v>604</v>
      </c>
      <c r="U539" s="28">
        <f t="shared" si="40"/>
        <v>1.4669999999999999E-4</v>
      </c>
      <c r="W539">
        <f>IFERROR(VLOOKUP(E539,'LEAID Match'!$A$2:$B$326,2,FALSE),"")</f>
        <v>5301890</v>
      </c>
      <c r="X539" s="5">
        <f t="shared" si="42"/>
        <v>77585.539999999994</v>
      </c>
      <c r="Y539">
        <f t="shared" si="43"/>
        <v>0</v>
      </c>
      <c r="Z539" s="5">
        <f t="shared" si="44"/>
        <v>77585.539999999994</v>
      </c>
    </row>
    <row r="540" spans="1:26" x14ac:dyDescent="0.2">
      <c r="A540">
        <f t="shared" si="41"/>
        <v>5301890</v>
      </c>
      <c r="B540" s="23">
        <v>2020</v>
      </c>
      <c r="C540" t="s">
        <v>622</v>
      </c>
      <c r="D540" t="s">
        <v>2652</v>
      </c>
      <c r="E540" t="s">
        <v>604</v>
      </c>
      <c r="F540" s="18" t="s">
        <v>803</v>
      </c>
      <c r="G540" s="10" t="s">
        <v>803</v>
      </c>
      <c r="J540" s="18">
        <v>100465.35</v>
      </c>
      <c r="K540" s="11">
        <v>1.7267000000000001E-4</v>
      </c>
      <c r="N540" s="18">
        <v>90215.38</v>
      </c>
      <c r="O540" s="12">
        <v>1.7179000000000001E-4</v>
      </c>
      <c r="R540" t="s">
        <v>803</v>
      </c>
      <c r="S540" t="s">
        <v>604</v>
      </c>
      <c r="T540" t="s">
        <v>604</v>
      </c>
      <c r="U540" s="28">
        <f t="shared" si="40"/>
        <v>1.7179000000000001E-4</v>
      </c>
      <c r="W540">
        <f>IFERROR(VLOOKUP(E540,'LEAID Match'!$A$2:$B$326,2,FALSE),"")</f>
        <v>5301890</v>
      </c>
      <c r="X540" s="5">
        <f t="shared" si="42"/>
        <v>100465.35</v>
      </c>
      <c r="Y540">
        <f t="shared" si="43"/>
        <v>0</v>
      </c>
      <c r="Z540" s="5">
        <f t="shared" si="44"/>
        <v>100465.35</v>
      </c>
    </row>
    <row r="541" spans="1:26" x14ac:dyDescent="0.2">
      <c r="A541">
        <f t="shared" si="41"/>
        <v>5301890</v>
      </c>
      <c r="B541" s="23">
        <v>2021</v>
      </c>
      <c r="C541" t="s">
        <v>622</v>
      </c>
      <c r="D541" t="s">
        <v>3010</v>
      </c>
      <c r="E541" t="s">
        <v>604</v>
      </c>
      <c r="F541" s="18" t="s">
        <v>803</v>
      </c>
      <c r="G541" s="10" t="s">
        <v>803</v>
      </c>
      <c r="J541" s="18">
        <v>102049.72</v>
      </c>
      <c r="K541" s="11">
        <v>1.6862999999999999E-4</v>
      </c>
      <c r="N541" s="18">
        <v>92096.02</v>
      </c>
      <c r="O541" s="12">
        <v>1.6756E-4</v>
      </c>
      <c r="R541" t="s">
        <v>803</v>
      </c>
      <c r="S541" t="s">
        <v>604</v>
      </c>
      <c r="T541" t="s">
        <v>604</v>
      </c>
      <c r="U541" s="28">
        <f t="shared" si="40"/>
        <v>1.6756E-4</v>
      </c>
      <c r="W541">
        <f>IFERROR(VLOOKUP(E541,'LEAID Match'!$A$2:$B$326,2,FALSE),"")</f>
        <v>5301890</v>
      </c>
      <c r="X541" s="5">
        <f t="shared" si="42"/>
        <v>102049.72</v>
      </c>
      <c r="Y541">
        <f t="shared" si="43"/>
        <v>0</v>
      </c>
      <c r="Z541" s="5">
        <f t="shared" si="44"/>
        <v>102049.72</v>
      </c>
    </row>
    <row r="542" spans="1:26" x14ac:dyDescent="0.2">
      <c r="A542">
        <f t="shared" si="41"/>
        <v>5301890</v>
      </c>
      <c r="B542" s="23">
        <v>2022</v>
      </c>
      <c r="C542" t="s">
        <v>622</v>
      </c>
      <c r="D542" t="s">
        <v>3367</v>
      </c>
      <c r="E542" t="s">
        <v>604</v>
      </c>
      <c r="F542" s="18" t="s">
        <v>803</v>
      </c>
      <c r="G542" s="10" t="s">
        <v>803</v>
      </c>
      <c r="J542" s="18">
        <v>117560.89</v>
      </c>
      <c r="K542" s="11">
        <v>1.838E-4</v>
      </c>
      <c r="N542" s="18">
        <v>94746.57</v>
      </c>
      <c r="O542" s="12">
        <v>1.8463999999999999E-4</v>
      </c>
      <c r="R542" t="s">
        <v>803</v>
      </c>
      <c r="S542" t="s">
        <v>604</v>
      </c>
      <c r="T542" t="s">
        <v>604</v>
      </c>
      <c r="U542" s="28">
        <f t="shared" si="40"/>
        <v>1.8463999999999999E-4</v>
      </c>
      <c r="W542">
        <f>IFERROR(VLOOKUP(E542,'LEAID Match'!$A$2:$B$326,2,FALSE),"")</f>
        <v>5301890</v>
      </c>
      <c r="X542" s="5">
        <f t="shared" si="42"/>
        <v>117560.89</v>
      </c>
      <c r="Y542">
        <f t="shared" si="43"/>
        <v>0</v>
      </c>
      <c r="Z542" s="5">
        <f t="shared" si="44"/>
        <v>117560.89</v>
      </c>
    </row>
    <row r="543" spans="1:26" x14ac:dyDescent="0.2">
      <c r="A543">
        <f t="shared" si="41"/>
        <v>5301890</v>
      </c>
      <c r="B543" s="23">
        <v>2023</v>
      </c>
      <c r="C543" t="s">
        <v>622</v>
      </c>
      <c r="D543" t="s">
        <v>3727</v>
      </c>
      <c r="E543" t="s">
        <v>604</v>
      </c>
      <c r="F543" s="18" t="s">
        <v>803</v>
      </c>
      <c r="G543" s="10" t="s">
        <v>803</v>
      </c>
      <c r="J543" s="18">
        <v>114031.13</v>
      </c>
      <c r="K543" s="11">
        <v>1.6851999999999999E-4</v>
      </c>
      <c r="N543" s="18">
        <v>90408.639999999999</v>
      </c>
      <c r="O543" s="12">
        <v>1.6751E-4</v>
      </c>
      <c r="R543" t="s">
        <v>803</v>
      </c>
      <c r="S543" t="s">
        <v>604</v>
      </c>
      <c r="T543" t="s">
        <v>604</v>
      </c>
      <c r="U543" s="28">
        <f t="shared" si="40"/>
        <v>1.6751E-4</v>
      </c>
      <c r="V543">
        <f>U543*250000000</f>
        <v>41877.5</v>
      </c>
      <c r="W543">
        <f>IFERROR(VLOOKUP(E543,'LEAID Match'!$A$2:$B$326,2,FALSE),"")</f>
        <v>5301890</v>
      </c>
      <c r="X543" s="5">
        <f t="shared" si="42"/>
        <v>114031.13</v>
      </c>
      <c r="Y543">
        <f t="shared" si="43"/>
        <v>41877.5</v>
      </c>
      <c r="Z543" s="5">
        <f t="shared" si="44"/>
        <v>155908.63</v>
      </c>
    </row>
    <row r="544" spans="1:26" x14ac:dyDescent="0.2">
      <c r="A544">
        <f t="shared" si="41"/>
        <v>5301920</v>
      </c>
      <c r="B544" s="23">
        <v>2015</v>
      </c>
      <c r="C544" t="s">
        <v>279</v>
      </c>
      <c r="D544" t="s">
        <v>863</v>
      </c>
      <c r="E544" t="s">
        <v>237</v>
      </c>
      <c r="F544" s="18">
        <v>18836.509999999998</v>
      </c>
      <c r="G544" s="11">
        <v>8.4179999999999997E-5</v>
      </c>
      <c r="J544" s="18">
        <v>61895.48</v>
      </c>
      <c r="K544" s="11">
        <v>2.3290999999999999E-4</v>
      </c>
      <c r="N544" s="18">
        <v>49396.6</v>
      </c>
      <c r="O544" s="12">
        <v>2.2074E-4</v>
      </c>
      <c r="R544" t="s">
        <v>237</v>
      </c>
      <c r="S544" t="s">
        <v>237</v>
      </c>
      <c r="T544" t="s">
        <v>237</v>
      </c>
      <c r="U544" s="28">
        <f t="shared" si="40"/>
        <v>3.0491999999999997E-4</v>
      </c>
      <c r="W544">
        <f>IFERROR(VLOOKUP(E544,'LEAID Match'!$A$2:$B$326,2,FALSE),"")</f>
        <v>5301920</v>
      </c>
      <c r="X544" s="5">
        <f t="shared" si="42"/>
        <v>80731.990000000005</v>
      </c>
      <c r="Y544">
        <f t="shared" si="43"/>
        <v>0</v>
      </c>
      <c r="Z544" s="5">
        <f t="shared" si="44"/>
        <v>80731.990000000005</v>
      </c>
    </row>
    <row r="545" spans="1:26" x14ac:dyDescent="0.2">
      <c r="A545">
        <f t="shared" si="41"/>
        <v>5301920</v>
      </c>
      <c r="B545" s="23">
        <v>2016</v>
      </c>
      <c r="C545" t="s">
        <v>279</v>
      </c>
      <c r="D545" t="s">
        <v>1217</v>
      </c>
      <c r="E545" t="s">
        <v>237</v>
      </c>
      <c r="F545" s="18">
        <v>23052.33</v>
      </c>
      <c r="G545" s="11">
        <v>7.5850000000000001E-5</v>
      </c>
      <c r="J545" s="18">
        <v>74929.56</v>
      </c>
      <c r="K545" s="11">
        <v>2.2955999999999999E-4</v>
      </c>
      <c r="N545" s="18">
        <v>67025.88</v>
      </c>
      <c r="O545" s="12">
        <v>2.2054E-4</v>
      </c>
      <c r="R545" t="s">
        <v>237</v>
      </c>
      <c r="S545" t="s">
        <v>237</v>
      </c>
      <c r="T545" t="s">
        <v>237</v>
      </c>
      <c r="U545" s="28">
        <f t="shared" si="40"/>
        <v>2.9639E-4</v>
      </c>
      <c r="W545">
        <f>IFERROR(VLOOKUP(E545,'LEAID Match'!$A$2:$B$326,2,FALSE),"")</f>
        <v>5301920</v>
      </c>
      <c r="X545" s="5">
        <f t="shared" si="42"/>
        <v>97981.89</v>
      </c>
      <c r="Y545">
        <f t="shared" si="43"/>
        <v>0</v>
      </c>
      <c r="Z545" s="5">
        <f t="shared" si="44"/>
        <v>97981.89</v>
      </c>
    </row>
    <row r="546" spans="1:26" x14ac:dyDescent="0.2">
      <c r="A546">
        <f t="shared" si="41"/>
        <v>5301920</v>
      </c>
      <c r="B546" s="23">
        <v>2017</v>
      </c>
      <c r="C546" t="s">
        <v>279</v>
      </c>
      <c r="D546" t="s">
        <v>1577</v>
      </c>
      <c r="E546" t="s">
        <v>237</v>
      </c>
      <c r="F546" s="18">
        <v>19207.5</v>
      </c>
      <c r="G546" s="11">
        <v>5.4889999999999998E-5</v>
      </c>
      <c r="J546" s="18">
        <v>76928.11</v>
      </c>
      <c r="K546" s="11">
        <v>2.0879000000000001E-4</v>
      </c>
      <c r="N546" s="18">
        <v>71319.03</v>
      </c>
      <c r="O546" s="12">
        <v>2.0380999999999999E-4</v>
      </c>
      <c r="R546" t="s">
        <v>237</v>
      </c>
      <c r="S546" t="s">
        <v>237</v>
      </c>
      <c r="T546" t="s">
        <v>237</v>
      </c>
      <c r="U546" s="28">
        <f t="shared" si="40"/>
        <v>2.587E-4</v>
      </c>
      <c r="W546">
        <f>IFERROR(VLOOKUP(E546,'LEAID Match'!$A$2:$B$326,2,FALSE),"")</f>
        <v>5301920</v>
      </c>
      <c r="X546" s="5">
        <f t="shared" si="42"/>
        <v>96135.61</v>
      </c>
      <c r="Y546">
        <f t="shared" si="43"/>
        <v>0</v>
      </c>
      <c r="Z546" s="5">
        <f t="shared" si="44"/>
        <v>96135.61</v>
      </c>
    </row>
    <row r="547" spans="1:26" x14ac:dyDescent="0.2">
      <c r="A547">
        <f t="shared" si="41"/>
        <v>5301920</v>
      </c>
      <c r="B547" s="23">
        <v>2018</v>
      </c>
      <c r="C547" t="s">
        <v>279</v>
      </c>
      <c r="D547" t="s">
        <v>1937</v>
      </c>
      <c r="E547" t="s">
        <v>237</v>
      </c>
      <c r="F547" s="18">
        <v>12976.39</v>
      </c>
      <c r="G547" s="11">
        <v>3.1199999999999999E-5</v>
      </c>
      <c r="J547" s="18">
        <v>103834.24000000001</v>
      </c>
      <c r="K547" s="11">
        <v>2.3356000000000001E-4</v>
      </c>
      <c r="N547" s="18">
        <v>95526.399999999994</v>
      </c>
      <c r="O547" s="12">
        <v>2.2969E-4</v>
      </c>
      <c r="R547" t="s">
        <v>237</v>
      </c>
      <c r="S547" t="s">
        <v>237</v>
      </c>
      <c r="T547" t="s">
        <v>237</v>
      </c>
      <c r="U547" s="28">
        <f t="shared" si="40"/>
        <v>2.6089E-4</v>
      </c>
      <c r="W547">
        <f>IFERROR(VLOOKUP(E547,'LEAID Match'!$A$2:$B$326,2,FALSE),"")</f>
        <v>5301920</v>
      </c>
      <c r="X547" s="5">
        <f t="shared" si="42"/>
        <v>116810.63</v>
      </c>
      <c r="Y547">
        <f t="shared" si="43"/>
        <v>0</v>
      </c>
      <c r="Z547" s="5">
        <f t="shared" si="44"/>
        <v>116810.63</v>
      </c>
    </row>
    <row r="548" spans="1:26" x14ac:dyDescent="0.2">
      <c r="A548">
        <f t="shared" si="41"/>
        <v>5301920</v>
      </c>
      <c r="B548" s="23">
        <v>2019</v>
      </c>
      <c r="C548" t="s">
        <v>279</v>
      </c>
      <c r="D548" t="s">
        <v>2293</v>
      </c>
      <c r="E548" t="s">
        <v>237</v>
      </c>
      <c r="F548" s="18">
        <v>1723.18</v>
      </c>
      <c r="G548" s="10">
        <v>3.4699999999999998E-6</v>
      </c>
      <c r="J548" s="18">
        <v>109760.77</v>
      </c>
      <c r="K548" s="11">
        <v>2.0998999999999999E-4</v>
      </c>
      <c r="N548" s="18">
        <v>103233</v>
      </c>
      <c r="O548" s="12">
        <v>2.0787E-4</v>
      </c>
      <c r="R548" t="s">
        <v>237</v>
      </c>
      <c r="S548" t="s">
        <v>237</v>
      </c>
      <c r="T548" t="s">
        <v>237</v>
      </c>
      <c r="U548" s="28">
        <f t="shared" si="40"/>
        <v>2.1133999999999999E-4</v>
      </c>
      <c r="W548">
        <f>IFERROR(VLOOKUP(E548,'LEAID Match'!$A$2:$B$326,2,FALSE),"")</f>
        <v>5301920</v>
      </c>
      <c r="X548" s="5">
        <f t="shared" si="42"/>
        <v>111483.95</v>
      </c>
      <c r="Y548">
        <f t="shared" si="43"/>
        <v>0</v>
      </c>
      <c r="Z548" s="5">
        <f t="shared" si="44"/>
        <v>111483.95</v>
      </c>
    </row>
    <row r="549" spans="1:26" x14ac:dyDescent="0.2">
      <c r="A549">
        <f t="shared" si="41"/>
        <v>5301920</v>
      </c>
      <c r="B549" s="23">
        <v>2020</v>
      </c>
      <c r="C549" t="s">
        <v>279</v>
      </c>
      <c r="D549" t="s">
        <v>2653</v>
      </c>
      <c r="E549" t="s">
        <v>237</v>
      </c>
      <c r="F549" s="18" t="s">
        <v>803</v>
      </c>
      <c r="G549" s="10" t="s">
        <v>803</v>
      </c>
      <c r="J549" s="18">
        <v>140669.10999999999</v>
      </c>
      <c r="K549" s="11">
        <v>2.4177000000000001E-4</v>
      </c>
      <c r="N549" s="18">
        <v>126119.76</v>
      </c>
      <c r="O549" s="12">
        <v>2.4016E-4</v>
      </c>
      <c r="R549" t="s">
        <v>803</v>
      </c>
      <c r="S549" t="s">
        <v>237</v>
      </c>
      <c r="T549" t="s">
        <v>237</v>
      </c>
      <c r="U549" s="28">
        <f t="shared" si="40"/>
        <v>2.4016E-4</v>
      </c>
      <c r="W549">
        <f>IFERROR(VLOOKUP(E549,'LEAID Match'!$A$2:$B$326,2,FALSE),"")</f>
        <v>5301920</v>
      </c>
      <c r="X549" s="5">
        <f t="shared" si="42"/>
        <v>140669.10999999999</v>
      </c>
      <c r="Y549">
        <f t="shared" si="43"/>
        <v>0</v>
      </c>
      <c r="Z549" s="5">
        <f t="shared" si="44"/>
        <v>140669.10999999999</v>
      </c>
    </row>
    <row r="550" spans="1:26" x14ac:dyDescent="0.2">
      <c r="A550">
        <f t="shared" si="41"/>
        <v>5301920</v>
      </c>
      <c r="B550" s="23">
        <v>2021</v>
      </c>
      <c r="C550" t="s">
        <v>279</v>
      </c>
      <c r="D550" t="s">
        <v>3011</v>
      </c>
      <c r="E550" t="s">
        <v>237</v>
      </c>
      <c r="F550" s="18" t="s">
        <v>803</v>
      </c>
      <c r="G550" s="10" t="s">
        <v>803</v>
      </c>
      <c r="J550" s="18">
        <v>156518.88</v>
      </c>
      <c r="K550" s="11">
        <v>2.5863999999999998E-4</v>
      </c>
      <c r="N550" s="18">
        <v>141153.74</v>
      </c>
      <c r="O550" s="12">
        <v>2.5682E-4</v>
      </c>
      <c r="R550" t="s">
        <v>803</v>
      </c>
      <c r="S550" t="s">
        <v>237</v>
      </c>
      <c r="T550" t="s">
        <v>237</v>
      </c>
      <c r="U550" s="28">
        <f t="shared" si="40"/>
        <v>2.5682E-4</v>
      </c>
      <c r="W550">
        <f>IFERROR(VLOOKUP(E550,'LEAID Match'!$A$2:$B$326,2,FALSE),"")</f>
        <v>5301920</v>
      </c>
      <c r="X550" s="5">
        <f t="shared" si="42"/>
        <v>156518.88</v>
      </c>
      <c r="Y550">
        <f t="shared" si="43"/>
        <v>0</v>
      </c>
      <c r="Z550" s="5">
        <f t="shared" si="44"/>
        <v>156518.88</v>
      </c>
    </row>
    <row r="551" spans="1:26" x14ac:dyDescent="0.2">
      <c r="A551">
        <f t="shared" si="41"/>
        <v>5301920</v>
      </c>
      <c r="B551" s="23">
        <v>2022</v>
      </c>
      <c r="C551" t="s">
        <v>279</v>
      </c>
      <c r="D551" t="s">
        <v>3368</v>
      </c>
      <c r="E551" t="s">
        <v>237</v>
      </c>
      <c r="F551" s="18" t="s">
        <v>803</v>
      </c>
      <c r="G551" s="10" t="s">
        <v>803</v>
      </c>
      <c r="J551" s="18">
        <v>168234.96</v>
      </c>
      <c r="K551" s="11">
        <v>2.6301999999999999E-4</v>
      </c>
      <c r="N551" s="18">
        <v>136032.71</v>
      </c>
      <c r="O551" s="12">
        <v>2.6509E-4</v>
      </c>
      <c r="R551" t="s">
        <v>803</v>
      </c>
      <c r="S551" t="s">
        <v>237</v>
      </c>
      <c r="T551" t="s">
        <v>237</v>
      </c>
      <c r="U551" s="28">
        <f t="shared" si="40"/>
        <v>2.6509E-4</v>
      </c>
      <c r="W551">
        <f>IFERROR(VLOOKUP(E551,'LEAID Match'!$A$2:$B$326,2,FALSE),"")</f>
        <v>5301920</v>
      </c>
      <c r="X551" s="5">
        <f t="shared" si="42"/>
        <v>168234.96</v>
      </c>
      <c r="Y551">
        <f t="shared" si="43"/>
        <v>0</v>
      </c>
      <c r="Z551" s="5">
        <f t="shared" si="44"/>
        <v>168234.96</v>
      </c>
    </row>
    <row r="552" spans="1:26" x14ac:dyDescent="0.2">
      <c r="A552">
        <f t="shared" si="41"/>
        <v>5301920</v>
      </c>
      <c r="B552" s="23">
        <v>2023</v>
      </c>
      <c r="C552" t="s">
        <v>279</v>
      </c>
      <c r="D552" t="s">
        <v>3728</v>
      </c>
      <c r="E552" t="s">
        <v>237</v>
      </c>
      <c r="F552" s="18" t="s">
        <v>803</v>
      </c>
      <c r="G552" s="10" t="s">
        <v>803</v>
      </c>
      <c r="J552" s="18">
        <v>169436.92</v>
      </c>
      <c r="K552" s="11">
        <v>2.5040000000000001E-4</v>
      </c>
      <c r="N552" s="18">
        <v>134300.95000000001</v>
      </c>
      <c r="O552" s="12">
        <v>2.4883000000000001E-4</v>
      </c>
      <c r="R552" t="s">
        <v>803</v>
      </c>
      <c r="S552" t="s">
        <v>237</v>
      </c>
      <c r="T552" t="s">
        <v>237</v>
      </c>
      <c r="U552" s="28">
        <f t="shared" si="40"/>
        <v>2.4883000000000001E-4</v>
      </c>
      <c r="V552">
        <f>U552*250000000</f>
        <v>62207.500000000007</v>
      </c>
      <c r="W552">
        <f>IFERROR(VLOOKUP(E552,'LEAID Match'!$A$2:$B$326,2,FALSE),"")</f>
        <v>5301920</v>
      </c>
      <c r="X552" s="5">
        <f t="shared" si="42"/>
        <v>169436.92</v>
      </c>
      <c r="Y552">
        <f t="shared" si="43"/>
        <v>62207.500000000007</v>
      </c>
      <c r="Z552" s="5">
        <f t="shared" si="44"/>
        <v>231644.42</v>
      </c>
    </row>
    <row r="553" spans="1:26" x14ac:dyDescent="0.2">
      <c r="A553">
        <f t="shared" si="41"/>
        <v>5301950</v>
      </c>
      <c r="B553" s="23">
        <v>2015</v>
      </c>
      <c r="C553" t="s">
        <v>484</v>
      </c>
      <c r="D553" t="s">
        <v>864</v>
      </c>
      <c r="E553" t="s">
        <v>468</v>
      </c>
      <c r="F553" s="18">
        <v>1030.0999999999999</v>
      </c>
      <c r="G553" s="11">
        <v>4.6E-6</v>
      </c>
      <c r="J553" s="18">
        <v>6321.18</v>
      </c>
      <c r="K553" s="11">
        <v>2.3790000000000001E-5</v>
      </c>
      <c r="N553" s="18">
        <v>5013.9399999999996</v>
      </c>
      <c r="O553" s="12">
        <v>2.2410000000000001E-5</v>
      </c>
      <c r="R553" t="s">
        <v>468</v>
      </c>
      <c r="S553" t="s">
        <v>468</v>
      </c>
      <c r="T553" t="s">
        <v>468</v>
      </c>
      <c r="U553" s="28">
        <f t="shared" si="40"/>
        <v>2.7010000000000001E-5</v>
      </c>
      <c r="W553">
        <f>IFERROR(VLOOKUP(E553,'LEAID Match'!$A$2:$B$326,2,FALSE),"")</f>
        <v>5301950</v>
      </c>
      <c r="X553" s="5">
        <f t="shared" si="42"/>
        <v>7351.2800000000007</v>
      </c>
      <c r="Y553">
        <f t="shared" si="43"/>
        <v>0</v>
      </c>
      <c r="Z553" s="5">
        <f t="shared" si="44"/>
        <v>7351.2800000000007</v>
      </c>
    </row>
    <row r="554" spans="1:26" x14ac:dyDescent="0.2">
      <c r="A554">
        <f t="shared" si="41"/>
        <v>5301950</v>
      </c>
      <c r="B554" s="23">
        <v>2016</v>
      </c>
      <c r="C554" t="s">
        <v>484</v>
      </c>
      <c r="D554" t="s">
        <v>1218</v>
      </c>
      <c r="E554" t="s">
        <v>468</v>
      </c>
      <c r="F554" s="18" t="s">
        <v>803</v>
      </c>
      <c r="G554" s="11" t="s">
        <v>803</v>
      </c>
      <c r="J554" s="18">
        <v>8222.4599999999991</v>
      </c>
      <c r="K554" s="11">
        <v>2.5190000000000001E-5</v>
      </c>
      <c r="N554" s="18">
        <v>7453.84</v>
      </c>
      <c r="O554" s="12">
        <v>2.4530000000000001E-5</v>
      </c>
      <c r="R554" t="s">
        <v>803</v>
      </c>
      <c r="S554" t="s">
        <v>468</v>
      </c>
      <c r="T554" t="s">
        <v>468</v>
      </c>
      <c r="U554" s="28">
        <f t="shared" si="40"/>
        <v>2.4530000000000001E-5</v>
      </c>
      <c r="W554">
        <f>IFERROR(VLOOKUP(E554,'LEAID Match'!$A$2:$B$326,2,FALSE),"")</f>
        <v>5301950</v>
      </c>
      <c r="X554" s="5">
        <f t="shared" si="42"/>
        <v>8222.4599999999991</v>
      </c>
      <c r="Y554">
        <f t="shared" si="43"/>
        <v>0</v>
      </c>
      <c r="Z554" s="5">
        <f t="shared" si="44"/>
        <v>8222.4599999999991</v>
      </c>
    </row>
    <row r="555" spans="1:26" x14ac:dyDescent="0.2">
      <c r="A555">
        <f t="shared" si="41"/>
        <v>5301950</v>
      </c>
      <c r="B555" s="23">
        <v>2017</v>
      </c>
      <c r="C555" t="s">
        <v>484</v>
      </c>
      <c r="D555" t="s">
        <v>1578</v>
      </c>
      <c r="E555" t="s">
        <v>468</v>
      </c>
      <c r="F555" s="18" t="s">
        <v>803</v>
      </c>
      <c r="G555" s="11" t="s">
        <v>803</v>
      </c>
      <c r="J555" s="18">
        <v>9109.16</v>
      </c>
      <c r="K555" s="11">
        <v>2.472E-5</v>
      </c>
      <c r="N555" s="18">
        <v>8444.99</v>
      </c>
      <c r="O555" s="12">
        <v>2.4130000000000001E-5</v>
      </c>
      <c r="R555" t="s">
        <v>803</v>
      </c>
      <c r="S555" t="s">
        <v>468</v>
      </c>
      <c r="T555" t="s">
        <v>468</v>
      </c>
      <c r="U555" s="28">
        <f t="shared" si="40"/>
        <v>2.4130000000000001E-5</v>
      </c>
      <c r="W555">
        <f>IFERROR(VLOOKUP(E555,'LEAID Match'!$A$2:$B$326,2,FALSE),"")</f>
        <v>5301950</v>
      </c>
      <c r="X555" s="5">
        <f t="shared" si="42"/>
        <v>9109.16</v>
      </c>
      <c r="Y555">
        <f t="shared" si="43"/>
        <v>0</v>
      </c>
      <c r="Z555" s="5">
        <f t="shared" si="44"/>
        <v>9109.16</v>
      </c>
    </row>
    <row r="556" spans="1:26" x14ac:dyDescent="0.2">
      <c r="A556">
        <f t="shared" si="41"/>
        <v>5301950</v>
      </c>
      <c r="B556" s="23">
        <v>2018</v>
      </c>
      <c r="C556" t="s">
        <v>484</v>
      </c>
      <c r="D556" t="s">
        <v>1938</v>
      </c>
      <c r="E556" t="s">
        <v>468</v>
      </c>
      <c r="F556" s="18" t="s">
        <v>803</v>
      </c>
      <c r="G556" s="11" t="s">
        <v>803</v>
      </c>
      <c r="J556" s="18">
        <v>10262.790000000001</v>
      </c>
      <c r="K556" s="11">
        <v>2.3079999999999999E-5</v>
      </c>
      <c r="N556" s="18">
        <v>9440</v>
      </c>
      <c r="O556" s="12">
        <v>2.27E-5</v>
      </c>
      <c r="R556" t="s">
        <v>803</v>
      </c>
      <c r="S556" t="s">
        <v>468</v>
      </c>
      <c r="T556" t="s">
        <v>468</v>
      </c>
      <c r="U556" s="28">
        <f t="shared" si="40"/>
        <v>2.27E-5</v>
      </c>
      <c r="W556">
        <f>IFERROR(VLOOKUP(E556,'LEAID Match'!$A$2:$B$326,2,FALSE),"")</f>
        <v>5301950</v>
      </c>
      <c r="X556" s="5">
        <f t="shared" si="42"/>
        <v>10262.790000000001</v>
      </c>
      <c r="Y556">
        <f t="shared" si="43"/>
        <v>0</v>
      </c>
      <c r="Z556" s="5">
        <f t="shared" si="44"/>
        <v>10262.790000000001</v>
      </c>
    </row>
    <row r="557" spans="1:26" x14ac:dyDescent="0.2">
      <c r="A557">
        <f t="shared" si="41"/>
        <v>5301950</v>
      </c>
      <c r="B557" s="23">
        <v>2019</v>
      </c>
      <c r="C557" t="s">
        <v>484</v>
      </c>
      <c r="D557" t="s">
        <v>2294</v>
      </c>
      <c r="E557" t="s">
        <v>468</v>
      </c>
      <c r="F557" s="18">
        <v>12.51</v>
      </c>
      <c r="G557" s="10">
        <v>2.9999999999999997E-8</v>
      </c>
      <c r="J557" s="18">
        <v>11777.88</v>
      </c>
      <c r="K557" s="11">
        <v>2.2529999999999999E-5</v>
      </c>
      <c r="N557" s="18">
        <v>11075.18</v>
      </c>
      <c r="O557" s="12">
        <v>2.23E-5</v>
      </c>
      <c r="R557" t="s">
        <v>468</v>
      </c>
      <c r="S557" t="s">
        <v>468</v>
      </c>
      <c r="T557" t="s">
        <v>468</v>
      </c>
      <c r="U557" s="28">
        <f t="shared" si="40"/>
        <v>2.2330000000000001E-5</v>
      </c>
      <c r="W557">
        <f>IFERROR(VLOOKUP(E557,'LEAID Match'!$A$2:$B$326,2,FALSE),"")</f>
        <v>5301950</v>
      </c>
      <c r="X557" s="5">
        <f t="shared" si="42"/>
        <v>11790.39</v>
      </c>
      <c r="Y557">
        <f t="shared" si="43"/>
        <v>0</v>
      </c>
      <c r="Z557" s="5">
        <f t="shared" si="44"/>
        <v>11790.39</v>
      </c>
    </row>
    <row r="558" spans="1:26" x14ac:dyDescent="0.2">
      <c r="A558">
        <f t="shared" si="41"/>
        <v>5301950</v>
      </c>
      <c r="B558" s="23">
        <v>2020</v>
      </c>
      <c r="C558" t="s">
        <v>484</v>
      </c>
      <c r="D558" t="s">
        <v>2654</v>
      </c>
      <c r="E558" t="s">
        <v>468</v>
      </c>
      <c r="F558" s="18" t="s">
        <v>803</v>
      </c>
      <c r="G558" s="10" t="s">
        <v>803</v>
      </c>
      <c r="J558" s="18">
        <v>13239.75</v>
      </c>
      <c r="K558" s="11">
        <v>2.2750000000000001E-5</v>
      </c>
      <c r="N558" s="18">
        <v>11832.79</v>
      </c>
      <c r="O558" s="12">
        <v>2.2529999999999999E-5</v>
      </c>
      <c r="R558" t="s">
        <v>803</v>
      </c>
      <c r="S558" t="s">
        <v>468</v>
      </c>
      <c r="T558" t="s">
        <v>468</v>
      </c>
      <c r="U558" s="28">
        <f t="shared" si="40"/>
        <v>2.2529999999999999E-5</v>
      </c>
      <c r="W558">
        <f>IFERROR(VLOOKUP(E558,'LEAID Match'!$A$2:$B$326,2,FALSE),"")</f>
        <v>5301950</v>
      </c>
      <c r="X558" s="5">
        <f t="shared" si="42"/>
        <v>13239.75</v>
      </c>
      <c r="Y558">
        <f t="shared" si="43"/>
        <v>0</v>
      </c>
      <c r="Z558" s="5">
        <f t="shared" si="44"/>
        <v>13239.75</v>
      </c>
    </row>
    <row r="559" spans="1:26" x14ac:dyDescent="0.2">
      <c r="A559">
        <f t="shared" si="41"/>
        <v>5301950</v>
      </c>
      <c r="B559" s="23">
        <v>2021</v>
      </c>
      <c r="C559" t="s">
        <v>484</v>
      </c>
      <c r="D559" t="s">
        <v>3012</v>
      </c>
      <c r="E559" t="s">
        <v>468</v>
      </c>
      <c r="F559" s="18" t="s">
        <v>803</v>
      </c>
      <c r="G559" s="10" t="s">
        <v>803</v>
      </c>
      <c r="J559" s="18">
        <v>13475.59</v>
      </c>
      <c r="K559" s="11">
        <v>2.2269999999999999E-5</v>
      </c>
      <c r="N559" s="18">
        <v>12192.02</v>
      </c>
      <c r="O559" s="12">
        <v>2.2180000000000001E-5</v>
      </c>
      <c r="R559" t="s">
        <v>803</v>
      </c>
      <c r="S559" t="s">
        <v>468</v>
      </c>
      <c r="T559" t="s">
        <v>468</v>
      </c>
      <c r="U559" s="28">
        <f t="shared" si="40"/>
        <v>2.2180000000000001E-5</v>
      </c>
      <c r="W559">
        <f>IFERROR(VLOOKUP(E559,'LEAID Match'!$A$2:$B$326,2,FALSE),"")</f>
        <v>5301950</v>
      </c>
      <c r="X559" s="5">
        <f t="shared" si="42"/>
        <v>13475.59</v>
      </c>
      <c r="Y559">
        <f t="shared" si="43"/>
        <v>0</v>
      </c>
      <c r="Z559" s="5">
        <f t="shared" si="44"/>
        <v>13475.59</v>
      </c>
    </row>
    <row r="560" spans="1:26" x14ac:dyDescent="0.2">
      <c r="A560">
        <f t="shared" si="41"/>
        <v>5301950</v>
      </c>
      <c r="B560" s="23">
        <v>2022</v>
      </c>
      <c r="C560" t="s">
        <v>484</v>
      </c>
      <c r="D560" t="s">
        <v>3369</v>
      </c>
      <c r="E560" t="s">
        <v>468</v>
      </c>
      <c r="F560" s="18" t="s">
        <v>803</v>
      </c>
      <c r="G560" s="10" t="s">
        <v>803</v>
      </c>
      <c r="J560" s="18">
        <v>12811.49</v>
      </c>
      <c r="K560" s="11">
        <v>2.003E-5</v>
      </c>
      <c r="N560" s="18">
        <v>10180.91</v>
      </c>
      <c r="O560" s="12">
        <v>1.984E-5</v>
      </c>
      <c r="R560" t="s">
        <v>803</v>
      </c>
      <c r="S560" t="s">
        <v>468</v>
      </c>
      <c r="T560" t="s">
        <v>468</v>
      </c>
      <c r="U560" s="28">
        <f t="shared" si="40"/>
        <v>1.984E-5</v>
      </c>
      <c r="W560">
        <f>IFERROR(VLOOKUP(E560,'LEAID Match'!$A$2:$B$326,2,FALSE),"")</f>
        <v>5301950</v>
      </c>
      <c r="X560" s="5">
        <f t="shared" si="42"/>
        <v>12811.49</v>
      </c>
      <c r="Y560">
        <f t="shared" si="43"/>
        <v>0</v>
      </c>
      <c r="Z560" s="5">
        <f t="shared" si="44"/>
        <v>12811.49</v>
      </c>
    </row>
    <row r="561" spans="1:26" x14ac:dyDescent="0.2">
      <c r="A561">
        <f t="shared" si="41"/>
        <v>5301950</v>
      </c>
      <c r="B561" s="23">
        <v>2023</v>
      </c>
      <c r="C561" t="s">
        <v>484</v>
      </c>
      <c r="D561" t="s">
        <v>3729</v>
      </c>
      <c r="E561" t="s">
        <v>468</v>
      </c>
      <c r="F561" s="18" t="s">
        <v>803</v>
      </c>
      <c r="G561" s="10" t="s">
        <v>803</v>
      </c>
      <c r="J561" s="18">
        <v>15375.28</v>
      </c>
      <c r="K561" s="11">
        <v>2.2719999999999999E-5</v>
      </c>
      <c r="N561" s="18">
        <v>12217.87</v>
      </c>
      <c r="O561" s="12">
        <v>2.264E-5</v>
      </c>
      <c r="R561" t="s">
        <v>803</v>
      </c>
      <c r="S561" t="s">
        <v>468</v>
      </c>
      <c r="T561" t="s">
        <v>468</v>
      </c>
      <c r="U561" s="28">
        <f t="shared" si="40"/>
        <v>2.264E-5</v>
      </c>
      <c r="V561">
        <f>U561*250000000</f>
        <v>5660</v>
      </c>
      <c r="W561">
        <f>IFERROR(VLOOKUP(E561,'LEAID Match'!$A$2:$B$326,2,FALSE),"")</f>
        <v>5301950</v>
      </c>
      <c r="X561" s="5">
        <f t="shared" si="42"/>
        <v>15375.28</v>
      </c>
      <c r="Y561">
        <f t="shared" si="43"/>
        <v>5660</v>
      </c>
      <c r="Z561" s="5">
        <f t="shared" si="44"/>
        <v>21035.279999999999</v>
      </c>
    </row>
    <row r="562" spans="1:26" x14ac:dyDescent="0.2">
      <c r="A562">
        <f t="shared" si="41"/>
        <v>5301980</v>
      </c>
      <c r="B562" s="23">
        <v>2015</v>
      </c>
      <c r="C562" t="s">
        <v>270</v>
      </c>
      <c r="D562" t="s">
        <v>865</v>
      </c>
      <c r="E562" t="s">
        <v>228</v>
      </c>
      <c r="F562" s="18">
        <v>20943.259999999998</v>
      </c>
      <c r="G562" s="11">
        <v>9.3590000000000003E-5</v>
      </c>
      <c r="J562" s="18">
        <v>113169.66</v>
      </c>
      <c r="K562" s="11">
        <v>4.2585000000000002E-4</v>
      </c>
      <c r="N562" s="18">
        <v>90281.54</v>
      </c>
      <c r="O562" s="12">
        <v>4.0344000000000003E-4</v>
      </c>
      <c r="R562" t="s">
        <v>228</v>
      </c>
      <c r="S562" t="s">
        <v>228</v>
      </c>
      <c r="T562" t="s">
        <v>228</v>
      </c>
      <c r="U562" s="28">
        <f t="shared" si="40"/>
        <v>4.9703000000000008E-4</v>
      </c>
      <c r="W562">
        <f>IFERROR(VLOOKUP(E562,'LEAID Match'!$A$2:$B$326,2,FALSE),"")</f>
        <v>5301980</v>
      </c>
      <c r="X562" s="5">
        <f t="shared" si="42"/>
        <v>134112.92000000001</v>
      </c>
      <c r="Y562">
        <f t="shared" si="43"/>
        <v>0</v>
      </c>
      <c r="Z562" s="5">
        <f t="shared" si="44"/>
        <v>134112.92000000001</v>
      </c>
    </row>
    <row r="563" spans="1:26" x14ac:dyDescent="0.2">
      <c r="A563">
        <f t="shared" si="41"/>
        <v>5301980</v>
      </c>
      <c r="B563" s="23">
        <v>2016</v>
      </c>
      <c r="C563" t="s">
        <v>270</v>
      </c>
      <c r="D563" t="s">
        <v>1219</v>
      </c>
      <c r="E563" t="s">
        <v>228</v>
      </c>
      <c r="F563" s="18">
        <v>12743.78</v>
      </c>
      <c r="G563" s="11">
        <v>4.193E-5</v>
      </c>
      <c r="J563" s="18">
        <v>141634.89000000001</v>
      </c>
      <c r="K563" s="11">
        <v>4.3393000000000001E-4</v>
      </c>
      <c r="N563" s="18">
        <v>126820.05</v>
      </c>
      <c r="O563" s="12">
        <v>4.1729000000000001E-4</v>
      </c>
      <c r="R563" t="s">
        <v>228</v>
      </c>
      <c r="S563" t="s">
        <v>228</v>
      </c>
      <c r="T563" t="s">
        <v>228</v>
      </c>
      <c r="U563" s="28">
        <f t="shared" si="40"/>
        <v>4.5921999999999998E-4</v>
      </c>
      <c r="W563">
        <f>IFERROR(VLOOKUP(E563,'LEAID Match'!$A$2:$B$326,2,FALSE),"")</f>
        <v>5301980</v>
      </c>
      <c r="X563" s="5">
        <f t="shared" si="42"/>
        <v>154378.67000000001</v>
      </c>
      <c r="Y563">
        <f t="shared" si="43"/>
        <v>0</v>
      </c>
      <c r="Z563" s="5">
        <f t="shared" si="44"/>
        <v>154378.67000000001</v>
      </c>
    </row>
    <row r="564" spans="1:26" x14ac:dyDescent="0.2">
      <c r="A564">
        <f t="shared" si="41"/>
        <v>5301980</v>
      </c>
      <c r="B564" s="23">
        <v>2017</v>
      </c>
      <c r="C564" t="s">
        <v>270</v>
      </c>
      <c r="D564" t="s">
        <v>1579</v>
      </c>
      <c r="E564" t="s">
        <v>228</v>
      </c>
      <c r="F564" s="18">
        <v>11046.61</v>
      </c>
      <c r="G564" s="11">
        <v>3.1569999999999998E-5</v>
      </c>
      <c r="J564" s="18">
        <v>145689.28</v>
      </c>
      <c r="K564" s="11">
        <v>3.9541000000000001E-4</v>
      </c>
      <c r="N564" s="18">
        <v>135068.29999999999</v>
      </c>
      <c r="O564" s="12">
        <v>3.8598000000000001E-4</v>
      </c>
      <c r="R564" t="s">
        <v>228</v>
      </c>
      <c r="S564" t="s">
        <v>228</v>
      </c>
      <c r="T564" t="s">
        <v>228</v>
      </c>
      <c r="U564" s="28">
        <f t="shared" si="40"/>
        <v>4.1755000000000004E-4</v>
      </c>
      <c r="W564">
        <f>IFERROR(VLOOKUP(E564,'LEAID Match'!$A$2:$B$326,2,FALSE),"")</f>
        <v>5301980</v>
      </c>
      <c r="X564" s="5">
        <f t="shared" si="42"/>
        <v>156735.89000000001</v>
      </c>
      <c r="Y564">
        <f t="shared" si="43"/>
        <v>0</v>
      </c>
      <c r="Z564" s="5">
        <f t="shared" si="44"/>
        <v>156735.89000000001</v>
      </c>
    </row>
    <row r="565" spans="1:26" x14ac:dyDescent="0.2">
      <c r="A565">
        <f t="shared" si="41"/>
        <v>5301980</v>
      </c>
      <c r="B565" s="23">
        <v>2018</v>
      </c>
      <c r="C565" t="s">
        <v>270</v>
      </c>
      <c r="D565" t="s">
        <v>1939</v>
      </c>
      <c r="E565" t="s">
        <v>228</v>
      </c>
      <c r="F565" s="18">
        <v>2853.91</v>
      </c>
      <c r="G565" s="11">
        <v>6.8600000000000004E-6</v>
      </c>
      <c r="J565" s="18">
        <v>186472.15</v>
      </c>
      <c r="K565" s="11">
        <v>4.1942999999999999E-4</v>
      </c>
      <c r="N565" s="18">
        <v>170798.43</v>
      </c>
      <c r="O565" s="12">
        <v>4.1068000000000002E-4</v>
      </c>
      <c r="R565" t="s">
        <v>228</v>
      </c>
      <c r="S565" t="s">
        <v>228</v>
      </c>
      <c r="T565" t="s">
        <v>228</v>
      </c>
      <c r="U565" s="28">
        <f t="shared" si="40"/>
        <v>4.1754000000000004E-4</v>
      </c>
      <c r="W565">
        <f>IFERROR(VLOOKUP(E565,'LEAID Match'!$A$2:$B$326,2,FALSE),"")</f>
        <v>5301980</v>
      </c>
      <c r="X565" s="5">
        <f t="shared" si="42"/>
        <v>189326.06</v>
      </c>
      <c r="Y565">
        <f t="shared" si="43"/>
        <v>0</v>
      </c>
      <c r="Z565" s="5">
        <f t="shared" si="44"/>
        <v>189326.06</v>
      </c>
    </row>
    <row r="566" spans="1:26" x14ac:dyDescent="0.2">
      <c r="A566">
        <f t="shared" si="41"/>
        <v>5301980</v>
      </c>
      <c r="B566" s="23">
        <v>2019</v>
      </c>
      <c r="C566" t="s">
        <v>270</v>
      </c>
      <c r="D566" t="s">
        <v>2295</v>
      </c>
      <c r="E566" t="s">
        <v>228</v>
      </c>
      <c r="F566" s="18" t="s">
        <v>803</v>
      </c>
      <c r="G566" s="10" t="s">
        <v>803</v>
      </c>
      <c r="J566" s="18">
        <v>188192.61</v>
      </c>
      <c r="K566" s="11">
        <v>3.6005E-4</v>
      </c>
      <c r="N566" s="18">
        <v>177002.87</v>
      </c>
      <c r="O566" s="12">
        <v>3.5640999999999998E-4</v>
      </c>
      <c r="R566" t="s">
        <v>803</v>
      </c>
      <c r="S566" t="s">
        <v>228</v>
      </c>
      <c r="T566" t="s">
        <v>228</v>
      </c>
      <c r="U566" s="28">
        <f t="shared" si="40"/>
        <v>3.5640999999999998E-4</v>
      </c>
      <c r="W566">
        <f>IFERROR(VLOOKUP(E566,'LEAID Match'!$A$2:$B$326,2,FALSE),"")</f>
        <v>5301980</v>
      </c>
      <c r="X566" s="5">
        <f t="shared" si="42"/>
        <v>188192.61</v>
      </c>
      <c r="Y566">
        <f t="shared" si="43"/>
        <v>0</v>
      </c>
      <c r="Z566" s="5">
        <f t="shared" si="44"/>
        <v>188192.61</v>
      </c>
    </row>
    <row r="567" spans="1:26" x14ac:dyDescent="0.2">
      <c r="A567">
        <f t="shared" si="41"/>
        <v>5301980</v>
      </c>
      <c r="B567" s="23">
        <v>2020</v>
      </c>
      <c r="C567" t="s">
        <v>270</v>
      </c>
      <c r="D567" t="s">
        <v>2655</v>
      </c>
      <c r="E567" t="s">
        <v>228</v>
      </c>
      <c r="F567" s="18" t="s">
        <v>803</v>
      </c>
      <c r="G567" s="10" t="s">
        <v>803</v>
      </c>
      <c r="J567" s="18">
        <v>229270.22</v>
      </c>
      <c r="K567" s="11">
        <v>3.9404000000000002E-4</v>
      </c>
      <c r="N567" s="18">
        <v>205599.54</v>
      </c>
      <c r="O567" s="12">
        <v>3.9149999999999998E-4</v>
      </c>
      <c r="R567" t="s">
        <v>803</v>
      </c>
      <c r="S567" t="s">
        <v>228</v>
      </c>
      <c r="T567" t="s">
        <v>228</v>
      </c>
      <c r="U567" s="28">
        <f t="shared" si="40"/>
        <v>3.9149999999999998E-4</v>
      </c>
      <c r="W567">
        <f>IFERROR(VLOOKUP(E567,'LEAID Match'!$A$2:$B$326,2,FALSE),"")</f>
        <v>5301980</v>
      </c>
      <c r="X567" s="5">
        <f t="shared" si="42"/>
        <v>229270.22</v>
      </c>
      <c r="Y567">
        <f t="shared" si="43"/>
        <v>0</v>
      </c>
      <c r="Z567" s="5">
        <f t="shared" si="44"/>
        <v>229270.22</v>
      </c>
    </row>
    <row r="568" spans="1:26" x14ac:dyDescent="0.2">
      <c r="A568">
        <f t="shared" si="41"/>
        <v>5301980</v>
      </c>
      <c r="B568" s="23">
        <v>2021</v>
      </c>
      <c r="C568" t="s">
        <v>270</v>
      </c>
      <c r="D568" t="s">
        <v>3013</v>
      </c>
      <c r="E568" t="s">
        <v>228</v>
      </c>
      <c r="F568" s="18" t="s">
        <v>803</v>
      </c>
      <c r="G568" s="10" t="s">
        <v>803</v>
      </c>
      <c r="J568" s="18">
        <v>200720.09</v>
      </c>
      <c r="K568" s="11">
        <v>3.3168E-4</v>
      </c>
      <c r="N568" s="18">
        <v>181491.52</v>
      </c>
      <c r="O568" s="12">
        <v>3.3021E-4</v>
      </c>
      <c r="R568" t="s">
        <v>803</v>
      </c>
      <c r="S568" t="s">
        <v>228</v>
      </c>
      <c r="T568" t="s">
        <v>228</v>
      </c>
      <c r="U568" s="28">
        <f t="shared" si="40"/>
        <v>3.3021E-4</v>
      </c>
      <c r="W568">
        <f>IFERROR(VLOOKUP(E568,'LEAID Match'!$A$2:$B$326,2,FALSE),"")</f>
        <v>5301980</v>
      </c>
      <c r="X568" s="5">
        <f t="shared" si="42"/>
        <v>200720.09</v>
      </c>
      <c r="Y568">
        <f t="shared" si="43"/>
        <v>0</v>
      </c>
      <c r="Z568" s="5">
        <f t="shared" si="44"/>
        <v>200720.09</v>
      </c>
    </row>
    <row r="569" spans="1:26" x14ac:dyDescent="0.2">
      <c r="A569">
        <f t="shared" si="41"/>
        <v>5301980</v>
      </c>
      <c r="B569" s="23">
        <v>2022</v>
      </c>
      <c r="C569" t="s">
        <v>270</v>
      </c>
      <c r="D569" t="s">
        <v>3370</v>
      </c>
      <c r="E569" t="s">
        <v>228</v>
      </c>
      <c r="F569" s="18" t="s">
        <v>803</v>
      </c>
      <c r="G569" s="10" t="s">
        <v>803</v>
      </c>
      <c r="J569" s="18">
        <v>224409.65</v>
      </c>
      <c r="K569" s="11">
        <v>3.5084999999999999E-4</v>
      </c>
      <c r="N569" s="18">
        <v>177548.16</v>
      </c>
      <c r="O569" s="12">
        <v>3.4600000000000001E-4</v>
      </c>
      <c r="R569" t="s">
        <v>803</v>
      </c>
      <c r="S569" t="s">
        <v>228</v>
      </c>
      <c r="T569" t="s">
        <v>228</v>
      </c>
      <c r="U569" s="28">
        <f t="shared" si="40"/>
        <v>3.4600000000000001E-4</v>
      </c>
      <c r="W569">
        <f>IFERROR(VLOOKUP(E569,'LEAID Match'!$A$2:$B$326,2,FALSE),"")</f>
        <v>5301980</v>
      </c>
      <c r="X569" s="5">
        <f t="shared" si="42"/>
        <v>224409.65</v>
      </c>
      <c r="Y569">
        <f t="shared" si="43"/>
        <v>0</v>
      </c>
      <c r="Z569" s="5">
        <f t="shared" si="44"/>
        <v>224409.65</v>
      </c>
    </row>
    <row r="570" spans="1:26" x14ac:dyDescent="0.2">
      <c r="A570">
        <f t="shared" si="41"/>
        <v>5301980</v>
      </c>
      <c r="B570" s="23">
        <v>2023</v>
      </c>
      <c r="C570" t="s">
        <v>270</v>
      </c>
      <c r="D570" t="s">
        <v>3730</v>
      </c>
      <c r="E570" t="s">
        <v>228</v>
      </c>
      <c r="F570" s="18" t="s">
        <v>803</v>
      </c>
      <c r="G570" s="10" t="s">
        <v>803</v>
      </c>
      <c r="J570" s="18">
        <v>240339.86</v>
      </c>
      <c r="K570" s="11">
        <v>3.5518000000000002E-4</v>
      </c>
      <c r="N570" s="18">
        <v>191430.39</v>
      </c>
      <c r="O570" s="12">
        <v>3.5468000000000001E-4</v>
      </c>
      <c r="R570" t="s">
        <v>803</v>
      </c>
      <c r="S570" t="s">
        <v>228</v>
      </c>
      <c r="T570" t="s">
        <v>228</v>
      </c>
      <c r="U570" s="28">
        <f t="shared" si="40"/>
        <v>3.5468000000000001E-4</v>
      </c>
      <c r="V570">
        <f>U570*250000000</f>
        <v>88670</v>
      </c>
      <c r="W570">
        <f>IFERROR(VLOOKUP(E570,'LEAID Match'!$A$2:$B$326,2,FALSE),"")</f>
        <v>5301980</v>
      </c>
      <c r="X570" s="5">
        <f t="shared" si="42"/>
        <v>240339.86</v>
      </c>
      <c r="Y570">
        <f t="shared" si="43"/>
        <v>88670</v>
      </c>
      <c r="Z570" s="5">
        <f t="shared" si="44"/>
        <v>329009.86</v>
      </c>
    </row>
    <row r="571" spans="1:26" x14ac:dyDescent="0.2">
      <c r="A571">
        <f t="shared" si="41"/>
        <v>5302010</v>
      </c>
      <c r="B571" s="23">
        <v>2015</v>
      </c>
      <c r="C571" t="s">
        <v>282</v>
      </c>
      <c r="D571" t="s">
        <v>866</v>
      </c>
      <c r="E571" t="s">
        <v>240</v>
      </c>
      <c r="F571" s="18">
        <v>18265.59</v>
      </c>
      <c r="G571" s="11">
        <v>8.1619999999999994E-5</v>
      </c>
      <c r="J571" s="18">
        <v>126628.9</v>
      </c>
      <c r="K571" s="11">
        <v>4.7649999999999998E-4</v>
      </c>
      <c r="N571" s="18">
        <v>101008.29</v>
      </c>
      <c r="O571" s="12">
        <v>4.5137999999999998E-4</v>
      </c>
      <c r="R571" t="s">
        <v>240</v>
      </c>
      <c r="S571" t="s">
        <v>240</v>
      </c>
      <c r="T571" t="s">
        <v>240</v>
      </c>
      <c r="U571" s="28">
        <f t="shared" si="40"/>
        <v>5.3299999999999995E-4</v>
      </c>
      <c r="W571">
        <f>IFERROR(VLOOKUP(E571,'LEAID Match'!$A$2:$B$326,2,FALSE),"")</f>
        <v>5302010</v>
      </c>
      <c r="X571" s="5">
        <f t="shared" si="42"/>
        <v>144894.49</v>
      </c>
      <c r="Y571">
        <f t="shared" si="43"/>
        <v>0</v>
      </c>
      <c r="Z571" s="5">
        <f t="shared" si="44"/>
        <v>144894.49</v>
      </c>
    </row>
    <row r="572" spans="1:26" x14ac:dyDescent="0.2">
      <c r="A572">
        <f t="shared" si="41"/>
        <v>5302010</v>
      </c>
      <c r="B572" s="23">
        <v>2016</v>
      </c>
      <c r="C572" t="s">
        <v>282</v>
      </c>
      <c r="D572" t="s">
        <v>1220</v>
      </c>
      <c r="E572" t="s">
        <v>240</v>
      </c>
      <c r="F572" s="18">
        <v>16284.93</v>
      </c>
      <c r="G572" s="11">
        <v>5.3579999999999999E-5</v>
      </c>
      <c r="J572" s="18">
        <v>159703.37</v>
      </c>
      <c r="K572" s="11">
        <v>4.8928000000000003E-4</v>
      </c>
      <c r="N572" s="18">
        <v>143302.29999999999</v>
      </c>
      <c r="O572" s="12">
        <v>4.7152000000000001E-4</v>
      </c>
      <c r="R572" t="s">
        <v>240</v>
      </c>
      <c r="S572" t="s">
        <v>240</v>
      </c>
      <c r="T572" t="s">
        <v>240</v>
      </c>
      <c r="U572" s="28">
        <f t="shared" si="40"/>
        <v>5.2510000000000002E-4</v>
      </c>
      <c r="W572">
        <f>IFERROR(VLOOKUP(E572,'LEAID Match'!$A$2:$B$326,2,FALSE),"")</f>
        <v>5302010</v>
      </c>
      <c r="X572" s="5">
        <f t="shared" si="42"/>
        <v>175988.3</v>
      </c>
      <c r="Y572">
        <f t="shared" si="43"/>
        <v>0</v>
      </c>
      <c r="Z572" s="5">
        <f t="shared" si="44"/>
        <v>175988.3</v>
      </c>
    </row>
    <row r="573" spans="1:26" x14ac:dyDescent="0.2">
      <c r="A573">
        <f t="shared" si="41"/>
        <v>5302010</v>
      </c>
      <c r="B573" s="23">
        <v>2017</v>
      </c>
      <c r="C573" t="s">
        <v>282</v>
      </c>
      <c r="D573" t="s">
        <v>1580</v>
      </c>
      <c r="E573" t="s">
        <v>240</v>
      </c>
      <c r="F573" s="18">
        <v>14262.47</v>
      </c>
      <c r="G573" s="11">
        <v>4.0760000000000003E-5</v>
      </c>
      <c r="J573" s="18">
        <v>165059.66</v>
      </c>
      <c r="K573" s="11">
        <v>4.4798E-4</v>
      </c>
      <c r="N573" s="18">
        <v>153032.82</v>
      </c>
      <c r="O573" s="12">
        <v>4.3731999999999999E-4</v>
      </c>
      <c r="R573" t="s">
        <v>240</v>
      </c>
      <c r="S573" t="s">
        <v>240</v>
      </c>
      <c r="T573" t="s">
        <v>240</v>
      </c>
      <c r="U573" s="28">
        <f t="shared" si="40"/>
        <v>4.7807999999999998E-4</v>
      </c>
      <c r="W573">
        <f>IFERROR(VLOOKUP(E573,'LEAID Match'!$A$2:$B$326,2,FALSE),"")</f>
        <v>5302010</v>
      </c>
      <c r="X573" s="5">
        <f t="shared" si="42"/>
        <v>179322.13</v>
      </c>
      <c r="Y573">
        <f t="shared" si="43"/>
        <v>0</v>
      </c>
      <c r="Z573" s="5">
        <f t="shared" si="44"/>
        <v>179322.13</v>
      </c>
    </row>
    <row r="574" spans="1:26" x14ac:dyDescent="0.2">
      <c r="A574">
        <f t="shared" si="41"/>
        <v>5302010</v>
      </c>
      <c r="B574" s="23">
        <v>2018</v>
      </c>
      <c r="C574" t="s">
        <v>282</v>
      </c>
      <c r="D574" t="s">
        <v>1940</v>
      </c>
      <c r="E574" t="s">
        <v>240</v>
      </c>
      <c r="F574" s="18">
        <v>19346.48</v>
      </c>
      <c r="G574" s="11">
        <v>4.6520000000000002E-5</v>
      </c>
      <c r="J574" s="18">
        <v>230488.31</v>
      </c>
      <c r="K574" s="11">
        <v>5.1844E-4</v>
      </c>
      <c r="N574" s="18">
        <v>212232.25</v>
      </c>
      <c r="O574" s="12">
        <v>5.1029999999999999E-4</v>
      </c>
      <c r="R574" t="s">
        <v>240</v>
      </c>
      <c r="S574" t="s">
        <v>240</v>
      </c>
      <c r="T574" t="s">
        <v>240</v>
      </c>
      <c r="U574" s="28">
        <f t="shared" si="40"/>
        <v>5.5681999999999997E-4</v>
      </c>
      <c r="W574">
        <f>IFERROR(VLOOKUP(E574,'LEAID Match'!$A$2:$B$326,2,FALSE),"")</f>
        <v>5302010</v>
      </c>
      <c r="X574" s="5">
        <f t="shared" si="42"/>
        <v>249834.79</v>
      </c>
      <c r="Y574">
        <f t="shared" si="43"/>
        <v>0</v>
      </c>
      <c r="Z574" s="5">
        <f t="shared" si="44"/>
        <v>249834.79</v>
      </c>
    </row>
    <row r="575" spans="1:26" x14ac:dyDescent="0.2">
      <c r="A575">
        <f t="shared" si="41"/>
        <v>5302010</v>
      </c>
      <c r="B575" s="23">
        <v>2019</v>
      </c>
      <c r="C575" t="s">
        <v>282</v>
      </c>
      <c r="D575" t="s">
        <v>2296</v>
      </c>
      <c r="E575" t="s">
        <v>240</v>
      </c>
      <c r="F575" s="18">
        <v>20143.099999999999</v>
      </c>
      <c r="G575" s="10">
        <v>4.0559999999999998E-5</v>
      </c>
      <c r="J575" s="18">
        <v>233407.17</v>
      </c>
      <c r="K575" s="11">
        <v>4.4654999999999999E-4</v>
      </c>
      <c r="N575" s="18">
        <v>218943.63</v>
      </c>
      <c r="O575" s="12">
        <v>4.4086E-4</v>
      </c>
      <c r="R575" t="s">
        <v>240</v>
      </c>
      <c r="S575" t="s">
        <v>240</v>
      </c>
      <c r="T575" t="s">
        <v>240</v>
      </c>
      <c r="U575" s="28">
        <f t="shared" si="40"/>
        <v>4.8141999999999998E-4</v>
      </c>
      <c r="W575">
        <f>IFERROR(VLOOKUP(E575,'LEAID Match'!$A$2:$B$326,2,FALSE),"")</f>
        <v>5302010</v>
      </c>
      <c r="X575" s="5">
        <f t="shared" si="42"/>
        <v>253550.27000000002</v>
      </c>
      <c r="Y575">
        <f t="shared" si="43"/>
        <v>0</v>
      </c>
      <c r="Z575" s="5">
        <f t="shared" si="44"/>
        <v>253550.27000000002</v>
      </c>
    </row>
    <row r="576" spans="1:26" x14ac:dyDescent="0.2">
      <c r="A576">
        <f t="shared" si="41"/>
        <v>5302010</v>
      </c>
      <c r="B576" s="23">
        <v>2020</v>
      </c>
      <c r="C576" t="s">
        <v>282</v>
      </c>
      <c r="D576" t="s">
        <v>2656</v>
      </c>
      <c r="E576" t="s">
        <v>240</v>
      </c>
      <c r="F576" s="18">
        <v>21515.29</v>
      </c>
      <c r="G576" s="10">
        <v>4.0970000000000002E-5</v>
      </c>
      <c r="J576" s="18">
        <v>251065.43</v>
      </c>
      <c r="K576" s="11">
        <v>4.3150000000000003E-4</v>
      </c>
      <c r="N576" s="18">
        <v>225243.69</v>
      </c>
      <c r="O576" s="12">
        <v>4.2891000000000001E-4</v>
      </c>
      <c r="R576" t="s">
        <v>240</v>
      </c>
      <c r="S576" t="s">
        <v>240</v>
      </c>
      <c r="T576" t="s">
        <v>240</v>
      </c>
      <c r="U576" s="28">
        <f t="shared" si="40"/>
        <v>4.6987999999999999E-4</v>
      </c>
      <c r="W576">
        <f>IFERROR(VLOOKUP(E576,'LEAID Match'!$A$2:$B$326,2,FALSE),"")</f>
        <v>5302010</v>
      </c>
      <c r="X576" s="5">
        <f t="shared" si="42"/>
        <v>272580.71999999997</v>
      </c>
      <c r="Y576">
        <f t="shared" si="43"/>
        <v>0</v>
      </c>
      <c r="Z576" s="5">
        <f t="shared" si="44"/>
        <v>272580.71999999997</v>
      </c>
    </row>
    <row r="577" spans="1:26" x14ac:dyDescent="0.2">
      <c r="A577">
        <f t="shared" si="41"/>
        <v>5302010</v>
      </c>
      <c r="B577" s="23">
        <v>2021</v>
      </c>
      <c r="C577" t="s">
        <v>282</v>
      </c>
      <c r="D577" t="s">
        <v>3014</v>
      </c>
      <c r="E577" t="s">
        <v>240</v>
      </c>
      <c r="F577" s="18">
        <v>14617.54</v>
      </c>
      <c r="G577" s="10">
        <v>2.6599999999999999E-5</v>
      </c>
      <c r="J577" s="18">
        <v>284806.14</v>
      </c>
      <c r="K577" s="11">
        <v>4.7062999999999998E-4</v>
      </c>
      <c r="N577" s="18">
        <v>256969.23</v>
      </c>
      <c r="O577" s="12">
        <v>4.6754000000000001E-4</v>
      </c>
      <c r="R577" t="s">
        <v>240</v>
      </c>
      <c r="S577" t="s">
        <v>240</v>
      </c>
      <c r="T577" t="s">
        <v>240</v>
      </c>
      <c r="U577" s="28">
        <f t="shared" si="40"/>
        <v>4.9414000000000001E-4</v>
      </c>
      <c r="W577">
        <f>IFERROR(VLOOKUP(E577,'LEAID Match'!$A$2:$B$326,2,FALSE),"")</f>
        <v>5302010</v>
      </c>
      <c r="X577" s="5">
        <f t="shared" si="42"/>
        <v>299423.68</v>
      </c>
      <c r="Y577">
        <f t="shared" si="43"/>
        <v>0</v>
      </c>
      <c r="Z577" s="5">
        <f t="shared" si="44"/>
        <v>299423.68</v>
      </c>
    </row>
    <row r="578" spans="1:26" x14ac:dyDescent="0.2">
      <c r="A578">
        <f t="shared" si="41"/>
        <v>5302010</v>
      </c>
      <c r="B578" s="23">
        <v>2022</v>
      </c>
      <c r="C578" t="s">
        <v>282</v>
      </c>
      <c r="D578" t="s">
        <v>3371</v>
      </c>
      <c r="E578" t="s">
        <v>240</v>
      </c>
      <c r="F578" s="18">
        <v>1822.35</v>
      </c>
      <c r="G578" s="10">
        <v>3.5499999999999999E-6</v>
      </c>
      <c r="J578" s="18">
        <v>295419.65000000002</v>
      </c>
      <c r="K578" s="11">
        <v>4.6187000000000002E-4</v>
      </c>
      <c r="N578" s="18">
        <v>233831.26</v>
      </c>
      <c r="O578" s="12">
        <v>4.5567999999999997E-4</v>
      </c>
      <c r="R578" t="s">
        <v>240</v>
      </c>
      <c r="S578" t="s">
        <v>240</v>
      </c>
      <c r="T578" t="s">
        <v>240</v>
      </c>
      <c r="U578" s="28">
        <f t="shared" ref="U578:U641" si="45">SUM(G578,I578,O578,Q578)</f>
        <v>4.5922999999999998E-4</v>
      </c>
      <c r="W578">
        <f>IFERROR(VLOOKUP(E578,'LEAID Match'!$A$2:$B$326,2,FALSE),"")</f>
        <v>5302010</v>
      </c>
      <c r="X578" s="5">
        <f t="shared" si="42"/>
        <v>297242</v>
      </c>
      <c r="Y578">
        <f t="shared" si="43"/>
        <v>0</v>
      </c>
      <c r="Z578" s="5">
        <f t="shared" si="44"/>
        <v>297242</v>
      </c>
    </row>
    <row r="579" spans="1:26" x14ac:dyDescent="0.2">
      <c r="A579">
        <f t="shared" ref="A579:A642" si="46">W579</f>
        <v>5302010</v>
      </c>
      <c r="B579" s="23">
        <v>2023</v>
      </c>
      <c r="C579" t="s">
        <v>282</v>
      </c>
      <c r="D579" t="s">
        <v>3731</v>
      </c>
      <c r="E579" t="s">
        <v>240</v>
      </c>
      <c r="F579" s="18" t="s">
        <v>803</v>
      </c>
      <c r="G579" s="10" t="s">
        <v>803</v>
      </c>
      <c r="J579" s="18">
        <v>297777.34000000003</v>
      </c>
      <c r="K579" s="11">
        <v>4.4005999999999998E-4</v>
      </c>
      <c r="N579" s="18">
        <v>237348.55</v>
      </c>
      <c r="O579" s="12">
        <v>4.3975999999999998E-4</v>
      </c>
      <c r="R579" t="s">
        <v>803</v>
      </c>
      <c r="S579" t="s">
        <v>240</v>
      </c>
      <c r="T579" t="s">
        <v>240</v>
      </c>
      <c r="U579" s="28">
        <f t="shared" si="45"/>
        <v>4.3975999999999998E-4</v>
      </c>
      <c r="V579">
        <f>U579*250000000</f>
        <v>109940</v>
      </c>
      <c r="W579">
        <f>IFERROR(VLOOKUP(E579,'LEAID Match'!$A$2:$B$326,2,FALSE),"")</f>
        <v>5302010</v>
      </c>
      <c r="X579" s="5">
        <f t="shared" ref="X579:X642" si="47">SUM(F579,J579)</f>
        <v>297777.34000000003</v>
      </c>
      <c r="Y579">
        <f t="shared" ref="Y579:Y642" si="48">V579</f>
        <v>109940</v>
      </c>
      <c r="Z579" s="5">
        <f t="shared" ref="Z579:Z642" si="49">SUM(X579:Y579)</f>
        <v>407717.34</v>
      </c>
    </row>
    <row r="580" spans="1:26" x14ac:dyDescent="0.2">
      <c r="A580">
        <f t="shared" si="46"/>
        <v>5302040</v>
      </c>
      <c r="B580" s="23">
        <v>2015</v>
      </c>
      <c r="C580" t="s">
        <v>434</v>
      </c>
      <c r="D580" t="s">
        <v>867</v>
      </c>
      <c r="E580" t="s">
        <v>392</v>
      </c>
      <c r="F580" s="18">
        <v>6691.77</v>
      </c>
      <c r="G580" s="11">
        <v>2.9899999999999998E-5</v>
      </c>
      <c r="J580" s="18">
        <v>110119.81</v>
      </c>
      <c r="K580" s="11">
        <v>4.1438E-4</v>
      </c>
      <c r="N580" s="18">
        <v>87579.27</v>
      </c>
      <c r="O580" s="12">
        <v>3.9136999999999999E-4</v>
      </c>
      <c r="R580" t="s">
        <v>392</v>
      </c>
      <c r="S580" t="s">
        <v>392</v>
      </c>
      <c r="T580" t="s">
        <v>392</v>
      </c>
      <c r="U580" s="28">
        <f t="shared" si="45"/>
        <v>4.2127000000000001E-4</v>
      </c>
      <c r="W580">
        <f>IFERROR(VLOOKUP(E580,'LEAID Match'!$A$2:$B$326,2,FALSE),"")</f>
        <v>5302040</v>
      </c>
      <c r="X580" s="5">
        <f t="shared" si="47"/>
        <v>116811.58</v>
      </c>
      <c r="Y580">
        <f t="shared" si="48"/>
        <v>0</v>
      </c>
      <c r="Z580" s="5">
        <f t="shared" si="49"/>
        <v>116811.58</v>
      </c>
    </row>
    <row r="581" spans="1:26" x14ac:dyDescent="0.2">
      <c r="A581">
        <f t="shared" si="46"/>
        <v>5302040</v>
      </c>
      <c r="B581" s="23">
        <v>2016</v>
      </c>
      <c r="C581" t="s">
        <v>434</v>
      </c>
      <c r="D581" t="s">
        <v>1221</v>
      </c>
      <c r="E581" t="s">
        <v>392</v>
      </c>
      <c r="F581" s="18">
        <v>8936.58</v>
      </c>
      <c r="G581" s="11">
        <v>2.94E-5</v>
      </c>
      <c r="J581" s="18">
        <v>126004.17</v>
      </c>
      <c r="K581" s="11">
        <v>3.8603999999999998E-4</v>
      </c>
      <c r="N581" s="18">
        <v>113983.43</v>
      </c>
      <c r="O581" s="12">
        <v>3.7504999999999998E-4</v>
      </c>
      <c r="R581" t="s">
        <v>392</v>
      </c>
      <c r="S581" t="s">
        <v>392</v>
      </c>
      <c r="T581" t="s">
        <v>392</v>
      </c>
      <c r="U581" s="28">
        <f t="shared" si="45"/>
        <v>4.0444999999999999E-4</v>
      </c>
      <c r="W581">
        <f>IFERROR(VLOOKUP(E581,'LEAID Match'!$A$2:$B$326,2,FALSE),"")</f>
        <v>5302040</v>
      </c>
      <c r="X581" s="5">
        <f t="shared" si="47"/>
        <v>134940.75</v>
      </c>
      <c r="Y581">
        <f t="shared" si="48"/>
        <v>0</v>
      </c>
      <c r="Z581" s="5">
        <f t="shared" si="49"/>
        <v>134940.75</v>
      </c>
    </row>
    <row r="582" spans="1:26" x14ac:dyDescent="0.2">
      <c r="A582">
        <f t="shared" si="46"/>
        <v>5302040</v>
      </c>
      <c r="B582" s="23">
        <v>2017</v>
      </c>
      <c r="C582" t="s">
        <v>434</v>
      </c>
      <c r="D582" t="s">
        <v>1581</v>
      </c>
      <c r="E582" t="s">
        <v>392</v>
      </c>
      <c r="F582" s="18">
        <v>1450.4</v>
      </c>
      <c r="G582" s="11">
        <v>4.1400000000000002E-6</v>
      </c>
      <c r="J582" s="18">
        <v>135352.04999999999</v>
      </c>
      <c r="K582" s="11">
        <v>3.6736000000000001E-4</v>
      </c>
      <c r="N582" s="18">
        <v>125479.67999999999</v>
      </c>
      <c r="O582" s="12">
        <v>3.5858E-4</v>
      </c>
      <c r="R582" t="s">
        <v>392</v>
      </c>
      <c r="S582" t="s">
        <v>392</v>
      </c>
      <c r="T582" t="s">
        <v>392</v>
      </c>
      <c r="U582" s="28">
        <f t="shared" si="45"/>
        <v>3.6272000000000002E-4</v>
      </c>
      <c r="W582">
        <f>IFERROR(VLOOKUP(E582,'LEAID Match'!$A$2:$B$326,2,FALSE),"")</f>
        <v>5302040</v>
      </c>
      <c r="X582" s="5">
        <f t="shared" si="47"/>
        <v>136802.44999999998</v>
      </c>
      <c r="Y582">
        <f t="shared" si="48"/>
        <v>0</v>
      </c>
      <c r="Z582" s="5">
        <f t="shared" si="49"/>
        <v>136802.44999999998</v>
      </c>
    </row>
    <row r="583" spans="1:26" x14ac:dyDescent="0.2">
      <c r="A583">
        <f t="shared" si="46"/>
        <v>5302040</v>
      </c>
      <c r="B583" s="23">
        <v>2018</v>
      </c>
      <c r="C583" t="s">
        <v>434</v>
      </c>
      <c r="D583" t="s">
        <v>1941</v>
      </c>
      <c r="E583" t="s">
        <v>392</v>
      </c>
      <c r="F583" s="18" t="s">
        <v>803</v>
      </c>
      <c r="G583" s="11" t="s">
        <v>803</v>
      </c>
      <c r="J583" s="18">
        <v>166058.75</v>
      </c>
      <c r="K583" s="11">
        <v>3.7352000000000002E-4</v>
      </c>
      <c r="N583" s="18">
        <v>152724.84</v>
      </c>
      <c r="O583" s="12">
        <v>3.6722000000000002E-4</v>
      </c>
      <c r="R583" t="s">
        <v>803</v>
      </c>
      <c r="S583" t="s">
        <v>392</v>
      </c>
      <c r="T583" t="s">
        <v>392</v>
      </c>
      <c r="U583" s="28">
        <f t="shared" si="45"/>
        <v>3.6722000000000002E-4</v>
      </c>
      <c r="W583">
        <f>IFERROR(VLOOKUP(E583,'LEAID Match'!$A$2:$B$326,2,FALSE),"")</f>
        <v>5302040</v>
      </c>
      <c r="X583" s="5">
        <f t="shared" si="47"/>
        <v>166058.75</v>
      </c>
      <c r="Y583">
        <f t="shared" si="48"/>
        <v>0</v>
      </c>
      <c r="Z583" s="5">
        <f t="shared" si="49"/>
        <v>166058.75</v>
      </c>
    </row>
    <row r="584" spans="1:26" x14ac:dyDescent="0.2">
      <c r="A584">
        <f t="shared" si="46"/>
        <v>5302040</v>
      </c>
      <c r="B584" s="23">
        <v>2019</v>
      </c>
      <c r="C584" t="s">
        <v>434</v>
      </c>
      <c r="D584" t="s">
        <v>2297</v>
      </c>
      <c r="E584" t="s">
        <v>392</v>
      </c>
      <c r="F584" s="18" t="s">
        <v>803</v>
      </c>
      <c r="G584" s="10" t="s">
        <v>803</v>
      </c>
      <c r="J584" s="18">
        <v>194246.22</v>
      </c>
      <c r="K584" s="11">
        <v>3.7163000000000002E-4</v>
      </c>
      <c r="N584" s="18">
        <v>182650</v>
      </c>
      <c r="O584" s="12">
        <v>3.6778000000000001E-4</v>
      </c>
      <c r="R584" t="s">
        <v>803</v>
      </c>
      <c r="S584" t="s">
        <v>392</v>
      </c>
      <c r="T584" t="s">
        <v>392</v>
      </c>
      <c r="U584" s="28">
        <f t="shared" si="45"/>
        <v>3.6778000000000001E-4</v>
      </c>
      <c r="W584">
        <f>IFERROR(VLOOKUP(E584,'LEAID Match'!$A$2:$B$326,2,FALSE),"")</f>
        <v>5302040</v>
      </c>
      <c r="X584" s="5">
        <f t="shared" si="47"/>
        <v>194246.22</v>
      </c>
      <c r="Y584">
        <f t="shared" si="48"/>
        <v>0</v>
      </c>
      <c r="Z584" s="5">
        <f t="shared" si="49"/>
        <v>194246.22</v>
      </c>
    </row>
    <row r="585" spans="1:26" x14ac:dyDescent="0.2">
      <c r="A585">
        <f t="shared" si="46"/>
        <v>5302040</v>
      </c>
      <c r="B585" s="23">
        <v>2020</v>
      </c>
      <c r="C585" t="s">
        <v>434</v>
      </c>
      <c r="D585" t="s">
        <v>2657</v>
      </c>
      <c r="E585" t="s">
        <v>392</v>
      </c>
      <c r="F585" s="18" t="s">
        <v>803</v>
      </c>
      <c r="G585" s="10" t="s">
        <v>803</v>
      </c>
      <c r="J585" s="18">
        <v>198753.44</v>
      </c>
      <c r="K585" s="11">
        <v>3.4159000000000001E-4</v>
      </c>
      <c r="N585" s="18">
        <v>177485.41</v>
      </c>
      <c r="O585" s="12">
        <v>3.3796999999999999E-4</v>
      </c>
      <c r="R585" t="s">
        <v>803</v>
      </c>
      <c r="S585" t="s">
        <v>392</v>
      </c>
      <c r="T585" t="s">
        <v>392</v>
      </c>
      <c r="U585" s="28">
        <f t="shared" si="45"/>
        <v>3.3796999999999999E-4</v>
      </c>
      <c r="W585">
        <f>IFERROR(VLOOKUP(E585,'LEAID Match'!$A$2:$B$326,2,FALSE),"")</f>
        <v>5302040</v>
      </c>
      <c r="X585" s="5">
        <f t="shared" si="47"/>
        <v>198753.44</v>
      </c>
      <c r="Y585">
        <f t="shared" si="48"/>
        <v>0</v>
      </c>
      <c r="Z585" s="5">
        <f t="shared" si="49"/>
        <v>198753.44</v>
      </c>
    </row>
    <row r="586" spans="1:26" x14ac:dyDescent="0.2">
      <c r="A586">
        <f t="shared" si="46"/>
        <v>5302040</v>
      </c>
      <c r="B586" s="23">
        <v>2021</v>
      </c>
      <c r="C586" t="s">
        <v>434</v>
      </c>
      <c r="D586" t="s">
        <v>3015</v>
      </c>
      <c r="E586" t="s">
        <v>392</v>
      </c>
      <c r="F586" s="18" t="s">
        <v>803</v>
      </c>
      <c r="G586" s="10" t="s">
        <v>803</v>
      </c>
      <c r="J586" s="18">
        <v>197518.91</v>
      </c>
      <c r="K586" s="11">
        <v>3.2639000000000002E-4</v>
      </c>
      <c r="N586" s="18">
        <v>178385.14</v>
      </c>
      <c r="O586" s="12">
        <v>3.2456E-4</v>
      </c>
      <c r="R586" t="s">
        <v>803</v>
      </c>
      <c r="S586" t="s">
        <v>392</v>
      </c>
      <c r="T586" t="s">
        <v>392</v>
      </c>
      <c r="U586" s="28">
        <f t="shared" si="45"/>
        <v>3.2456E-4</v>
      </c>
      <c r="W586">
        <f>IFERROR(VLOOKUP(E586,'LEAID Match'!$A$2:$B$326,2,FALSE),"")</f>
        <v>5302040</v>
      </c>
      <c r="X586" s="5">
        <f t="shared" si="47"/>
        <v>197518.91</v>
      </c>
      <c r="Y586">
        <f t="shared" si="48"/>
        <v>0</v>
      </c>
      <c r="Z586" s="5">
        <f t="shared" si="49"/>
        <v>197518.91</v>
      </c>
    </row>
    <row r="587" spans="1:26" x14ac:dyDescent="0.2">
      <c r="A587">
        <f t="shared" si="46"/>
        <v>5302040</v>
      </c>
      <c r="B587" s="23">
        <v>2022</v>
      </c>
      <c r="C587" t="s">
        <v>434</v>
      </c>
      <c r="D587" t="s">
        <v>3372</v>
      </c>
      <c r="E587" t="s">
        <v>392</v>
      </c>
      <c r="F587" s="18" t="s">
        <v>803</v>
      </c>
      <c r="G587" s="10" t="s">
        <v>803</v>
      </c>
      <c r="J587" s="18">
        <v>192589.48</v>
      </c>
      <c r="K587" s="11">
        <v>3.011E-4</v>
      </c>
      <c r="N587" s="18">
        <v>154342.67000000001</v>
      </c>
      <c r="O587" s="12">
        <v>3.0078E-4</v>
      </c>
      <c r="R587" t="s">
        <v>803</v>
      </c>
      <c r="S587" t="s">
        <v>392</v>
      </c>
      <c r="T587" t="s">
        <v>392</v>
      </c>
      <c r="U587" s="28">
        <f t="shared" si="45"/>
        <v>3.0078E-4</v>
      </c>
      <c r="W587">
        <f>IFERROR(VLOOKUP(E587,'LEAID Match'!$A$2:$B$326,2,FALSE),"")</f>
        <v>5302040</v>
      </c>
      <c r="X587" s="5">
        <f t="shared" si="47"/>
        <v>192589.48</v>
      </c>
      <c r="Y587">
        <f t="shared" si="48"/>
        <v>0</v>
      </c>
      <c r="Z587" s="5">
        <f t="shared" si="49"/>
        <v>192589.48</v>
      </c>
    </row>
    <row r="588" spans="1:26" x14ac:dyDescent="0.2">
      <c r="A588">
        <f t="shared" si="46"/>
        <v>5302040</v>
      </c>
      <c r="B588" s="23">
        <v>2023</v>
      </c>
      <c r="C588" t="s">
        <v>434</v>
      </c>
      <c r="D588" t="s">
        <v>3732</v>
      </c>
      <c r="E588" t="s">
        <v>392</v>
      </c>
      <c r="F588" s="18" t="s">
        <v>803</v>
      </c>
      <c r="G588" s="10" t="s">
        <v>803</v>
      </c>
      <c r="J588" s="18">
        <v>231566.62</v>
      </c>
      <c r="K588" s="11">
        <v>3.4222000000000001E-4</v>
      </c>
      <c r="N588" s="18">
        <v>183814.07</v>
      </c>
      <c r="O588" s="12">
        <v>3.4057E-4</v>
      </c>
      <c r="R588" t="s">
        <v>803</v>
      </c>
      <c r="S588" t="s">
        <v>392</v>
      </c>
      <c r="T588" t="s">
        <v>392</v>
      </c>
      <c r="U588" s="28">
        <f t="shared" si="45"/>
        <v>3.4057E-4</v>
      </c>
      <c r="V588">
        <f>U588*250000000</f>
        <v>85142.5</v>
      </c>
      <c r="W588">
        <f>IFERROR(VLOOKUP(E588,'LEAID Match'!$A$2:$B$326,2,FALSE),"")</f>
        <v>5302040</v>
      </c>
      <c r="X588" s="5">
        <f t="shared" si="47"/>
        <v>231566.62</v>
      </c>
      <c r="Y588">
        <f t="shared" si="48"/>
        <v>85142.5</v>
      </c>
      <c r="Z588" s="5">
        <f t="shared" si="49"/>
        <v>316709.12</v>
      </c>
    </row>
    <row r="589" spans="1:26" x14ac:dyDescent="0.2">
      <c r="A589">
        <f t="shared" si="46"/>
        <v>5302070</v>
      </c>
      <c r="B589" s="23">
        <v>2015</v>
      </c>
      <c r="C589" t="s">
        <v>447</v>
      </c>
      <c r="D589" t="s">
        <v>868</v>
      </c>
      <c r="E589" t="s">
        <v>405</v>
      </c>
      <c r="F589" s="18">
        <v>4208.43</v>
      </c>
      <c r="G589" s="11">
        <v>1.8810000000000001E-5</v>
      </c>
      <c r="J589" s="18">
        <v>479117.43</v>
      </c>
      <c r="K589" s="11">
        <v>1.80291E-3</v>
      </c>
      <c r="N589" s="18">
        <v>382988.89</v>
      </c>
      <c r="O589" s="12">
        <v>1.71148E-3</v>
      </c>
      <c r="R589" t="s">
        <v>405</v>
      </c>
      <c r="S589" t="s">
        <v>405</v>
      </c>
      <c r="T589" t="s">
        <v>405</v>
      </c>
      <c r="U589" s="28">
        <f t="shared" si="45"/>
        <v>1.73029E-3</v>
      </c>
      <c r="W589">
        <f>IFERROR(VLOOKUP(E589,'LEAID Match'!$A$2:$B$326,2,FALSE),"")</f>
        <v>5302070</v>
      </c>
      <c r="X589" s="5">
        <f t="shared" si="47"/>
        <v>483325.86</v>
      </c>
      <c r="Y589">
        <f t="shared" si="48"/>
        <v>0</v>
      </c>
      <c r="Z589" s="5">
        <f t="shared" si="49"/>
        <v>483325.86</v>
      </c>
    </row>
    <row r="590" spans="1:26" x14ac:dyDescent="0.2">
      <c r="A590">
        <f t="shared" si="46"/>
        <v>5302070</v>
      </c>
      <c r="B590" s="23">
        <v>2016</v>
      </c>
      <c r="C590" t="s">
        <v>447</v>
      </c>
      <c r="D590" t="s">
        <v>1222</v>
      </c>
      <c r="E590" t="s">
        <v>405</v>
      </c>
      <c r="F590" s="18">
        <v>6649.71</v>
      </c>
      <c r="G590" s="11">
        <v>2.1880000000000001E-5</v>
      </c>
      <c r="J590" s="18">
        <v>695613.34</v>
      </c>
      <c r="K590" s="11">
        <v>2.1311500000000001E-3</v>
      </c>
      <c r="N590" s="18">
        <v>624064.18000000005</v>
      </c>
      <c r="O590" s="12">
        <v>2.0534099999999999E-3</v>
      </c>
      <c r="R590" t="s">
        <v>405</v>
      </c>
      <c r="S590" t="s">
        <v>405</v>
      </c>
      <c r="T590" t="s">
        <v>405</v>
      </c>
      <c r="U590" s="28">
        <f t="shared" si="45"/>
        <v>2.07529E-3</v>
      </c>
      <c r="W590">
        <f>IFERROR(VLOOKUP(E590,'LEAID Match'!$A$2:$B$326,2,FALSE),"")</f>
        <v>5302070</v>
      </c>
      <c r="X590" s="5">
        <f t="shared" si="47"/>
        <v>702263.04999999993</v>
      </c>
      <c r="Y590">
        <f t="shared" si="48"/>
        <v>0</v>
      </c>
      <c r="Z590" s="5">
        <f t="shared" si="49"/>
        <v>702263.04999999993</v>
      </c>
    </row>
    <row r="591" spans="1:26" x14ac:dyDescent="0.2">
      <c r="A591">
        <f t="shared" si="46"/>
        <v>5302070</v>
      </c>
      <c r="B591" s="23">
        <v>2017</v>
      </c>
      <c r="C591" t="s">
        <v>447</v>
      </c>
      <c r="D591" t="s">
        <v>1582</v>
      </c>
      <c r="E591" t="s">
        <v>405</v>
      </c>
      <c r="F591" s="18">
        <v>5933.03</v>
      </c>
      <c r="G591" s="11">
        <v>1.6949999999999999E-5</v>
      </c>
      <c r="J591" s="18">
        <v>634614.51</v>
      </c>
      <c r="K591" s="11">
        <v>1.7223900000000001E-3</v>
      </c>
      <c r="N591" s="18">
        <v>588342.25</v>
      </c>
      <c r="O591" s="12">
        <v>1.6812800000000001E-3</v>
      </c>
      <c r="R591" t="s">
        <v>405</v>
      </c>
      <c r="S591" t="s">
        <v>405</v>
      </c>
      <c r="T591" t="s">
        <v>405</v>
      </c>
      <c r="U591" s="28">
        <f t="shared" si="45"/>
        <v>1.69823E-3</v>
      </c>
      <c r="W591">
        <f>IFERROR(VLOOKUP(E591,'LEAID Match'!$A$2:$B$326,2,FALSE),"")</f>
        <v>5302070</v>
      </c>
      <c r="X591" s="5">
        <f t="shared" si="47"/>
        <v>640547.54</v>
      </c>
      <c r="Y591">
        <f t="shared" si="48"/>
        <v>0</v>
      </c>
      <c r="Z591" s="5">
        <f t="shared" si="49"/>
        <v>640547.54</v>
      </c>
    </row>
    <row r="592" spans="1:26" x14ac:dyDescent="0.2">
      <c r="A592">
        <f t="shared" si="46"/>
        <v>5302070</v>
      </c>
      <c r="B592" s="23">
        <v>2018</v>
      </c>
      <c r="C592" t="s">
        <v>447</v>
      </c>
      <c r="D592" t="s">
        <v>1942</v>
      </c>
      <c r="E592" t="s">
        <v>405</v>
      </c>
      <c r="F592" s="18">
        <v>7526.25</v>
      </c>
      <c r="G592" s="11">
        <v>1.8099999999999999E-5</v>
      </c>
      <c r="J592" s="18">
        <v>810844.17</v>
      </c>
      <c r="K592" s="11">
        <v>1.82384E-3</v>
      </c>
      <c r="N592" s="18">
        <v>746307.54</v>
      </c>
      <c r="O592" s="12">
        <v>1.79447E-3</v>
      </c>
      <c r="R592" t="s">
        <v>405</v>
      </c>
      <c r="S592" t="s">
        <v>405</v>
      </c>
      <c r="T592" t="s">
        <v>405</v>
      </c>
      <c r="U592" s="28">
        <f t="shared" si="45"/>
        <v>1.8125700000000001E-3</v>
      </c>
      <c r="W592">
        <f>IFERROR(VLOOKUP(E592,'LEAID Match'!$A$2:$B$326,2,FALSE),"")</f>
        <v>5302070</v>
      </c>
      <c r="X592" s="5">
        <f t="shared" si="47"/>
        <v>818370.42</v>
      </c>
      <c r="Y592">
        <f t="shared" si="48"/>
        <v>0</v>
      </c>
      <c r="Z592" s="5">
        <f t="shared" si="49"/>
        <v>818370.42</v>
      </c>
    </row>
    <row r="593" spans="1:26" x14ac:dyDescent="0.2">
      <c r="A593">
        <f t="shared" si="46"/>
        <v>5302070</v>
      </c>
      <c r="B593" s="23">
        <v>2019</v>
      </c>
      <c r="C593" t="s">
        <v>447</v>
      </c>
      <c r="D593" t="s">
        <v>2298</v>
      </c>
      <c r="E593" t="s">
        <v>405</v>
      </c>
      <c r="F593" s="18">
        <v>9129.61</v>
      </c>
      <c r="G593" s="10">
        <v>1.838E-5</v>
      </c>
      <c r="J593" s="18">
        <v>945814.13</v>
      </c>
      <c r="K593" s="11">
        <v>1.8095299999999999E-3</v>
      </c>
      <c r="N593" s="18">
        <v>887144.92</v>
      </c>
      <c r="O593" s="12">
        <v>1.78634E-3</v>
      </c>
      <c r="R593" t="s">
        <v>405</v>
      </c>
      <c r="S593" t="s">
        <v>405</v>
      </c>
      <c r="T593" t="s">
        <v>405</v>
      </c>
      <c r="U593" s="28">
        <f t="shared" si="45"/>
        <v>1.8047199999999999E-3</v>
      </c>
      <c r="W593">
        <f>IFERROR(VLOOKUP(E593,'LEAID Match'!$A$2:$B$326,2,FALSE),"")</f>
        <v>5302070</v>
      </c>
      <c r="X593" s="5">
        <f t="shared" si="47"/>
        <v>954943.74</v>
      </c>
      <c r="Y593">
        <f t="shared" si="48"/>
        <v>0</v>
      </c>
      <c r="Z593" s="5">
        <f t="shared" si="49"/>
        <v>954943.74</v>
      </c>
    </row>
    <row r="594" spans="1:26" x14ac:dyDescent="0.2">
      <c r="A594">
        <f t="shared" si="46"/>
        <v>5302070</v>
      </c>
      <c r="B594" s="23">
        <v>2020</v>
      </c>
      <c r="C594" t="s">
        <v>447</v>
      </c>
      <c r="D594" t="s">
        <v>2658</v>
      </c>
      <c r="E594" t="s">
        <v>405</v>
      </c>
      <c r="F594" s="18">
        <v>11039.85</v>
      </c>
      <c r="G594" s="10">
        <v>2.1019999999999999E-5</v>
      </c>
      <c r="J594" s="18">
        <v>1117264.3600000001</v>
      </c>
      <c r="K594" s="11">
        <v>1.92023E-3</v>
      </c>
      <c r="N594" s="18">
        <v>1002077.4</v>
      </c>
      <c r="O594" s="12">
        <v>1.9081699999999998E-3</v>
      </c>
      <c r="R594" t="s">
        <v>405</v>
      </c>
      <c r="S594" t="s">
        <v>405</v>
      </c>
      <c r="T594" t="s">
        <v>405</v>
      </c>
      <c r="U594" s="28">
        <f t="shared" si="45"/>
        <v>1.9291899999999999E-3</v>
      </c>
      <c r="W594">
        <f>IFERROR(VLOOKUP(E594,'LEAID Match'!$A$2:$B$326,2,FALSE),"")</f>
        <v>5302070</v>
      </c>
      <c r="X594" s="5">
        <f t="shared" si="47"/>
        <v>1128304.2100000002</v>
      </c>
      <c r="Y594">
        <f t="shared" si="48"/>
        <v>0</v>
      </c>
      <c r="Z594" s="5">
        <f t="shared" si="49"/>
        <v>1128304.2100000002</v>
      </c>
    </row>
    <row r="595" spans="1:26" x14ac:dyDescent="0.2">
      <c r="A595">
        <f t="shared" si="46"/>
        <v>5302070</v>
      </c>
      <c r="B595" s="23">
        <v>2021</v>
      </c>
      <c r="C595" t="s">
        <v>447</v>
      </c>
      <c r="D595" t="s">
        <v>3016</v>
      </c>
      <c r="E595" t="s">
        <v>405</v>
      </c>
      <c r="F595" s="18">
        <v>10445.51</v>
      </c>
      <c r="G595" s="10">
        <v>1.9009999999999999E-5</v>
      </c>
      <c r="J595" s="18">
        <v>1100115.78</v>
      </c>
      <c r="K595" s="11">
        <v>1.81788E-3</v>
      </c>
      <c r="N595" s="18">
        <v>994828.94</v>
      </c>
      <c r="O595" s="12">
        <v>1.81004E-3</v>
      </c>
      <c r="R595" t="s">
        <v>405</v>
      </c>
      <c r="S595" t="s">
        <v>405</v>
      </c>
      <c r="T595" t="s">
        <v>405</v>
      </c>
      <c r="U595" s="28">
        <f t="shared" si="45"/>
        <v>1.82905E-3</v>
      </c>
      <c r="W595">
        <f>IFERROR(VLOOKUP(E595,'LEAID Match'!$A$2:$B$326,2,FALSE),"")</f>
        <v>5302070</v>
      </c>
      <c r="X595" s="5">
        <f t="shared" si="47"/>
        <v>1110561.29</v>
      </c>
      <c r="Y595">
        <f t="shared" si="48"/>
        <v>0</v>
      </c>
      <c r="Z595" s="5">
        <f t="shared" si="49"/>
        <v>1110561.29</v>
      </c>
    </row>
    <row r="596" spans="1:26" x14ac:dyDescent="0.2">
      <c r="A596">
        <f t="shared" si="46"/>
        <v>5302070</v>
      </c>
      <c r="B596" s="23">
        <v>2022</v>
      </c>
      <c r="C596" t="s">
        <v>447</v>
      </c>
      <c r="D596" t="s">
        <v>3373</v>
      </c>
      <c r="E596" t="s">
        <v>405</v>
      </c>
      <c r="F596" s="18">
        <v>11798.35</v>
      </c>
      <c r="G596" s="10">
        <v>2.2989999999999998E-5</v>
      </c>
      <c r="J596" s="18">
        <v>1182501.8500000001</v>
      </c>
      <c r="K596" s="11">
        <v>1.84877E-3</v>
      </c>
      <c r="N596" s="18">
        <v>940104.93</v>
      </c>
      <c r="O596" s="12">
        <v>1.8320299999999999E-3</v>
      </c>
      <c r="R596" t="s">
        <v>405</v>
      </c>
      <c r="S596" t="s">
        <v>405</v>
      </c>
      <c r="T596" t="s">
        <v>405</v>
      </c>
      <c r="U596" s="28">
        <f t="shared" si="45"/>
        <v>1.85502E-3</v>
      </c>
      <c r="W596">
        <f>IFERROR(VLOOKUP(E596,'LEAID Match'!$A$2:$B$326,2,FALSE),"")</f>
        <v>5302070</v>
      </c>
      <c r="X596" s="5">
        <f t="shared" si="47"/>
        <v>1194300.2000000002</v>
      </c>
      <c r="Y596">
        <f t="shared" si="48"/>
        <v>0</v>
      </c>
      <c r="Z596" s="5">
        <f t="shared" si="49"/>
        <v>1194300.2000000002</v>
      </c>
    </row>
    <row r="597" spans="1:26" x14ac:dyDescent="0.2">
      <c r="A597">
        <f t="shared" si="46"/>
        <v>5302070</v>
      </c>
      <c r="B597" s="23">
        <v>2023</v>
      </c>
      <c r="C597" t="s">
        <v>447</v>
      </c>
      <c r="D597" t="s">
        <v>3733</v>
      </c>
      <c r="E597" t="s">
        <v>405</v>
      </c>
      <c r="F597" s="18" t="s">
        <v>803</v>
      </c>
      <c r="G597" s="10" t="s">
        <v>803</v>
      </c>
      <c r="J597" s="18">
        <v>1248896.43</v>
      </c>
      <c r="K597" s="11">
        <v>1.8456600000000001E-3</v>
      </c>
      <c r="N597" s="18">
        <v>994779.22</v>
      </c>
      <c r="O597" s="12">
        <v>1.8431299999999999E-3</v>
      </c>
      <c r="R597" t="s">
        <v>803</v>
      </c>
      <c r="S597" t="s">
        <v>405</v>
      </c>
      <c r="T597" t="s">
        <v>405</v>
      </c>
      <c r="U597" s="28">
        <f t="shared" si="45"/>
        <v>1.8431299999999999E-3</v>
      </c>
      <c r="V597">
        <f>U597*250000000</f>
        <v>460782.5</v>
      </c>
      <c r="W597">
        <f>IFERROR(VLOOKUP(E597,'LEAID Match'!$A$2:$B$326,2,FALSE),"")</f>
        <v>5302070</v>
      </c>
      <c r="X597" s="5">
        <f t="shared" si="47"/>
        <v>1248896.43</v>
      </c>
      <c r="Y597">
        <f t="shared" si="48"/>
        <v>460782.5</v>
      </c>
      <c r="Z597" s="5">
        <f t="shared" si="49"/>
        <v>1709678.93</v>
      </c>
    </row>
    <row r="598" spans="1:26" x14ac:dyDescent="0.2">
      <c r="A598">
        <f t="shared" si="46"/>
        <v>5302130</v>
      </c>
      <c r="B598" s="23">
        <v>2015</v>
      </c>
      <c r="C598" t="s">
        <v>199</v>
      </c>
      <c r="D598" t="s">
        <v>869</v>
      </c>
      <c r="E598" t="s">
        <v>157</v>
      </c>
      <c r="F598" s="18">
        <v>33563.370000000003</v>
      </c>
      <c r="G598" s="11">
        <v>1.4998999999999999E-4</v>
      </c>
      <c r="J598" s="18">
        <v>341056.74</v>
      </c>
      <c r="K598" s="11">
        <v>1.2833899999999999E-3</v>
      </c>
      <c r="N598" s="18">
        <v>273000.57</v>
      </c>
      <c r="O598" s="12">
        <v>1.2199699999999999E-3</v>
      </c>
      <c r="R598" t="s">
        <v>157</v>
      </c>
      <c r="S598" t="s">
        <v>157</v>
      </c>
      <c r="T598" t="s">
        <v>157</v>
      </c>
      <c r="U598" s="28">
        <f t="shared" si="45"/>
        <v>1.3699599999999999E-3</v>
      </c>
      <c r="W598">
        <f>IFERROR(VLOOKUP(E598,'LEAID Match'!$A$2:$B$326,2,FALSE),"")</f>
        <v>5302130</v>
      </c>
      <c r="X598" s="5">
        <f t="shared" si="47"/>
        <v>374620.11</v>
      </c>
      <c r="Y598">
        <f t="shared" si="48"/>
        <v>0</v>
      </c>
      <c r="Z598" s="5">
        <f t="shared" si="49"/>
        <v>374620.11</v>
      </c>
    </row>
    <row r="599" spans="1:26" x14ac:dyDescent="0.2">
      <c r="A599">
        <f t="shared" si="46"/>
        <v>5302130</v>
      </c>
      <c r="B599" s="23">
        <v>2016</v>
      </c>
      <c r="C599" t="s">
        <v>199</v>
      </c>
      <c r="D599" t="s">
        <v>1223</v>
      </c>
      <c r="E599" t="s">
        <v>157</v>
      </c>
      <c r="F599" s="18">
        <v>33809.620000000003</v>
      </c>
      <c r="G599" s="11">
        <v>1.1124999999999999E-4</v>
      </c>
      <c r="J599" s="18">
        <v>468545.82</v>
      </c>
      <c r="K599" s="11">
        <v>1.43548E-3</v>
      </c>
      <c r="N599" s="18">
        <v>420374.95</v>
      </c>
      <c r="O599" s="12">
        <v>1.3831900000000001E-3</v>
      </c>
      <c r="R599" t="s">
        <v>157</v>
      </c>
      <c r="S599" t="s">
        <v>157</v>
      </c>
      <c r="T599" t="s">
        <v>157</v>
      </c>
      <c r="U599" s="28">
        <f t="shared" si="45"/>
        <v>1.4944400000000001E-3</v>
      </c>
      <c r="W599">
        <f>IFERROR(VLOOKUP(E599,'LEAID Match'!$A$2:$B$326,2,FALSE),"")</f>
        <v>5302130</v>
      </c>
      <c r="X599" s="5">
        <f t="shared" si="47"/>
        <v>502355.44</v>
      </c>
      <c r="Y599">
        <f t="shared" si="48"/>
        <v>0</v>
      </c>
      <c r="Z599" s="5">
        <f t="shared" si="49"/>
        <v>502355.44</v>
      </c>
    </row>
    <row r="600" spans="1:26" x14ac:dyDescent="0.2">
      <c r="A600">
        <f t="shared" si="46"/>
        <v>5302130</v>
      </c>
      <c r="B600" s="23">
        <v>2017</v>
      </c>
      <c r="C600" t="s">
        <v>199</v>
      </c>
      <c r="D600" t="s">
        <v>1583</v>
      </c>
      <c r="E600" t="s">
        <v>157</v>
      </c>
      <c r="F600" s="18">
        <v>21983.66</v>
      </c>
      <c r="G600" s="11">
        <v>6.2819999999999998E-5</v>
      </c>
      <c r="J600" s="18">
        <v>473108.79</v>
      </c>
      <c r="K600" s="11">
        <v>1.2840499999999999E-3</v>
      </c>
      <c r="N600" s="18">
        <v>438603.77</v>
      </c>
      <c r="O600" s="12">
        <v>1.2533799999999999E-3</v>
      </c>
      <c r="R600" t="s">
        <v>157</v>
      </c>
      <c r="S600" t="s">
        <v>157</v>
      </c>
      <c r="T600" t="s">
        <v>157</v>
      </c>
      <c r="U600" s="28">
        <f t="shared" si="45"/>
        <v>1.3162E-3</v>
      </c>
      <c r="W600">
        <f>IFERROR(VLOOKUP(E600,'LEAID Match'!$A$2:$B$326,2,FALSE),"")</f>
        <v>5302130</v>
      </c>
      <c r="X600" s="5">
        <f t="shared" si="47"/>
        <v>495092.44999999995</v>
      </c>
      <c r="Y600">
        <f t="shared" si="48"/>
        <v>0</v>
      </c>
      <c r="Z600" s="5">
        <f t="shared" si="49"/>
        <v>495092.44999999995</v>
      </c>
    </row>
    <row r="601" spans="1:26" x14ac:dyDescent="0.2">
      <c r="A601">
        <f t="shared" si="46"/>
        <v>5302130</v>
      </c>
      <c r="B601" s="23">
        <v>2018</v>
      </c>
      <c r="C601" t="s">
        <v>199</v>
      </c>
      <c r="D601" t="s">
        <v>1943</v>
      </c>
      <c r="E601" t="s">
        <v>157</v>
      </c>
      <c r="F601" s="18">
        <v>31905.08</v>
      </c>
      <c r="G601" s="11">
        <v>7.6710000000000002E-5</v>
      </c>
      <c r="J601" s="18">
        <v>577328.53</v>
      </c>
      <c r="K601" s="11">
        <v>1.2985900000000001E-3</v>
      </c>
      <c r="N601" s="18">
        <v>530902.18999999994</v>
      </c>
      <c r="O601" s="12">
        <v>1.2765400000000001E-3</v>
      </c>
      <c r="R601" t="s">
        <v>157</v>
      </c>
      <c r="S601" t="s">
        <v>157</v>
      </c>
      <c r="T601" t="s">
        <v>157</v>
      </c>
      <c r="U601" s="28">
        <f t="shared" si="45"/>
        <v>1.3532500000000001E-3</v>
      </c>
      <c r="W601">
        <f>IFERROR(VLOOKUP(E601,'LEAID Match'!$A$2:$B$326,2,FALSE),"")</f>
        <v>5302130</v>
      </c>
      <c r="X601" s="5">
        <f t="shared" si="47"/>
        <v>609233.61</v>
      </c>
      <c r="Y601">
        <f t="shared" si="48"/>
        <v>0</v>
      </c>
      <c r="Z601" s="5">
        <f t="shared" si="49"/>
        <v>609233.61</v>
      </c>
    </row>
    <row r="602" spans="1:26" x14ac:dyDescent="0.2">
      <c r="A602">
        <f t="shared" si="46"/>
        <v>5302130</v>
      </c>
      <c r="B602" s="23">
        <v>2019</v>
      </c>
      <c r="C602" t="s">
        <v>199</v>
      </c>
      <c r="D602" t="s">
        <v>2299</v>
      </c>
      <c r="E602" t="s">
        <v>157</v>
      </c>
      <c r="F602" s="18">
        <v>28896.6</v>
      </c>
      <c r="G602" s="10">
        <v>5.8189999999999997E-5</v>
      </c>
      <c r="J602" s="18">
        <v>628698.96</v>
      </c>
      <c r="K602" s="11">
        <v>1.20283E-3</v>
      </c>
      <c r="N602" s="18">
        <v>591189.31000000006</v>
      </c>
      <c r="O602" s="12">
        <v>1.19041E-3</v>
      </c>
      <c r="R602" t="s">
        <v>157</v>
      </c>
      <c r="S602" t="s">
        <v>157</v>
      </c>
      <c r="T602" t="s">
        <v>157</v>
      </c>
      <c r="U602" s="28">
        <f t="shared" si="45"/>
        <v>1.2486000000000001E-3</v>
      </c>
      <c r="W602">
        <f>IFERROR(VLOOKUP(E602,'LEAID Match'!$A$2:$B$326,2,FALSE),"")</f>
        <v>5302130</v>
      </c>
      <c r="X602" s="5">
        <f t="shared" si="47"/>
        <v>657595.55999999994</v>
      </c>
      <c r="Y602">
        <f t="shared" si="48"/>
        <v>0</v>
      </c>
      <c r="Z602" s="5">
        <f t="shared" si="49"/>
        <v>657595.55999999994</v>
      </c>
    </row>
    <row r="603" spans="1:26" x14ac:dyDescent="0.2">
      <c r="A603">
        <f t="shared" si="46"/>
        <v>5302130</v>
      </c>
      <c r="B603" s="23">
        <v>2020</v>
      </c>
      <c r="C603" t="s">
        <v>199</v>
      </c>
      <c r="D603" t="s">
        <v>2659</v>
      </c>
      <c r="E603" t="s">
        <v>157</v>
      </c>
      <c r="F603" s="18">
        <v>4247.6899999999996</v>
      </c>
      <c r="G603" s="10">
        <v>8.0900000000000005E-6</v>
      </c>
      <c r="J603" s="18">
        <v>876400.45</v>
      </c>
      <c r="K603" s="11">
        <v>1.5062600000000002E-3</v>
      </c>
      <c r="N603" s="18">
        <v>784331.55</v>
      </c>
      <c r="O603" s="12">
        <v>1.4935300000000001E-3</v>
      </c>
      <c r="R603" t="s">
        <v>157</v>
      </c>
      <c r="S603" t="s">
        <v>157</v>
      </c>
      <c r="T603" t="s">
        <v>157</v>
      </c>
      <c r="U603" s="28">
        <f t="shared" si="45"/>
        <v>1.5016200000000002E-3</v>
      </c>
      <c r="W603">
        <f>IFERROR(VLOOKUP(E603,'LEAID Match'!$A$2:$B$326,2,FALSE),"")</f>
        <v>5302130</v>
      </c>
      <c r="X603" s="5">
        <f t="shared" si="47"/>
        <v>880648.1399999999</v>
      </c>
      <c r="Y603">
        <f t="shared" si="48"/>
        <v>0</v>
      </c>
      <c r="Z603" s="5">
        <f t="shared" si="49"/>
        <v>880648.1399999999</v>
      </c>
    </row>
    <row r="604" spans="1:26" x14ac:dyDescent="0.2">
      <c r="A604">
        <f t="shared" si="46"/>
        <v>5302130</v>
      </c>
      <c r="B604" s="23">
        <v>2021</v>
      </c>
      <c r="C604" t="s">
        <v>199</v>
      </c>
      <c r="D604" t="s">
        <v>3017</v>
      </c>
      <c r="E604" t="s">
        <v>157</v>
      </c>
      <c r="F604" s="18" t="s">
        <v>803</v>
      </c>
      <c r="G604" s="10" t="s">
        <v>803</v>
      </c>
      <c r="J604" s="18">
        <v>738437.19</v>
      </c>
      <c r="K604" s="11">
        <v>1.2202300000000001E-3</v>
      </c>
      <c r="N604" s="18">
        <v>667732.27</v>
      </c>
      <c r="O604" s="12">
        <v>1.2149000000000001E-3</v>
      </c>
      <c r="R604" t="s">
        <v>803</v>
      </c>
      <c r="S604" t="s">
        <v>157</v>
      </c>
      <c r="T604" t="s">
        <v>157</v>
      </c>
      <c r="U604" s="28">
        <f t="shared" si="45"/>
        <v>1.2149000000000001E-3</v>
      </c>
      <c r="W604">
        <f>IFERROR(VLOOKUP(E604,'LEAID Match'!$A$2:$B$326,2,FALSE),"")</f>
        <v>5302130</v>
      </c>
      <c r="X604" s="5">
        <f t="shared" si="47"/>
        <v>738437.19</v>
      </c>
      <c r="Y604">
        <f t="shared" si="48"/>
        <v>0</v>
      </c>
      <c r="Z604" s="5">
        <f t="shared" si="49"/>
        <v>738437.19</v>
      </c>
    </row>
    <row r="605" spans="1:26" x14ac:dyDescent="0.2">
      <c r="A605">
        <f t="shared" si="46"/>
        <v>5302130</v>
      </c>
      <c r="B605" s="23">
        <v>2022</v>
      </c>
      <c r="C605" t="s">
        <v>199</v>
      </c>
      <c r="D605" t="s">
        <v>3374</v>
      </c>
      <c r="E605" t="s">
        <v>157</v>
      </c>
      <c r="F605" s="18" t="s">
        <v>803</v>
      </c>
      <c r="G605" s="10" t="s">
        <v>803</v>
      </c>
      <c r="J605" s="18">
        <v>765126.08</v>
      </c>
      <c r="K605" s="11">
        <v>1.1962299999999999E-3</v>
      </c>
      <c r="N605" s="18">
        <v>621773.29</v>
      </c>
      <c r="O605" s="12">
        <v>1.2116799999999999E-3</v>
      </c>
      <c r="R605" t="s">
        <v>803</v>
      </c>
      <c r="S605" t="s">
        <v>157</v>
      </c>
      <c r="T605" t="s">
        <v>157</v>
      </c>
      <c r="U605" s="28">
        <f t="shared" si="45"/>
        <v>1.2116799999999999E-3</v>
      </c>
      <c r="W605">
        <f>IFERROR(VLOOKUP(E605,'LEAID Match'!$A$2:$B$326,2,FALSE),"")</f>
        <v>5302130</v>
      </c>
      <c r="X605" s="5">
        <f t="shared" si="47"/>
        <v>765126.08</v>
      </c>
      <c r="Y605">
        <f t="shared" si="48"/>
        <v>0</v>
      </c>
      <c r="Z605" s="5">
        <f t="shared" si="49"/>
        <v>765126.08</v>
      </c>
    </row>
    <row r="606" spans="1:26" x14ac:dyDescent="0.2">
      <c r="A606">
        <f t="shared" si="46"/>
        <v>5302130</v>
      </c>
      <c r="B606" s="23">
        <v>2023</v>
      </c>
      <c r="C606" t="s">
        <v>199</v>
      </c>
      <c r="D606" t="s">
        <v>3734</v>
      </c>
      <c r="E606" t="s">
        <v>157</v>
      </c>
      <c r="F606" s="18" t="s">
        <v>803</v>
      </c>
      <c r="G606" s="10" t="s">
        <v>803</v>
      </c>
      <c r="J606" s="18">
        <v>1047664.56</v>
      </c>
      <c r="K606" s="11">
        <v>1.54827E-3</v>
      </c>
      <c r="N606" s="18">
        <v>830378.47</v>
      </c>
      <c r="O606" s="12">
        <v>1.53853E-3</v>
      </c>
      <c r="R606" t="s">
        <v>803</v>
      </c>
      <c r="S606" t="s">
        <v>157</v>
      </c>
      <c r="T606" t="s">
        <v>157</v>
      </c>
      <c r="U606" s="28">
        <f t="shared" si="45"/>
        <v>1.53853E-3</v>
      </c>
      <c r="V606">
        <f>U606*250000000</f>
        <v>384632.5</v>
      </c>
      <c r="W606">
        <f>IFERROR(VLOOKUP(E606,'LEAID Match'!$A$2:$B$326,2,FALSE),"")</f>
        <v>5302130</v>
      </c>
      <c r="X606" s="5">
        <f t="shared" si="47"/>
        <v>1047664.56</v>
      </c>
      <c r="Y606">
        <f t="shared" si="48"/>
        <v>384632.5</v>
      </c>
      <c r="Z606" s="5">
        <f t="shared" si="49"/>
        <v>1432297.06</v>
      </c>
    </row>
    <row r="607" spans="1:26" x14ac:dyDescent="0.2">
      <c r="A607">
        <f t="shared" si="46"/>
        <v>5302160</v>
      </c>
      <c r="B607" s="23">
        <v>2015</v>
      </c>
      <c r="C607" t="s">
        <v>704</v>
      </c>
      <c r="D607" t="s">
        <v>870</v>
      </c>
      <c r="E607" t="s">
        <v>691</v>
      </c>
      <c r="F607" s="18" t="s">
        <v>803</v>
      </c>
      <c r="G607" s="11" t="s">
        <v>803</v>
      </c>
      <c r="J607" s="18">
        <v>6792.91</v>
      </c>
      <c r="K607" s="11">
        <v>2.5559999999999999E-5</v>
      </c>
      <c r="N607" s="18">
        <v>5436.48</v>
      </c>
      <c r="O607" s="12">
        <v>2.429E-5</v>
      </c>
      <c r="R607" t="s">
        <v>803</v>
      </c>
      <c r="S607" t="s">
        <v>691</v>
      </c>
      <c r="T607" t="s">
        <v>691</v>
      </c>
      <c r="U607" s="28">
        <f t="shared" si="45"/>
        <v>2.429E-5</v>
      </c>
      <c r="W607">
        <f>IFERROR(VLOOKUP(E607,'LEAID Match'!$A$2:$B$326,2,FALSE),"")</f>
        <v>5302160</v>
      </c>
      <c r="X607" s="5">
        <f t="shared" si="47"/>
        <v>6792.91</v>
      </c>
      <c r="Y607">
        <f t="shared" si="48"/>
        <v>0</v>
      </c>
      <c r="Z607" s="5">
        <f t="shared" si="49"/>
        <v>6792.91</v>
      </c>
    </row>
    <row r="608" spans="1:26" x14ac:dyDescent="0.2">
      <c r="A608">
        <f t="shared" si="46"/>
        <v>5302160</v>
      </c>
      <c r="B608" s="23">
        <v>2016</v>
      </c>
      <c r="C608" t="s">
        <v>704</v>
      </c>
      <c r="D608" t="s">
        <v>1224</v>
      </c>
      <c r="E608" t="s">
        <v>691</v>
      </c>
      <c r="F608" s="18" t="s">
        <v>803</v>
      </c>
      <c r="G608" s="11" t="s">
        <v>803</v>
      </c>
      <c r="J608" s="18">
        <v>9417.89</v>
      </c>
      <c r="K608" s="11">
        <v>2.885E-5</v>
      </c>
      <c r="N608" s="18">
        <v>8417.49</v>
      </c>
      <c r="O608" s="12">
        <v>2.7699999999999999E-5</v>
      </c>
      <c r="R608" t="s">
        <v>803</v>
      </c>
      <c r="S608" t="s">
        <v>691</v>
      </c>
      <c r="T608" t="s">
        <v>691</v>
      </c>
      <c r="U608" s="28">
        <f t="shared" si="45"/>
        <v>2.7699999999999999E-5</v>
      </c>
      <c r="W608">
        <f>IFERROR(VLOOKUP(E608,'LEAID Match'!$A$2:$B$326,2,FALSE),"")</f>
        <v>5302160</v>
      </c>
      <c r="X608" s="5">
        <f t="shared" si="47"/>
        <v>9417.89</v>
      </c>
      <c r="Y608">
        <f t="shared" si="48"/>
        <v>0</v>
      </c>
      <c r="Z608" s="5">
        <f t="shared" si="49"/>
        <v>9417.89</v>
      </c>
    </row>
    <row r="609" spans="1:26" x14ac:dyDescent="0.2">
      <c r="A609">
        <f t="shared" si="46"/>
        <v>5302160</v>
      </c>
      <c r="B609" s="23">
        <v>2017</v>
      </c>
      <c r="C609" t="s">
        <v>704</v>
      </c>
      <c r="D609" t="s">
        <v>1584</v>
      </c>
      <c r="E609" t="s">
        <v>691</v>
      </c>
      <c r="F609" s="18" t="s">
        <v>803</v>
      </c>
      <c r="G609" s="11" t="s">
        <v>803</v>
      </c>
      <c r="J609" s="18">
        <v>8334.92</v>
      </c>
      <c r="K609" s="11">
        <v>2.262E-5</v>
      </c>
      <c r="N609" s="18">
        <v>7721.99</v>
      </c>
      <c r="O609" s="12">
        <v>2.207E-5</v>
      </c>
      <c r="R609" t="s">
        <v>803</v>
      </c>
      <c r="S609" t="s">
        <v>691</v>
      </c>
      <c r="T609" t="s">
        <v>691</v>
      </c>
      <c r="U609" s="28">
        <f t="shared" si="45"/>
        <v>2.207E-5</v>
      </c>
      <c r="W609">
        <f>IFERROR(VLOOKUP(E609,'LEAID Match'!$A$2:$B$326,2,FALSE),"")</f>
        <v>5302160</v>
      </c>
      <c r="X609" s="5">
        <f t="shared" si="47"/>
        <v>8334.92</v>
      </c>
      <c r="Y609">
        <f t="shared" si="48"/>
        <v>0</v>
      </c>
      <c r="Z609" s="5">
        <f t="shared" si="49"/>
        <v>8334.92</v>
      </c>
    </row>
    <row r="610" spans="1:26" x14ac:dyDescent="0.2">
      <c r="A610">
        <f t="shared" si="46"/>
        <v>5302160</v>
      </c>
      <c r="B610" s="23">
        <v>2018</v>
      </c>
      <c r="C610" t="s">
        <v>704</v>
      </c>
      <c r="D610" t="s">
        <v>1944</v>
      </c>
      <c r="E610" t="s">
        <v>691</v>
      </c>
      <c r="F610" s="18" t="s">
        <v>803</v>
      </c>
      <c r="G610" s="11" t="s">
        <v>803</v>
      </c>
      <c r="J610" s="18">
        <v>8405.11</v>
      </c>
      <c r="K610" s="11">
        <v>1.891E-5</v>
      </c>
      <c r="N610" s="18">
        <v>7748.75</v>
      </c>
      <c r="O610" s="12">
        <v>1.863E-5</v>
      </c>
      <c r="R610" t="s">
        <v>803</v>
      </c>
      <c r="S610" t="s">
        <v>691</v>
      </c>
      <c r="T610" t="s">
        <v>691</v>
      </c>
      <c r="U610" s="28">
        <f t="shared" si="45"/>
        <v>1.863E-5</v>
      </c>
      <c r="W610">
        <f>IFERROR(VLOOKUP(E610,'LEAID Match'!$A$2:$B$326,2,FALSE),"")</f>
        <v>5302160</v>
      </c>
      <c r="X610" s="5">
        <f t="shared" si="47"/>
        <v>8405.11</v>
      </c>
      <c r="Y610">
        <f t="shared" si="48"/>
        <v>0</v>
      </c>
      <c r="Z610" s="5">
        <f t="shared" si="49"/>
        <v>8405.11</v>
      </c>
    </row>
    <row r="611" spans="1:26" x14ac:dyDescent="0.2">
      <c r="A611">
        <f t="shared" si="46"/>
        <v>5302160</v>
      </c>
      <c r="B611" s="23">
        <v>2019</v>
      </c>
      <c r="C611" t="s">
        <v>704</v>
      </c>
      <c r="D611" t="s">
        <v>2300</v>
      </c>
      <c r="E611" t="s">
        <v>691</v>
      </c>
      <c r="F611" s="18" t="s">
        <v>803</v>
      </c>
      <c r="G611" s="10" t="s">
        <v>803</v>
      </c>
      <c r="J611" s="18">
        <v>9492.52</v>
      </c>
      <c r="K611" s="11">
        <v>1.8159999999999999E-5</v>
      </c>
      <c r="N611" s="18">
        <v>8890.24</v>
      </c>
      <c r="O611" s="12">
        <v>1.7900000000000001E-5</v>
      </c>
      <c r="R611" t="s">
        <v>803</v>
      </c>
      <c r="S611" t="s">
        <v>691</v>
      </c>
      <c r="T611" t="s">
        <v>691</v>
      </c>
      <c r="U611" s="28">
        <f t="shared" si="45"/>
        <v>1.7900000000000001E-5</v>
      </c>
      <c r="W611">
        <f>IFERROR(VLOOKUP(E611,'LEAID Match'!$A$2:$B$326,2,FALSE),"")</f>
        <v>5302160</v>
      </c>
      <c r="X611" s="5">
        <f t="shared" si="47"/>
        <v>9492.52</v>
      </c>
      <c r="Y611">
        <f t="shared" si="48"/>
        <v>0</v>
      </c>
      <c r="Z611" s="5">
        <f t="shared" si="49"/>
        <v>9492.52</v>
      </c>
    </row>
    <row r="612" spans="1:26" x14ac:dyDescent="0.2">
      <c r="A612">
        <f t="shared" si="46"/>
        <v>5302160</v>
      </c>
      <c r="B612" s="23">
        <v>2020</v>
      </c>
      <c r="C612" t="s">
        <v>704</v>
      </c>
      <c r="D612" t="s">
        <v>2660</v>
      </c>
      <c r="E612" t="s">
        <v>691</v>
      </c>
      <c r="F612" s="18" t="s">
        <v>803</v>
      </c>
      <c r="G612" s="10" t="s">
        <v>803</v>
      </c>
      <c r="J612" s="18">
        <v>11330.55</v>
      </c>
      <c r="K612" s="11">
        <v>1.9469999999999998E-5</v>
      </c>
      <c r="N612" s="18">
        <v>10120.469999999999</v>
      </c>
      <c r="O612" s="12">
        <v>1.927E-5</v>
      </c>
      <c r="R612" t="s">
        <v>803</v>
      </c>
      <c r="S612" t="s">
        <v>691</v>
      </c>
      <c r="T612" t="s">
        <v>691</v>
      </c>
      <c r="U612" s="28">
        <f t="shared" si="45"/>
        <v>1.927E-5</v>
      </c>
      <c r="W612">
        <f>IFERROR(VLOOKUP(E612,'LEAID Match'!$A$2:$B$326,2,FALSE),"")</f>
        <v>5302160</v>
      </c>
      <c r="X612" s="5">
        <f t="shared" si="47"/>
        <v>11330.55</v>
      </c>
      <c r="Y612">
        <f t="shared" si="48"/>
        <v>0</v>
      </c>
      <c r="Z612" s="5">
        <f t="shared" si="49"/>
        <v>11330.55</v>
      </c>
    </row>
    <row r="613" spans="1:26" x14ac:dyDescent="0.2">
      <c r="A613">
        <f t="shared" si="46"/>
        <v>5302160</v>
      </c>
      <c r="B613" s="23">
        <v>2021</v>
      </c>
      <c r="C613" t="s">
        <v>704</v>
      </c>
      <c r="D613" t="s">
        <v>3018</v>
      </c>
      <c r="E613" t="s">
        <v>691</v>
      </c>
      <c r="F613" s="18" t="s">
        <v>803</v>
      </c>
      <c r="G613" s="10" t="s">
        <v>803</v>
      </c>
      <c r="J613" s="18">
        <v>13268.04</v>
      </c>
      <c r="K613" s="11">
        <v>2.192E-5</v>
      </c>
      <c r="N613" s="18">
        <v>11966.74</v>
      </c>
      <c r="O613" s="12">
        <v>2.177E-5</v>
      </c>
      <c r="R613" t="s">
        <v>803</v>
      </c>
      <c r="S613" t="s">
        <v>691</v>
      </c>
      <c r="T613" t="s">
        <v>691</v>
      </c>
      <c r="U613" s="28">
        <f t="shared" si="45"/>
        <v>2.177E-5</v>
      </c>
      <c r="W613">
        <f>IFERROR(VLOOKUP(E613,'LEAID Match'!$A$2:$B$326,2,FALSE),"")</f>
        <v>5302160</v>
      </c>
      <c r="X613" s="5">
        <f t="shared" si="47"/>
        <v>13268.04</v>
      </c>
      <c r="Y613">
        <f t="shared" si="48"/>
        <v>0</v>
      </c>
      <c r="Z613" s="5">
        <f t="shared" si="49"/>
        <v>13268.04</v>
      </c>
    </row>
    <row r="614" spans="1:26" x14ac:dyDescent="0.2">
      <c r="A614">
        <f t="shared" si="46"/>
        <v>5302160</v>
      </c>
      <c r="B614" s="23">
        <v>2022</v>
      </c>
      <c r="C614" t="s">
        <v>704</v>
      </c>
      <c r="D614" t="s">
        <v>3375</v>
      </c>
      <c r="E614" t="s">
        <v>691</v>
      </c>
      <c r="F614" s="18" t="s">
        <v>803</v>
      </c>
      <c r="G614" s="10" t="s">
        <v>803</v>
      </c>
      <c r="J614" s="18">
        <v>14639.17</v>
      </c>
      <c r="K614" s="11">
        <v>2.2889999999999999E-5</v>
      </c>
      <c r="N614" s="18">
        <v>11735.79</v>
      </c>
      <c r="O614" s="12">
        <v>2.287E-5</v>
      </c>
      <c r="R614" t="s">
        <v>803</v>
      </c>
      <c r="S614" t="s">
        <v>691</v>
      </c>
      <c r="T614" t="s">
        <v>691</v>
      </c>
      <c r="U614" s="28">
        <f t="shared" si="45"/>
        <v>2.287E-5</v>
      </c>
      <c r="W614">
        <f>IFERROR(VLOOKUP(E614,'LEAID Match'!$A$2:$B$326,2,FALSE),"")</f>
        <v>5302160</v>
      </c>
      <c r="X614" s="5">
        <f t="shared" si="47"/>
        <v>14639.17</v>
      </c>
      <c r="Y614">
        <f t="shared" si="48"/>
        <v>0</v>
      </c>
      <c r="Z614" s="5">
        <f t="shared" si="49"/>
        <v>14639.17</v>
      </c>
    </row>
    <row r="615" spans="1:26" x14ac:dyDescent="0.2">
      <c r="A615">
        <f t="shared" si="46"/>
        <v>5302160</v>
      </c>
      <c r="B615" s="23">
        <v>2023</v>
      </c>
      <c r="C615" t="s">
        <v>704</v>
      </c>
      <c r="D615" t="s">
        <v>3735</v>
      </c>
      <c r="E615" t="s">
        <v>691</v>
      </c>
      <c r="F615" s="18" t="s">
        <v>803</v>
      </c>
      <c r="G615" s="10" t="s">
        <v>803</v>
      </c>
      <c r="J615" s="18">
        <v>12349.33</v>
      </c>
      <c r="K615" s="11">
        <v>1.825E-5</v>
      </c>
      <c r="N615" s="18">
        <v>9834.67</v>
      </c>
      <c r="O615" s="12">
        <v>1.8219999999999998E-5</v>
      </c>
      <c r="R615" t="s">
        <v>803</v>
      </c>
      <c r="S615" t="s">
        <v>691</v>
      </c>
      <c r="T615" t="s">
        <v>691</v>
      </c>
      <c r="U615" s="28">
        <f t="shared" si="45"/>
        <v>1.8219999999999998E-5</v>
      </c>
      <c r="V615">
        <f>U615*250000000</f>
        <v>4555</v>
      </c>
      <c r="W615">
        <f>IFERROR(VLOOKUP(E615,'LEAID Match'!$A$2:$B$326,2,FALSE),"")</f>
        <v>5302160</v>
      </c>
      <c r="X615" s="5">
        <f t="shared" si="47"/>
        <v>12349.33</v>
      </c>
      <c r="Y615">
        <f t="shared" si="48"/>
        <v>4555</v>
      </c>
      <c r="Z615" s="5">
        <f t="shared" si="49"/>
        <v>16904.330000000002</v>
      </c>
    </row>
    <row r="616" spans="1:26" x14ac:dyDescent="0.2">
      <c r="A616">
        <f t="shared" si="46"/>
        <v>5302280</v>
      </c>
      <c r="B616" s="23">
        <v>2015</v>
      </c>
      <c r="C616" t="s">
        <v>171</v>
      </c>
      <c r="D616" t="s">
        <v>871</v>
      </c>
      <c r="E616" t="s">
        <v>129</v>
      </c>
      <c r="F616" s="18">
        <v>57585.73</v>
      </c>
      <c r="G616" s="11">
        <v>2.5734E-4</v>
      </c>
      <c r="J616" s="18">
        <v>1111791.31</v>
      </c>
      <c r="K616" s="11">
        <v>4.1836399999999998E-3</v>
      </c>
      <c r="N616" s="18">
        <v>886127.66</v>
      </c>
      <c r="O616" s="12">
        <v>3.9598699999999999E-3</v>
      </c>
      <c r="R616" t="s">
        <v>129</v>
      </c>
      <c r="S616" t="s">
        <v>129</v>
      </c>
      <c r="T616" t="s">
        <v>129</v>
      </c>
      <c r="U616" s="28">
        <f t="shared" si="45"/>
        <v>4.2172099999999999E-3</v>
      </c>
      <c r="W616">
        <f>IFERROR(VLOOKUP(E616,'LEAID Match'!$A$2:$B$326,2,FALSE),"")</f>
        <v>5302280</v>
      </c>
      <c r="X616" s="5">
        <f t="shared" si="47"/>
        <v>1169377.04</v>
      </c>
      <c r="Y616">
        <f t="shared" si="48"/>
        <v>0</v>
      </c>
      <c r="Z616" s="5">
        <f t="shared" si="49"/>
        <v>1169377.04</v>
      </c>
    </row>
    <row r="617" spans="1:26" x14ac:dyDescent="0.2">
      <c r="A617">
        <f t="shared" si="46"/>
        <v>5302280</v>
      </c>
      <c r="B617" s="23">
        <v>2016</v>
      </c>
      <c r="C617" t="s">
        <v>171</v>
      </c>
      <c r="D617" t="s">
        <v>1225</v>
      </c>
      <c r="E617" t="s">
        <v>129</v>
      </c>
      <c r="F617" s="18">
        <v>47191.85</v>
      </c>
      <c r="G617" s="11">
        <v>1.5527999999999999E-4</v>
      </c>
      <c r="J617" s="18">
        <v>1281897.1100000001</v>
      </c>
      <c r="K617" s="11">
        <v>3.9273399999999997E-3</v>
      </c>
      <c r="N617" s="18">
        <v>1159780.03</v>
      </c>
      <c r="O617" s="12">
        <v>3.8161200000000001E-3</v>
      </c>
      <c r="R617" t="s">
        <v>129</v>
      </c>
      <c r="S617" t="s">
        <v>129</v>
      </c>
      <c r="T617" t="s">
        <v>129</v>
      </c>
      <c r="U617" s="28">
        <f t="shared" si="45"/>
        <v>3.9713999999999999E-3</v>
      </c>
      <c r="W617">
        <f>IFERROR(VLOOKUP(E617,'LEAID Match'!$A$2:$B$326,2,FALSE),"")</f>
        <v>5302280</v>
      </c>
      <c r="X617" s="5">
        <f t="shared" si="47"/>
        <v>1329088.9600000002</v>
      </c>
      <c r="Y617">
        <f t="shared" si="48"/>
        <v>0</v>
      </c>
      <c r="Z617" s="5">
        <f t="shared" si="49"/>
        <v>1329088.9600000002</v>
      </c>
    </row>
    <row r="618" spans="1:26" x14ac:dyDescent="0.2">
      <c r="A618">
        <f t="shared" si="46"/>
        <v>5302280</v>
      </c>
      <c r="B618" s="23">
        <v>2017</v>
      </c>
      <c r="C618" t="s">
        <v>171</v>
      </c>
      <c r="D618" t="s">
        <v>1585</v>
      </c>
      <c r="E618" t="s">
        <v>129</v>
      </c>
      <c r="F618" s="18">
        <v>30800.42</v>
      </c>
      <c r="G618" s="11">
        <v>8.8020000000000001E-5</v>
      </c>
      <c r="J618" s="18">
        <v>1450256.49</v>
      </c>
      <c r="K618" s="11">
        <v>3.9360999999999997E-3</v>
      </c>
      <c r="N618" s="18">
        <v>1344455.59</v>
      </c>
      <c r="O618" s="12">
        <v>3.8419999999999999E-3</v>
      </c>
      <c r="R618" t="s">
        <v>129</v>
      </c>
      <c r="S618" t="s">
        <v>129</v>
      </c>
      <c r="T618" t="s">
        <v>129</v>
      </c>
      <c r="U618" s="28">
        <f t="shared" si="45"/>
        <v>3.9300200000000002E-3</v>
      </c>
      <c r="W618">
        <f>IFERROR(VLOOKUP(E618,'LEAID Match'!$A$2:$B$326,2,FALSE),"")</f>
        <v>5302280</v>
      </c>
      <c r="X618" s="5">
        <f t="shared" si="47"/>
        <v>1481056.91</v>
      </c>
      <c r="Y618">
        <f t="shared" si="48"/>
        <v>0</v>
      </c>
      <c r="Z618" s="5">
        <f t="shared" si="49"/>
        <v>1481056.91</v>
      </c>
    </row>
    <row r="619" spans="1:26" x14ac:dyDescent="0.2">
      <c r="A619">
        <f t="shared" si="46"/>
        <v>5302280</v>
      </c>
      <c r="B619" s="23">
        <v>2018</v>
      </c>
      <c r="C619" t="s">
        <v>171</v>
      </c>
      <c r="D619" t="s">
        <v>1945</v>
      </c>
      <c r="E619" t="s">
        <v>129</v>
      </c>
      <c r="F619" s="18">
        <v>23277.38</v>
      </c>
      <c r="G619" s="11">
        <v>5.5970000000000001E-5</v>
      </c>
      <c r="J619" s="18">
        <v>1737674.3</v>
      </c>
      <c r="K619" s="11">
        <v>3.9085700000000001E-3</v>
      </c>
      <c r="N619" s="18">
        <v>1598248.28</v>
      </c>
      <c r="O619" s="12">
        <v>3.84293E-3</v>
      </c>
      <c r="R619" t="s">
        <v>129</v>
      </c>
      <c r="S619" t="s">
        <v>129</v>
      </c>
      <c r="T619" t="s">
        <v>129</v>
      </c>
      <c r="U619" s="28">
        <f t="shared" si="45"/>
        <v>3.8988999999999998E-3</v>
      </c>
      <c r="W619">
        <f>IFERROR(VLOOKUP(E619,'LEAID Match'!$A$2:$B$326,2,FALSE),"")</f>
        <v>5302280</v>
      </c>
      <c r="X619" s="5">
        <f t="shared" si="47"/>
        <v>1760951.68</v>
      </c>
      <c r="Y619">
        <f t="shared" si="48"/>
        <v>0</v>
      </c>
      <c r="Z619" s="5">
        <f t="shared" si="49"/>
        <v>1760951.68</v>
      </c>
    </row>
    <row r="620" spans="1:26" x14ac:dyDescent="0.2">
      <c r="A620">
        <f t="shared" si="46"/>
        <v>5302280</v>
      </c>
      <c r="B620" s="23">
        <v>2019</v>
      </c>
      <c r="C620" t="s">
        <v>171</v>
      </c>
      <c r="D620" t="s">
        <v>2301</v>
      </c>
      <c r="E620" t="s">
        <v>129</v>
      </c>
      <c r="F620" s="18">
        <v>13680.6</v>
      </c>
      <c r="G620" s="10">
        <v>2.7549999999999999E-5</v>
      </c>
      <c r="J620" s="18">
        <v>1825390.98</v>
      </c>
      <c r="K620" s="11">
        <v>3.4923300000000001E-3</v>
      </c>
      <c r="N620" s="18">
        <v>1715605.18</v>
      </c>
      <c r="O620" s="12">
        <v>3.45452E-3</v>
      </c>
      <c r="R620" t="s">
        <v>129</v>
      </c>
      <c r="S620" t="s">
        <v>129</v>
      </c>
      <c r="T620" t="s">
        <v>129</v>
      </c>
      <c r="U620" s="28">
        <f t="shared" si="45"/>
        <v>3.4820699999999999E-3</v>
      </c>
      <c r="W620">
        <f>IFERROR(VLOOKUP(E620,'LEAID Match'!$A$2:$B$326,2,FALSE),"")</f>
        <v>5302280</v>
      </c>
      <c r="X620" s="5">
        <f t="shared" si="47"/>
        <v>1839071.58</v>
      </c>
      <c r="Y620">
        <f t="shared" si="48"/>
        <v>0</v>
      </c>
      <c r="Z620" s="5">
        <f t="shared" si="49"/>
        <v>1839071.58</v>
      </c>
    </row>
    <row r="621" spans="1:26" x14ac:dyDescent="0.2">
      <c r="A621">
        <f t="shared" si="46"/>
        <v>5302280</v>
      </c>
      <c r="B621" s="23">
        <v>2020</v>
      </c>
      <c r="C621" t="s">
        <v>171</v>
      </c>
      <c r="D621" t="s">
        <v>2661</v>
      </c>
      <c r="E621" t="s">
        <v>129</v>
      </c>
      <c r="F621" s="18">
        <v>12440.9</v>
      </c>
      <c r="G621" s="10">
        <v>2.3689999999999998E-5</v>
      </c>
      <c r="J621" s="18">
        <v>1940504.84</v>
      </c>
      <c r="K621" s="11">
        <v>3.3351199999999996E-3</v>
      </c>
      <c r="N621" s="18">
        <v>1734678.12</v>
      </c>
      <c r="O621" s="12">
        <v>3.3031899999999997E-3</v>
      </c>
      <c r="R621" t="s">
        <v>129</v>
      </c>
      <c r="S621" t="s">
        <v>129</v>
      </c>
      <c r="T621" t="s">
        <v>129</v>
      </c>
      <c r="U621" s="28">
        <f t="shared" si="45"/>
        <v>3.3268799999999995E-3</v>
      </c>
      <c r="W621">
        <f>IFERROR(VLOOKUP(E621,'LEAID Match'!$A$2:$B$326,2,FALSE),"")</f>
        <v>5302280</v>
      </c>
      <c r="X621" s="5">
        <f t="shared" si="47"/>
        <v>1952945.74</v>
      </c>
      <c r="Y621">
        <f t="shared" si="48"/>
        <v>0</v>
      </c>
      <c r="Z621" s="5">
        <f t="shared" si="49"/>
        <v>1952945.74</v>
      </c>
    </row>
    <row r="622" spans="1:26" x14ac:dyDescent="0.2">
      <c r="A622">
        <f t="shared" si="46"/>
        <v>5302280</v>
      </c>
      <c r="B622" s="23">
        <v>2021</v>
      </c>
      <c r="C622" t="s">
        <v>171</v>
      </c>
      <c r="D622" t="s">
        <v>3019</v>
      </c>
      <c r="E622" t="s">
        <v>129</v>
      </c>
      <c r="F622" s="18">
        <v>13455.92</v>
      </c>
      <c r="G622" s="10">
        <v>2.4479999999999999E-5</v>
      </c>
      <c r="J622" s="18">
        <v>2050161.86</v>
      </c>
      <c r="K622" s="11">
        <v>3.38777E-3</v>
      </c>
      <c r="N622" s="18">
        <v>1851821.95</v>
      </c>
      <c r="O622" s="12">
        <v>3.36929E-3</v>
      </c>
      <c r="R622" t="s">
        <v>129</v>
      </c>
      <c r="S622" t="s">
        <v>129</v>
      </c>
      <c r="T622" t="s">
        <v>129</v>
      </c>
      <c r="U622" s="28">
        <f t="shared" si="45"/>
        <v>3.3937699999999999E-3</v>
      </c>
      <c r="W622">
        <f>IFERROR(VLOOKUP(E622,'LEAID Match'!$A$2:$B$326,2,FALSE),"")</f>
        <v>5302280</v>
      </c>
      <c r="X622" s="5">
        <f t="shared" si="47"/>
        <v>2063617.78</v>
      </c>
      <c r="Y622">
        <f t="shared" si="48"/>
        <v>0</v>
      </c>
      <c r="Z622" s="5">
        <f t="shared" si="49"/>
        <v>2063617.78</v>
      </c>
    </row>
    <row r="623" spans="1:26" x14ac:dyDescent="0.2">
      <c r="A623">
        <f t="shared" si="46"/>
        <v>5302280</v>
      </c>
      <c r="B623" s="23">
        <v>2022</v>
      </c>
      <c r="C623" t="s">
        <v>171</v>
      </c>
      <c r="D623" t="s">
        <v>3376</v>
      </c>
      <c r="E623" t="s">
        <v>129</v>
      </c>
      <c r="F623" s="18">
        <v>2890.17</v>
      </c>
      <c r="G623" s="10">
        <v>5.6300000000000003E-6</v>
      </c>
      <c r="J623" s="18">
        <v>2038151.2</v>
      </c>
      <c r="K623" s="11">
        <v>3.18652E-3</v>
      </c>
      <c r="N623" s="18">
        <v>1623882.36</v>
      </c>
      <c r="O623" s="12">
        <v>3.16454E-3</v>
      </c>
      <c r="R623" t="s">
        <v>129</v>
      </c>
      <c r="S623" t="s">
        <v>129</v>
      </c>
      <c r="T623" t="s">
        <v>129</v>
      </c>
      <c r="U623" s="28">
        <f t="shared" si="45"/>
        <v>3.1701699999999999E-3</v>
      </c>
      <c r="W623">
        <f>IFERROR(VLOOKUP(E623,'LEAID Match'!$A$2:$B$326,2,FALSE),"")</f>
        <v>5302280</v>
      </c>
      <c r="X623" s="5">
        <f t="shared" si="47"/>
        <v>2041041.3699999999</v>
      </c>
      <c r="Y623">
        <f t="shared" si="48"/>
        <v>0</v>
      </c>
      <c r="Z623" s="5">
        <f t="shared" si="49"/>
        <v>2041041.3699999999</v>
      </c>
    </row>
    <row r="624" spans="1:26" x14ac:dyDescent="0.2">
      <c r="A624">
        <f t="shared" si="46"/>
        <v>5302280</v>
      </c>
      <c r="B624" s="23">
        <v>2023</v>
      </c>
      <c r="C624" t="s">
        <v>171</v>
      </c>
      <c r="D624" t="s">
        <v>3736</v>
      </c>
      <c r="E624" t="s">
        <v>129</v>
      </c>
      <c r="F624" s="18" t="s">
        <v>803</v>
      </c>
      <c r="G624" s="10" t="s">
        <v>803</v>
      </c>
      <c r="J624" s="18">
        <v>2092273.91</v>
      </c>
      <c r="K624" s="11">
        <v>3.09203E-3</v>
      </c>
      <c r="N624" s="18">
        <v>1664429.17</v>
      </c>
      <c r="O624" s="12">
        <v>3.0838599999999999E-3</v>
      </c>
      <c r="R624" t="s">
        <v>803</v>
      </c>
      <c r="S624" t="s">
        <v>129</v>
      </c>
      <c r="T624" t="s">
        <v>129</v>
      </c>
      <c r="U624" s="28">
        <f t="shared" si="45"/>
        <v>3.0838599999999999E-3</v>
      </c>
      <c r="V624">
        <f>U624*250000000</f>
        <v>770965</v>
      </c>
      <c r="W624">
        <f>IFERROR(VLOOKUP(E624,'LEAID Match'!$A$2:$B$326,2,FALSE),"")</f>
        <v>5302280</v>
      </c>
      <c r="X624" s="5">
        <f t="shared" si="47"/>
        <v>2092273.91</v>
      </c>
      <c r="Y624">
        <f t="shared" si="48"/>
        <v>770965</v>
      </c>
      <c r="Z624" s="5">
        <f t="shared" si="49"/>
        <v>2863238.91</v>
      </c>
    </row>
    <row r="625" spans="1:26" x14ac:dyDescent="0.2">
      <c r="A625" t="str">
        <f t="shared" si="46"/>
        <v/>
      </c>
      <c r="B625" s="23">
        <v>2015</v>
      </c>
      <c r="C625" t="s">
        <v>520</v>
      </c>
      <c r="D625" t="s">
        <v>872</v>
      </c>
      <c r="E625" t="s">
        <v>36</v>
      </c>
      <c r="F625" s="18" t="s">
        <v>803</v>
      </c>
      <c r="G625" s="11" t="s">
        <v>803</v>
      </c>
      <c r="H625" s="18">
        <v>40.840000000000003</v>
      </c>
      <c r="I625" s="11">
        <v>1.8E-7</v>
      </c>
      <c r="L625" s="18">
        <v>42309.11</v>
      </c>
      <c r="M625" s="11">
        <v>1.5920999999999999E-4</v>
      </c>
      <c r="P625" s="18">
        <v>33601.230000000003</v>
      </c>
      <c r="Q625" s="11">
        <v>1.5016000000000001E-4</v>
      </c>
      <c r="R625" t="s">
        <v>36</v>
      </c>
      <c r="S625" t="s">
        <v>36</v>
      </c>
      <c r="T625" t="s">
        <v>36</v>
      </c>
      <c r="U625" s="28">
        <f t="shared" si="45"/>
        <v>1.5034E-4</v>
      </c>
      <c r="W625" t="str">
        <f>IFERROR(VLOOKUP(E625,'LEAID Match'!$A$2:$B$326,2,FALSE),"")</f>
        <v/>
      </c>
      <c r="X625" s="5">
        <f t="shared" si="47"/>
        <v>0</v>
      </c>
      <c r="Y625">
        <f t="shared" si="48"/>
        <v>0</v>
      </c>
      <c r="Z625" s="5">
        <f t="shared" si="49"/>
        <v>0</v>
      </c>
    </row>
    <row r="626" spans="1:26" x14ac:dyDescent="0.2">
      <c r="A626" t="str">
        <f t="shared" si="46"/>
        <v/>
      </c>
      <c r="B626" s="23">
        <v>2016</v>
      </c>
      <c r="C626" t="s">
        <v>520</v>
      </c>
      <c r="D626" t="s">
        <v>1226</v>
      </c>
      <c r="E626" t="s">
        <v>36</v>
      </c>
      <c r="F626" s="18" t="s">
        <v>803</v>
      </c>
      <c r="G626" s="11" t="s">
        <v>803</v>
      </c>
      <c r="H626" s="18">
        <v>40.840000000000003</v>
      </c>
      <c r="I626" s="11">
        <v>1.3E-7</v>
      </c>
      <c r="L626" s="18">
        <v>55633.1</v>
      </c>
      <c r="M626" s="11">
        <v>1.7044E-4</v>
      </c>
      <c r="P626" s="18">
        <v>50813.15</v>
      </c>
      <c r="Q626" s="11">
        <v>1.6719E-4</v>
      </c>
      <c r="R626" t="s">
        <v>36</v>
      </c>
      <c r="S626" t="s">
        <v>36</v>
      </c>
      <c r="T626" t="s">
        <v>36</v>
      </c>
      <c r="U626" s="28">
        <f t="shared" si="45"/>
        <v>1.6731999999999999E-4</v>
      </c>
      <c r="W626" t="str">
        <f>IFERROR(VLOOKUP(E626,'LEAID Match'!$A$2:$B$326,2,FALSE),"")</f>
        <v/>
      </c>
      <c r="X626" s="5">
        <f t="shared" si="47"/>
        <v>0</v>
      </c>
      <c r="Y626">
        <f t="shared" si="48"/>
        <v>0</v>
      </c>
      <c r="Z626" s="5">
        <f t="shared" si="49"/>
        <v>0</v>
      </c>
    </row>
    <row r="627" spans="1:26" x14ac:dyDescent="0.2">
      <c r="A627" t="str">
        <f t="shared" si="46"/>
        <v/>
      </c>
      <c r="B627" s="23">
        <v>2017</v>
      </c>
      <c r="C627" t="s">
        <v>520</v>
      </c>
      <c r="D627" t="s">
        <v>1586</v>
      </c>
      <c r="E627" t="s">
        <v>36</v>
      </c>
      <c r="F627" s="18" t="s">
        <v>803</v>
      </c>
      <c r="G627" s="11" t="s">
        <v>803</v>
      </c>
      <c r="H627" s="18">
        <v>51.8</v>
      </c>
      <c r="I627" s="11">
        <v>1.4999999999999999E-7</v>
      </c>
      <c r="L627" s="18">
        <v>75206.759999999995</v>
      </c>
      <c r="M627" s="11">
        <v>2.0411999999999999E-4</v>
      </c>
      <c r="P627" s="18">
        <v>69723.14</v>
      </c>
      <c r="Q627" s="11">
        <v>1.9924999999999999E-4</v>
      </c>
      <c r="R627" t="s">
        <v>36</v>
      </c>
      <c r="S627" t="s">
        <v>36</v>
      </c>
      <c r="T627" t="s">
        <v>36</v>
      </c>
      <c r="U627" s="28">
        <f t="shared" si="45"/>
        <v>1.994E-4</v>
      </c>
      <c r="W627" t="str">
        <f>IFERROR(VLOOKUP(E627,'LEAID Match'!$A$2:$B$326,2,FALSE),"")</f>
        <v/>
      </c>
      <c r="X627" s="5">
        <f t="shared" si="47"/>
        <v>0</v>
      </c>
      <c r="Y627">
        <f t="shared" si="48"/>
        <v>0</v>
      </c>
      <c r="Z627" s="5">
        <f t="shared" si="49"/>
        <v>0</v>
      </c>
    </row>
    <row r="628" spans="1:26" x14ac:dyDescent="0.2">
      <c r="A628" t="str">
        <f t="shared" si="46"/>
        <v/>
      </c>
      <c r="B628" s="23">
        <v>2018</v>
      </c>
      <c r="C628" t="s">
        <v>520</v>
      </c>
      <c r="D628" t="s">
        <v>1946</v>
      </c>
      <c r="E628" t="s">
        <v>36</v>
      </c>
      <c r="F628" s="18" t="s">
        <v>803</v>
      </c>
      <c r="G628" s="11" t="s">
        <v>803</v>
      </c>
      <c r="H628" s="18">
        <v>51.8</v>
      </c>
      <c r="I628" s="11">
        <v>1.1999999999999999E-7</v>
      </c>
      <c r="L628" s="18">
        <v>102980.48</v>
      </c>
      <c r="M628" s="11">
        <v>2.3164E-4</v>
      </c>
      <c r="P628" s="18">
        <v>94666.48</v>
      </c>
      <c r="Q628" s="11">
        <v>2.2761999999999999E-4</v>
      </c>
      <c r="R628" t="s">
        <v>36</v>
      </c>
      <c r="S628" t="s">
        <v>36</v>
      </c>
      <c r="T628" t="s">
        <v>36</v>
      </c>
      <c r="U628" s="28">
        <f t="shared" si="45"/>
        <v>2.2773999999999998E-4</v>
      </c>
      <c r="W628" t="str">
        <f>IFERROR(VLOOKUP(E628,'LEAID Match'!$A$2:$B$326,2,FALSE),"")</f>
        <v/>
      </c>
      <c r="X628" s="5">
        <f t="shared" si="47"/>
        <v>0</v>
      </c>
      <c r="Y628">
        <f t="shared" si="48"/>
        <v>0</v>
      </c>
      <c r="Z628" s="5">
        <f t="shared" si="49"/>
        <v>0</v>
      </c>
    </row>
    <row r="629" spans="1:26" x14ac:dyDescent="0.2">
      <c r="A629" t="str">
        <f t="shared" si="46"/>
        <v/>
      </c>
      <c r="B629" s="23">
        <v>2019</v>
      </c>
      <c r="C629" t="s">
        <v>520</v>
      </c>
      <c r="D629" t="s">
        <v>2302</v>
      </c>
      <c r="E629" t="s">
        <v>36</v>
      </c>
      <c r="F629" s="18" t="s">
        <v>803</v>
      </c>
      <c r="G629" s="10" t="s">
        <v>803</v>
      </c>
      <c r="L629" s="18">
        <v>113179.96</v>
      </c>
      <c r="M629" s="11">
        <v>2.1654000000000001E-4</v>
      </c>
      <c r="P629" s="18">
        <v>106635.08</v>
      </c>
      <c r="Q629" s="11">
        <v>2.1472E-4</v>
      </c>
      <c r="R629" t="s">
        <v>803</v>
      </c>
      <c r="S629" t="s">
        <v>36</v>
      </c>
      <c r="T629" t="s">
        <v>36</v>
      </c>
      <c r="U629" s="28">
        <f t="shared" si="45"/>
        <v>2.1472E-4</v>
      </c>
      <c r="W629" t="str">
        <f>IFERROR(VLOOKUP(E629,'LEAID Match'!$A$2:$B$326,2,FALSE),"")</f>
        <v/>
      </c>
      <c r="X629" s="5">
        <f t="shared" si="47"/>
        <v>0</v>
      </c>
      <c r="Y629">
        <f t="shared" si="48"/>
        <v>0</v>
      </c>
      <c r="Z629" s="5">
        <f t="shared" si="49"/>
        <v>0</v>
      </c>
    </row>
    <row r="630" spans="1:26" x14ac:dyDescent="0.2">
      <c r="A630" t="str">
        <f t="shared" si="46"/>
        <v/>
      </c>
      <c r="B630" s="23">
        <v>2020</v>
      </c>
      <c r="C630" t="s">
        <v>520</v>
      </c>
      <c r="D630" t="s">
        <v>2662</v>
      </c>
      <c r="E630" t="s">
        <v>36</v>
      </c>
      <c r="F630" s="18" t="s">
        <v>803</v>
      </c>
      <c r="G630" s="10" t="s">
        <v>803</v>
      </c>
      <c r="L630" s="18">
        <v>108893.24</v>
      </c>
      <c r="M630" s="11">
        <v>1.8715E-4</v>
      </c>
      <c r="P630" s="18">
        <v>96888.83</v>
      </c>
      <c r="Q630" s="11">
        <v>1.8450000000000001E-4</v>
      </c>
      <c r="R630" t="s">
        <v>803</v>
      </c>
      <c r="S630" t="s">
        <v>36</v>
      </c>
      <c r="T630" t="s">
        <v>36</v>
      </c>
      <c r="U630" s="28">
        <f t="shared" si="45"/>
        <v>1.8450000000000001E-4</v>
      </c>
      <c r="W630" t="str">
        <f>IFERROR(VLOOKUP(E630,'LEAID Match'!$A$2:$B$326,2,FALSE),"")</f>
        <v/>
      </c>
      <c r="X630" s="5">
        <f t="shared" si="47"/>
        <v>0</v>
      </c>
      <c r="Y630">
        <f t="shared" si="48"/>
        <v>0</v>
      </c>
      <c r="Z630" s="5">
        <f t="shared" si="49"/>
        <v>0</v>
      </c>
    </row>
    <row r="631" spans="1:26" x14ac:dyDescent="0.2">
      <c r="A631" t="str">
        <f t="shared" si="46"/>
        <v/>
      </c>
      <c r="B631" s="23">
        <v>2021</v>
      </c>
      <c r="C631" t="s">
        <v>520</v>
      </c>
      <c r="D631" t="s">
        <v>3020</v>
      </c>
      <c r="E631" t="s">
        <v>36</v>
      </c>
      <c r="F631" s="18" t="s">
        <v>803</v>
      </c>
      <c r="G631" s="10" t="s">
        <v>803</v>
      </c>
      <c r="L631" s="18">
        <v>109051.08</v>
      </c>
      <c r="M631" s="11">
        <v>1.8019999999999999E-4</v>
      </c>
      <c r="P631" s="18">
        <v>98721.94</v>
      </c>
      <c r="Q631" s="11">
        <v>1.7961999999999999E-4</v>
      </c>
      <c r="R631" t="s">
        <v>803</v>
      </c>
      <c r="S631" t="s">
        <v>36</v>
      </c>
      <c r="T631" t="s">
        <v>36</v>
      </c>
      <c r="U631" s="28">
        <f t="shared" si="45"/>
        <v>1.7961999999999999E-4</v>
      </c>
      <c r="W631" t="str">
        <f>IFERROR(VLOOKUP(E631,'LEAID Match'!$A$2:$B$326,2,FALSE),"")</f>
        <v/>
      </c>
      <c r="X631" s="5">
        <f t="shared" si="47"/>
        <v>0</v>
      </c>
      <c r="Y631">
        <f t="shared" si="48"/>
        <v>0</v>
      </c>
      <c r="Z631" s="5">
        <f t="shared" si="49"/>
        <v>0</v>
      </c>
    </row>
    <row r="632" spans="1:26" x14ac:dyDescent="0.2">
      <c r="A632" t="str">
        <f t="shared" si="46"/>
        <v/>
      </c>
      <c r="B632" s="23">
        <v>2022</v>
      </c>
      <c r="C632" t="s">
        <v>520</v>
      </c>
      <c r="D632" t="s">
        <v>3377</v>
      </c>
      <c r="E632" t="s">
        <v>36</v>
      </c>
      <c r="F632" s="18" t="s">
        <v>803</v>
      </c>
      <c r="G632" s="10" t="s">
        <v>803</v>
      </c>
      <c r="L632" s="18">
        <v>138421.07999999999</v>
      </c>
      <c r="M632" s="11">
        <v>2.1641E-4</v>
      </c>
      <c r="P632" s="18">
        <v>108786.5</v>
      </c>
      <c r="Q632" s="11">
        <v>2.12E-4</v>
      </c>
      <c r="R632" t="s">
        <v>803</v>
      </c>
      <c r="S632" t="s">
        <v>36</v>
      </c>
      <c r="T632" t="s">
        <v>36</v>
      </c>
      <c r="U632" s="28">
        <f t="shared" si="45"/>
        <v>2.12E-4</v>
      </c>
      <c r="W632" t="str">
        <f>IFERROR(VLOOKUP(E632,'LEAID Match'!$A$2:$B$326,2,FALSE),"")</f>
        <v/>
      </c>
      <c r="X632" s="5">
        <f t="shared" si="47"/>
        <v>0</v>
      </c>
      <c r="Y632">
        <f t="shared" si="48"/>
        <v>0</v>
      </c>
      <c r="Z632" s="5">
        <f t="shared" si="49"/>
        <v>0</v>
      </c>
    </row>
    <row r="633" spans="1:26" x14ac:dyDescent="0.2">
      <c r="A633" t="str">
        <f t="shared" si="46"/>
        <v/>
      </c>
      <c r="B633" s="23">
        <v>2023</v>
      </c>
      <c r="C633" t="s">
        <v>520</v>
      </c>
      <c r="D633" t="s">
        <v>3737</v>
      </c>
      <c r="E633" t="s">
        <v>36</v>
      </c>
      <c r="F633" s="18" t="s">
        <v>803</v>
      </c>
      <c r="G633" s="10" t="s">
        <v>803</v>
      </c>
      <c r="L633" s="18">
        <v>160780.24</v>
      </c>
      <c r="M633" s="11">
        <v>2.3761E-4</v>
      </c>
      <c r="P633" s="18">
        <v>128424.02</v>
      </c>
      <c r="Q633" s="11">
        <v>2.3793999999999999E-4</v>
      </c>
      <c r="R633" t="s">
        <v>803</v>
      </c>
      <c r="S633" t="s">
        <v>36</v>
      </c>
      <c r="T633" t="s">
        <v>36</v>
      </c>
      <c r="U633" s="28">
        <f t="shared" si="45"/>
        <v>2.3793999999999999E-4</v>
      </c>
      <c r="V633">
        <f>U633*250000000</f>
        <v>59485</v>
      </c>
      <c r="W633" t="str">
        <f>IFERROR(VLOOKUP(E633,'LEAID Match'!$A$2:$B$326,2,FALSE),"")</f>
        <v/>
      </c>
      <c r="X633" s="5">
        <f t="shared" si="47"/>
        <v>0</v>
      </c>
      <c r="Y633">
        <f t="shared" si="48"/>
        <v>59485</v>
      </c>
      <c r="Z633" s="5">
        <f t="shared" si="49"/>
        <v>59485</v>
      </c>
    </row>
    <row r="634" spans="1:26" x14ac:dyDescent="0.2">
      <c r="A634">
        <f t="shared" si="46"/>
        <v>5302310</v>
      </c>
      <c r="B634" s="23">
        <v>2015</v>
      </c>
      <c r="C634" t="s">
        <v>173</v>
      </c>
      <c r="D634" t="s">
        <v>873</v>
      </c>
      <c r="E634" t="s">
        <v>131</v>
      </c>
      <c r="F634" s="18">
        <v>56690.64</v>
      </c>
      <c r="G634" s="11">
        <v>2.5334000000000001E-4</v>
      </c>
      <c r="J634" s="18">
        <v>1371611.52</v>
      </c>
      <c r="K634" s="11">
        <v>5.1613400000000004E-3</v>
      </c>
      <c r="N634" s="18">
        <v>1094458.3</v>
      </c>
      <c r="O634" s="12">
        <v>4.8908500000000004E-3</v>
      </c>
      <c r="R634" t="s">
        <v>131</v>
      </c>
      <c r="S634" t="s">
        <v>131</v>
      </c>
      <c r="T634" t="s">
        <v>131</v>
      </c>
      <c r="U634" s="28">
        <f t="shared" si="45"/>
        <v>5.1441900000000007E-3</v>
      </c>
      <c r="W634">
        <f>IFERROR(VLOOKUP(E634,'LEAID Match'!$A$2:$B$326,2,FALSE),"")</f>
        <v>5302310</v>
      </c>
      <c r="X634" s="5">
        <f t="shared" si="47"/>
        <v>1428302.16</v>
      </c>
      <c r="Y634">
        <f t="shared" si="48"/>
        <v>0</v>
      </c>
      <c r="Z634" s="5">
        <f t="shared" si="49"/>
        <v>1428302.16</v>
      </c>
    </row>
    <row r="635" spans="1:26" x14ac:dyDescent="0.2">
      <c r="A635">
        <f t="shared" si="46"/>
        <v>5302310</v>
      </c>
      <c r="B635" s="23">
        <v>2016</v>
      </c>
      <c r="C635" t="s">
        <v>173</v>
      </c>
      <c r="D635" t="s">
        <v>1227</v>
      </c>
      <c r="E635" t="s">
        <v>131</v>
      </c>
      <c r="F635" s="18">
        <v>45608.02</v>
      </c>
      <c r="G635" s="11">
        <v>1.5007E-4</v>
      </c>
      <c r="J635" s="18">
        <v>1542405.34</v>
      </c>
      <c r="K635" s="11">
        <v>4.7254599999999999E-3</v>
      </c>
      <c r="N635" s="18">
        <v>1391755.61</v>
      </c>
      <c r="O635" s="12">
        <v>4.5794099999999999E-3</v>
      </c>
      <c r="R635" t="s">
        <v>131</v>
      </c>
      <c r="S635" t="s">
        <v>131</v>
      </c>
      <c r="T635" t="s">
        <v>131</v>
      </c>
      <c r="U635" s="28">
        <f t="shared" si="45"/>
        <v>4.7294800000000003E-3</v>
      </c>
      <c r="W635">
        <f>IFERROR(VLOOKUP(E635,'LEAID Match'!$A$2:$B$326,2,FALSE),"")</f>
        <v>5302310</v>
      </c>
      <c r="X635" s="5">
        <f t="shared" si="47"/>
        <v>1588013.36</v>
      </c>
      <c r="Y635">
        <f t="shared" si="48"/>
        <v>0</v>
      </c>
      <c r="Z635" s="5">
        <f t="shared" si="49"/>
        <v>1588013.36</v>
      </c>
    </row>
    <row r="636" spans="1:26" x14ac:dyDescent="0.2">
      <c r="A636">
        <f t="shared" si="46"/>
        <v>5302310</v>
      </c>
      <c r="B636" s="23">
        <v>2017</v>
      </c>
      <c r="C636" t="s">
        <v>173</v>
      </c>
      <c r="D636" t="s">
        <v>1587</v>
      </c>
      <c r="E636" t="s">
        <v>131</v>
      </c>
      <c r="F636" s="18">
        <v>49266.22</v>
      </c>
      <c r="G636" s="11">
        <v>1.4079000000000001E-4</v>
      </c>
      <c r="J636" s="18">
        <v>2034886.47</v>
      </c>
      <c r="K636" s="11">
        <v>5.5228300000000003E-3</v>
      </c>
      <c r="N636" s="18">
        <v>1886420.27</v>
      </c>
      <c r="O636" s="12">
        <v>5.3907599999999996E-3</v>
      </c>
      <c r="R636" t="s">
        <v>131</v>
      </c>
      <c r="S636" t="s">
        <v>131</v>
      </c>
      <c r="T636" t="s">
        <v>131</v>
      </c>
      <c r="U636" s="28">
        <f t="shared" si="45"/>
        <v>5.5315499999999997E-3</v>
      </c>
      <c r="W636">
        <f>IFERROR(VLOOKUP(E636,'LEAID Match'!$A$2:$B$326,2,FALSE),"")</f>
        <v>5302310</v>
      </c>
      <c r="X636" s="5">
        <f t="shared" si="47"/>
        <v>2084152.69</v>
      </c>
      <c r="Y636">
        <f t="shared" si="48"/>
        <v>0</v>
      </c>
      <c r="Z636" s="5">
        <f t="shared" si="49"/>
        <v>2084152.69</v>
      </c>
    </row>
    <row r="637" spans="1:26" x14ac:dyDescent="0.2">
      <c r="A637">
        <f t="shared" si="46"/>
        <v>5302310</v>
      </c>
      <c r="B637" s="23">
        <v>2018</v>
      </c>
      <c r="C637" t="s">
        <v>173</v>
      </c>
      <c r="D637" t="s">
        <v>1947</v>
      </c>
      <c r="E637" t="s">
        <v>131</v>
      </c>
      <c r="F637" s="18">
        <v>25805.62</v>
      </c>
      <c r="G637" s="11">
        <v>6.2050000000000004E-5</v>
      </c>
      <c r="J637" s="18">
        <v>2092307.61</v>
      </c>
      <c r="K637" s="11">
        <v>4.7062500000000004E-3</v>
      </c>
      <c r="N637" s="18">
        <v>1925585.39</v>
      </c>
      <c r="O637" s="12">
        <v>4.6299999999999996E-3</v>
      </c>
      <c r="R637" t="s">
        <v>131</v>
      </c>
      <c r="S637" t="s">
        <v>131</v>
      </c>
      <c r="T637" t="s">
        <v>131</v>
      </c>
      <c r="U637" s="28">
        <f t="shared" si="45"/>
        <v>4.6920499999999997E-3</v>
      </c>
      <c r="W637">
        <f>IFERROR(VLOOKUP(E637,'LEAID Match'!$A$2:$B$326,2,FALSE),"")</f>
        <v>5302310</v>
      </c>
      <c r="X637" s="5">
        <f t="shared" si="47"/>
        <v>2118113.23</v>
      </c>
      <c r="Y637">
        <f t="shared" si="48"/>
        <v>0</v>
      </c>
      <c r="Z637" s="5">
        <f t="shared" si="49"/>
        <v>2118113.23</v>
      </c>
    </row>
    <row r="638" spans="1:26" x14ac:dyDescent="0.2">
      <c r="A638">
        <f t="shared" si="46"/>
        <v>5302310</v>
      </c>
      <c r="B638" s="23">
        <v>2019</v>
      </c>
      <c r="C638" t="s">
        <v>173</v>
      </c>
      <c r="D638" t="s">
        <v>2303</v>
      </c>
      <c r="E638" t="s">
        <v>131</v>
      </c>
      <c r="F638" s="18">
        <v>30848.28</v>
      </c>
      <c r="G638" s="10">
        <v>6.2119999999999995E-5</v>
      </c>
      <c r="J638" s="18">
        <v>2931511.79</v>
      </c>
      <c r="K638" s="11">
        <v>5.6085600000000003E-3</v>
      </c>
      <c r="N638" s="18">
        <v>2750747.79</v>
      </c>
      <c r="O638" s="12">
        <v>5.5388700000000004E-3</v>
      </c>
      <c r="R638" t="s">
        <v>131</v>
      </c>
      <c r="S638" t="s">
        <v>131</v>
      </c>
      <c r="T638" t="s">
        <v>131</v>
      </c>
      <c r="U638" s="28">
        <f t="shared" si="45"/>
        <v>5.6009900000000001E-3</v>
      </c>
      <c r="W638">
        <f>IFERROR(VLOOKUP(E638,'LEAID Match'!$A$2:$B$326,2,FALSE),"")</f>
        <v>5302310</v>
      </c>
      <c r="X638" s="5">
        <f t="shared" si="47"/>
        <v>2962360.07</v>
      </c>
      <c r="Y638">
        <f t="shared" si="48"/>
        <v>0</v>
      </c>
      <c r="Z638" s="5">
        <f t="shared" si="49"/>
        <v>2962360.07</v>
      </c>
    </row>
    <row r="639" spans="1:26" x14ac:dyDescent="0.2">
      <c r="A639">
        <f t="shared" si="46"/>
        <v>5302310</v>
      </c>
      <c r="B639" s="23">
        <v>2020</v>
      </c>
      <c r="C639" t="s">
        <v>173</v>
      </c>
      <c r="D639" t="s">
        <v>2663</v>
      </c>
      <c r="E639" t="s">
        <v>131</v>
      </c>
      <c r="F639" s="18">
        <v>4700.55</v>
      </c>
      <c r="G639" s="10">
        <v>8.9500000000000007E-6</v>
      </c>
      <c r="J639" s="18">
        <v>2993749.61</v>
      </c>
      <c r="K639" s="11">
        <v>5.1453099999999993E-3</v>
      </c>
      <c r="N639" s="18">
        <v>2675705.71</v>
      </c>
      <c r="O639" s="12">
        <v>5.0951100000000008E-3</v>
      </c>
      <c r="R639" t="s">
        <v>131</v>
      </c>
      <c r="S639" t="s">
        <v>131</v>
      </c>
      <c r="T639" t="s">
        <v>131</v>
      </c>
      <c r="U639" s="28">
        <f t="shared" si="45"/>
        <v>5.1040600000000005E-3</v>
      </c>
      <c r="W639">
        <f>IFERROR(VLOOKUP(E639,'LEAID Match'!$A$2:$B$326,2,FALSE),"")</f>
        <v>5302310</v>
      </c>
      <c r="X639" s="5">
        <f t="shared" si="47"/>
        <v>2998450.1599999997</v>
      </c>
      <c r="Y639">
        <f t="shared" si="48"/>
        <v>0</v>
      </c>
      <c r="Z639" s="5">
        <f t="shared" si="49"/>
        <v>2998450.1599999997</v>
      </c>
    </row>
    <row r="640" spans="1:26" x14ac:dyDescent="0.2">
      <c r="A640">
        <f t="shared" si="46"/>
        <v>5302310</v>
      </c>
      <c r="B640" s="23">
        <v>2021</v>
      </c>
      <c r="C640" t="s">
        <v>173</v>
      </c>
      <c r="D640" t="s">
        <v>3021</v>
      </c>
      <c r="E640" t="s">
        <v>131</v>
      </c>
      <c r="F640" s="18" t="s">
        <v>803</v>
      </c>
      <c r="G640" s="10" t="s">
        <v>803</v>
      </c>
      <c r="J640" s="18">
        <v>3072661.89</v>
      </c>
      <c r="K640" s="11">
        <v>5.0774000000000001E-3</v>
      </c>
      <c r="N640" s="18">
        <v>2775032.17</v>
      </c>
      <c r="O640" s="12">
        <v>5.0490200000000004E-3</v>
      </c>
      <c r="R640" t="s">
        <v>803</v>
      </c>
      <c r="S640" t="s">
        <v>131</v>
      </c>
      <c r="T640" t="s">
        <v>131</v>
      </c>
      <c r="U640" s="28">
        <f t="shared" si="45"/>
        <v>5.0490200000000004E-3</v>
      </c>
      <c r="W640">
        <f>IFERROR(VLOOKUP(E640,'LEAID Match'!$A$2:$B$326,2,FALSE),"")</f>
        <v>5302310</v>
      </c>
      <c r="X640" s="5">
        <f t="shared" si="47"/>
        <v>3072661.89</v>
      </c>
      <c r="Y640">
        <f t="shared" si="48"/>
        <v>0</v>
      </c>
      <c r="Z640" s="5">
        <f t="shared" si="49"/>
        <v>3072661.89</v>
      </c>
    </row>
    <row r="641" spans="1:26" x14ac:dyDescent="0.2">
      <c r="A641">
        <f t="shared" si="46"/>
        <v>5302310</v>
      </c>
      <c r="B641" s="23">
        <v>2022</v>
      </c>
      <c r="C641" t="s">
        <v>173</v>
      </c>
      <c r="D641" t="s">
        <v>3378</v>
      </c>
      <c r="E641" t="s">
        <v>131</v>
      </c>
      <c r="F641" s="18" t="s">
        <v>803</v>
      </c>
      <c r="G641" s="10" t="s">
        <v>803</v>
      </c>
      <c r="J641" s="18">
        <v>3339218.06</v>
      </c>
      <c r="K641" s="11">
        <v>5.2206600000000002E-3</v>
      </c>
      <c r="N641" s="18">
        <v>2669394.54</v>
      </c>
      <c r="O641" s="12">
        <v>5.2019900000000001E-3</v>
      </c>
      <c r="R641" t="s">
        <v>803</v>
      </c>
      <c r="S641" t="s">
        <v>131</v>
      </c>
      <c r="T641" t="s">
        <v>131</v>
      </c>
      <c r="U641" s="28">
        <f t="shared" si="45"/>
        <v>5.2019900000000001E-3</v>
      </c>
      <c r="W641">
        <f>IFERROR(VLOOKUP(E641,'LEAID Match'!$A$2:$B$326,2,FALSE),"")</f>
        <v>5302310</v>
      </c>
      <c r="X641" s="5">
        <f t="shared" si="47"/>
        <v>3339218.06</v>
      </c>
      <c r="Y641">
        <f t="shared" si="48"/>
        <v>0</v>
      </c>
      <c r="Z641" s="5">
        <f t="shared" si="49"/>
        <v>3339218.06</v>
      </c>
    </row>
    <row r="642" spans="1:26" x14ac:dyDescent="0.2">
      <c r="A642">
        <f t="shared" si="46"/>
        <v>5302310</v>
      </c>
      <c r="B642" s="23">
        <v>2023</v>
      </c>
      <c r="C642" t="s">
        <v>173</v>
      </c>
      <c r="D642" t="s">
        <v>3738</v>
      </c>
      <c r="E642" t="s">
        <v>131</v>
      </c>
      <c r="F642" s="18" t="s">
        <v>803</v>
      </c>
      <c r="G642" s="10" t="s">
        <v>803</v>
      </c>
      <c r="J642" s="18">
        <v>3522022.06</v>
      </c>
      <c r="K642" s="11">
        <v>5.2049599999999998E-3</v>
      </c>
      <c r="N642" s="18">
        <v>2800155.18</v>
      </c>
      <c r="O642" s="12">
        <v>5.1881399999999999E-3</v>
      </c>
      <c r="R642" t="s">
        <v>803</v>
      </c>
      <c r="S642" t="s">
        <v>131</v>
      </c>
      <c r="T642" t="s">
        <v>131</v>
      </c>
      <c r="U642" s="28">
        <f t="shared" ref="U642:U705" si="50">SUM(G642,I642,O642,Q642)</f>
        <v>5.1881399999999999E-3</v>
      </c>
      <c r="V642">
        <f>U642*250000000</f>
        <v>1297035</v>
      </c>
      <c r="W642">
        <f>IFERROR(VLOOKUP(E642,'LEAID Match'!$A$2:$B$326,2,FALSE),"")</f>
        <v>5302310</v>
      </c>
      <c r="X642" s="5">
        <f t="shared" si="47"/>
        <v>3522022.06</v>
      </c>
      <c r="Y642">
        <f t="shared" si="48"/>
        <v>1297035</v>
      </c>
      <c r="Z642" s="5">
        <f t="shared" si="49"/>
        <v>4819057.0600000005</v>
      </c>
    </row>
    <row r="643" spans="1:26" x14ac:dyDescent="0.2">
      <c r="A643">
        <f t="shared" ref="A643:A706" si="51">W643</f>
        <v>5302340</v>
      </c>
      <c r="B643" s="23">
        <v>2015</v>
      </c>
      <c r="C643" t="s">
        <v>670</v>
      </c>
      <c r="D643" t="s">
        <v>874</v>
      </c>
      <c r="E643" t="s">
        <v>642</v>
      </c>
      <c r="F643" s="18" t="s">
        <v>803</v>
      </c>
      <c r="G643" s="11" t="s">
        <v>803</v>
      </c>
      <c r="J643" s="18">
        <v>37096.410000000003</v>
      </c>
      <c r="K643" s="11">
        <v>1.3959000000000001E-4</v>
      </c>
      <c r="N643" s="18">
        <v>29568.09</v>
      </c>
      <c r="O643" s="12">
        <v>1.3213E-4</v>
      </c>
      <c r="R643" t="s">
        <v>803</v>
      </c>
      <c r="S643" t="s">
        <v>642</v>
      </c>
      <c r="T643" t="s">
        <v>642</v>
      </c>
      <c r="U643" s="28">
        <f t="shared" si="50"/>
        <v>1.3213E-4</v>
      </c>
      <c r="W643">
        <f>IFERROR(VLOOKUP(E643,'LEAID Match'!$A$2:$B$326,2,FALSE),"")</f>
        <v>5302340</v>
      </c>
      <c r="X643" s="5">
        <f t="shared" ref="X643:X706" si="52">SUM(F643,J643)</f>
        <v>37096.410000000003</v>
      </c>
      <c r="Y643">
        <f t="shared" ref="Y643:Y706" si="53">V643</f>
        <v>0</v>
      </c>
      <c r="Z643" s="5">
        <f t="shared" ref="Z643:Z706" si="54">SUM(X643:Y643)</f>
        <v>37096.410000000003</v>
      </c>
    </row>
    <row r="644" spans="1:26" x14ac:dyDescent="0.2">
      <c r="A644">
        <f t="shared" si="51"/>
        <v>5302340</v>
      </c>
      <c r="B644" s="23">
        <v>2016</v>
      </c>
      <c r="C644" t="s">
        <v>670</v>
      </c>
      <c r="D644" t="s">
        <v>1228</v>
      </c>
      <c r="E644" t="s">
        <v>642</v>
      </c>
      <c r="F644" s="18" t="s">
        <v>803</v>
      </c>
      <c r="G644" s="11" t="s">
        <v>803</v>
      </c>
      <c r="J644" s="18">
        <v>45424.98</v>
      </c>
      <c r="K644" s="11">
        <v>1.3917000000000001E-4</v>
      </c>
      <c r="N644" s="18">
        <v>41098.35</v>
      </c>
      <c r="O644" s="12">
        <v>1.3522999999999999E-4</v>
      </c>
      <c r="R644" t="s">
        <v>803</v>
      </c>
      <c r="S644" t="s">
        <v>642</v>
      </c>
      <c r="T644" t="s">
        <v>642</v>
      </c>
      <c r="U644" s="28">
        <f t="shared" si="50"/>
        <v>1.3522999999999999E-4</v>
      </c>
      <c r="W644">
        <f>IFERROR(VLOOKUP(E644,'LEAID Match'!$A$2:$B$326,2,FALSE),"")</f>
        <v>5302340</v>
      </c>
      <c r="X644" s="5">
        <f t="shared" si="52"/>
        <v>45424.98</v>
      </c>
      <c r="Y644">
        <f t="shared" si="53"/>
        <v>0</v>
      </c>
      <c r="Z644" s="5">
        <f t="shared" si="54"/>
        <v>45424.98</v>
      </c>
    </row>
    <row r="645" spans="1:26" x14ac:dyDescent="0.2">
      <c r="A645">
        <f t="shared" si="51"/>
        <v>5302340</v>
      </c>
      <c r="B645" s="23">
        <v>2017</v>
      </c>
      <c r="C645" t="s">
        <v>670</v>
      </c>
      <c r="D645" t="s">
        <v>1588</v>
      </c>
      <c r="E645" t="s">
        <v>642</v>
      </c>
      <c r="F645" s="18" t="s">
        <v>803</v>
      </c>
      <c r="G645" s="11" t="s">
        <v>803</v>
      </c>
      <c r="J645" s="18">
        <v>50127.22</v>
      </c>
      <c r="K645" s="11">
        <v>1.3605E-4</v>
      </c>
      <c r="N645" s="18">
        <v>46472.3</v>
      </c>
      <c r="O645" s="12">
        <v>1.328E-4</v>
      </c>
      <c r="R645" t="s">
        <v>803</v>
      </c>
      <c r="S645" t="s">
        <v>642</v>
      </c>
      <c r="T645" t="s">
        <v>642</v>
      </c>
      <c r="U645" s="28">
        <f t="shared" si="50"/>
        <v>1.328E-4</v>
      </c>
      <c r="W645">
        <f>IFERROR(VLOOKUP(E645,'LEAID Match'!$A$2:$B$326,2,FALSE),"")</f>
        <v>5302340</v>
      </c>
      <c r="X645" s="5">
        <f t="shared" si="52"/>
        <v>50127.22</v>
      </c>
      <c r="Y645">
        <f t="shared" si="53"/>
        <v>0</v>
      </c>
      <c r="Z645" s="5">
        <f t="shared" si="54"/>
        <v>50127.22</v>
      </c>
    </row>
    <row r="646" spans="1:26" x14ac:dyDescent="0.2">
      <c r="A646">
        <f t="shared" si="51"/>
        <v>5302340</v>
      </c>
      <c r="B646" s="23">
        <v>2018</v>
      </c>
      <c r="C646" t="s">
        <v>670</v>
      </c>
      <c r="D646" t="s">
        <v>1948</v>
      </c>
      <c r="E646" t="s">
        <v>642</v>
      </c>
      <c r="F646" s="18" t="s">
        <v>803</v>
      </c>
      <c r="G646" s="11" t="s">
        <v>803</v>
      </c>
      <c r="J646" s="18">
        <v>65557.399999999994</v>
      </c>
      <c r="K646" s="11">
        <v>1.4746E-4</v>
      </c>
      <c r="N646" s="18">
        <v>60328.959999999999</v>
      </c>
      <c r="O646" s="12">
        <v>1.4506E-4</v>
      </c>
      <c r="R646" t="s">
        <v>803</v>
      </c>
      <c r="S646" t="s">
        <v>642</v>
      </c>
      <c r="T646" t="s">
        <v>642</v>
      </c>
      <c r="U646" s="28">
        <f t="shared" si="50"/>
        <v>1.4506E-4</v>
      </c>
      <c r="W646">
        <f>IFERROR(VLOOKUP(E646,'LEAID Match'!$A$2:$B$326,2,FALSE),"")</f>
        <v>5302340</v>
      </c>
      <c r="X646" s="5">
        <f t="shared" si="52"/>
        <v>65557.399999999994</v>
      </c>
      <c r="Y646">
        <f t="shared" si="53"/>
        <v>0</v>
      </c>
      <c r="Z646" s="5">
        <f t="shared" si="54"/>
        <v>65557.399999999994</v>
      </c>
    </row>
    <row r="647" spans="1:26" x14ac:dyDescent="0.2">
      <c r="A647">
        <f t="shared" si="51"/>
        <v>5302340</v>
      </c>
      <c r="B647" s="23">
        <v>2019</v>
      </c>
      <c r="C647" t="s">
        <v>670</v>
      </c>
      <c r="D647" t="s">
        <v>2304</v>
      </c>
      <c r="E647" t="s">
        <v>642</v>
      </c>
      <c r="F647" s="18" t="s">
        <v>803</v>
      </c>
      <c r="G647" s="10" t="s">
        <v>803</v>
      </c>
      <c r="J647" s="18">
        <v>78982.89</v>
      </c>
      <c r="K647" s="11">
        <v>1.5111000000000001E-4</v>
      </c>
      <c r="N647" s="18">
        <v>68708.84</v>
      </c>
      <c r="O647" s="12">
        <v>1.3835E-4</v>
      </c>
      <c r="R647" t="s">
        <v>803</v>
      </c>
      <c r="S647" t="s">
        <v>642</v>
      </c>
      <c r="T647" t="s">
        <v>642</v>
      </c>
      <c r="U647" s="28">
        <f t="shared" si="50"/>
        <v>1.3835E-4</v>
      </c>
      <c r="W647">
        <f>IFERROR(VLOOKUP(E647,'LEAID Match'!$A$2:$B$326,2,FALSE),"")</f>
        <v>5302340</v>
      </c>
      <c r="X647" s="5">
        <f t="shared" si="52"/>
        <v>78982.89</v>
      </c>
      <c r="Y647">
        <f t="shared" si="53"/>
        <v>0</v>
      </c>
      <c r="Z647" s="5">
        <f t="shared" si="54"/>
        <v>78982.89</v>
      </c>
    </row>
    <row r="648" spans="1:26" x14ac:dyDescent="0.2">
      <c r="A648">
        <f t="shared" si="51"/>
        <v>5302340</v>
      </c>
      <c r="B648" s="23">
        <v>2020</v>
      </c>
      <c r="C648" t="s">
        <v>670</v>
      </c>
      <c r="D648" t="s">
        <v>2664</v>
      </c>
      <c r="E648" t="s">
        <v>642</v>
      </c>
      <c r="F648" s="18" t="s">
        <v>803</v>
      </c>
      <c r="G648" s="10" t="s">
        <v>803</v>
      </c>
      <c r="J648" s="18">
        <v>86180.1</v>
      </c>
      <c r="K648" s="11">
        <v>1.4812000000000001E-4</v>
      </c>
      <c r="N648" s="18">
        <v>76995.86</v>
      </c>
      <c r="O648" s="12">
        <v>1.4662E-4</v>
      </c>
      <c r="R648" t="s">
        <v>803</v>
      </c>
      <c r="S648" t="s">
        <v>642</v>
      </c>
      <c r="T648" t="s">
        <v>642</v>
      </c>
      <c r="U648" s="28">
        <f t="shared" si="50"/>
        <v>1.4662E-4</v>
      </c>
      <c r="W648">
        <f>IFERROR(VLOOKUP(E648,'LEAID Match'!$A$2:$B$326,2,FALSE),"")</f>
        <v>5302340</v>
      </c>
      <c r="X648" s="5">
        <f t="shared" si="52"/>
        <v>86180.1</v>
      </c>
      <c r="Y648">
        <f t="shared" si="53"/>
        <v>0</v>
      </c>
      <c r="Z648" s="5">
        <f t="shared" si="54"/>
        <v>86180.1</v>
      </c>
    </row>
    <row r="649" spans="1:26" x14ac:dyDescent="0.2">
      <c r="A649">
        <f t="shared" si="51"/>
        <v>5302340</v>
      </c>
      <c r="B649" s="23">
        <v>2021</v>
      </c>
      <c r="C649" t="s">
        <v>670</v>
      </c>
      <c r="D649" t="s">
        <v>3022</v>
      </c>
      <c r="E649" t="s">
        <v>642</v>
      </c>
      <c r="F649" s="18" t="s">
        <v>803</v>
      </c>
      <c r="G649" s="10" t="s">
        <v>803</v>
      </c>
      <c r="J649" s="18">
        <v>79904.3</v>
      </c>
      <c r="K649" s="11">
        <v>1.3203999999999999E-4</v>
      </c>
      <c r="N649" s="18">
        <v>72227.679999999993</v>
      </c>
      <c r="O649" s="12">
        <v>1.3140999999999999E-4</v>
      </c>
      <c r="R649" t="s">
        <v>803</v>
      </c>
      <c r="S649" t="s">
        <v>642</v>
      </c>
      <c r="T649" t="s">
        <v>642</v>
      </c>
      <c r="U649" s="28">
        <f t="shared" si="50"/>
        <v>1.3140999999999999E-4</v>
      </c>
      <c r="W649">
        <f>IFERROR(VLOOKUP(E649,'LEAID Match'!$A$2:$B$326,2,FALSE),"")</f>
        <v>5302340</v>
      </c>
      <c r="X649" s="5">
        <f t="shared" si="52"/>
        <v>79904.3</v>
      </c>
      <c r="Y649">
        <f t="shared" si="53"/>
        <v>0</v>
      </c>
      <c r="Z649" s="5">
        <f t="shared" si="54"/>
        <v>79904.3</v>
      </c>
    </row>
    <row r="650" spans="1:26" x14ac:dyDescent="0.2">
      <c r="A650">
        <f t="shared" si="51"/>
        <v>5302340</v>
      </c>
      <c r="B650" s="23">
        <v>2022</v>
      </c>
      <c r="C650" t="s">
        <v>670</v>
      </c>
      <c r="D650" t="s">
        <v>3379</v>
      </c>
      <c r="E650" t="s">
        <v>642</v>
      </c>
      <c r="F650" s="18" t="s">
        <v>803</v>
      </c>
      <c r="G650" s="10" t="s">
        <v>803</v>
      </c>
      <c r="J650" s="18">
        <v>60517.52</v>
      </c>
      <c r="K650" s="11">
        <v>9.4619999999999999E-5</v>
      </c>
      <c r="N650" s="18">
        <v>47976.24</v>
      </c>
      <c r="O650" s="12">
        <v>9.3490000000000001E-5</v>
      </c>
      <c r="R650" t="s">
        <v>803</v>
      </c>
      <c r="S650" t="s">
        <v>642</v>
      </c>
      <c r="T650" t="s">
        <v>642</v>
      </c>
      <c r="U650" s="28">
        <f t="shared" si="50"/>
        <v>9.3490000000000001E-5</v>
      </c>
      <c r="W650">
        <f>IFERROR(VLOOKUP(E650,'LEAID Match'!$A$2:$B$326,2,FALSE),"")</f>
        <v>5302340</v>
      </c>
      <c r="X650" s="5">
        <f t="shared" si="52"/>
        <v>60517.52</v>
      </c>
      <c r="Y650">
        <f t="shared" si="53"/>
        <v>0</v>
      </c>
      <c r="Z650" s="5">
        <f t="shared" si="54"/>
        <v>60517.52</v>
      </c>
    </row>
    <row r="651" spans="1:26" x14ac:dyDescent="0.2">
      <c r="A651">
        <f t="shared" si="51"/>
        <v>5302340</v>
      </c>
      <c r="B651" s="23">
        <v>2023</v>
      </c>
      <c r="C651" t="s">
        <v>670</v>
      </c>
      <c r="D651" t="s">
        <v>3739</v>
      </c>
      <c r="E651" t="s">
        <v>642</v>
      </c>
      <c r="F651" s="18" t="s">
        <v>803</v>
      </c>
      <c r="G651" s="10" t="s">
        <v>803</v>
      </c>
      <c r="J651" s="18">
        <v>72369.070000000007</v>
      </c>
      <c r="K651" s="11">
        <v>1.0695E-4</v>
      </c>
      <c r="N651" s="18">
        <v>57569.55</v>
      </c>
      <c r="O651" s="12">
        <v>1.0666999999999999E-4</v>
      </c>
      <c r="R651" t="s">
        <v>803</v>
      </c>
      <c r="S651" t="s">
        <v>642</v>
      </c>
      <c r="T651" t="s">
        <v>642</v>
      </c>
      <c r="U651" s="28">
        <f t="shared" si="50"/>
        <v>1.0666999999999999E-4</v>
      </c>
      <c r="V651">
        <f>U651*250000000</f>
        <v>26667.5</v>
      </c>
      <c r="W651">
        <f>IFERROR(VLOOKUP(E651,'LEAID Match'!$A$2:$B$326,2,FALSE),"")</f>
        <v>5302340</v>
      </c>
      <c r="X651" s="5">
        <f t="shared" si="52"/>
        <v>72369.070000000007</v>
      </c>
      <c r="Y651">
        <f t="shared" si="53"/>
        <v>26667.5</v>
      </c>
      <c r="Z651" s="5">
        <f t="shared" si="54"/>
        <v>99036.57</v>
      </c>
    </row>
    <row r="652" spans="1:26" x14ac:dyDescent="0.2">
      <c r="A652">
        <f t="shared" si="51"/>
        <v>5302370</v>
      </c>
      <c r="B652" s="23">
        <v>2015</v>
      </c>
      <c r="C652" t="s">
        <v>272</v>
      </c>
      <c r="D652" t="s">
        <v>875</v>
      </c>
      <c r="E652" t="s">
        <v>230</v>
      </c>
      <c r="F652" s="18">
        <v>20344.46</v>
      </c>
      <c r="G652" s="11">
        <v>9.0909999999999995E-5</v>
      </c>
      <c r="J652" s="18">
        <v>398054.75</v>
      </c>
      <c r="K652" s="11">
        <v>1.4978700000000001E-3</v>
      </c>
      <c r="N652" s="18">
        <v>316565.33</v>
      </c>
      <c r="O652" s="12">
        <v>1.4146499999999999E-3</v>
      </c>
      <c r="R652" t="s">
        <v>230</v>
      </c>
      <c r="S652" t="s">
        <v>230</v>
      </c>
      <c r="T652" t="s">
        <v>230</v>
      </c>
      <c r="U652" s="28">
        <f t="shared" si="50"/>
        <v>1.50556E-3</v>
      </c>
      <c r="W652">
        <f>IFERROR(VLOOKUP(E652,'LEAID Match'!$A$2:$B$326,2,FALSE),"")</f>
        <v>5302370</v>
      </c>
      <c r="X652" s="5">
        <f t="shared" si="52"/>
        <v>418399.21</v>
      </c>
      <c r="Y652">
        <f t="shared" si="53"/>
        <v>0</v>
      </c>
      <c r="Z652" s="5">
        <f t="shared" si="54"/>
        <v>418399.21</v>
      </c>
    </row>
    <row r="653" spans="1:26" x14ac:dyDescent="0.2">
      <c r="A653">
        <f t="shared" si="51"/>
        <v>5302370</v>
      </c>
      <c r="B653" s="23">
        <v>2016</v>
      </c>
      <c r="C653" t="s">
        <v>272</v>
      </c>
      <c r="D653" t="s">
        <v>1229</v>
      </c>
      <c r="E653" t="s">
        <v>230</v>
      </c>
      <c r="F653" s="18">
        <v>17548.29</v>
      </c>
      <c r="G653" s="11">
        <v>5.7739999999999999E-5</v>
      </c>
      <c r="J653" s="18">
        <v>511462.5</v>
      </c>
      <c r="K653" s="11">
        <v>1.56697E-3</v>
      </c>
      <c r="N653" s="18">
        <v>464267.87</v>
      </c>
      <c r="O653" s="12">
        <v>1.5276199999999999E-3</v>
      </c>
      <c r="R653" t="s">
        <v>230</v>
      </c>
      <c r="S653" t="s">
        <v>230</v>
      </c>
      <c r="T653" t="s">
        <v>230</v>
      </c>
      <c r="U653" s="28">
        <f t="shared" si="50"/>
        <v>1.5853599999999999E-3</v>
      </c>
      <c r="W653">
        <f>IFERROR(VLOOKUP(E653,'LEAID Match'!$A$2:$B$326,2,FALSE),"")</f>
        <v>5302370</v>
      </c>
      <c r="X653" s="5">
        <f t="shared" si="52"/>
        <v>529010.79</v>
      </c>
      <c r="Y653">
        <f t="shared" si="53"/>
        <v>0</v>
      </c>
      <c r="Z653" s="5">
        <f t="shared" si="54"/>
        <v>529010.79</v>
      </c>
    </row>
    <row r="654" spans="1:26" x14ac:dyDescent="0.2">
      <c r="A654">
        <f t="shared" si="51"/>
        <v>5302370</v>
      </c>
      <c r="B654" s="23">
        <v>2017</v>
      </c>
      <c r="C654" t="s">
        <v>272</v>
      </c>
      <c r="D654" t="s">
        <v>1589</v>
      </c>
      <c r="E654" t="s">
        <v>230</v>
      </c>
      <c r="F654" s="18">
        <v>18197.21</v>
      </c>
      <c r="G654" s="11">
        <v>5.1999999999999997E-5</v>
      </c>
      <c r="J654" s="18">
        <v>553695.23</v>
      </c>
      <c r="K654" s="11">
        <v>1.5027700000000001E-3</v>
      </c>
      <c r="N654" s="18">
        <v>513104.53</v>
      </c>
      <c r="O654" s="12">
        <v>1.4662799999999999E-3</v>
      </c>
      <c r="R654" t="s">
        <v>230</v>
      </c>
      <c r="S654" t="s">
        <v>230</v>
      </c>
      <c r="T654" t="s">
        <v>230</v>
      </c>
      <c r="U654" s="28">
        <f t="shared" si="50"/>
        <v>1.5182799999999999E-3</v>
      </c>
      <c r="W654">
        <f>IFERROR(VLOOKUP(E654,'LEAID Match'!$A$2:$B$326,2,FALSE),"")</f>
        <v>5302370</v>
      </c>
      <c r="X654" s="5">
        <f t="shared" si="52"/>
        <v>571892.43999999994</v>
      </c>
      <c r="Y654">
        <f t="shared" si="53"/>
        <v>0</v>
      </c>
      <c r="Z654" s="5">
        <f t="shared" si="54"/>
        <v>571892.43999999994</v>
      </c>
    </row>
    <row r="655" spans="1:26" x14ac:dyDescent="0.2">
      <c r="A655">
        <f t="shared" si="51"/>
        <v>5302370</v>
      </c>
      <c r="B655" s="23">
        <v>2018</v>
      </c>
      <c r="C655" t="s">
        <v>272</v>
      </c>
      <c r="D655" t="s">
        <v>1949</v>
      </c>
      <c r="E655" t="s">
        <v>230</v>
      </c>
      <c r="F655" s="18">
        <v>20761.5</v>
      </c>
      <c r="G655" s="11">
        <v>4.9920000000000003E-5</v>
      </c>
      <c r="J655" s="18">
        <v>629311.97</v>
      </c>
      <c r="K655" s="11">
        <v>1.41552E-3</v>
      </c>
      <c r="N655" s="18">
        <v>578829.93999999994</v>
      </c>
      <c r="O655" s="12">
        <v>1.39178E-3</v>
      </c>
      <c r="R655" t="s">
        <v>230</v>
      </c>
      <c r="S655" t="s">
        <v>230</v>
      </c>
      <c r="T655" t="s">
        <v>230</v>
      </c>
      <c r="U655" s="28">
        <f t="shared" si="50"/>
        <v>1.4417E-3</v>
      </c>
      <c r="W655">
        <f>IFERROR(VLOOKUP(E655,'LEAID Match'!$A$2:$B$326,2,FALSE),"")</f>
        <v>5302370</v>
      </c>
      <c r="X655" s="5">
        <f t="shared" si="52"/>
        <v>650073.47</v>
      </c>
      <c r="Y655">
        <f t="shared" si="53"/>
        <v>0</v>
      </c>
      <c r="Z655" s="5">
        <f t="shared" si="54"/>
        <v>650073.47</v>
      </c>
    </row>
    <row r="656" spans="1:26" x14ac:dyDescent="0.2">
      <c r="A656">
        <f t="shared" si="51"/>
        <v>5302370</v>
      </c>
      <c r="B656" s="23">
        <v>2019</v>
      </c>
      <c r="C656" t="s">
        <v>272</v>
      </c>
      <c r="D656" t="s">
        <v>2305</v>
      </c>
      <c r="E656" t="s">
        <v>230</v>
      </c>
      <c r="F656" s="18">
        <v>24680.32</v>
      </c>
      <c r="G656" s="10">
        <v>4.9700000000000002E-5</v>
      </c>
      <c r="J656" s="18">
        <v>707189.65</v>
      </c>
      <c r="K656" s="11">
        <v>1.3529900000000001E-3</v>
      </c>
      <c r="N656" s="18">
        <v>665564.66</v>
      </c>
      <c r="O656" s="12">
        <v>1.3401699999999999E-3</v>
      </c>
      <c r="R656" t="s">
        <v>230</v>
      </c>
      <c r="S656" t="s">
        <v>230</v>
      </c>
      <c r="T656" t="s">
        <v>230</v>
      </c>
      <c r="U656" s="28">
        <f t="shared" si="50"/>
        <v>1.3898699999999999E-3</v>
      </c>
      <c r="W656">
        <f>IFERROR(VLOOKUP(E656,'LEAID Match'!$A$2:$B$326,2,FALSE),"")</f>
        <v>5302370</v>
      </c>
      <c r="X656" s="5">
        <f t="shared" si="52"/>
        <v>731869.97</v>
      </c>
      <c r="Y656">
        <f t="shared" si="53"/>
        <v>0</v>
      </c>
      <c r="Z656" s="5">
        <f t="shared" si="54"/>
        <v>731869.97</v>
      </c>
    </row>
    <row r="657" spans="1:26" x14ac:dyDescent="0.2">
      <c r="A657">
        <f t="shared" si="51"/>
        <v>5302370</v>
      </c>
      <c r="B657" s="23">
        <v>2020</v>
      </c>
      <c r="C657" t="s">
        <v>272</v>
      </c>
      <c r="D657" t="s">
        <v>2665</v>
      </c>
      <c r="E657" t="s">
        <v>230</v>
      </c>
      <c r="F657" s="18">
        <v>27070.7</v>
      </c>
      <c r="G657" s="10">
        <v>5.1549999999999999E-5</v>
      </c>
      <c r="J657" s="18">
        <v>798358.48</v>
      </c>
      <c r="K657" s="11">
        <v>1.3721300000000001E-3</v>
      </c>
      <c r="N657" s="18">
        <v>711104.85</v>
      </c>
      <c r="O657" s="12">
        <v>1.3540900000000001E-3</v>
      </c>
      <c r="R657" t="s">
        <v>230</v>
      </c>
      <c r="S657" t="s">
        <v>230</v>
      </c>
      <c r="T657" t="s">
        <v>230</v>
      </c>
      <c r="U657" s="28">
        <f t="shared" si="50"/>
        <v>1.4056400000000001E-3</v>
      </c>
      <c r="W657">
        <f>IFERROR(VLOOKUP(E657,'LEAID Match'!$A$2:$B$326,2,FALSE),"")</f>
        <v>5302370</v>
      </c>
      <c r="X657" s="5">
        <f t="shared" si="52"/>
        <v>825429.17999999993</v>
      </c>
      <c r="Y657">
        <f t="shared" si="53"/>
        <v>0</v>
      </c>
      <c r="Z657" s="5">
        <f t="shared" si="54"/>
        <v>825429.17999999993</v>
      </c>
    </row>
    <row r="658" spans="1:26" x14ac:dyDescent="0.2">
      <c r="A658">
        <f t="shared" si="51"/>
        <v>5302370</v>
      </c>
      <c r="B658" s="23">
        <v>2021</v>
      </c>
      <c r="C658" t="s">
        <v>272</v>
      </c>
      <c r="D658" t="s">
        <v>3023</v>
      </c>
      <c r="E658" t="s">
        <v>230</v>
      </c>
      <c r="F658" s="18">
        <v>4532.93</v>
      </c>
      <c r="G658" s="10">
        <v>8.2500000000000006E-6</v>
      </c>
      <c r="J658" s="18">
        <v>792343.37</v>
      </c>
      <c r="K658" s="11">
        <v>1.3093E-3</v>
      </c>
      <c r="N658" s="18">
        <v>716411.72</v>
      </c>
      <c r="O658" s="12">
        <v>1.3034699999999999E-3</v>
      </c>
      <c r="R658" t="s">
        <v>230</v>
      </c>
      <c r="S658" t="s">
        <v>230</v>
      </c>
      <c r="T658" t="s">
        <v>230</v>
      </c>
      <c r="U658" s="28">
        <f t="shared" si="50"/>
        <v>1.3117199999999999E-3</v>
      </c>
      <c r="W658">
        <f>IFERROR(VLOOKUP(E658,'LEAID Match'!$A$2:$B$326,2,FALSE),"")</f>
        <v>5302370</v>
      </c>
      <c r="X658" s="5">
        <f t="shared" si="52"/>
        <v>796876.3</v>
      </c>
      <c r="Y658">
        <f t="shared" si="53"/>
        <v>0</v>
      </c>
      <c r="Z658" s="5">
        <f t="shared" si="54"/>
        <v>796876.3</v>
      </c>
    </row>
    <row r="659" spans="1:26" x14ac:dyDescent="0.2">
      <c r="A659">
        <f t="shared" si="51"/>
        <v>5302370</v>
      </c>
      <c r="B659" s="23">
        <v>2022</v>
      </c>
      <c r="C659" t="s">
        <v>272</v>
      </c>
      <c r="D659" t="s">
        <v>3380</v>
      </c>
      <c r="E659" t="s">
        <v>230</v>
      </c>
      <c r="F659" s="18" t="s">
        <v>803</v>
      </c>
      <c r="G659" s="10" t="s">
        <v>803</v>
      </c>
      <c r="J659" s="18">
        <v>921271.79</v>
      </c>
      <c r="K659" s="11">
        <v>1.44035E-3</v>
      </c>
      <c r="N659" s="18">
        <v>739721.47</v>
      </c>
      <c r="O659" s="12">
        <v>1.4415299999999999E-3</v>
      </c>
      <c r="R659" t="s">
        <v>803</v>
      </c>
      <c r="S659" t="s">
        <v>230</v>
      </c>
      <c r="T659" t="s">
        <v>230</v>
      </c>
      <c r="U659" s="28">
        <f t="shared" si="50"/>
        <v>1.4415299999999999E-3</v>
      </c>
      <c r="W659">
        <f>IFERROR(VLOOKUP(E659,'LEAID Match'!$A$2:$B$326,2,FALSE),"")</f>
        <v>5302370</v>
      </c>
      <c r="X659" s="5">
        <f t="shared" si="52"/>
        <v>921271.79</v>
      </c>
      <c r="Y659">
        <f t="shared" si="53"/>
        <v>0</v>
      </c>
      <c r="Z659" s="5">
        <f t="shared" si="54"/>
        <v>921271.79</v>
      </c>
    </row>
    <row r="660" spans="1:26" x14ac:dyDescent="0.2">
      <c r="A660">
        <f t="shared" si="51"/>
        <v>5302370</v>
      </c>
      <c r="B660" s="23">
        <v>2023</v>
      </c>
      <c r="C660" t="s">
        <v>272</v>
      </c>
      <c r="D660" t="s">
        <v>3740</v>
      </c>
      <c r="E660" t="s">
        <v>230</v>
      </c>
      <c r="F660" s="18" t="s">
        <v>803</v>
      </c>
      <c r="G660" s="10" t="s">
        <v>803</v>
      </c>
      <c r="J660" s="18">
        <v>1107112.97</v>
      </c>
      <c r="K660" s="11">
        <v>1.63613E-3</v>
      </c>
      <c r="N660" s="18">
        <v>880573.18</v>
      </c>
      <c r="O660" s="12">
        <v>1.63153E-3</v>
      </c>
      <c r="R660" t="s">
        <v>803</v>
      </c>
      <c r="S660" t="s">
        <v>230</v>
      </c>
      <c r="T660" t="s">
        <v>230</v>
      </c>
      <c r="U660" s="28">
        <f t="shared" si="50"/>
        <v>1.63153E-3</v>
      </c>
      <c r="V660">
        <f>U660*250000000</f>
        <v>407882.5</v>
      </c>
      <c r="W660">
        <f>IFERROR(VLOOKUP(E660,'LEAID Match'!$A$2:$B$326,2,FALSE),"")</f>
        <v>5302370</v>
      </c>
      <c r="X660" s="5">
        <f t="shared" si="52"/>
        <v>1107112.97</v>
      </c>
      <c r="Y660">
        <f t="shared" si="53"/>
        <v>407882.5</v>
      </c>
      <c r="Z660" s="5">
        <f t="shared" si="54"/>
        <v>1514995.47</v>
      </c>
    </row>
    <row r="661" spans="1:26" x14ac:dyDescent="0.2">
      <c r="A661" t="str">
        <f t="shared" si="51"/>
        <v/>
      </c>
      <c r="B661" s="23">
        <v>2015</v>
      </c>
      <c r="C661" t="s">
        <v>549</v>
      </c>
      <c r="D661" t="s">
        <v>876</v>
      </c>
      <c r="E661" t="s">
        <v>20</v>
      </c>
      <c r="F661" s="18" t="s">
        <v>803</v>
      </c>
      <c r="G661" s="11" t="s">
        <v>803</v>
      </c>
      <c r="H661" s="18">
        <v>8015.05</v>
      </c>
      <c r="I661" s="11">
        <v>3.5819999999999999E-5</v>
      </c>
      <c r="L661" s="18">
        <v>1216.17</v>
      </c>
      <c r="M661" s="11">
        <v>4.5800000000000002E-6</v>
      </c>
      <c r="P661" s="18">
        <v>987.99</v>
      </c>
      <c r="Q661" s="11">
        <v>4.42E-6</v>
      </c>
      <c r="R661" t="s">
        <v>20</v>
      </c>
      <c r="S661" t="s">
        <v>20</v>
      </c>
      <c r="T661" t="s">
        <v>20</v>
      </c>
      <c r="U661" s="28">
        <f t="shared" si="50"/>
        <v>4.0240000000000001E-5</v>
      </c>
      <c r="W661" t="str">
        <f>IFERROR(VLOOKUP(E661,'LEAID Match'!$A$2:$B$326,2,FALSE),"")</f>
        <v/>
      </c>
      <c r="X661" s="5">
        <f t="shared" si="52"/>
        <v>0</v>
      </c>
      <c r="Y661">
        <f t="shared" si="53"/>
        <v>0</v>
      </c>
      <c r="Z661" s="5">
        <f t="shared" si="54"/>
        <v>0</v>
      </c>
    </row>
    <row r="662" spans="1:26" x14ac:dyDescent="0.2">
      <c r="A662" t="str">
        <f t="shared" si="51"/>
        <v/>
      </c>
      <c r="B662" s="23">
        <v>2016</v>
      </c>
      <c r="C662" t="s">
        <v>549</v>
      </c>
      <c r="D662" t="s">
        <v>1230</v>
      </c>
      <c r="E662" t="s">
        <v>20</v>
      </c>
      <c r="F662" s="18" t="s">
        <v>803</v>
      </c>
      <c r="G662" s="11" t="s">
        <v>803</v>
      </c>
      <c r="H662" s="18">
        <v>10049.84</v>
      </c>
      <c r="I662" s="11">
        <v>3.307E-5</v>
      </c>
      <c r="L662" s="18">
        <v>2018.02</v>
      </c>
      <c r="M662" s="11">
        <v>6.1800000000000001E-6</v>
      </c>
      <c r="P662" s="18">
        <v>1577.84</v>
      </c>
      <c r="Q662" s="11">
        <v>5.1900000000000003E-6</v>
      </c>
      <c r="R662" t="s">
        <v>20</v>
      </c>
      <c r="S662" t="s">
        <v>20</v>
      </c>
      <c r="T662" t="s">
        <v>20</v>
      </c>
      <c r="U662" s="28">
        <f t="shared" si="50"/>
        <v>3.8260000000000003E-5</v>
      </c>
      <c r="W662" t="str">
        <f>IFERROR(VLOOKUP(E662,'LEAID Match'!$A$2:$B$326,2,FALSE),"")</f>
        <v/>
      </c>
      <c r="X662" s="5">
        <f t="shared" si="52"/>
        <v>0</v>
      </c>
      <c r="Y662">
        <f t="shared" si="53"/>
        <v>0</v>
      </c>
      <c r="Z662" s="5">
        <f t="shared" si="54"/>
        <v>0</v>
      </c>
    </row>
    <row r="663" spans="1:26" x14ac:dyDescent="0.2">
      <c r="A663" t="str">
        <f t="shared" si="51"/>
        <v/>
      </c>
      <c r="B663" s="23">
        <v>2017</v>
      </c>
      <c r="C663" t="s">
        <v>549</v>
      </c>
      <c r="D663" t="s">
        <v>1590</v>
      </c>
      <c r="E663" t="s">
        <v>20</v>
      </c>
      <c r="F663" s="18" t="s">
        <v>803</v>
      </c>
      <c r="G663" s="11" t="s">
        <v>803</v>
      </c>
      <c r="H663" s="18">
        <v>10705.46</v>
      </c>
      <c r="I663" s="11">
        <v>3.0589999999999997E-5</v>
      </c>
      <c r="R663" t="s">
        <v>20</v>
      </c>
      <c r="S663" t="s">
        <v>803</v>
      </c>
      <c r="T663" t="s">
        <v>803</v>
      </c>
      <c r="U663" s="28">
        <f t="shared" si="50"/>
        <v>3.0589999999999997E-5</v>
      </c>
      <c r="W663" t="str">
        <f>IFERROR(VLOOKUP(E663,'LEAID Match'!$A$2:$B$326,2,FALSE),"")</f>
        <v/>
      </c>
      <c r="X663" s="5">
        <f t="shared" si="52"/>
        <v>0</v>
      </c>
      <c r="Y663">
        <f t="shared" si="53"/>
        <v>0</v>
      </c>
      <c r="Z663" s="5">
        <f t="shared" si="54"/>
        <v>0</v>
      </c>
    </row>
    <row r="664" spans="1:26" x14ac:dyDescent="0.2">
      <c r="A664" t="str">
        <f t="shared" si="51"/>
        <v/>
      </c>
      <c r="B664" s="23">
        <v>2018</v>
      </c>
      <c r="C664" t="s">
        <v>549</v>
      </c>
      <c r="D664" t="s">
        <v>1950</v>
      </c>
      <c r="E664" t="s">
        <v>20</v>
      </c>
      <c r="F664" s="18" t="s">
        <v>803</v>
      </c>
      <c r="G664" s="11" t="s">
        <v>803</v>
      </c>
      <c r="H664" s="18">
        <v>12301.57</v>
      </c>
      <c r="I664" s="11">
        <v>2.9580000000000001E-5</v>
      </c>
      <c r="R664" t="s">
        <v>20</v>
      </c>
      <c r="S664" t="s">
        <v>803</v>
      </c>
      <c r="T664" t="s">
        <v>803</v>
      </c>
      <c r="U664" s="28">
        <f t="shared" si="50"/>
        <v>2.9580000000000001E-5</v>
      </c>
      <c r="W664" t="str">
        <f>IFERROR(VLOOKUP(E664,'LEAID Match'!$A$2:$B$326,2,FALSE),"")</f>
        <v/>
      </c>
      <c r="X664" s="5">
        <f t="shared" si="52"/>
        <v>0</v>
      </c>
      <c r="Y664">
        <f t="shared" si="53"/>
        <v>0</v>
      </c>
      <c r="Z664" s="5">
        <f t="shared" si="54"/>
        <v>0</v>
      </c>
    </row>
    <row r="665" spans="1:26" x14ac:dyDescent="0.2">
      <c r="A665" t="str">
        <f t="shared" si="51"/>
        <v/>
      </c>
      <c r="B665" s="23">
        <v>2019</v>
      </c>
      <c r="C665" t="s">
        <v>549</v>
      </c>
      <c r="D665" t="s">
        <v>2306</v>
      </c>
      <c r="E665" t="s">
        <v>20</v>
      </c>
      <c r="F665" s="18" t="s">
        <v>803</v>
      </c>
      <c r="G665" s="10" t="s">
        <v>803</v>
      </c>
      <c r="H665" s="18">
        <v>2125.0300000000002</v>
      </c>
      <c r="I665" s="11">
        <v>4.2799999999999997E-6</v>
      </c>
      <c r="R665" t="s">
        <v>20</v>
      </c>
      <c r="S665" t="s">
        <v>803</v>
      </c>
      <c r="T665" t="s">
        <v>803</v>
      </c>
      <c r="U665" s="28">
        <f t="shared" si="50"/>
        <v>4.2799999999999997E-6</v>
      </c>
      <c r="W665" t="str">
        <f>IFERROR(VLOOKUP(E665,'LEAID Match'!$A$2:$B$326,2,FALSE),"")</f>
        <v/>
      </c>
      <c r="X665" s="5">
        <f t="shared" si="52"/>
        <v>0</v>
      </c>
      <c r="Y665">
        <f t="shared" si="53"/>
        <v>0</v>
      </c>
      <c r="Z665" s="5">
        <f t="shared" si="54"/>
        <v>0</v>
      </c>
    </row>
    <row r="666" spans="1:26" x14ac:dyDescent="0.2">
      <c r="A666" t="str">
        <f t="shared" si="51"/>
        <v/>
      </c>
      <c r="B666" s="23">
        <v>2015</v>
      </c>
      <c r="C666" t="s">
        <v>527</v>
      </c>
      <c r="D666" t="s">
        <v>877</v>
      </c>
      <c r="E666" t="s">
        <v>12</v>
      </c>
      <c r="F666" s="18" t="s">
        <v>803</v>
      </c>
      <c r="G666" s="11" t="s">
        <v>803</v>
      </c>
      <c r="H666" s="18">
        <v>12581.9</v>
      </c>
      <c r="I666" s="11">
        <v>5.6230000000000002E-5</v>
      </c>
      <c r="L666" s="18">
        <v>26163.83</v>
      </c>
      <c r="M666" s="11">
        <v>9.8449999999999994E-5</v>
      </c>
      <c r="P666" s="18">
        <v>20731.669999999998</v>
      </c>
      <c r="Q666" s="11">
        <v>9.2639999999999994E-5</v>
      </c>
      <c r="R666" t="s">
        <v>12</v>
      </c>
      <c r="S666" t="s">
        <v>12</v>
      </c>
      <c r="T666" t="s">
        <v>12</v>
      </c>
      <c r="U666" s="28">
        <f t="shared" si="50"/>
        <v>1.4887E-4</v>
      </c>
      <c r="W666" t="str">
        <f>IFERROR(VLOOKUP(E666,'LEAID Match'!$A$2:$B$326,2,FALSE),"")</f>
        <v/>
      </c>
      <c r="X666" s="5">
        <f t="shared" si="52"/>
        <v>0</v>
      </c>
      <c r="Y666">
        <f t="shared" si="53"/>
        <v>0</v>
      </c>
      <c r="Z666" s="5">
        <f t="shared" si="54"/>
        <v>0</v>
      </c>
    </row>
    <row r="667" spans="1:26" x14ac:dyDescent="0.2">
      <c r="A667" t="str">
        <f t="shared" si="51"/>
        <v/>
      </c>
      <c r="B667" s="23">
        <v>2016</v>
      </c>
      <c r="C667" t="s">
        <v>527</v>
      </c>
      <c r="D667" t="s">
        <v>1231</v>
      </c>
      <c r="E667" t="s">
        <v>12</v>
      </c>
      <c r="F667" s="18" t="s">
        <v>803</v>
      </c>
      <c r="G667" s="11" t="s">
        <v>803</v>
      </c>
      <c r="H667" s="18">
        <v>15512.02</v>
      </c>
      <c r="I667" s="11">
        <v>5.1039999999999999E-5</v>
      </c>
      <c r="L667" s="18">
        <v>52585.57</v>
      </c>
      <c r="M667" s="11">
        <v>1.6111000000000001E-4</v>
      </c>
      <c r="P667" s="18">
        <v>48223.56</v>
      </c>
      <c r="Q667" s="11">
        <v>1.5867E-4</v>
      </c>
      <c r="R667" t="s">
        <v>12</v>
      </c>
      <c r="S667" t="s">
        <v>12</v>
      </c>
      <c r="T667" t="s">
        <v>12</v>
      </c>
      <c r="U667" s="28">
        <f t="shared" si="50"/>
        <v>2.0971E-4</v>
      </c>
      <c r="W667" t="str">
        <f>IFERROR(VLOOKUP(E667,'LEAID Match'!$A$2:$B$326,2,FALSE),"")</f>
        <v/>
      </c>
      <c r="X667" s="5">
        <f t="shared" si="52"/>
        <v>0</v>
      </c>
      <c r="Y667">
        <f t="shared" si="53"/>
        <v>0</v>
      </c>
      <c r="Z667" s="5">
        <f t="shared" si="54"/>
        <v>0</v>
      </c>
    </row>
    <row r="668" spans="1:26" x14ac:dyDescent="0.2">
      <c r="A668" t="str">
        <f t="shared" si="51"/>
        <v/>
      </c>
      <c r="B668" s="23">
        <v>2017</v>
      </c>
      <c r="C668" t="s">
        <v>527</v>
      </c>
      <c r="D668" t="s">
        <v>1591</v>
      </c>
      <c r="E668" t="s">
        <v>12</v>
      </c>
      <c r="F668" s="18" t="s">
        <v>803</v>
      </c>
      <c r="G668" s="11" t="s">
        <v>803</v>
      </c>
      <c r="H668" s="18">
        <v>7654.66</v>
      </c>
      <c r="I668" s="11">
        <v>2.1869999999999999E-5</v>
      </c>
      <c r="L668" s="18">
        <v>64284.93</v>
      </c>
      <c r="M668" s="11">
        <v>1.7447E-4</v>
      </c>
      <c r="P668" s="18">
        <v>59527.89</v>
      </c>
      <c r="Q668" s="11">
        <v>1.7011000000000001E-4</v>
      </c>
      <c r="R668" t="s">
        <v>12</v>
      </c>
      <c r="S668" t="s">
        <v>12</v>
      </c>
      <c r="T668" t="s">
        <v>12</v>
      </c>
      <c r="U668" s="28">
        <f t="shared" si="50"/>
        <v>1.9198000000000002E-4</v>
      </c>
      <c r="W668" t="str">
        <f>IFERROR(VLOOKUP(E668,'LEAID Match'!$A$2:$B$326,2,FALSE),"")</f>
        <v/>
      </c>
      <c r="X668" s="5">
        <f t="shared" si="52"/>
        <v>0</v>
      </c>
      <c r="Y668">
        <f t="shared" si="53"/>
        <v>0</v>
      </c>
      <c r="Z668" s="5">
        <f t="shared" si="54"/>
        <v>0</v>
      </c>
    </row>
    <row r="669" spans="1:26" x14ac:dyDescent="0.2">
      <c r="A669" t="str">
        <f t="shared" si="51"/>
        <v/>
      </c>
      <c r="B669" s="23">
        <v>2018</v>
      </c>
      <c r="C669" t="s">
        <v>527</v>
      </c>
      <c r="D669" t="s">
        <v>1951</v>
      </c>
      <c r="E669" t="s">
        <v>12</v>
      </c>
      <c r="F669" s="18" t="s">
        <v>803</v>
      </c>
      <c r="G669" s="11" t="s">
        <v>803</v>
      </c>
      <c r="H669" s="18">
        <v>6967.36</v>
      </c>
      <c r="I669" s="11">
        <v>1.6750000000000001E-5</v>
      </c>
      <c r="L669" s="18">
        <v>78558.98</v>
      </c>
      <c r="M669" s="11">
        <v>1.7670000000000001E-4</v>
      </c>
      <c r="P669" s="18">
        <v>72193.64</v>
      </c>
      <c r="Q669" s="11">
        <v>1.7359E-4</v>
      </c>
      <c r="R669" t="s">
        <v>12</v>
      </c>
      <c r="S669" t="s">
        <v>12</v>
      </c>
      <c r="T669" t="s">
        <v>12</v>
      </c>
      <c r="U669" s="28">
        <f t="shared" si="50"/>
        <v>1.9034E-4</v>
      </c>
      <c r="W669" t="str">
        <f>IFERROR(VLOOKUP(E669,'LEAID Match'!$A$2:$B$326,2,FALSE),"")</f>
        <v/>
      </c>
      <c r="X669" s="5">
        <f t="shared" si="52"/>
        <v>0</v>
      </c>
      <c r="Y669">
        <f t="shared" si="53"/>
        <v>0</v>
      </c>
      <c r="Z669" s="5">
        <f t="shared" si="54"/>
        <v>0</v>
      </c>
    </row>
    <row r="670" spans="1:26" x14ac:dyDescent="0.2">
      <c r="A670" t="str">
        <f t="shared" si="51"/>
        <v/>
      </c>
      <c r="B670" s="23">
        <v>2019</v>
      </c>
      <c r="C670" t="s">
        <v>527</v>
      </c>
      <c r="D670" t="s">
        <v>2307</v>
      </c>
      <c r="E670" t="s">
        <v>12</v>
      </c>
      <c r="F670" s="18" t="s">
        <v>803</v>
      </c>
      <c r="G670" s="10" t="s">
        <v>803</v>
      </c>
      <c r="H670" s="18">
        <v>3054.8</v>
      </c>
      <c r="I670" s="11">
        <v>6.1500000000000004E-6</v>
      </c>
      <c r="L670" s="18">
        <v>76244.44</v>
      </c>
      <c r="M670" s="11">
        <v>1.4587000000000001E-4</v>
      </c>
      <c r="P670" s="18">
        <v>71930.33</v>
      </c>
      <c r="Q670" s="11">
        <v>1.4484E-4</v>
      </c>
      <c r="R670" t="s">
        <v>12</v>
      </c>
      <c r="S670" t="s">
        <v>12</v>
      </c>
      <c r="T670" t="s">
        <v>12</v>
      </c>
      <c r="U670" s="28">
        <f t="shared" si="50"/>
        <v>1.5098999999999999E-4</v>
      </c>
      <c r="W670" t="str">
        <f>IFERROR(VLOOKUP(E670,'LEAID Match'!$A$2:$B$326,2,FALSE),"")</f>
        <v/>
      </c>
      <c r="X670" s="5">
        <f t="shared" si="52"/>
        <v>0</v>
      </c>
      <c r="Y670">
        <f t="shared" si="53"/>
        <v>0</v>
      </c>
      <c r="Z670" s="5">
        <f t="shared" si="54"/>
        <v>0</v>
      </c>
    </row>
    <row r="671" spans="1:26" x14ac:dyDescent="0.2">
      <c r="A671" t="str">
        <f t="shared" si="51"/>
        <v/>
      </c>
      <c r="B671" s="23">
        <v>2020</v>
      </c>
      <c r="C671" t="s">
        <v>527</v>
      </c>
      <c r="D671" t="s">
        <v>2666</v>
      </c>
      <c r="E671" t="s">
        <v>12</v>
      </c>
      <c r="F671" s="18" t="s">
        <v>803</v>
      </c>
      <c r="G671" s="10" t="s">
        <v>803</v>
      </c>
      <c r="L671" s="18">
        <v>79942.48</v>
      </c>
      <c r="M671" s="11">
        <v>1.3740000000000001E-4</v>
      </c>
      <c r="P671" s="18">
        <v>70764.009999999995</v>
      </c>
      <c r="Q671" s="11">
        <v>1.3475E-4</v>
      </c>
      <c r="R671" t="s">
        <v>803</v>
      </c>
      <c r="S671" t="s">
        <v>12</v>
      </c>
      <c r="T671" t="s">
        <v>12</v>
      </c>
      <c r="U671" s="28">
        <f t="shared" si="50"/>
        <v>1.3475E-4</v>
      </c>
      <c r="W671" t="str">
        <f>IFERROR(VLOOKUP(E671,'LEAID Match'!$A$2:$B$326,2,FALSE),"")</f>
        <v/>
      </c>
      <c r="X671" s="5">
        <f t="shared" si="52"/>
        <v>0</v>
      </c>
      <c r="Y671">
        <f t="shared" si="53"/>
        <v>0</v>
      </c>
      <c r="Z671" s="5">
        <f t="shared" si="54"/>
        <v>0</v>
      </c>
    </row>
    <row r="672" spans="1:26" x14ac:dyDescent="0.2">
      <c r="A672" t="str">
        <f t="shared" si="51"/>
        <v/>
      </c>
      <c r="B672" s="23">
        <v>2021</v>
      </c>
      <c r="C672" t="s">
        <v>527</v>
      </c>
      <c r="D672" t="s">
        <v>3024</v>
      </c>
      <c r="E672" t="s">
        <v>12</v>
      </c>
      <c r="F672" s="18" t="s">
        <v>803</v>
      </c>
      <c r="G672" s="10" t="s">
        <v>803</v>
      </c>
      <c r="L672" s="18">
        <v>99349.09</v>
      </c>
      <c r="M672" s="11">
        <v>1.6417E-4</v>
      </c>
      <c r="P672" s="18">
        <v>90164.34</v>
      </c>
      <c r="Q672" s="11">
        <v>1.6405E-4</v>
      </c>
      <c r="R672" t="s">
        <v>803</v>
      </c>
      <c r="S672" t="s">
        <v>12</v>
      </c>
      <c r="T672" t="s">
        <v>12</v>
      </c>
      <c r="U672" s="28">
        <f t="shared" si="50"/>
        <v>1.6405E-4</v>
      </c>
      <c r="W672" t="str">
        <f>IFERROR(VLOOKUP(E672,'LEAID Match'!$A$2:$B$326,2,FALSE),"")</f>
        <v/>
      </c>
      <c r="X672" s="5">
        <f t="shared" si="52"/>
        <v>0</v>
      </c>
      <c r="Y672">
        <f t="shared" si="53"/>
        <v>0</v>
      </c>
      <c r="Z672" s="5">
        <f t="shared" si="54"/>
        <v>0</v>
      </c>
    </row>
    <row r="673" spans="1:26" x14ac:dyDescent="0.2">
      <c r="A673" t="str">
        <f t="shared" si="51"/>
        <v/>
      </c>
      <c r="B673" s="23">
        <v>2022</v>
      </c>
      <c r="C673" t="s">
        <v>527</v>
      </c>
      <c r="D673" t="s">
        <v>3381</v>
      </c>
      <c r="E673" t="s">
        <v>12</v>
      </c>
      <c r="F673" s="18" t="s">
        <v>803</v>
      </c>
      <c r="G673" s="10" t="s">
        <v>803</v>
      </c>
      <c r="L673" s="18">
        <v>102246.95</v>
      </c>
      <c r="M673" s="11">
        <v>1.5986E-4</v>
      </c>
      <c r="P673" s="18">
        <v>79818.27</v>
      </c>
      <c r="Q673" s="11">
        <v>1.5555000000000001E-4</v>
      </c>
      <c r="R673" t="s">
        <v>803</v>
      </c>
      <c r="S673" t="s">
        <v>12</v>
      </c>
      <c r="T673" t="s">
        <v>12</v>
      </c>
      <c r="U673" s="28">
        <f t="shared" si="50"/>
        <v>1.5555000000000001E-4</v>
      </c>
      <c r="W673" t="str">
        <f>IFERROR(VLOOKUP(E673,'LEAID Match'!$A$2:$B$326,2,FALSE),"")</f>
        <v/>
      </c>
      <c r="X673" s="5">
        <f t="shared" si="52"/>
        <v>0</v>
      </c>
      <c r="Y673">
        <f t="shared" si="53"/>
        <v>0</v>
      </c>
      <c r="Z673" s="5">
        <f t="shared" si="54"/>
        <v>0</v>
      </c>
    </row>
    <row r="674" spans="1:26" x14ac:dyDescent="0.2">
      <c r="A674" t="str">
        <f t="shared" si="51"/>
        <v/>
      </c>
      <c r="B674" s="23">
        <v>2023</v>
      </c>
      <c r="C674" t="s">
        <v>527</v>
      </c>
      <c r="D674" t="s">
        <v>3741</v>
      </c>
      <c r="E674" t="s">
        <v>12</v>
      </c>
      <c r="F674" s="18" t="s">
        <v>803</v>
      </c>
      <c r="G674" s="10" t="s">
        <v>803</v>
      </c>
      <c r="L674" s="18">
        <v>121863.67</v>
      </c>
      <c r="M674" s="11">
        <v>1.8008999999999999E-4</v>
      </c>
      <c r="P674" s="18">
        <v>97629.03</v>
      </c>
      <c r="Q674" s="11">
        <v>1.8089000000000001E-4</v>
      </c>
      <c r="R674" t="s">
        <v>803</v>
      </c>
      <c r="S674" t="s">
        <v>12</v>
      </c>
      <c r="T674" t="s">
        <v>12</v>
      </c>
      <c r="U674" s="28">
        <f t="shared" si="50"/>
        <v>1.8089000000000001E-4</v>
      </c>
      <c r="V674">
        <f>U674*250000000</f>
        <v>45222.5</v>
      </c>
      <c r="W674" t="str">
        <f>IFERROR(VLOOKUP(E674,'LEAID Match'!$A$2:$B$326,2,FALSE),"")</f>
        <v/>
      </c>
      <c r="X674" s="5">
        <f t="shared" si="52"/>
        <v>0</v>
      </c>
      <c r="Y674">
        <f t="shared" si="53"/>
        <v>45222.5</v>
      </c>
      <c r="Z674" s="5">
        <f t="shared" si="54"/>
        <v>45222.5</v>
      </c>
    </row>
    <row r="675" spans="1:26" x14ac:dyDescent="0.2">
      <c r="A675">
        <f t="shared" si="51"/>
        <v>5302400</v>
      </c>
      <c r="B675" s="23">
        <v>2015</v>
      </c>
      <c r="C675" t="s">
        <v>88</v>
      </c>
      <c r="D675" t="s">
        <v>878</v>
      </c>
      <c r="E675" t="s">
        <v>46</v>
      </c>
      <c r="F675" s="18">
        <v>210920.83</v>
      </c>
      <c r="G675" s="11">
        <v>9.4255000000000001E-4</v>
      </c>
      <c r="J675" s="18">
        <v>5614524.1200000001</v>
      </c>
      <c r="K675" s="11">
        <v>2.1127300000000002E-2</v>
      </c>
      <c r="N675" s="18">
        <v>4465257.5999999996</v>
      </c>
      <c r="O675" s="12">
        <v>1.9954059999999999E-2</v>
      </c>
      <c r="R675" t="s">
        <v>46</v>
      </c>
      <c r="S675" t="s">
        <v>46</v>
      </c>
      <c r="T675" t="s">
        <v>46</v>
      </c>
      <c r="U675" s="28">
        <f t="shared" si="50"/>
        <v>2.0896609999999999E-2</v>
      </c>
      <c r="W675">
        <f>IFERROR(VLOOKUP(E675,'LEAID Match'!$A$2:$B$326,2,FALSE),"")</f>
        <v>5302400</v>
      </c>
      <c r="X675" s="5">
        <f t="shared" si="52"/>
        <v>5825444.9500000002</v>
      </c>
      <c r="Y675">
        <f t="shared" si="53"/>
        <v>0</v>
      </c>
      <c r="Z675" s="5">
        <f t="shared" si="54"/>
        <v>5825444.9500000002</v>
      </c>
    </row>
    <row r="676" spans="1:26" x14ac:dyDescent="0.2">
      <c r="A676">
        <f t="shared" si="51"/>
        <v>5302400</v>
      </c>
      <c r="B676" s="23">
        <v>2016</v>
      </c>
      <c r="C676" t="s">
        <v>88</v>
      </c>
      <c r="D676" t="s">
        <v>1232</v>
      </c>
      <c r="E676" t="s">
        <v>46</v>
      </c>
      <c r="F676" s="18">
        <v>187204.58</v>
      </c>
      <c r="G676" s="11">
        <v>6.1596999999999997E-4</v>
      </c>
      <c r="J676" s="18">
        <v>6896546.4800000004</v>
      </c>
      <c r="K676" s="11">
        <v>2.1128919999999999E-2</v>
      </c>
      <c r="N676" s="18">
        <v>6247830.04</v>
      </c>
      <c r="O676" s="12">
        <v>2.055775E-2</v>
      </c>
      <c r="R676" t="s">
        <v>46</v>
      </c>
      <c r="S676" t="s">
        <v>46</v>
      </c>
      <c r="T676" t="s">
        <v>46</v>
      </c>
      <c r="U676" s="28">
        <f t="shared" si="50"/>
        <v>2.117372E-2</v>
      </c>
      <c r="W676">
        <f>IFERROR(VLOOKUP(E676,'LEAID Match'!$A$2:$B$326,2,FALSE),"")</f>
        <v>5302400</v>
      </c>
      <c r="X676" s="5">
        <f t="shared" si="52"/>
        <v>7083751.0600000005</v>
      </c>
      <c r="Y676">
        <f t="shared" si="53"/>
        <v>0</v>
      </c>
      <c r="Z676" s="5">
        <f t="shared" si="54"/>
        <v>7083751.0600000005</v>
      </c>
    </row>
    <row r="677" spans="1:26" x14ac:dyDescent="0.2">
      <c r="A677">
        <f t="shared" si="51"/>
        <v>5302400</v>
      </c>
      <c r="B677" s="23">
        <v>2017</v>
      </c>
      <c r="C677" t="s">
        <v>88</v>
      </c>
      <c r="D677" t="s">
        <v>1592</v>
      </c>
      <c r="E677" t="s">
        <v>46</v>
      </c>
      <c r="F677" s="18">
        <v>149032.41</v>
      </c>
      <c r="G677" s="11">
        <v>4.2588000000000001E-4</v>
      </c>
      <c r="J677" s="18">
        <v>7621228.8700000001</v>
      </c>
      <c r="K677" s="11">
        <v>2.0684560000000001E-2</v>
      </c>
      <c r="N677" s="18">
        <v>7060908.0700000003</v>
      </c>
      <c r="O677" s="12">
        <v>2.01777E-2</v>
      </c>
      <c r="R677" t="s">
        <v>46</v>
      </c>
      <c r="S677" t="s">
        <v>46</v>
      </c>
      <c r="T677" t="s">
        <v>46</v>
      </c>
      <c r="U677" s="28">
        <f t="shared" si="50"/>
        <v>2.060358E-2</v>
      </c>
      <c r="W677">
        <f>IFERROR(VLOOKUP(E677,'LEAID Match'!$A$2:$B$326,2,FALSE),"")</f>
        <v>5302400</v>
      </c>
      <c r="X677" s="5">
        <f t="shared" si="52"/>
        <v>7770261.2800000003</v>
      </c>
      <c r="Y677">
        <f t="shared" si="53"/>
        <v>0</v>
      </c>
      <c r="Z677" s="5">
        <f t="shared" si="54"/>
        <v>7770261.2800000003</v>
      </c>
    </row>
    <row r="678" spans="1:26" x14ac:dyDescent="0.2">
      <c r="A678">
        <f t="shared" si="51"/>
        <v>5302400</v>
      </c>
      <c r="B678" s="23">
        <v>2018</v>
      </c>
      <c r="C678" t="s">
        <v>88</v>
      </c>
      <c r="D678" t="s">
        <v>1952</v>
      </c>
      <c r="E678" t="s">
        <v>46</v>
      </c>
      <c r="F678" s="18">
        <v>149268.63</v>
      </c>
      <c r="G678" s="11">
        <v>3.5890999999999999E-4</v>
      </c>
      <c r="J678" s="18">
        <v>9249001.1699999999</v>
      </c>
      <c r="K678" s="11">
        <v>2.080388E-2</v>
      </c>
      <c r="N678" s="18">
        <v>8509181.9600000009</v>
      </c>
      <c r="O678" s="12">
        <v>2.0460019999999999E-2</v>
      </c>
      <c r="R678" t="s">
        <v>46</v>
      </c>
      <c r="S678" t="s">
        <v>46</v>
      </c>
      <c r="T678" t="s">
        <v>46</v>
      </c>
      <c r="U678" s="28">
        <f t="shared" si="50"/>
        <v>2.0818929999999999E-2</v>
      </c>
      <c r="W678">
        <f>IFERROR(VLOOKUP(E678,'LEAID Match'!$A$2:$B$326,2,FALSE),"")</f>
        <v>5302400</v>
      </c>
      <c r="X678" s="5">
        <f t="shared" si="52"/>
        <v>9398269.8000000007</v>
      </c>
      <c r="Y678">
        <f t="shared" si="53"/>
        <v>0</v>
      </c>
      <c r="Z678" s="5">
        <f t="shared" si="54"/>
        <v>9398269.8000000007</v>
      </c>
    </row>
    <row r="679" spans="1:26" x14ac:dyDescent="0.2">
      <c r="A679">
        <f t="shared" si="51"/>
        <v>5302400</v>
      </c>
      <c r="B679" s="23">
        <v>2019</v>
      </c>
      <c r="C679" t="s">
        <v>88</v>
      </c>
      <c r="D679" t="s">
        <v>2308</v>
      </c>
      <c r="E679" t="s">
        <v>46</v>
      </c>
      <c r="F679" s="18">
        <v>138602.51</v>
      </c>
      <c r="G679" s="10">
        <v>2.7909000000000001E-4</v>
      </c>
      <c r="J679" s="18">
        <v>11247205.859999999</v>
      </c>
      <c r="K679" s="11">
        <v>2.1518120000000002E-2</v>
      </c>
      <c r="N679" s="18">
        <v>10580043.23</v>
      </c>
      <c r="O679" s="12">
        <v>2.1303829999999999E-2</v>
      </c>
      <c r="R679" t="s">
        <v>46</v>
      </c>
      <c r="S679" t="s">
        <v>46</v>
      </c>
      <c r="T679" t="s">
        <v>46</v>
      </c>
      <c r="U679" s="28">
        <f t="shared" si="50"/>
        <v>2.1582919999999998E-2</v>
      </c>
      <c r="W679">
        <f>IFERROR(VLOOKUP(E679,'LEAID Match'!$A$2:$B$326,2,FALSE),"")</f>
        <v>5302400</v>
      </c>
      <c r="X679" s="5">
        <f t="shared" si="52"/>
        <v>11385808.369999999</v>
      </c>
      <c r="Y679">
        <f t="shared" si="53"/>
        <v>0</v>
      </c>
      <c r="Z679" s="5">
        <f t="shared" si="54"/>
        <v>11385808.369999999</v>
      </c>
    </row>
    <row r="680" spans="1:26" x14ac:dyDescent="0.2">
      <c r="A680">
        <f t="shared" si="51"/>
        <v>5302400</v>
      </c>
      <c r="B680" s="23">
        <v>2020</v>
      </c>
      <c r="C680" t="s">
        <v>88</v>
      </c>
      <c r="D680" t="s">
        <v>2667</v>
      </c>
      <c r="E680" t="s">
        <v>46</v>
      </c>
      <c r="F680" s="18">
        <v>150768.68</v>
      </c>
      <c r="G680" s="10">
        <v>2.8709999999999999E-4</v>
      </c>
      <c r="J680" s="18">
        <v>12368032.01</v>
      </c>
      <c r="K680" s="11">
        <v>2.125676E-2</v>
      </c>
      <c r="N680" s="18">
        <v>11033652.390000001</v>
      </c>
      <c r="O680" s="12">
        <v>2.1010399999999999E-2</v>
      </c>
      <c r="R680" t="s">
        <v>46</v>
      </c>
      <c r="S680" t="s">
        <v>46</v>
      </c>
      <c r="T680" t="s">
        <v>46</v>
      </c>
      <c r="U680" s="28">
        <f t="shared" si="50"/>
        <v>2.1297499999999997E-2</v>
      </c>
      <c r="W680">
        <f>IFERROR(VLOOKUP(E680,'LEAID Match'!$A$2:$B$326,2,FALSE),"")</f>
        <v>5302400</v>
      </c>
      <c r="X680" s="5">
        <f t="shared" si="52"/>
        <v>12518800.689999999</v>
      </c>
      <c r="Y680">
        <f t="shared" si="53"/>
        <v>0</v>
      </c>
      <c r="Z680" s="5">
        <f t="shared" si="54"/>
        <v>12518800.689999999</v>
      </c>
    </row>
    <row r="681" spans="1:26" x14ac:dyDescent="0.2">
      <c r="A681">
        <f t="shared" si="51"/>
        <v>5302400</v>
      </c>
      <c r="B681" s="23">
        <v>2021</v>
      </c>
      <c r="C681" t="s">
        <v>88</v>
      </c>
      <c r="D681" t="s">
        <v>3025</v>
      </c>
      <c r="E681" t="s">
        <v>46</v>
      </c>
      <c r="F681" s="18">
        <v>69236.460000000006</v>
      </c>
      <c r="G681" s="10">
        <v>1.2596999999999999E-4</v>
      </c>
      <c r="J681" s="18">
        <v>12965434.52</v>
      </c>
      <c r="K681" s="11">
        <v>2.1424639999999998E-2</v>
      </c>
      <c r="N681" s="18">
        <v>11726825.960000001</v>
      </c>
      <c r="O681" s="12">
        <v>2.1336299999999999E-2</v>
      </c>
      <c r="R681" t="s">
        <v>46</v>
      </c>
      <c r="S681" t="s">
        <v>46</v>
      </c>
      <c r="T681" t="s">
        <v>46</v>
      </c>
      <c r="U681" s="28">
        <f t="shared" si="50"/>
        <v>2.1462269999999999E-2</v>
      </c>
      <c r="W681">
        <f>IFERROR(VLOOKUP(E681,'LEAID Match'!$A$2:$B$326,2,FALSE),"")</f>
        <v>5302400</v>
      </c>
      <c r="X681" s="5">
        <f t="shared" si="52"/>
        <v>13034670.98</v>
      </c>
      <c r="Y681">
        <f t="shared" si="53"/>
        <v>0</v>
      </c>
      <c r="Z681" s="5">
        <f t="shared" si="54"/>
        <v>13034670.98</v>
      </c>
    </row>
    <row r="682" spans="1:26" x14ac:dyDescent="0.2">
      <c r="A682">
        <f t="shared" si="51"/>
        <v>5302400</v>
      </c>
      <c r="B682" s="23">
        <v>2022</v>
      </c>
      <c r="C682" t="s">
        <v>88</v>
      </c>
      <c r="D682" t="s">
        <v>3382</v>
      </c>
      <c r="E682" t="s">
        <v>46</v>
      </c>
      <c r="F682" s="18">
        <v>57065.25</v>
      </c>
      <c r="G682" s="10">
        <v>1.1121E-4</v>
      </c>
      <c r="J682" s="18">
        <v>13475423.130000001</v>
      </c>
      <c r="K682" s="11">
        <v>2.1067990000000002E-2</v>
      </c>
      <c r="N682" s="18">
        <v>10687397.74</v>
      </c>
      <c r="O682" s="12">
        <v>2.0827089999999999E-2</v>
      </c>
      <c r="R682" t="s">
        <v>46</v>
      </c>
      <c r="S682" t="s">
        <v>46</v>
      </c>
      <c r="T682" t="s">
        <v>46</v>
      </c>
      <c r="U682" s="28">
        <f t="shared" si="50"/>
        <v>2.09383E-2</v>
      </c>
      <c r="W682">
        <f>IFERROR(VLOOKUP(E682,'LEAID Match'!$A$2:$B$326,2,FALSE),"")</f>
        <v>5302400</v>
      </c>
      <c r="X682" s="5">
        <f t="shared" si="52"/>
        <v>13532488.380000001</v>
      </c>
      <c r="Y682">
        <f t="shared" si="53"/>
        <v>0</v>
      </c>
      <c r="Z682" s="5">
        <f t="shared" si="54"/>
        <v>13532488.380000001</v>
      </c>
    </row>
    <row r="683" spans="1:26" x14ac:dyDescent="0.2">
      <c r="A683">
        <f t="shared" si="51"/>
        <v>5302400</v>
      </c>
      <c r="B683" s="23">
        <v>2023</v>
      </c>
      <c r="C683" t="s">
        <v>88</v>
      </c>
      <c r="D683" t="s">
        <v>3742</v>
      </c>
      <c r="E683" t="s">
        <v>46</v>
      </c>
      <c r="F683" s="18">
        <v>64438.82</v>
      </c>
      <c r="G683" s="10">
        <v>1.1938999999999999E-4</v>
      </c>
      <c r="J683" s="18">
        <v>14095249.289999999</v>
      </c>
      <c r="K683" s="11">
        <v>2.0830410000000001E-2</v>
      </c>
      <c r="N683" s="18">
        <v>11230801.24</v>
      </c>
      <c r="O683" s="12">
        <v>2.0808489999999999E-2</v>
      </c>
      <c r="R683" t="s">
        <v>46</v>
      </c>
      <c r="S683" t="s">
        <v>46</v>
      </c>
      <c r="T683" t="s">
        <v>46</v>
      </c>
      <c r="U683" s="28">
        <f t="shared" si="50"/>
        <v>2.0927879999999999E-2</v>
      </c>
      <c r="V683">
        <f>U683*250000000</f>
        <v>5231970</v>
      </c>
      <c r="W683">
        <f>IFERROR(VLOOKUP(E683,'LEAID Match'!$A$2:$B$326,2,FALSE),"")</f>
        <v>5302400</v>
      </c>
      <c r="X683" s="5">
        <f t="shared" si="52"/>
        <v>14159688.109999999</v>
      </c>
      <c r="Y683">
        <f t="shared" si="53"/>
        <v>5231970</v>
      </c>
      <c r="Z683" s="5">
        <f t="shared" si="54"/>
        <v>19391658.109999999</v>
      </c>
    </row>
    <row r="684" spans="1:26" x14ac:dyDescent="0.2">
      <c r="A684">
        <f t="shared" si="51"/>
        <v>5300010</v>
      </c>
      <c r="B684" s="23">
        <v>2015</v>
      </c>
      <c r="C684" t="s">
        <v>614</v>
      </c>
      <c r="D684" t="s">
        <v>879</v>
      </c>
      <c r="E684" t="s">
        <v>596</v>
      </c>
      <c r="F684" s="18" t="s">
        <v>803</v>
      </c>
      <c r="G684" s="11" t="s">
        <v>803</v>
      </c>
      <c r="J684" s="18">
        <v>85429</v>
      </c>
      <c r="K684" s="11">
        <v>3.2147000000000002E-4</v>
      </c>
      <c r="N684" s="18">
        <v>68157.41</v>
      </c>
      <c r="O684" s="12">
        <v>3.0457999999999999E-4</v>
      </c>
      <c r="R684" t="s">
        <v>803</v>
      </c>
      <c r="S684" t="s">
        <v>596</v>
      </c>
      <c r="T684" t="s">
        <v>596</v>
      </c>
      <c r="U684" s="28">
        <f t="shared" si="50"/>
        <v>3.0457999999999999E-4</v>
      </c>
      <c r="W684">
        <f>IFERROR(VLOOKUP(E684,'LEAID Match'!$A$2:$B$326,2,FALSE),"")</f>
        <v>5300010</v>
      </c>
      <c r="X684" s="5">
        <f t="shared" si="52"/>
        <v>85429</v>
      </c>
      <c r="Y684">
        <f t="shared" si="53"/>
        <v>0</v>
      </c>
      <c r="Z684" s="5">
        <f t="shared" si="54"/>
        <v>85429</v>
      </c>
    </row>
    <row r="685" spans="1:26" x14ac:dyDescent="0.2">
      <c r="A685">
        <f t="shared" si="51"/>
        <v>5300010</v>
      </c>
      <c r="B685" s="23">
        <v>2016</v>
      </c>
      <c r="C685" t="s">
        <v>614</v>
      </c>
      <c r="D685" t="s">
        <v>1233</v>
      </c>
      <c r="E685" t="s">
        <v>596</v>
      </c>
      <c r="F685" s="18" t="s">
        <v>803</v>
      </c>
      <c r="G685" s="11" t="s">
        <v>803</v>
      </c>
      <c r="J685" s="18">
        <v>104303.97</v>
      </c>
      <c r="K685" s="11">
        <v>3.1955999999999998E-4</v>
      </c>
      <c r="N685" s="18">
        <v>92959.16</v>
      </c>
      <c r="O685" s="12">
        <v>3.0587000000000002E-4</v>
      </c>
      <c r="R685" t="s">
        <v>803</v>
      </c>
      <c r="S685" t="s">
        <v>596</v>
      </c>
      <c r="T685" t="s">
        <v>596</v>
      </c>
      <c r="U685" s="28">
        <f t="shared" si="50"/>
        <v>3.0587000000000002E-4</v>
      </c>
      <c r="W685">
        <f>IFERROR(VLOOKUP(E685,'LEAID Match'!$A$2:$B$326,2,FALSE),"")</f>
        <v>5300010</v>
      </c>
      <c r="X685" s="5">
        <f t="shared" si="52"/>
        <v>104303.97</v>
      </c>
      <c r="Y685">
        <f t="shared" si="53"/>
        <v>0</v>
      </c>
      <c r="Z685" s="5">
        <f t="shared" si="54"/>
        <v>104303.97</v>
      </c>
    </row>
    <row r="686" spans="1:26" x14ac:dyDescent="0.2">
      <c r="A686">
        <f t="shared" si="51"/>
        <v>5300010</v>
      </c>
      <c r="B686" s="23">
        <v>2017</v>
      </c>
      <c r="C686" t="s">
        <v>614</v>
      </c>
      <c r="D686" t="s">
        <v>1593</v>
      </c>
      <c r="E686" t="s">
        <v>596</v>
      </c>
      <c r="F686" s="18" t="s">
        <v>803</v>
      </c>
      <c r="G686" s="11" t="s">
        <v>803</v>
      </c>
      <c r="J686" s="18">
        <v>117308.74</v>
      </c>
      <c r="K686" s="11">
        <v>3.1838E-4</v>
      </c>
      <c r="N686" s="18">
        <v>108755.35</v>
      </c>
      <c r="O686" s="12">
        <v>3.1079000000000002E-4</v>
      </c>
      <c r="R686" t="s">
        <v>803</v>
      </c>
      <c r="S686" t="s">
        <v>596</v>
      </c>
      <c r="T686" t="s">
        <v>596</v>
      </c>
      <c r="U686" s="28">
        <f t="shared" si="50"/>
        <v>3.1079000000000002E-4</v>
      </c>
      <c r="W686">
        <f>IFERROR(VLOOKUP(E686,'LEAID Match'!$A$2:$B$326,2,FALSE),"")</f>
        <v>5300010</v>
      </c>
      <c r="X686" s="5">
        <f t="shared" si="52"/>
        <v>117308.74</v>
      </c>
      <c r="Y686">
        <f t="shared" si="53"/>
        <v>0</v>
      </c>
      <c r="Z686" s="5">
        <f t="shared" si="54"/>
        <v>117308.74</v>
      </c>
    </row>
    <row r="687" spans="1:26" x14ac:dyDescent="0.2">
      <c r="A687">
        <f t="shared" si="51"/>
        <v>5300010</v>
      </c>
      <c r="B687" s="23">
        <v>2018</v>
      </c>
      <c r="C687" t="s">
        <v>614</v>
      </c>
      <c r="D687" t="s">
        <v>1953</v>
      </c>
      <c r="E687" t="s">
        <v>596</v>
      </c>
      <c r="F687" s="18" t="s">
        <v>803</v>
      </c>
      <c r="G687" s="11" t="s">
        <v>803</v>
      </c>
      <c r="J687" s="18">
        <v>135874.51</v>
      </c>
      <c r="K687" s="11">
        <v>3.0561999999999999E-4</v>
      </c>
      <c r="N687" s="18">
        <v>125058.81</v>
      </c>
      <c r="O687" s="12">
        <v>3.0069999999999999E-4</v>
      </c>
      <c r="R687" t="s">
        <v>803</v>
      </c>
      <c r="S687" t="s">
        <v>596</v>
      </c>
      <c r="T687" t="s">
        <v>596</v>
      </c>
      <c r="U687" s="28">
        <f t="shared" si="50"/>
        <v>3.0069999999999999E-4</v>
      </c>
      <c r="W687">
        <f>IFERROR(VLOOKUP(E687,'LEAID Match'!$A$2:$B$326,2,FALSE),"")</f>
        <v>5300010</v>
      </c>
      <c r="X687" s="5">
        <f t="shared" si="52"/>
        <v>135874.51</v>
      </c>
      <c r="Y687">
        <f t="shared" si="53"/>
        <v>0</v>
      </c>
      <c r="Z687" s="5">
        <f t="shared" si="54"/>
        <v>135874.51</v>
      </c>
    </row>
    <row r="688" spans="1:26" x14ac:dyDescent="0.2">
      <c r="A688">
        <f t="shared" si="51"/>
        <v>5300010</v>
      </c>
      <c r="B688" s="23">
        <v>2019</v>
      </c>
      <c r="C688" t="s">
        <v>614</v>
      </c>
      <c r="D688" t="s">
        <v>2309</v>
      </c>
      <c r="E688" t="s">
        <v>596</v>
      </c>
      <c r="F688" s="18" t="s">
        <v>803</v>
      </c>
      <c r="G688" s="10" t="s">
        <v>803</v>
      </c>
      <c r="J688" s="18">
        <v>146361.82</v>
      </c>
      <c r="K688" s="11">
        <v>2.8002000000000002E-4</v>
      </c>
      <c r="N688" s="18">
        <v>137195.01999999999</v>
      </c>
      <c r="O688" s="12">
        <v>2.7625000000000002E-4</v>
      </c>
      <c r="R688" t="s">
        <v>803</v>
      </c>
      <c r="S688" t="s">
        <v>596</v>
      </c>
      <c r="T688" t="s">
        <v>596</v>
      </c>
      <c r="U688" s="28">
        <f t="shared" si="50"/>
        <v>2.7625000000000002E-4</v>
      </c>
      <c r="W688">
        <f>IFERROR(VLOOKUP(E688,'LEAID Match'!$A$2:$B$326,2,FALSE),"")</f>
        <v>5300010</v>
      </c>
      <c r="X688" s="5">
        <f t="shared" si="52"/>
        <v>146361.82</v>
      </c>
      <c r="Y688">
        <f t="shared" si="53"/>
        <v>0</v>
      </c>
      <c r="Z688" s="5">
        <f t="shared" si="54"/>
        <v>146361.82</v>
      </c>
    </row>
    <row r="689" spans="1:26" x14ac:dyDescent="0.2">
      <c r="A689">
        <f t="shared" si="51"/>
        <v>5300010</v>
      </c>
      <c r="B689" s="23">
        <v>2020</v>
      </c>
      <c r="C689" t="s">
        <v>614</v>
      </c>
      <c r="D689" t="s">
        <v>2668</v>
      </c>
      <c r="E689" t="s">
        <v>596</v>
      </c>
      <c r="F689" s="18" t="s">
        <v>803</v>
      </c>
      <c r="G689" s="10" t="s">
        <v>803</v>
      </c>
      <c r="J689" s="18">
        <v>147185.16</v>
      </c>
      <c r="K689" s="11">
        <v>2.5296999999999999E-4</v>
      </c>
      <c r="N689" s="18">
        <v>132325.60999999999</v>
      </c>
      <c r="O689" s="12">
        <v>2.5198000000000001E-4</v>
      </c>
      <c r="R689" t="s">
        <v>803</v>
      </c>
      <c r="S689" t="s">
        <v>596</v>
      </c>
      <c r="T689" t="s">
        <v>596</v>
      </c>
      <c r="U689" s="28">
        <f t="shared" si="50"/>
        <v>2.5198000000000001E-4</v>
      </c>
      <c r="W689">
        <f>IFERROR(VLOOKUP(E689,'LEAID Match'!$A$2:$B$326,2,FALSE),"")</f>
        <v>5300010</v>
      </c>
      <c r="X689" s="5">
        <f t="shared" si="52"/>
        <v>147185.16</v>
      </c>
      <c r="Y689">
        <f t="shared" si="53"/>
        <v>0</v>
      </c>
      <c r="Z689" s="5">
        <f t="shared" si="54"/>
        <v>147185.16</v>
      </c>
    </row>
    <row r="690" spans="1:26" x14ac:dyDescent="0.2">
      <c r="A690">
        <f t="shared" si="51"/>
        <v>5300010</v>
      </c>
      <c r="B690" s="23">
        <v>2021</v>
      </c>
      <c r="C690" t="s">
        <v>614</v>
      </c>
      <c r="D690" t="s">
        <v>3026</v>
      </c>
      <c r="E690" t="s">
        <v>596</v>
      </c>
      <c r="F690" s="18" t="s">
        <v>803</v>
      </c>
      <c r="G690" s="10" t="s">
        <v>803</v>
      </c>
      <c r="J690" s="18">
        <v>149651.06</v>
      </c>
      <c r="K690" s="11">
        <v>2.4729E-4</v>
      </c>
      <c r="N690" s="18">
        <v>134885.20000000001</v>
      </c>
      <c r="O690" s="12">
        <v>2.4541999999999999E-4</v>
      </c>
      <c r="R690" t="s">
        <v>803</v>
      </c>
      <c r="S690" t="s">
        <v>596</v>
      </c>
      <c r="T690" t="s">
        <v>596</v>
      </c>
      <c r="U690" s="28">
        <f t="shared" si="50"/>
        <v>2.4541999999999999E-4</v>
      </c>
      <c r="W690">
        <f>IFERROR(VLOOKUP(E690,'LEAID Match'!$A$2:$B$326,2,FALSE),"")</f>
        <v>5300010</v>
      </c>
      <c r="X690" s="5">
        <f t="shared" si="52"/>
        <v>149651.06</v>
      </c>
      <c r="Y690">
        <f t="shared" si="53"/>
        <v>0</v>
      </c>
      <c r="Z690" s="5">
        <f t="shared" si="54"/>
        <v>149651.06</v>
      </c>
    </row>
    <row r="691" spans="1:26" x14ac:dyDescent="0.2">
      <c r="A691">
        <f t="shared" si="51"/>
        <v>5300010</v>
      </c>
      <c r="B691" s="23">
        <v>2022</v>
      </c>
      <c r="C691" t="s">
        <v>614</v>
      </c>
      <c r="D691" t="s">
        <v>3383</v>
      </c>
      <c r="E691" t="s">
        <v>596</v>
      </c>
      <c r="F691" s="18" t="s">
        <v>803</v>
      </c>
      <c r="G691" s="10" t="s">
        <v>803</v>
      </c>
      <c r="J691" s="18">
        <v>151364.4</v>
      </c>
      <c r="K691" s="11">
        <v>2.3665000000000001E-4</v>
      </c>
      <c r="N691" s="18">
        <v>122350.12</v>
      </c>
      <c r="O691" s="12">
        <v>2.3843000000000001E-4</v>
      </c>
      <c r="R691" t="s">
        <v>803</v>
      </c>
      <c r="S691" t="s">
        <v>596</v>
      </c>
      <c r="T691" t="s">
        <v>596</v>
      </c>
      <c r="U691" s="28">
        <f t="shared" si="50"/>
        <v>2.3843000000000001E-4</v>
      </c>
      <c r="W691">
        <f>IFERROR(VLOOKUP(E691,'LEAID Match'!$A$2:$B$326,2,FALSE),"")</f>
        <v>5300010</v>
      </c>
      <c r="X691" s="5">
        <f t="shared" si="52"/>
        <v>151364.4</v>
      </c>
      <c r="Y691">
        <f t="shared" si="53"/>
        <v>0</v>
      </c>
      <c r="Z691" s="5">
        <f t="shared" si="54"/>
        <v>151364.4</v>
      </c>
    </row>
    <row r="692" spans="1:26" x14ac:dyDescent="0.2">
      <c r="A692">
        <f t="shared" si="51"/>
        <v>5300010</v>
      </c>
      <c r="B692" s="23">
        <v>2023</v>
      </c>
      <c r="C692" t="s">
        <v>614</v>
      </c>
      <c r="D692" t="s">
        <v>3743</v>
      </c>
      <c r="E692" t="s">
        <v>596</v>
      </c>
      <c r="F692" s="18" t="s">
        <v>803</v>
      </c>
      <c r="G692" s="10" t="s">
        <v>803</v>
      </c>
      <c r="J692" s="18">
        <v>149280.82999999999</v>
      </c>
      <c r="K692" s="11">
        <v>2.2060999999999999E-4</v>
      </c>
      <c r="N692" s="18">
        <v>118345.89</v>
      </c>
      <c r="O692" s="12">
        <v>2.1927000000000001E-4</v>
      </c>
      <c r="R692" t="s">
        <v>803</v>
      </c>
      <c r="S692" t="s">
        <v>596</v>
      </c>
      <c r="T692" t="s">
        <v>596</v>
      </c>
      <c r="U692" s="28">
        <f t="shared" si="50"/>
        <v>2.1927000000000001E-4</v>
      </c>
      <c r="V692">
        <f>U692*250000000</f>
        <v>54817.5</v>
      </c>
      <c r="W692">
        <f>IFERROR(VLOOKUP(E692,'LEAID Match'!$A$2:$B$326,2,FALSE),"")</f>
        <v>5300010</v>
      </c>
      <c r="X692" s="5">
        <f t="shared" si="52"/>
        <v>149280.82999999999</v>
      </c>
      <c r="Y692">
        <f t="shared" si="53"/>
        <v>54817.5</v>
      </c>
      <c r="Z692" s="5">
        <f t="shared" si="54"/>
        <v>204098.33</v>
      </c>
    </row>
    <row r="693" spans="1:26" x14ac:dyDescent="0.2">
      <c r="A693">
        <f t="shared" si="51"/>
        <v>5300340</v>
      </c>
      <c r="B693" s="23">
        <v>2015</v>
      </c>
      <c r="C693" t="s">
        <v>426</v>
      </c>
      <c r="D693" t="s">
        <v>880</v>
      </c>
      <c r="E693" t="s">
        <v>384</v>
      </c>
      <c r="F693" s="18">
        <v>7282.32</v>
      </c>
      <c r="G693" s="11">
        <v>3.2539999999999997E-5</v>
      </c>
      <c r="J693" s="18">
        <v>121305.16</v>
      </c>
      <c r="K693" s="11">
        <v>4.5647E-4</v>
      </c>
      <c r="N693" s="18">
        <v>96754.32</v>
      </c>
      <c r="O693" s="12">
        <v>4.3237000000000001E-4</v>
      </c>
      <c r="R693" t="s">
        <v>384</v>
      </c>
      <c r="S693" t="s">
        <v>384</v>
      </c>
      <c r="T693" t="s">
        <v>384</v>
      </c>
      <c r="U693" s="28">
        <f t="shared" si="50"/>
        <v>4.6491000000000002E-4</v>
      </c>
      <c r="W693">
        <f>IFERROR(VLOOKUP(E693,'LEAID Match'!$A$2:$B$326,2,FALSE),"")</f>
        <v>5300340</v>
      </c>
      <c r="X693" s="5">
        <f t="shared" si="52"/>
        <v>128587.48000000001</v>
      </c>
      <c r="Y693">
        <f t="shared" si="53"/>
        <v>0</v>
      </c>
      <c r="Z693" s="5">
        <f t="shared" si="54"/>
        <v>128587.48000000001</v>
      </c>
    </row>
    <row r="694" spans="1:26" x14ac:dyDescent="0.2">
      <c r="A694">
        <f t="shared" si="51"/>
        <v>5300340</v>
      </c>
      <c r="B694" s="23">
        <v>2016</v>
      </c>
      <c r="C694" t="s">
        <v>426</v>
      </c>
      <c r="D694" t="s">
        <v>1234</v>
      </c>
      <c r="E694" t="s">
        <v>384</v>
      </c>
      <c r="F694" s="18">
        <v>9281.07</v>
      </c>
      <c r="G694" s="11">
        <v>3.0540000000000002E-5</v>
      </c>
      <c r="J694" s="18">
        <v>135128.76999999999</v>
      </c>
      <c r="K694" s="11">
        <v>4.1398999999999999E-4</v>
      </c>
      <c r="N694" s="18">
        <v>122208.11</v>
      </c>
      <c r="O694" s="12">
        <v>4.0211000000000001E-4</v>
      </c>
      <c r="R694" t="s">
        <v>384</v>
      </c>
      <c r="S694" t="s">
        <v>384</v>
      </c>
      <c r="T694" t="s">
        <v>384</v>
      </c>
      <c r="U694" s="28">
        <f t="shared" si="50"/>
        <v>4.3265000000000003E-4</v>
      </c>
      <c r="W694">
        <f>IFERROR(VLOOKUP(E694,'LEAID Match'!$A$2:$B$326,2,FALSE),"")</f>
        <v>5300340</v>
      </c>
      <c r="X694" s="5">
        <f t="shared" si="52"/>
        <v>144409.84</v>
      </c>
      <c r="Y694">
        <f t="shared" si="53"/>
        <v>0</v>
      </c>
      <c r="Z694" s="5">
        <f t="shared" si="54"/>
        <v>144409.84</v>
      </c>
    </row>
    <row r="695" spans="1:26" x14ac:dyDescent="0.2">
      <c r="A695">
        <f t="shared" si="51"/>
        <v>5300340</v>
      </c>
      <c r="B695" s="23">
        <v>2017</v>
      </c>
      <c r="C695" t="s">
        <v>426</v>
      </c>
      <c r="D695" t="s">
        <v>1594</v>
      </c>
      <c r="E695" t="s">
        <v>384</v>
      </c>
      <c r="F695" s="18">
        <v>12220.18</v>
      </c>
      <c r="G695" s="11">
        <v>3.4919999999999998E-5</v>
      </c>
      <c r="J695" s="18">
        <v>175082.26</v>
      </c>
      <c r="K695" s="11">
        <v>4.7519000000000001E-4</v>
      </c>
      <c r="N695" s="18">
        <v>162315.97</v>
      </c>
      <c r="O695" s="12">
        <v>4.6383999999999998E-4</v>
      </c>
      <c r="R695" t="s">
        <v>384</v>
      </c>
      <c r="S695" t="s">
        <v>384</v>
      </c>
      <c r="T695" t="s">
        <v>384</v>
      </c>
      <c r="U695" s="28">
        <f t="shared" si="50"/>
        <v>4.9876E-4</v>
      </c>
      <c r="W695">
        <f>IFERROR(VLOOKUP(E695,'LEAID Match'!$A$2:$B$326,2,FALSE),"")</f>
        <v>5300340</v>
      </c>
      <c r="X695" s="5">
        <f t="shared" si="52"/>
        <v>187302.44</v>
      </c>
      <c r="Y695">
        <f t="shared" si="53"/>
        <v>0</v>
      </c>
      <c r="Z695" s="5">
        <f t="shared" si="54"/>
        <v>187302.44</v>
      </c>
    </row>
    <row r="696" spans="1:26" x14ac:dyDescent="0.2">
      <c r="A696">
        <f t="shared" si="51"/>
        <v>5300340</v>
      </c>
      <c r="B696" s="23">
        <v>2018</v>
      </c>
      <c r="C696" t="s">
        <v>426</v>
      </c>
      <c r="D696" t="s">
        <v>1954</v>
      </c>
      <c r="E696" t="s">
        <v>384</v>
      </c>
      <c r="F696" s="18">
        <v>13097.85</v>
      </c>
      <c r="G696" s="11">
        <v>3.1489999999999998E-5</v>
      </c>
      <c r="J696" s="18">
        <v>170002.08</v>
      </c>
      <c r="K696" s="11">
        <v>3.8238999999999998E-4</v>
      </c>
      <c r="N696" s="18">
        <v>156361.44</v>
      </c>
      <c r="O696" s="12">
        <v>3.7596999999999999E-4</v>
      </c>
      <c r="R696" t="s">
        <v>384</v>
      </c>
      <c r="S696" t="s">
        <v>384</v>
      </c>
      <c r="T696" t="s">
        <v>384</v>
      </c>
      <c r="U696" s="28">
        <f t="shared" si="50"/>
        <v>4.0746000000000001E-4</v>
      </c>
      <c r="W696">
        <f>IFERROR(VLOOKUP(E696,'LEAID Match'!$A$2:$B$326,2,FALSE),"")</f>
        <v>5300340</v>
      </c>
      <c r="X696" s="5">
        <f t="shared" si="52"/>
        <v>183099.93</v>
      </c>
      <c r="Y696">
        <f t="shared" si="53"/>
        <v>0</v>
      </c>
      <c r="Z696" s="5">
        <f t="shared" si="54"/>
        <v>183099.93</v>
      </c>
    </row>
    <row r="697" spans="1:26" x14ac:dyDescent="0.2">
      <c r="A697">
        <f t="shared" si="51"/>
        <v>5300340</v>
      </c>
      <c r="B697" s="23">
        <v>2019</v>
      </c>
      <c r="C697" t="s">
        <v>426</v>
      </c>
      <c r="D697" t="s">
        <v>2310</v>
      </c>
      <c r="E697" t="s">
        <v>384</v>
      </c>
      <c r="F697" s="18">
        <v>13912.75</v>
      </c>
      <c r="G697" s="10">
        <v>2.8010000000000001E-5</v>
      </c>
      <c r="J697" s="18">
        <v>163948.01</v>
      </c>
      <c r="K697" s="11">
        <v>3.1366E-4</v>
      </c>
      <c r="N697" s="18">
        <v>154194.99</v>
      </c>
      <c r="O697" s="12">
        <v>3.1048000000000002E-4</v>
      </c>
      <c r="R697" t="s">
        <v>384</v>
      </c>
      <c r="S697" t="s">
        <v>384</v>
      </c>
      <c r="T697" t="s">
        <v>384</v>
      </c>
      <c r="U697" s="28">
        <f t="shared" si="50"/>
        <v>3.3849000000000005E-4</v>
      </c>
      <c r="W697">
        <f>IFERROR(VLOOKUP(E697,'LEAID Match'!$A$2:$B$326,2,FALSE),"")</f>
        <v>5300340</v>
      </c>
      <c r="X697" s="5">
        <f t="shared" si="52"/>
        <v>177860.76</v>
      </c>
      <c r="Y697">
        <f t="shared" si="53"/>
        <v>0</v>
      </c>
      <c r="Z697" s="5">
        <f t="shared" si="54"/>
        <v>177860.76</v>
      </c>
    </row>
    <row r="698" spans="1:26" x14ac:dyDescent="0.2">
      <c r="A698">
        <f t="shared" si="51"/>
        <v>5300340</v>
      </c>
      <c r="B698" s="23">
        <v>2020</v>
      </c>
      <c r="C698" t="s">
        <v>426</v>
      </c>
      <c r="D698" t="s">
        <v>2669</v>
      </c>
      <c r="E698" t="s">
        <v>384</v>
      </c>
      <c r="F698" s="18">
        <v>15057.89</v>
      </c>
      <c r="G698" s="10">
        <v>2.8670000000000002E-5</v>
      </c>
      <c r="J698" s="18">
        <v>171717.83</v>
      </c>
      <c r="K698" s="11">
        <v>2.9513E-4</v>
      </c>
      <c r="N698" s="18">
        <v>153261.12</v>
      </c>
      <c r="O698" s="12">
        <v>2.9184000000000002E-4</v>
      </c>
      <c r="R698" t="s">
        <v>384</v>
      </c>
      <c r="S698" t="s">
        <v>384</v>
      </c>
      <c r="T698" t="s">
        <v>384</v>
      </c>
      <c r="U698" s="28">
        <f t="shared" si="50"/>
        <v>3.2051000000000003E-4</v>
      </c>
      <c r="W698">
        <f>IFERROR(VLOOKUP(E698,'LEAID Match'!$A$2:$B$326,2,FALSE),"")</f>
        <v>5300340</v>
      </c>
      <c r="X698" s="5">
        <f t="shared" si="52"/>
        <v>186775.71999999997</v>
      </c>
      <c r="Y698">
        <f t="shared" si="53"/>
        <v>0</v>
      </c>
      <c r="Z698" s="5">
        <f t="shared" si="54"/>
        <v>186775.71999999997</v>
      </c>
    </row>
    <row r="699" spans="1:26" x14ac:dyDescent="0.2">
      <c r="A699">
        <f t="shared" si="51"/>
        <v>5300340</v>
      </c>
      <c r="B699" s="23">
        <v>2021</v>
      </c>
      <c r="C699" t="s">
        <v>426</v>
      </c>
      <c r="D699" t="s">
        <v>3027</v>
      </c>
      <c r="E699" t="s">
        <v>384</v>
      </c>
      <c r="F699" s="18">
        <v>15664.05</v>
      </c>
      <c r="G699" s="10">
        <v>2.8500000000000002E-5</v>
      </c>
      <c r="J699" s="18">
        <v>161714.95000000001</v>
      </c>
      <c r="K699" s="11">
        <v>2.6721999999999998E-4</v>
      </c>
      <c r="N699" s="18">
        <v>146165.19</v>
      </c>
      <c r="O699" s="12">
        <v>2.6593999999999999E-4</v>
      </c>
      <c r="R699" t="s">
        <v>384</v>
      </c>
      <c r="S699" t="s">
        <v>384</v>
      </c>
      <c r="T699" t="s">
        <v>384</v>
      </c>
      <c r="U699" s="28">
        <f t="shared" si="50"/>
        <v>2.9443999999999998E-4</v>
      </c>
      <c r="W699">
        <f>IFERROR(VLOOKUP(E699,'LEAID Match'!$A$2:$B$326,2,FALSE),"")</f>
        <v>5300340</v>
      </c>
      <c r="X699" s="5">
        <f t="shared" si="52"/>
        <v>177379</v>
      </c>
      <c r="Y699">
        <f t="shared" si="53"/>
        <v>0</v>
      </c>
      <c r="Z699" s="5">
        <f t="shared" si="54"/>
        <v>177379</v>
      </c>
    </row>
    <row r="700" spans="1:26" x14ac:dyDescent="0.2">
      <c r="A700">
        <f t="shared" si="51"/>
        <v>5300340</v>
      </c>
      <c r="B700" s="23">
        <v>2022</v>
      </c>
      <c r="C700" t="s">
        <v>426</v>
      </c>
      <c r="D700" t="s">
        <v>3384</v>
      </c>
      <c r="E700" t="s">
        <v>384</v>
      </c>
      <c r="F700" s="18">
        <v>14870.67</v>
      </c>
      <c r="G700" s="10">
        <v>2.898E-5</v>
      </c>
      <c r="J700" s="18">
        <v>134831.64000000001</v>
      </c>
      <c r="K700" s="11">
        <v>2.108E-4</v>
      </c>
      <c r="N700" s="18">
        <v>107153.5</v>
      </c>
      <c r="O700" s="12">
        <v>2.0882E-4</v>
      </c>
      <c r="R700" t="s">
        <v>384</v>
      </c>
      <c r="S700" t="s">
        <v>384</v>
      </c>
      <c r="T700" t="s">
        <v>384</v>
      </c>
      <c r="U700" s="28">
        <f t="shared" si="50"/>
        <v>2.3780000000000001E-4</v>
      </c>
      <c r="W700">
        <f>IFERROR(VLOOKUP(E700,'LEAID Match'!$A$2:$B$326,2,FALSE),"")</f>
        <v>5300340</v>
      </c>
      <c r="X700" s="5">
        <f t="shared" si="52"/>
        <v>149702.31000000003</v>
      </c>
      <c r="Y700">
        <f t="shared" si="53"/>
        <v>0</v>
      </c>
      <c r="Z700" s="5">
        <f t="shared" si="54"/>
        <v>149702.31000000003</v>
      </c>
    </row>
    <row r="701" spans="1:26" x14ac:dyDescent="0.2">
      <c r="A701">
        <f t="shared" si="51"/>
        <v>5300340</v>
      </c>
      <c r="B701" s="23">
        <v>2023</v>
      </c>
      <c r="C701" t="s">
        <v>426</v>
      </c>
      <c r="D701" t="s">
        <v>3744</v>
      </c>
      <c r="E701" t="s">
        <v>384</v>
      </c>
      <c r="F701" s="18">
        <v>15885.69</v>
      </c>
      <c r="G701" s="10">
        <v>2.9430000000000001E-5</v>
      </c>
      <c r="J701" s="18">
        <v>144620.63</v>
      </c>
      <c r="K701" s="11">
        <v>2.1372000000000001E-4</v>
      </c>
      <c r="N701" s="18">
        <v>115313.93</v>
      </c>
      <c r="O701" s="12">
        <v>2.1364999999999999E-4</v>
      </c>
      <c r="R701" t="s">
        <v>384</v>
      </c>
      <c r="S701" t="s">
        <v>384</v>
      </c>
      <c r="T701" t="s">
        <v>384</v>
      </c>
      <c r="U701" s="28">
        <f t="shared" si="50"/>
        <v>2.4307999999999998E-4</v>
      </c>
      <c r="V701">
        <f>U701*250000000</f>
        <v>60769.999999999993</v>
      </c>
      <c r="W701">
        <f>IFERROR(VLOOKUP(E701,'LEAID Match'!$A$2:$B$326,2,FALSE),"")</f>
        <v>5300340</v>
      </c>
      <c r="X701" s="5">
        <f t="shared" si="52"/>
        <v>160506.32</v>
      </c>
      <c r="Y701">
        <f t="shared" si="53"/>
        <v>60769.999999999993</v>
      </c>
      <c r="Z701" s="5">
        <f t="shared" si="54"/>
        <v>221276.32</v>
      </c>
    </row>
    <row r="702" spans="1:26" x14ac:dyDescent="0.2">
      <c r="A702">
        <f t="shared" si="51"/>
        <v>5300005</v>
      </c>
      <c r="B702" s="23">
        <v>2015</v>
      </c>
      <c r="C702" t="s">
        <v>558</v>
      </c>
      <c r="D702" t="s">
        <v>881</v>
      </c>
      <c r="E702" t="s">
        <v>555</v>
      </c>
      <c r="F702" s="18" t="s">
        <v>803</v>
      </c>
      <c r="G702" s="11" t="s">
        <v>803</v>
      </c>
      <c r="J702" s="18">
        <v>389282.61</v>
      </c>
      <c r="K702" s="11">
        <v>1.4648599999999999E-3</v>
      </c>
      <c r="N702" s="18">
        <v>310495.46000000002</v>
      </c>
      <c r="O702" s="12">
        <v>1.3875199999999999E-3</v>
      </c>
      <c r="R702" t="s">
        <v>803</v>
      </c>
      <c r="S702" t="s">
        <v>555</v>
      </c>
      <c r="T702" t="s">
        <v>555</v>
      </c>
      <c r="U702" s="28">
        <f t="shared" si="50"/>
        <v>1.3875199999999999E-3</v>
      </c>
      <c r="W702">
        <f>IFERROR(VLOOKUP(E702,'LEAID Match'!$A$2:$B$326,2,FALSE),"")</f>
        <v>5300005</v>
      </c>
      <c r="X702" s="5">
        <f t="shared" si="52"/>
        <v>389282.61</v>
      </c>
      <c r="Y702">
        <f t="shared" si="53"/>
        <v>0</v>
      </c>
      <c r="Z702" s="5">
        <f t="shared" si="54"/>
        <v>389282.61</v>
      </c>
    </row>
    <row r="703" spans="1:26" x14ac:dyDescent="0.2">
      <c r="A703">
        <f t="shared" si="51"/>
        <v>5300005</v>
      </c>
      <c r="B703" s="23">
        <v>2016</v>
      </c>
      <c r="C703" t="s">
        <v>558</v>
      </c>
      <c r="D703" t="s">
        <v>1235</v>
      </c>
      <c r="E703" t="s">
        <v>555</v>
      </c>
      <c r="F703" s="18" t="s">
        <v>803</v>
      </c>
      <c r="G703" s="11" t="s">
        <v>803</v>
      </c>
      <c r="J703" s="18">
        <v>436913.02</v>
      </c>
      <c r="K703" s="11">
        <v>1.3385700000000001E-3</v>
      </c>
      <c r="N703" s="18">
        <v>395187.95</v>
      </c>
      <c r="O703" s="12">
        <v>1.30032E-3</v>
      </c>
      <c r="R703" t="s">
        <v>803</v>
      </c>
      <c r="S703" t="s">
        <v>555</v>
      </c>
      <c r="T703" t="s">
        <v>555</v>
      </c>
      <c r="U703" s="28">
        <f t="shared" si="50"/>
        <v>1.30032E-3</v>
      </c>
      <c r="W703">
        <f>IFERROR(VLOOKUP(E703,'LEAID Match'!$A$2:$B$326,2,FALSE),"")</f>
        <v>5300005</v>
      </c>
      <c r="X703" s="5">
        <f t="shared" si="52"/>
        <v>436913.02</v>
      </c>
      <c r="Y703">
        <f t="shared" si="53"/>
        <v>0</v>
      </c>
      <c r="Z703" s="5">
        <f t="shared" si="54"/>
        <v>436913.02</v>
      </c>
    </row>
    <row r="704" spans="1:26" x14ac:dyDescent="0.2">
      <c r="A704">
        <f t="shared" si="51"/>
        <v>5300005</v>
      </c>
      <c r="B704" s="23">
        <v>2017</v>
      </c>
      <c r="C704" t="s">
        <v>558</v>
      </c>
      <c r="D704" t="s">
        <v>1595</v>
      </c>
      <c r="E704" t="s">
        <v>555</v>
      </c>
      <c r="F704" s="18" t="s">
        <v>803</v>
      </c>
      <c r="G704" s="11" t="s">
        <v>803</v>
      </c>
      <c r="J704" s="18">
        <v>483052.52</v>
      </c>
      <c r="K704" s="11">
        <v>1.3110400000000001E-3</v>
      </c>
      <c r="N704" s="18">
        <v>447815.54</v>
      </c>
      <c r="O704" s="12">
        <v>1.2797100000000001E-3</v>
      </c>
      <c r="R704" t="s">
        <v>803</v>
      </c>
      <c r="S704" t="s">
        <v>555</v>
      </c>
      <c r="T704" t="s">
        <v>555</v>
      </c>
      <c r="U704" s="28">
        <f t="shared" si="50"/>
        <v>1.2797100000000001E-3</v>
      </c>
      <c r="W704">
        <f>IFERROR(VLOOKUP(E704,'LEAID Match'!$A$2:$B$326,2,FALSE),"")</f>
        <v>5300005</v>
      </c>
      <c r="X704" s="5">
        <f t="shared" si="52"/>
        <v>483052.52</v>
      </c>
      <c r="Y704">
        <f t="shared" si="53"/>
        <v>0</v>
      </c>
      <c r="Z704" s="5">
        <f t="shared" si="54"/>
        <v>483052.52</v>
      </c>
    </row>
    <row r="705" spans="1:26" x14ac:dyDescent="0.2">
      <c r="A705">
        <f t="shared" si="51"/>
        <v>5300005</v>
      </c>
      <c r="B705" s="23">
        <v>2018</v>
      </c>
      <c r="C705" t="s">
        <v>558</v>
      </c>
      <c r="D705" t="s">
        <v>1955</v>
      </c>
      <c r="E705" t="s">
        <v>555</v>
      </c>
      <c r="F705" s="18">
        <v>399.27</v>
      </c>
      <c r="G705" s="11">
        <v>9.5999999999999991E-7</v>
      </c>
      <c r="J705" s="18">
        <v>521017.27</v>
      </c>
      <c r="K705" s="11">
        <v>1.1719300000000001E-3</v>
      </c>
      <c r="N705" s="18">
        <v>479190.61</v>
      </c>
      <c r="O705" s="12">
        <v>1.1521999999999999E-3</v>
      </c>
      <c r="R705" t="s">
        <v>555</v>
      </c>
      <c r="S705" t="s">
        <v>555</v>
      </c>
      <c r="T705" t="s">
        <v>555</v>
      </c>
      <c r="U705" s="28">
        <f t="shared" si="50"/>
        <v>1.1531599999999999E-3</v>
      </c>
      <c r="W705">
        <f>IFERROR(VLOOKUP(E705,'LEAID Match'!$A$2:$B$326,2,FALSE),"")</f>
        <v>5300005</v>
      </c>
      <c r="X705" s="5">
        <f t="shared" si="52"/>
        <v>521416.54000000004</v>
      </c>
      <c r="Y705">
        <f t="shared" si="53"/>
        <v>0</v>
      </c>
      <c r="Z705" s="5">
        <f t="shared" si="54"/>
        <v>521416.54000000004</v>
      </c>
    </row>
    <row r="706" spans="1:26" x14ac:dyDescent="0.2">
      <c r="A706">
        <f t="shared" si="51"/>
        <v>5300005</v>
      </c>
      <c r="B706" s="23">
        <v>2019</v>
      </c>
      <c r="C706" t="s">
        <v>558</v>
      </c>
      <c r="D706" t="s">
        <v>2311</v>
      </c>
      <c r="E706" t="s">
        <v>555</v>
      </c>
      <c r="F706" s="18" t="s">
        <v>803</v>
      </c>
      <c r="G706" s="10" t="s">
        <v>803</v>
      </c>
      <c r="J706" s="18">
        <v>643924.31999999995</v>
      </c>
      <c r="K706" s="11">
        <v>1.2319500000000001E-3</v>
      </c>
      <c r="N706" s="18">
        <v>605426.21</v>
      </c>
      <c r="O706" s="12">
        <v>1.21908E-3</v>
      </c>
      <c r="R706" t="s">
        <v>803</v>
      </c>
      <c r="S706" t="s">
        <v>555</v>
      </c>
      <c r="T706" t="s">
        <v>555</v>
      </c>
      <c r="U706" s="28">
        <f t="shared" ref="U706:U769" si="55">SUM(G706,I706,O706,Q706)</f>
        <v>1.21908E-3</v>
      </c>
      <c r="W706">
        <f>IFERROR(VLOOKUP(E706,'LEAID Match'!$A$2:$B$326,2,FALSE),"")</f>
        <v>5300005</v>
      </c>
      <c r="X706" s="5">
        <f t="shared" si="52"/>
        <v>643924.31999999995</v>
      </c>
      <c r="Y706">
        <f t="shared" si="53"/>
        <v>0</v>
      </c>
      <c r="Z706" s="5">
        <f t="shared" si="54"/>
        <v>643924.31999999995</v>
      </c>
    </row>
    <row r="707" spans="1:26" x14ac:dyDescent="0.2">
      <c r="A707">
        <f t="shared" ref="A707:A770" si="56">W707</f>
        <v>5300005</v>
      </c>
      <c r="B707" s="23">
        <v>2020</v>
      </c>
      <c r="C707" t="s">
        <v>558</v>
      </c>
      <c r="D707" t="s">
        <v>2670</v>
      </c>
      <c r="E707" t="s">
        <v>555</v>
      </c>
      <c r="F707" s="18" t="s">
        <v>803</v>
      </c>
      <c r="G707" s="10" t="s">
        <v>803</v>
      </c>
      <c r="J707" s="18">
        <v>735390.89</v>
      </c>
      <c r="K707" s="11">
        <v>1.26391E-3</v>
      </c>
      <c r="N707" s="18">
        <v>656706.64</v>
      </c>
      <c r="O707" s="12">
        <v>1.25051E-3</v>
      </c>
      <c r="R707" t="s">
        <v>803</v>
      </c>
      <c r="S707" t="s">
        <v>555</v>
      </c>
      <c r="T707" t="s">
        <v>555</v>
      </c>
      <c r="U707" s="28">
        <f t="shared" si="55"/>
        <v>1.25051E-3</v>
      </c>
      <c r="W707">
        <f>IFERROR(VLOOKUP(E707,'LEAID Match'!$A$2:$B$326,2,FALSE),"")</f>
        <v>5300005</v>
      </c>
      <c r="X707" s="5">
        <f t="shared" ref="X707:X770" si="57">SUM(F707,J707)</f>
        <v>735390.89</v>
      </c>
      <c r="Y707">
        <f t="shared" ref="Y707:Y770" si="58">V707</f>
        <v>0</v>
      </c>
      <c r="Z707" s="5">
        <f t="shared" ref="Z707:Z770" si="59">SUM(X707:Y707)</f>
        <v>735390.89</v>
      </c>
    </row>
    <row r="708" spans="1:26" x14ac:dyDescent="0.2">
      <c r="A708">
        <f t="shared" si="56"/>
        <v>5300005</v>
      </c>
      <c r="B708" s="23">
        <v>2021</v>
      </c>
      <c r="C708" t="s">
        <v>558</v>
      </c>
      <c r="D708" t="s">
        <v>3028</v>
      </c>
      <c r="E708" t="s">
        <v>555</v>
      </c>
      <c r="F708" s="18" t="s">
        <v>803</v>
      </c>
      <c r="G708" s="10" t="s">
        <v>803</v>
      </c>
      <c r="J708" s="18">
        <v>784187.95</v>
      </c>
      <c r="K708" s="11">
        <v>1.29583E-3</v>
      </c>
      <c r="N708" s="18">
        <v>708881.42</v>
      </c>
      <c r="O708" s="12">
        <v>1.28977E-3</v>
      </c>
      <c r="R708" t="s">
        <v>803</v>
      </c>
      <c r="S708" t="s">
        <v>555</v>
      </c>
      <c r="T708" t="s">
        <v>555</v>
      </c>
      <c r="U708" s="28">
        <f t="shared" si="55"/>
        <v>1.28977E-3</v>
      </c>
      <c r="W708">
        <f>IFERROR(VLOOKUP(E708,'LEAID Match'!$A$2:$B$326,2,FALSE),"")</f>
        <v>5300005</v>
      </c>
      <c r="X708" s="5">
        <f t="shared" si="57"/>
        <v>784187.95</v>
      </c>
      <c r="Y708">
        <f t="shared" si="58"/>
        <v>0</v>
      </c>
      <c r="Z708" s="5">
        <f t="shared" si="59"/>
        <v>784187.95</v>
      </c>
    </row>
    <row r="709" spans="1:26" x14ac:dyDescent="0.2">
      <c r="A709">
        <f t="shared" si="56"/>
        <v>5300005</v>
      </c>
      <c r="B709" s="23">
        <v>2022</v>
      </c>
      <c r="C709" t="s">
        <v>558</v>
      </c>
      <c r="D709" t="s">
        <v>3385</v>
      </c>
      <c r="E709" t="s">
        <v>555</v>
      </c>
      <c r="F709" s="18" t="s">
        <v>803</v>
      </c>
      <c r="G709" s="10" t="s">
        <v>803</v>
      </c>
      <c r="J709" s="18">
        <v>813625.07</v>
      </c>
      <c r="K709" s="11">
        <v>1.27205E-3</v>
      </c>
      <c r="N709" s="18">
        <v>647989.75</v>
      </c>
      <c r="O709" s="12">
        <v>1.2627700000000001E-3</v>
      </c>
      <c r="R709" t="s">
        <v>803</v>
      </c>
      <c r="S709" t="s">
        <v>555</v>
      </c>
      <c r="T709" t="s">
        <v>555</v>
      </c>
      <c r="U709" s="28">
        <f t="shared" si="55"/>
        <v>1.2627700000000001E-3</v>
      </c>
      <c r="W709">
        <f>IFERROR(VLOOKUP(E709,'LEAID Match'!$A$2:$B$326,2,FALSE),"")</f>
        <v>5300005</v>
      </c>
      <c r="X709" s="5">
        <f t="shared" si="57"/>
        <v>813625.07</v>
      </c>
      <c r="Y709">
        <f t="shared" si="58"/>
        <v>0</v>
      </c>
      <c r="Z709" s="5">
        <f t="shared" si="59"/>
        <v>813625.07</v>
      </c>
    </row>
    <row r="710" spans="1:26" x14ac:dyDescent="0.2">
      <c r="A710">
        <f t="shared" si="56"/>
        <v>5300005</v>
      </c>
      <c r="B710" s="23">
        <v>2023</v>
      </c>
      <c r="C710" t="s">
        <v>558</v>
      </c>
      <c r="D710" t="s">
        <v>3745</v>
      </c>
      <c r="E710" t="s">
        <v>555</v>
      </c>
      <c r="F710" s="18" t="s">
        <v>803</v>
      </c>
      <c r="G710" s="10" t="s">
        <v>803</v>
      </c>
      <c r="J710" s="18">
        <v>878543.42</v>
      </c>
      <c r="K710" s="11">
        <v>1.29834E-3</v>
      </c>
      <c r="N710" s="18">
        <v>699536.71</v>
      </c>
      <c r="O710" s="12">
        <v>1.2961100000000001E-3</v>
      </c>
      <c r="R710" t="s">
        <v>803</v>
      </c>
      <c r="S710" t="s">
        <v>555</v>
      </c>
      <c r="T710" t="s">
        <v>555</v>
      </c>
      <c r="U710" s="28">
        <f t="shared" si="55"/>
        <v>1.2961100000000001E-3</v>
      </c>
      <c r="V710">
        <f>U710*250000000</f>
        <v>324027.5</v>
      </c>
      <c r="W710">
        <f>IFERROR(VLOOKUP(E710,'LEAID Match'!$A$2:$B$326,2,FALSE),"")</f>
        <v>5300005</v>
      </c>
      <c r="X710" s="5">
        <f t="shared" si="57"/>
        <v>878543.42</v>
      </c>
      <c r="Y710">
        <f t="shared" si="58"/>
        <v>324027.5</v>
      </c>
      <c r="Z710" s="5">
        <f t="shared" si="59"/>
        <v>1202570.92</v>
      </c>
    </row>
    <row r="711" spans="1:26" x14ac:dyDescent="0.2">
      <c r="A711">
        <f t="shared" si="56"/>
        <v>5300011</v>
      </c>
      <c r="B711" s="23">
        <v>2015</v>
      </c>
      <c r="C711" t="s">
        <v>588</v>
      </c>
      <c r="D711" t="s">
        <v>882</v>
      </c>
      <c r="E711" t="s">
        <v>576</v>
      </c>
      <c r="F711" s="18" t="s">
        <v>803</v>
      </c>
      <c r="G711" s="11" t="s">
        <v>803</v>
      </c>
      <c r="J711" s="18">
        <v>129587.09</v>
      </c>
      <c r="K711" s="11">
        <v>4.8763000000000002E-4</v>
      </c>
      <c r="N711" s="18">
        <v>103410.27</v>
      </c>
      <c r="O711" s="12">
        <v>4.6211000000000001E-4</v>
      </c>
      <c r="R711" t="s">
        <v>803</v>
      </c>
      <c r="S711" t="s">
        <v>576</v>
      </c>
      <c r="T711" t="s">
        <v>576</v>
      </c>
      <c r="U711" s="28">
        <f t="shared" si="55"/>
        <v>4.6211000000000001E-4</v>
      </c>
      <c r="W711">
        <f>IFERROR(VLOOKUP(E711,'LEAID Match'!$A$2:$B$326,2,FALSE),"")</f>
        <v>5300011</v>
      </c>
      <c r="X711" s="5">
        <f t="shared" si="57"/>
        <v>129587.09</v>
      </c>
      <c r="Y711">
        <f t="shared" si="58"/>
        <v>0</v>
      </c>
      <c r="Z711" s="5">
        <f t="shared" si="59"/>
        <v>129587.09</v>
      </c>
    </row>
    <row r="712" spans="1:26" x14ac:dyDescent="0.2">
      <c r="A712">
        <f t="shared" si="56"/>
        <v>5300011</v>
      </c>
      <c r="B712" s="23">
        <v>2016</v>
      </c>
      <c r="C712" t="s">
        <v>588</v>
      </c>
      <c r="D712" t="s">
        <v>1236</v>
      </c>
      <c r="E712" t="s">
        <v>576</v>
      </c>
      <c r="F712" s="18" t="s">
        <v>803</v>
      </c>
      <c r="G712" s="11" t="s">
        <v>803</v>
      </c>
      <c r="J712" s="18">
        <v>144926.84</v>
      </c>
      <c r="K712" s="11">
        <v>4.4401E-4</v>
      </c>
      <c r="N712" s="18">
        <v>130929.65</v>
      </c>
      <c r="O712" s="12">
        <v>4.3081E-4</v>
      </c>
      <c r="R712" t="s">
        <v>803</v>
      </c>
      <c r="S712" t="s">
        <v>576</v>
      </c>
      <c r="T712" t="s">
        <v>576</v>
      </c>
      <c r="U712" s="28">
        <f t="shared" si="55"/>
        <v>4.3081E-4</v>
      </c>
      <c r="W712">
        <f>IFERROR(VLOOKUP(E712,'LEAID Match'!$A$2:$B$326,2,FALSE),"")</f>
        <v>5300011</v>
      </c>
      <c r="X712" s="5">
        <f t="shared" si="57"/>
        <v>144926.84</v>
      </c>
      <c r="Y712">
        <f t="shared" si="58"/>
        <v>0</v>
      </c>
      <c r="Z712" s="5">
        <f t="shared" si="59"/>
        <v>144926.84</v>
      </c>
    </row>
    <row r="713" spans="1:26" x14ac:dyDescent="0.2">
      <c r="A713">
        <f t="shared" si="56"/>
        <v>5300011</v>
      </c>
      <c r="B713" s="23">
        <v>2017</v>
      </c>
      <c r="C713" t="s">
        <v>588</v>
      </c>
      <c r="D713" t="s">
        <v>1596</v>
      </c>
      <c r="E713" t="s">
        <v>576</v>
      </c>
      <c r="F713" s="18" t="s">
        <v>803</v>
      </c>
      <c r="G713" s="11" t="s">
        <v>803</v>
      </c>
      <c r="J713" s="18">
        <v>153762.99</v>
      </c>
      <c r="K713" s="11">
        <v>4.1732E-4</v>
      </c>
      <c r="N713" s="18">
        <v>142551.26999999999</v>
      </c>
      <c r="O713" s="12">
        <v>4.0736E-4</v>
      </c>
      <c r="R713" t="s">
        <v>803</v>
      </c>
      <c r="S713" t="s">
        <v>576</v>
      </c>
      <c r="T713" t="s">
        <v>576</v>
      </c>
      <c r="U713" s="28">
        <f t="shared" si="55"/>
        <v>4.0736E-4</v>
      </c>
      <c r="W713">
        <f>IFERROR(VLOOKUP(E713,'LEAID Match'!$A$2:$B$326,2,FALSE),"")</f>
        <v>5300011</v>
      </c>
      <c r="X713" s="5">
        <f t="shared" si="57"/>
        <v>153762.99</v>
      </c>
      <c r="Y713">
        <f t="shared" si="58"/>
        <v>0</v>
      </c>
      <c r="Z713" s="5">
        <f t="shared" si="59"/>
        <v>153762.99</v>
      </c>
    </row>
    <row r="714" spans="1:26" x14ac:dyDescent="0.2">
      <c r="A714">
        <f t="shared" si="56"/>
        <v>5300011</v>
      </c>
      <c r="B714" s="23">
        <v>2018</v>
      </c>
      <c r="C714" t="s">
        <v>588</v>
      </c>
      <c r="D714" t="s">
        <v>1956</v>
      </c>
      <c r="E714" t="s">
        <v>576</v>
      </c>
      <c r="F714" s="18" t="s">
        <v>803</v>
      </c>
      <c r="G714" s="11" t="s">
        <v>803</v>
      </c>
      <c r="J714" s="18">
        <v>194845.82</v>
      </c>
      <c r="K714" s="11">
        <v>4.3826999999999999E-4</v>
      </c>
      <c r="N714" s="18">
        <v>179168.5</v>
      </c>
      <c r="O714" s="12">
        <v>4.3080000000000001E-4</v>
      </c>
      <c r="R714" t="s">
        <v>803</v>
      </c>
      <c r="S714" t="s">
        <v>576</v>
      </c>
      <c r="T714" t="s">
        <v>576</v>
      </c>
      <c r="U714" s="28">
        <f t="shared" si="55"/>
        <v>4.3080000000000001E-4</v>
      </c>
      <c r="W714">
        <f>IFERROR(VLOOKUP(E714,'LEAID Match'!$A$2:$B$326,2,FALSE),"")</f>
        <v>5300011</v>
      </c>
      <c r="X714" s="5">
        <f t="shared" si="57"/>
        <v>194845.82</v>
      </c>
      <c r="Y714">
        <f t="shared" si="58"/>
        <v>0</v>
      </c>
      <c r="Z714" s="5">
        <f t="shared" si="59"/>
        <v>194845.82</v>
      </c>
    </row>
    <row r="715" spans="1:26" x14ac:dyDescent="0.2">
      <c r="A715">
        <f t="shared" si="56"/>
        <v>5300011</v>
      </c>
      <c r="B715" s="23">
        <v>2019</v>
      </c>
      <c r="C715" t="s">
        <v>588</v>
      </c>
      <c r="D715" t="s">
        <v>2312</v>
      </c>
      <c r="E715" t="s">
        <v>576</v>
      </c>
      <c r="F715" s="18" t="s">
        <v>803</v>
      </c>
      <c r="G715" s="10" t="s">
        <v>803</v>
      </c>
      <c r="J715" s="18">
        <v>199365.45</v>
      </c>
      <c r="K715" s="11">
        <v>3.8142999999999999E-4</v>
      </c>
      <c r="N715" s="18">
        <v>187542.29</v>
      </c>
      <c r="O715" s="12">
        <v>3.7763E-4</v>
      </c>
      <c r="R715" t="s">
        <v>803</v>
      </c>
      <c r="S715" t="s">
        <v>576</v>
      </c>
      <c r="T715" t="s">
        <v>576</v>
      </c>
      <c r="U715" s="28">
        <f t="shared" si="55"/>
        <v>3.7763E-4</v>
      </c>
      <c r="W715">
        <f>IFERROR(VLOOKUP(E715,'LEAID Match'!$A$2:$B$326,2,FALSE),"")</f>
        <v>5300011</v>
      </c>
      <c r="X715" s="5">
        <f t="shared" si="57"/>
        <v>199365.45</v>
      </c>
      <c r="Y715">
        <f t="shared" si="58"/>
        <v>0</v>
      </c>
      <c r="Z715" s="5">
        <f t="shared" si="59"/>
        <v>199365.45</v>
      </c>
    </row>
    <row r="716" spans="1:26" x14ac:dyDescent="0.2">
      <c r="A716">
        <f t="shared" si="56"/>
        <v>5300011</v>
      </c>
      <c r="B716" s="23">
        <v>2020</v>
      </c>
      <c r="C716" t="s">
        <v>588</v>
      </c>
      <c r="D716" t="s">
        <v>2671</v>
      </c>
      <c r="E716" t="s">
        <v>576</v>
      </c>
      <c r="F716" s="18" t="s">
        <v>803</v>
      </c>
      <c r="G716" s="10" t="s">
        <v>803</v>
      </c>
      <c r="J716" s="18">
        <v>202496.89</v>
      </c>
      <c r="K716" s="11">
        <v>3.4802999999999999E-4</v>
      </c>
      <c r="N716" s="18">
        <v>180752.59</v>
      </c>
      <c r="O716" s="12">
        <v>3.4418999999999997E-4</v>
      </c>
      <c r="R716" t="s">
        <v>803</v>
      </c>
      <c r="S716" t="s">
        <v>576</v>
      </c>
      <c r="T716" t="s">
        <v>576</v>
      </c>
      <c r="U716" s="28">
        <f t="shared" si="55"/>
        <v>3.4418999999999997E-4</v>
      </c>
      <c r="W716">
        <f>IFERROR(VLOOKUP(E716,'LEAID Match'!$A$2:$B$326,2,FALSE),"")</f>
        <v>5300011</v>
      </c>
      <c r="X716" s="5">
        <f t="shared" si="57"/>
        <v>202496.89</v>
      </c>
      <c r="Y716">
        <f t="shared" si="58"/>
        <v>0</v>
      </c>
      <c r="Z716" s="5">
        <f t="shared" si="59"/>
        <v>202496.89</v>
      </c>
    </row>
    <row r="717" spans="1:26" x14ac:dyDescent="0.2">
      <c r="A717">
        <f t="shared" si="56"/>
        <v>5300011</v>
      </c>
      <c r="B717" s="23">
        <v>2021</v>
      </c>
      <c r="C717" t="s">
        <v>588</v>
      </c>
      <c r="D717" t="s">
        <v>3029</v>
      </c>
      <c r="E717" t="s">
        <v>576</v>
      </c>
      <c r="F717" s="18" t="s">
        <v>803</v>
      </c>
      <c r="G717" s="10" t="s">
        <v>803</v>
      </c>
      <c r="J717" s="18">
        <v>230372.68</v>
      </c>
      <c r="K717" s="11">
        <v>3.8067999999999999E-4</v>
      </c>
      <c r="N717" s="18">
        <v>207823.76</v>
      </c>
      <c r="O717" s="12">
        <v>3.7812000000000002E-4</v>
      </c>
      <c r="R717" t="s">
        <v>803</v>
      </c>
      <c r="S717" t="s">
        <v>576</v>
      </c>
      <c r="T717" t="s">
        <v>576</v>
      </c>
      <c r="U717" s="28">
        <f t="shared" si="55"/>
        <v>3.7812000000000002E-4</v>
      </c>
      <c r="W717">
        <f>IFERROR(VLOOKUP(E717,'LEAID Match'!$A$2:$B$326,2,FALSE),"")</f>
        <v>5300011</v>
      </c>
      <c r="X717" s="5">
        <f t="shared" si="57"/>
        <v>230372.68</v>
      </c>
      <c r="Y717">
        <f t="shared" si="58"/>
        <v>0</v>
      </c>
      <c r="Z717" s="5">
        <f t="shared" si="59"/>
        <v>230372.68</v>
      </c>
    </row>
    <row r="718" spans="1:26" x14ac:dyDescent="0.2">
      <c r="A718">
        <f t="shared" si="56"/>
        <v>5300011</v>
      </c>
      <c r="B718" s="23">
        <v>2022</v>
      </c>
      <c r="C718" t="s">
        <v>588</v>
      </c>
      <c r="D718" t="s">
        <v>3386</v>
      </c>
      <c r="E718" t="s">
        <v>576</v>
      </c>
      <c r="F718" s="18" t="s">
        <v>803</v>
      </c>
      <c r="G718" s="10" t="s">
        <v>803</v>
      </c>
      <c r="J718" s="18">
        <v>235201.74</v>
      </c>
      <c r="K718" s="11">
        <v>3.6771999999999998E-4</v>
      </c>
      <c r="N718" s="18">
        <v>189109.87</v>
      </c>
      <c r="O718" s="12">
        <v>3.6853E-4</v>
      </c>
      <c r="R718" t="s">
        <v>803</v>
      </c>
      <c r="S718" t="s">
        <v>576</v>
      </c>
      <c r="T718" t="s">
        <v>576</v>
      </c>
      <c r="U718" s="28">
        <f t="shared" si="55"/>
        <v>3.6853E-4</v>
      </c>
      <c r="W718">
        <f>IFERROR(VLOOKUP(E718,'LEAID Match'!$A$2:$B$326,2,FALSE),"")</f>
        <v>5300011</v>
      </c>
      <c r="X718" s="5">
        <f t="shared" si="57"/>
        <v>235201.74</v>
      </c>
      <c r="Y718">
        <f t="shared" si="58"/>
        <v>0</v>
      </c>
      <c r="Z718" s="5">
        <f t="shared" si="59"/>
        <v>235201.74</v>
      </c>
    </row>
    <row r="719" spans="1:26" x14ac:dyDescent="0.2">
      <c r="A719">
        <f t="shared" si="56"/>
        <v>5300011</v>
      </c>
      <c r="B719" s="23">
        <v>2023</v>
      </c>
      <c r="C719" t="s">
        <v>588</v>
      </c>
      <c r="D719" t="s">
        <v>3746</v>
      </c>
      <c r="E719" t="s">
        <v>576</v>
      </c>
      <c r="F719" s="18" t="s">
        <v>803</v>
      </c>
      <c r="G719" s="10" t="s">
        <v>803</v>
      </c>
      <c r="J719" s="18">
        <v>274021.82</v>
      </c>
      <c r="K719" s="11">
        <v>4.0496E-4</v>
      </c>
      <c r="N719" s="18">
        <v>217676.33</v>
      </c>
      <c r="O719" s="12">
        <v>4.0330999999999999E-4</v>
      </c>
      <c r="R719" t="s">
        <v>803</v>
      </c>
      <c r="S719" t="s">
        <v>576</v>
      </c>
      <c r="T719" t="s">
        <v>576</v>
      </c>
      <c r="U719" s="28">
        <f t="shared" si="55"/>
        <v>4.0330999999999999E-4</v>
      </c>
      <c r="V719">
        <f>U719*250000000</f>
        <v>100827.5</v>
      </c>
      <c r="W719">
        <f>IFERROR(VLOOKUP(E719,'LEAID Match'!$A$2:$B$326,2,FALSE),"")</f>
        <v>5300011</v>
      </c>
      <c r="X719" s="5">
        <f t="shared" si="57"/>
        <v>274021.82</v>
      </c>
      <c r="Y719">
        <f t="shared" si="58"/>
        <v>100827.5</v>
      </c>
      <c r="Z719" s="5">
        <f t="shared" si="59"/>
        <v>374849.32</v>
      </c>
    </row>
    <row r="720" spans="1:26" x14ac:dyDescent="0.2">
      <c r="A720">
        <f t="shared" si="56"/>
        <v>5300007</v>
      </c>
      <c r="B720" s="23">
        <v>2015</v>
      </c>
      <c r="C720" t="s">
        <v>612</v>
      </c>
      <c r="D720" t="s">
        <v>883</v>
      </c>
      <c r="E720" t="s">
        <v>742</v>
      </c>
      <c r="F720" s="18" t="s">
        <v>803</v>
      </c>
      <c r="G720" s="11" t="s">
        <v>803</v>
      </c>
      <c r="J720" s="18">
        <v>97359.85</v>
      </c>
      <c r="K720" s="11">
        <v>3.6635999999999998E-4</v>
      </c>
      <c r="N720" s="18">
        <v>77622.69</v>
      </c>
      <c r="O720" s="12">
        <v>3.4687999999999999E-4</v>
      </c>
      <c r="R720" t="s">
        <v>803</v>
      </c>
      <c r="S720" t="s">
        <v>594</v>
      </c>
      <c r="T720" t="s">
        <v>594</v>
      </c>
      <c r="U720" s="28">
        <f t="shared" si="55"/>
        <v>3.4687999999999999E-4</v>
      </c>
      <c r="W720">
        <f>IFERROR(VLOOKUP(E720,'LEAID Match'!$A$2:$B$326,2,FALSE),"")</f>
        <v>5300007</v>
      </c>
      <c r="X720" s="5">
        <f t="shared" si="57"/>
        <v>97359.85</v>
      </c>
      <c r="Y720">
        <f t="shared" si="58"/>
        <v>0</v>
      </c>
      <c r="Z720" s="5">
        <f t="shared" si="59"/>
        <v>97359.85</v>
      </c>
    </row>
    <row r="721" spans="1:26" x14ac:dyDescent="0.2">
      <c r="A721">
        <f t="shared" si="56"/>
        <v>5300007</v>
      </c>
      <c r="B721" s="23">
        <v>2016</v>
      </c>
      <c r="C721" t="s">
        <v>612</v>
      </c>
      <c r="D721" t="s">
        <v>1237</v>
      </c>
      <c r="E721" t="s">
        <v>742</v>
      </c>
      <c r="F721" s="18" t="s">
        <v>803</v>
      </c>
      <c r="G721" s="11" t="s">
        <v>803</v>
      </c>
      <c r="J721" s="18">
        <v>119772.72</v>
      </c>
      <c r="K721" s="11">
        <v>3.6695E-4</v>
      </c>
      <c r="N721" s="18">
        <v>107124.09</v>
      </c>
      <c r="O721" s="12">
        <v>3.5248000000000001E-4</v>
      </c>
      <c r="R721" t="s">
        <v>803</v>
      </c>
      <c r="S721" t="s">
        <v>594</v>
      </c>
      <c r="T721" t="s">
        <v>594</v>
      </c>
      <c r="U721" s="28">
        <f t="shared" si="55"/>
        <v>3.5248000000000001E-4</v>
      </c>
      <c r="W721">
        <f>IFERROR(VLOOKUP(E721,'LEAID Match'!$A$2:$B$326,2,FALSE),"")</f>
        <v>5300007</v>
      </c>
      <c r="X721" s="5">
        <f t="shared" si="57"/>
        <v>119772.72</v>
      </c>
      <c r="Y721">
        <f t="shared" si="58"/>
        <v>0</v>
      </c>
      <c r="Z721" s="5">
        <f t="shared" si="59"/>
        <v>119772.72</v>
      </c>
    </row>
    <row r="722" spans="1:26" x14ac:dyDescent="0.2">
      <c r="A722">
        <f t="shared" si="56"/>
        <v>5300007</v>
      </c>
      <c r="B722" s="23">
        <v>2017</v>
      </c>
      <c r="C722" t="s">
        <v>612</v>
      </c>
      <c r="D722" t="s">
        <v>1597</v>
      </c>
      <c r="E722" t="s">
        <v>742</v>
      </c>
      <c r="F722" s="18">
        <v>5730.24</v>
      </c>
      <c r="G722" s="11">
        <v>1.6379999999999999E-5</v>
      </c>
      <c r="J722" s="18">
        <v>133354.41</v>
      </c>
      <c r="K722" s="11">
        <v>3.6193E-4</v>
      </c>
      <c r="N722" s="18">
        <v>123630.85</v>
      </c>
      <c r="O722" s="12">
        <v>3.5330000000000002E-4</v>
      </c>
      <c r="R722" t="s">
        <v>594</v>
      </c>
      <c r="S722" t="s">
        <v>594</v>
      </c>
      <c r="T722" t="s">
        <v>594</v>
      </c>
      <c r="U722" s="28">
        <f t="shared" si="55"/>
        <v>3.6968E-4</v>
      </c>
      <c r="W722">
        <f>IFERROR(VLOOKUP(E722,'LEAID Match'!$A$2:$B$326,2,FALSE),"")</f>
        <v>5300007</v>
      </c>
      <c r="X722" s="5">
        <f t="shared" si="57"/>
        <v>139084.65</v>
      </c>
      <c r="Y722">
        <f t="shared" si="58"/>
        <v>0</v>
      </c>
      <c r="Z722" s="5">
        <f t="shared" si="59"/>
        <v>139084.65</v>
      </c>
    </row>
    <row r="723" spans="1:26" x14ac:dyDescent="0.2">
      <c r="A723">
        <f t="shared" si="56"/>
        <v>5300007</v>
      </c>
      <c r="B723" s="23">
        <v>2018</v>
      </c>
      <c r="C723" t="s">
        <v>612</v>
      </c>
      <c r="D723" t="s">
        <v>1957</v>
      </c>
      <c r="E723" t="s">
        <v>742</v>
      </c>
      <c r="F723" s="18">
        <v>11799.35</v>
      </c>
      <c r="G723" s="11">
        <v>2.8370000000000001E-5</v>
      </c>
      <c r="J723" s="18">
        <v>148450.98000000001</v>
      </c>
      <c r="K723" s="11">
        <v>3.3390999999999998E-4</v>
      </c>
      <c r="N723" s="18">
        <v>136609.92000000001</v>
      </c>
      <c r="O723" s="12">
        <v>3.2846999999999998E-4</v>
      </c>
      <c r="R723" t="s">
        <v>594</v>
      </c>
      <c r="S723" t="s">
        <v>594</v>
      </c>
      <c r="T723" t="s">
        <v>594</v>
      </c>
      <c r="U723" s="28">
        <f t="shared" si="55"/>
        <v>3.5683999999999998E-4</v>
      </c>
      <c r="W723">
        <f>IFERROR(VLOOKUP(E723,'LEAID Match'!$A$2:$B$326,2,FALSE),"")</f>
        <v>5300007</v>
      </c>
      <c r="X723" s="5">
        <f t="shared" si="57"/>
        <v>160250.33000000002</v>
      </c>
      <c r="Y723">
        <f t="shared" si="58"/>
        <v>0</v>
      </c>
      <c r="Z723" s="5">
        <f t="shared" si="59"/>
        <v>160250.33000000002</v>
      </c>
    </row>
    <row r="724" spans="1:26" x14ac:dyDescent="0.2">
      <c r="A724">
        <f t="shared" si="56"/>
        <v>5300007</v>
      </c>
      <c r="B724" s="23">
        <v>2019</v>
      </c>
      <c r="C724" t="s">
        <v>612</v>
      </c>
      <c r="D724" t="s">
        <v>2313</v>
      </c>
      <c r="E724" t="s">
        <v>742</v>
      </c>
      <c r="F724" s="18">
        <v>13149.15</v>
      </c>
      <c r="G724" s="10">
        <v>2.6480000000000001E-5</v>
      </c>
      <c r="J724" s="18">
        <v>157938.85999999999</v>
      </c>
      <c r="K724" s="11">
        <v>3.0216999999999999E-4</v>
      </c>
      <c r="N724" s="18">
        <v>148205.82</v>
      </c>
      <c r="O724" s="12">
        <v>2.9842999999999997E-4</v>
      </c>
      <c r="R724" t="s">
        <v>742</v>
      </c>
      <c r="S724" t="s">
        <v>742</v>
      </c>
      <c r="T724" t="s">
        <v>742</v>
      </c>
      <c r="U724" s="28">
        <f t="shared" si="55"/>
        <v>3.2490999999999998E-4</v>
      </c>
      <c r="W724">
        <f>IFERROR(VLOOKUP(E724,'LEAID Match'!$A$2:$B$326,2,FALSE),"")</f>
        <v>5300007</v>
      </c>
      <c r="X724" s="5">
        <f t="shared" si="57"/>
        <v>171088.00999999998</v>
      </c>
      <c r="Y724">
        <f t="shared" si="58"/>
        <v>0</v>
      </c>
      <c r="Z724" s="5">
        <f t="shared" si="59"/>
        <v>171088.00999999998</v>
      </c>
    </row>
    <row r="725" spans="1:26" x14ac:dyDescent="0.2">
      <c r="A725">
        <f t="shared" si="56"/>
        <v>5300007</v>
      </c>
      <c r="B725" s="23">
        <v>2020</v>
      </c>
      <c r="C725" t="s">
        <v>612</v>
      </c>
      <c r="D725" t="s">
        <v>2672</v>
      </c>
      <c r="E725" t="s">
        <v>742</v>
      </c>
      <c r="F725" s="18">
        <v>13912.87</v>
      </c>
      <c r="G725" s="10">
        <v>2.6489999999999999E-5</v>
      </c>
      <c r="J725" s="18">
        <v>234791.7</v>
      </c>
      <c r="K725" s="11">
        <v>4.0352999999999998E-4</v>
      </c>
      <c r="N725" s="18">
        <v>209641.24</v>
      </c>
      <c r="O725" s="12">
        <v>3.9919999999999995E-4</v>
      </c>
      <c r="R725" t="s">
        <v>742</v>
      </c>
      <c r="S725" t="s">
        <v>742</v>
      </c>
      <c r="T725" t="s">
        <v>742</v>
      </c>
      <c r="U725" s="28">
        <f t="shared" si="55"/>
        <v>4.2568999999999994E-4</v>
      </c>
      <c r="W725">
        <f>IFERROR(VLOOKUP(E725,'LEAID Match'!$A$2:$B$326,2,FALSE),"")</f>
        <v>5300007</v>
      </c>
      <c r="X725" s="5">
        <f t="shared" si="57"/>
        <v>248704.57</v>
      </c>
      <c r="Y725">
        <f t="shared" si="58"/>
        <v>0</v>
      </c>
      <c r="Z725" s="5">
        <f t="shared" si="59"/>
        <v>248704.57</v>
      </c>
    </row>
    <row r="726" spans="1:26" x14ac:dyDescent="0.2">
      <c r="A726">
        <f t="shared" si="56"/>
        <v>5300007</v>
      </c>
      <c r="B726" s="23">
        <v>2021</v>
      </c>
      <c r="C726" t="s">
        <v>612</v>
      </c>
      <c r="D726" t="s">
        <v>3030</v>
      </c>
      <c r="E726" t="s">
        <v>742</v>
      </c>
      <c r="F726" s="18">
        <v>15631.79</v>
      </c>
      <c r="G726" s="10">
        <v>2.8439999999999999E-5</v>
      </c>
      <c r="J726" s="18">
        <v>302404.25</v>
      </c>
      <c r="K726" s="11">
        <v>4.9971E-4</v>
      </c>
      <c r="N726" s="18">
        <v>273147.14</v>
      </c>
      <c r="O726" s="12">
        <v>4.9697999999999995E-4</v>
      </c>
      <c r="R726" t="s">
        <v>742</v>
      </c>
      <c r="S726" t="s">
        <v>742</v>
      </c>
      <c r="T726" t="s">
        <v>742</v>
      </c>
      <c r="U726" s="28">
        <f t="shared" si="55"/>
        <v>5.2541999999999997E-4</v>
      </c>
      <c r="W726">
        <f>IFERROR(VLOOKUP(E726,'LEAID Match'!$A$2:$B$326,2,FALSE),"")</f>
        <v>5300007</v>
      </c>
      <c r="X726" s="5">
        <f t="shared" si="57"/>
        <v>318036.03999999998</v>
      </c>
      <c r="Y726">
        <f t="shared" si="58"/>
        <v>0</v>
      </c>
      <c r="Z726" s="5">
        <f t="shared" si="59"/>
        <v>318036.03999999998</v>
      </c>
    </row>
    <row r="727" spans="1:26" x14ac:dyDescent="0.2">
      <c r="A727">
        <f t="shared" si="56"/>
        <v>5300007</v>
      </c>
      <c r="B727" s="23">
        <v>2022</v>
      </c>
      <c r="C727" t="s">
        <v>612</v>
      </c>
      <c r="D727" t="s">
        <v>3387</v>
      </c>
      <c r="E727" t="s">
        <v>742</v>
      </c>
      <c r="F727" s="18">
        <v>3412.32</v>
      </c>
      <c r="G727" s="10">
        <v>6.6499999999999999E-6</v>
      </c>
      <c r="J727" s="18">
        <v>312624.77</v>
      </c>
      <c r="K727" s="11">
        <v>4.8877000000000002E-4</v>
      </c>
      <c r="N727" s="18">
        <v>247402.05</v>
      </c>
      <c r="O727" s="12">
        <v>4.8212999999999999E-4</v>
      </c>
      <c r="R727" t="s">
        <v>742</v>
      </c>
      <c r="S727" t="s">
        <v>742</v>
      </c>
      <c r="T727" t="s">
        <v>742</v>
      </c>
      <c r="U727" s="28">
        <f t="shared" si="55"/>
        <v>4.8877999999999997E-4</v>
      </c>
      <c r="W727">
        <f>IFERROR(VLOOKUP(E727,'LEAID Match'!$A$2:$B$326,2,FALSE),"")</f>
        <v>5300007</v>
      </c>
      <c r="X727" s="5">
        <f t="shared" si="57"/>
        <v>316037.09000000003</v>
      </c>
      <c r="Y727">
        <f t="shared" si="58"/>
        <v>0</v>
      </c>
      <c r="Z727" s="5">
        <f t="shared" si="59"/>
        <v>316037.09000000003</v>
      </c>
    </row>
    <row r="728" spans="1:26" x14ac:dyDescent="0.2">
      <c r="A728">
        <f t="shared" si="56"/>
        <v>5300007</v>
      </c>
      <c r="B728" s="23">
        <v>2023</v>
      </c>
      <c r="C728" t="s">
        <v>612</v>
      </c>
      <c r="D728" t="s">
        <v>3747</v>
      </c>
      <c r="E728" t="s">
        <v>742</v>
      </c>
      <c r="F728" s="18" t="s">
        <v>803</v>
      </c>
      <c r="G728" s="10" t="s">
        <v>803</v>
      </c>
      <c r="J728" s="18">
        <v>389870.89</v>
      </c>
      <c r="K728" s="11">
        <v>5.7616000000000004E-4</v>
      </c>
      <c r="N728" s="18">
        <v>310917.96000000002</v>
      </c>
      <c r="O728" s="12">
        <v>5.7607000000000003E-4</v>
      </c>
      <c r="R728" t="s">
        <v>803</v>
      </c>
      <c r="S728" t="s">
        <v>742</v>
      </c>
      <c r="T728" t="s">
        <v>742</v>
      </c>
      <c r="U728" s="28">
        <f t="shared" si="55"/>
        <v>5.7607000000000003E-4</v>
      </c>
      <c r="V728">
        <f>U728*250000000</f>
        <v>144017.5</v>
      </c>
      <c r="W728">
        <f>IFERROR(VLOOKUP(E728,'LEAID Match'!$A$2:$B$326,2,FALSE),"")</f>
        <v>5300007</v>
      </c>
      <c r="X728" s="5">
        <f t="shared" si="57"/>
        <v>389870.89</v>
      </c>
      <c r="Y728">
        <f t="shared" si="58"/>
        <v>144017.5</v>
      </c>
      <c r="Z728" s="5">
        <f t="shared" si="59"/>
        <v>533888.39</v>
      </c>
    </row>
    <row r="729" spans="1:26" x14ac:dyDescent="0.2">
      <c r="A729">
        <f t="shared" si="56"/>
        <v>5300006</v>
      </c>
      <c r="B729" s="23">
        <v>2015</v>
      </c>
      <c r="C729" t="s">
        <v>626</v>
      </c>
      <c r="D729" t="s">
        <v>884</v>
      </c>
      <c r="E729" t="s">
        <v>752</v>
      </c>
      <c r="F729" s="18" t="s">
        <v>803</v>
      </c>
      <c r="G729" s="11" t="s">
        <v>803</v>
      </c>
      <c r="J729" s="18">
        <v>55064.34</v>
      </c>
      <c r="K729" s="11">
        <v>2.0720999999999999E-4</v>
      </c>
      <c r="N729" s="18">
        <v>43934.720000000001</v>
      </c>
      <c r="O729" s="12">
        <v>1.9633000000000001E-4</v>
      </c>
      <c r="R729" t="s">
        <v>803</v>
      </c>
      <c r="S729" t="s">
        <v>608</v>
      </c>
      <c r="T729" t="s">
        <v>608</v>
      </c>
      <c r="U729" s="28">
        <f t="shared" si="55"/>
        <v>1.9633000000000001E-4</v>
      </c>
      <c r="W729">
        <f>IFERROR(VLOOKUP(E729,'LEAID Match'!$A$2:$B$326,2,FALSE),"")</f>
        <v>5300006</v>
      </c>
      <c r="X729" s="5">
        <f t="shared" si="57"/>
        <v>55064.34</v>
      </c>
      <c r="Y729">
        <f t="shared" si="58"/>
        <v>0</v>
      </c>
      <c r="Z729" s="5">
        <f t="shared" si="59"/>
        <v>55064.34</v>
      </c>
    </row>
    <row r="730" spans="1:26" x14ac:dyDescent="0.2">
      <c r="A730">
        <f t="shared" si="56"/>
        <v>5300006</v>
      </c>
      <c r="B730" s="23">
        <v>2016</v>
      </c>
      <c r="C730" t="s">
        <v>626</v>
      </c>
      <c r="D730" t="s">
        <v>1238</v>
      </c>
      <c r="E730" t="s">
        <v>752</v>
      </c>
      <c r="F730" s="18" t="s">
        <v>803</v>
      </c>
      <c r="G730" s="11" t="s">
        <v>803</v>
      </c>
      <c r="J730" s="18">
        <v>64526.32</v>
      </c>
      <c r="K730" s="11">
        <v>1.9769000000000001E-4</v>
      </c>
      <c r="N730" s="18">
        <v>58588.53</v>
      </c>
      <c r="O730" s="12">
        <v>1.9278000000000001E-4</v>
      </c>
      <c r="R730" t="s">
        <v>803</v>
      </c>
      <c r="S730" t="s">
        <v>608</v>
      </c>
      <c r="T730" t="s">
        <v>608</v>
      </c>
      <c r="U730" s="28">
        <f t="shared" si="55"/>
        <v>1.9278000000000001E-4</v>
      </c>
      <c r="W730">
        <f>IFERROR(VLOOKUP(E730,'LEAID Match'!$A$2:$B$326,2,FALSE),"")</f>
        <v>5300006</v>
      </c>
      <c r="X730" s="5">
        <f t="shared" si="57"/>
        <v>64526.32</v>
      </c>
      <c r="Y730">
        <f t="shared" si="58"/>
        <v>0</v>
      </c>
      <c r="Z730" s="5">
        <f t="shared" si="59"/>
        <v>64526.32</v>
      </c>
    </row>
    <row r="731" spans="1:26" x14ac:dyDescent="0.2">
      <c r="A731">
        <f t="shared" si="56"/>
        <v>5300006</v>
      </c>
      <c r="B731" s="23">
        <v>2017</v>
      </c>
      <c r="C731" t="s">
        <v>626</v>
      </c>
      <c r="D731" t="s">
        <v>1598</v>
      </c>
      <c r="E731" t="s">
        <v>752</v>
      </c>
      <c r="F731" s="18" t="s">
        <v>803</v>
      </c>
      <c r="G731" s="11" t="s">
        <v>803</v>
      </c>
      <c r="J731" s="18">
        <v>59813.34</v>
      </c>
      <c r="K731" s="11">
        <v>1.6233999999999999E-4</v>
      </c>
      <c r="N731" s="18">
        <v>55451.82</v>
      </c>
      <c r="O731" s="12">
        <v>1.5846E-4</v>
      </c>
      <c r="R731" t="s">
        <v>803</v>
      </c>
      <c r="S731" t="s">
        <v>608</v>
      </c>
      <c r="T731" t="s">
        <v>608</v>
      </c>
      <c r="U731" s="28">
        <f t="shared" si="55"/>
        <v>1.5846E-4</v>
      </c>
      <c r="W731">
        <f>IFERROR(VLOOKUP(E731,'LEAID Match'!$A$2:$B$326,2,FALSE),"")</f>
        <v>5300006</v>
      </c>
      <c r="X731" s="5">
        <f t="shared" si="57"/>
        <v>59813.34</v>
      </c>
      <c r="Y731">
        <f t="shared" si="58"/>
        <v>0</v>
      </c>
      <c r="Z731" s="5">
        <f t="shared" si="59"/>
        <v>59813.34</v>
      </c>
    </row>
    <row r="732" spans="1:26" x14ac:dyDescent="0.2">
      <c r="A732">
        <f t="shared" si="56"/>
        <v>5300006</v>
      </c>
      <c r="B732" s="23">
        <v>2018</v>
      </c>
      <c r="C732" t="s">
        <v>626</v>
      </c>
      <c r="D732" t="s">
        <v>1958</v>
      </c>
      <c r="E732" t="s">
        <v>752</v>
      </c>
      <c r="F732" s="18" t="s">
        <v>803</v>
      </c>
      <c r="G732" s="11" t="s">
        <v>803</v>
      </c>
      <c r="J732" s="18">
        <v>47831.34</v>
      </c>
      <c r="K732" s="11">
        <v>1.0759E-4</v>
      </c>
      <c r="N732" s="18">
        <v>43978.81</v>
      </c>
      <c r="O732" s="12">
        <v>1.0575E-4</v>
      </c>
      <c r="R732" t="s">
        <v>803</v>
      </c>
      <c r="S732" t="s">
        <v>608</v>
      </c>
      <c r="T732" t="s">
        <v>608</v>
      </c>
      <c r="U732" s="28">
        <f t="shared" si="55"/>
        <v>1.0575E-4</v>
      </c>
      <c r="W732">
        <f>IFERROR(VLOOKUP(E732,'LEAID Match'!$A$2:$B$326,2,FALSE),"")</f>
        <v>5300006</v>
      </c>
      <c r="X732" s="5">
        <f t="shared" si="57"/>
        <v>47831.34</v>
      </c>
      <c r="Y732">
        <f t="shared" si="58"/>
        <v>0</v>
      </c>
      <c r="Z732" s="5">
        <f t="shared" si="59"/>
        <v>47831.34</v>
      </c>
    </row>
    <row r="733" spans="1:26" x14ac:dyDescent="0.2">
      <c r="A733">
        <f t="shared" si="56"/>
        <v>5300006</v>
      </c>
      <c r="B733" s="23">
        <v>2019</v>
      </c>
      <c r="C733" t="s">
        <v>626</v>
      </c>
      <c r="D733" t="s">
        <v>2314</v>
      </c>
      <c r="E733" t="s">
        <v>752</v>
      </c>
      <c r="F733" s="18" t="s">
        <v>803</v>
      </c>
      <c r="G733" s="10" t="s">
        <v>803</v>
      </c>
      <c r="J733" s="18">
        <v>43654.2</v>
      </c>
      <c r="K733" s="11">
        <v>8.352E-5</v>
      </c>
      <c r="N733" s="18">
        <v>40952.6</v>
      </c>
      <c r="O733" s="12">
        <v>8.2460000000000007E-5</v>
      </c>
      <c r="R733" t="s">
        <v>803</v>
      </c>
      <c r="S733" t="s">
        <v>752</v>
      </c>
      <c r="T733" t="s">
        <v>752</v>
      </c>
      <c r="U733" s="28">
        <f t="shared" si="55"/>
        <v>8.2460000000000007E-5</v>
      </c>
      <c r="W733">
        <f>IFERROR(VLOOKUP(E733,'LEAID Match'!$A$2:$B$326,2,FALSE),"")</f>
        <v>5300006</v>
      </c>
      <c r="X733" s="5">
        <f t="shared" si="57"/>
        <v>43654.2</v>
      </c>
      <c r="Y733">
        <f t="shared" si="58"/>
        <v>0</v>
      </c>
      <c r="Z733" s="5">
        <f t="shared" si="59"/>
        <v>43654.2</v>
      </c>
    </row>
    <row r="734" spans="1:26" x14ac:dyDescent="0.2">
      <c r="A734">
        <f t="shared" si="56"/>
        <v>5300006</v>
      </c>
      <c r="B734" s="23">
        <v>2020</v>
      </c>
      <c r="C734" t="s">
        <v>626</v>
      </c>
      <c r="D734" t="s">
        <v>2673</v>
      </c>
      <c r="E734" t="s">
        <v>752</v>
      </c>
      <c r="F734" s="18" t="s">
        <v>803</v>
      </c>
      <c r="G734" s="10" t="s">
        <v>803</v>
      </c>
      <c r="J734" s="18">
        <v>66634.67</v>
      </c>
      <c r="K734" s="11">
        <v>1.1452000000000001E-4</v>
      </c>
      <c r="N734" s="18">
        <v>59266.42</v>
      </c>
      <c r="O734" s="12">
        <v>1.1285999999999999E-4</v>
      </c>
      <c r="R734" t="s">
        <v>803</v>
      </c>
      <c r="S734" t="s">
        <v>752</v>
      </c>
      <c r="T734" t="s">
        <v>752</v>
      </c>
      <c r="U734" s="28">
        <f t="shared" si="55"/>
        <v>1.1285999999999999E-4</v>
      </c>
      <c r="W734">
        <f>IFERROR(VLOOKUP(E734,'LEAID Match'!$A$2:$B$326,2,FALSE),"")</f>
        <v>5300006</v>
      </c>
      <c r="X734" s="5">
        <f t="shared" si="57"/>
        <v>66634.67</v>
      </c>
      <c r="Y734">
        <f t="shared" si="58"/>
        <v>0</v>
      </c>
      <c r="Z734" s="5">
        <f t="shared" si="59"/>
        <v>66634.67</v>
      </c>
    </row>
    <row r="735" spans="1:26" x14ac:dyDescent="0.2">
      <c r="A735">
        <f t="shared" si="56"/>
        <v>5300006</v>
      </c>
      <c r="B735" s="23">
        <v>2021</v>
      </c>
      <c r="C735" t="s">
        <v>626</v>
      </c>
      <c r="D735" t="s">
        <v>3031</v>
      </c>
      <c r="E735" t="s">
        <v>752</v>
      </c>
      <c r="F735" s="18" t="s">
        <v>803</v>
      </c>
      <c r="G735" s="10" t="s">
        <v>803</v>
      </c>
      <c r="J735" s="18">
        <v>60831.08</v>
      </c>
      <c r="K735" s="11">
        <v>1.0052000000000001E-4</v>
      </c>
      <c r="N735" s="18">
        <v>54982.59</v>
      </c>
      <c r="O735" s="12">
        <v>1.0004E-4</v>
      </c>
      <c r="R735" t="s">
        <v>803</v>
      </c>
      <c r="S735" t="s">
        <v>752</v>
      </c>
      <c r="T735" t="s">
        <v>752</v>
      </c>
      <c r="U735" s="28">
        <f t="shared" si="55"/>
        <v>1.0004E-4</v>
      </c>
      <c r="W735">
        <f>IFERROR(VLOOKUP(E735,'LEAID Match'!$A$2:$B$326,2,FALSE),"")</f>
        <v>5300006</v>
      </c>
      <c r="X735" s="5">
        <f t="shared" si="57"/>
        <v>60831.08</v>
      </c>
      <c r="Y735">
        <f t="shared" si="58"/>
        <v>0</v>
      </c>
      <c r="Z735" s="5">
        <f t="shared" si="59"/>
        <v>60831.08</v>
      </c>
    </row>
    <row r="736" spans="1:26" x14ac:dyDescent="0.2">
      <c r="A736">
        <f t="shared" si="56"/>
        <v>5300006</v>
      </c>
      <c r="B736" s="23">
        <v>2022</v>
      </c>
      <c r="C736" t="s">
        <v>626</v>
      </c>
      <c r="D736" t="s">
        <v>3388</v>
      </c>
      <c r="E736" t="s">
        <v>752</v>
      </c>
      <c r="F736" s="18" t="s">
        <v>803</v>
      </c>
      <c r="G736" s="10" t="s">
        <v>803</v>
      </c>
      <c r="J736" s="18">
        <v>59456.3</v>
      </c>
      <c r="K736" s="11">
        <v>9.2960000000000004E-5</v>
      </c>
      <c r="N736" s="18">
        <v>47159.92</v>
      </c>
      <c r="O736" s="12">
        <v>9.1899999999999998E-5</v>
      </c>
      <c r="R736" t="s">
        <v>803</v>
      </c>
      <c r="S736" t="s">
        <v>752</v>
      </c>
      <c r="T736" t="s">
        <v>752</v>
      </c>
      <c r="U736" s="28">
        <f t="shared" si="55"/>
        <v>9.1899999999999998E-5</v>
      </c>
      <c r="W736">
        <f>IFERROR(VLOOKUP(E736,'LEAID Match'!$A$2:$B$326,2,FALSE),"")</f>
        <v>5300006</v>
      </c>
      <c r="X736" s="5">
        <f t="shared" si="57"/>
        <v>59456.3</v>
      </c>
      <c r="Y736">
        <f t="shared" si="58"/>
        <v>0</v>
      </c>
      <c r="Z736" s="5">
        <f t="shared" si="59"/>
        <v>59456.3</v>
      </c>
    </row>
    <row r="737" spans="1:26" x14ac:dyDescent="0.2">
      <c r="A737">
        <f t="shared" si="56"/>
        <v>5300006</v>
      </c>
      <c r="B737" s="23">
        <v>2023</v>
      </c>
      <c r="C737" t="s">
        <v>626</v>
      </c>
      <c r="D737" t="s">
        <v>3748</v>
      </c>
      <c r="E737" t="s">
        <v>752</v>
      </c>
      <c r="F737" s="18" t="s">
        <v>803</v>
      </c>
      <c r="G737" s="10" t="s">
        <v>803</v>
      </c>
      <c r="J737" s="18">
        <v>66681.279999999999</v>
      </c>
      <c r="K737" s="11">
        <v>9.8540000000000002E-5</v>
      </c>
      <c r="N737" s="18">
        <v>53185.36</v>
      </c>
      <c r="O737" s="12">
        <v>9.8540000000000002E-5</v>
      </c>
      <c r="R737" t="s">
        <v>803</v>
      </c>
      <c r="S737" t="s">
        <v>752</v>
      </c>
      <c r="T737" t="s">
        <v>752</v>
      </c>
      <c r="U737" s="28">
        <f t="shared" si="55"/>
        <v>9.8540000000000002E-5</v>
      </c>
      <c r="V737">
        <f>U737*250000000</f>
        <v>24635</v>
      </c>
      <c r="W737">
        <f>IFERROR(VLOOKUP(E737,'LEAID Match'!$A$2:$B$326,2,FALSE),"")</f>
        <v>5300006</v>
      </c>
      <c r="X737" s="5">
        <f t="shared" si="57"/>
        <v>66681.279999999999</v>
      </c>
      <c r="Y737">
        <f t="shared" si="58"/>
        <v>24635</v>
      </c>
      <c r="Z737" s="5">
        <f t="shared" si="59"/>
        <v>91316.28</v>
      </c>
    </row>
    <row r="738" spans="1:26" x14ac:dyDescent="0.2">
      <c r="A738">
        <f t="shared" si="56"/>
        <v>5300012</v>
      </c>
      <c r="B738" s="23">
        <v>2015</v>
      </c>
      <c r="C738" t="s">
        <v>450</v>
      </c>
      <c r="D738" t="s">
        <v>885</v>
      </c>
      <c r="E738" t="s">
        <v>408</v>
      </c>
      <c r="F738" s="18">
        <v>3077.3</v>
      </c>
      <c r="G738" s="11">
        <v>1.375E-5</v>
      </c>
      <c r="J738" s="18">
        <v>66941.78</v>
      </c>
      <c r="K738" s="11">
        <v>2.519E-4</v>
      </c>
      <c r="N738" s="18">
        <v>53319.8</v>
      </c>
      <c r="O738" s="12">
        <v>2.3827000000000001E-4</v>
      </c>
      <c r="R738" t="s">
        <v>408</v>
      </c>
      <c r="S738" t="s">
        <v>408</v>
      </c>
      <c r="T738" t="s">
        <v>408</v>
      </c>
      <c r="U738" s="28">
        <f t="shared" si="55"/>
        <v>2.5201999999999999E-4</v>
      </c>
      <c r="W738">
        <f>IFERROR(VLOOKUP(E738,'LEAID Match'!$A$2:$B$326,2,FALSE),"")</f>
        <v>5300012</v>
      </c>
      <c r="X738" s="5">
        <f t="shared" si="57"/>
        <v>70019.08</v>
      </c>
      <c r="Y738">
        <f t="shared" si="58"/>
        <v>0</v>
      </c>
      <c r="Z738" s="5">
        <f t="shared" si="59"/>
        <v>70019.08</v>
      </c>
    </row>
    <row r="739" spans="1:26" x14ac:dyDescent="0.2">
      <c r="A739">
        <f t="shared" si="56"/>
        <v>5300012</v>
      </c>
      <c r="B739" s="23">
        <v>2016</v>
      </c>
      <c r="C739" t="s">
        <v>450</v>
      </c>
      <c r="D739" t="s">
        <v>1239</v>
      </c>
      <c r="E739" t="s">
        <v>408</v>
      </c>
      <c r="F739" s="18">
        <v>3929.21</v>
      </c>
      <c r="G739" s="11">
        <v>1.293E-5</v>
      </c>
      <c r="J739" s="18">
        <v>81114.86</v>
      </c>
      <c r="K739" s="11">
        <v>2.4851000000000002E-4</v>
      </c>
      <c r="N739" s="18">
        <v>74081.48</v>
      </c>
      <c r="O739" s="12">
        <v>2.4376000000000001E-4</v>
      </c>
      <c r="R739" t="s">
        <v>408</v>
      </c>
      <c r="S739" t="s">
        <v>408</v>
      </c>
      <c r="T739" t="s">
        <v>408</v>
      </c>
      <c r="U739" s="28">
        <f t="shared" si="55"/>
        <v>2.5669000000000001E-4</v>
      </c>
      <c r="W739">
        <f>IFERROR(VLOOKUP(E739,'LEAID Match'!$A$2:$B$326,2,FALSE),"")</f>
        <v>5300012</v>
      </c>
      <c r="X739" s="5">
        <f t="shared" si="57"/>
        <v>85044.07</v>
      </c>
      <c r="Y739">
        <f t="shared" si="58"/>
        <v>0</v>
      </c>
      <c r="Z739" s="5">
        <f t="shared" si="59"/>
        <v>85044.07</v>
      </c>
    </row>
    <row r="740" spans="1:26" x14ac:dyDescent="0.2">
      <c r="A740">
        <f t="shared" si="56"/>
        <v>5300012</v>
      </c>
      <c r="B740" s="23">
        <v>2017</v>
      </c>
      <c r="C740" t="s">
        <v>450</v>
      </c>
      <c r="D740" t="s">
        <v>1599</v>
      </c>
      <c r="E740" t="s">
        <v>408</v>
      </c>
      <c r="F740" s="18">
        <v>5416.42</v>
      </c>
      <c r="G740" s="11">
        <v>1.5480000000000001E-5</v>
      </c>
      <c r="J740" s="18">
        <v>87439.76</v>
      </c>
      <c r="K740" s="11">
        <v>2.3732000000000001E-4</v>
      </c>
      <c r="N740" s="18">
        <v>81063.92</v>
      </c>
      <c r="O740" s="12">
        <v>2.3164999999999999E-4</v>
      </c>
      <c r="R740" t="s">
        <v>408</v>
      </c>
      <c r="S740" t="s">
        <v>408</v>
      </c>
      <c r="T740" t="s">
        <v>408</v>
      </c>
      <c r="U740" s="28">
        <f t="shared" si="55"/>
        <v>2.4712999999999997E-4</v>
      </c>
      <c r="W740">
        <f>IFERROR(VLOOKUP(E740,'LEAID Match'!$A$2:$B$326,2,FALSE),"")</f>
        <v>5300012</v>
      </c>
      <c r="X740" s="5">
        <f t="shared" si="57"/>
        <v>92856.18</v>
      </c>
      <c r="Y740">
        <f t="shared" si="58"/>
        <v>0</v>
      </c>
      <c r="Z740" s="5">
        <f t="shared" si="59"/>
        <v>92856.18</v>
      </c>
    </row>
    <row r="741" spans="1:26" x14ac:dyDescent="0.2">
      <c r="A741">
        <f t="shared" si="56"/>
        <v>5300012</v>
      </c>
      <c r="B741" s="23">
        <v>2018</v>
      </c>
      <c r="C741" t="s">
        <v>450</v>
      </c>
      <c r="D741" t="s">
        <v>1959</v>
      </c>
      <c r="E741" t="s">
        <v>408</v>
      </c>
      <c r="F741" s="18">
        <v>6840.85</v>
      </c>
      <c r="G741" s="11">
        <v>1.645E-5</v>
      </c>
      <c r="J741" s="18">
        <v>118097.95</v>
      </c>
      <c r="K741" s="11">
        <v>2.6563999999999998E-4</v>
      </c>
      <c r="N741" s="18">
        <v>108597.29</v>
      </c>
      <c r="O741" s="12">
        <v>2.6111999999999999E-4</v>
      </c>
      <c r="R741" t="s">
        <v>408</v>
      </c>
      <c r="S741" t="s">
        <v>408</v>
      </c>
      <c r="T741" t="s">
        <v>408</v>
      </c>
      <c r="U741" s="28">
        <f t="shared" si="55"/>
        <v>2.7756999999999999E-4</v>
      </c>
      <c r="W741">
        <f>IFERROR(VLOOKUP(E741,'LEAID Match'!$A$2:$B$326,2,FALSE),"")</f>
        <v>5300012</v>
      </c>
      <c r="X741" s="5">
        <f t="shared" si="57"/>
        <v>124938.8</v>
      </c>
      <c r="Y741">
        <f t="shared" si="58"/>
        <v>0</v>
      </c>
      <c r="Z741" s="5">
        <f t="shared" si="59"/>
        <v>124938.8</v>
      </c>
    </row>
    <row r="742" spans="1:26" x14ac:dyDescent="0.2">
      <c r="A742">
        <f t="shared" si="56"/>
        <v>5300012</v>
      </c>
      <c r="B742" s="23">
        <v>2019</v>
      </c>
      <c r="C742" t="s">
        <v>450</v>
      </c>
      <c r="D742" t="s">
        <v>2315</v>
      </c>
      <c r="E742" t="s">
        <v>408</v>
      </c>
      <c r="F742" s="18">
        <v>6796.71</v>
      </c>
      <c r="G742" s="10">
        <v>1.3689999999999999E-5</v>
      </c>
      <c r="J742" s="18">
        <v>153855.62</v>
      </c>
      <c r="K742" s="11">
        <v>2.9436000000000002E-4</v>
      </c>
      <c r="N742" s="18">
        <v>144396.98000000001</v>
      </c>
      <c r="O742" s="12">
        <v>2.9075999999999999E-4</v>
      </c>
      <c r="R742" t="s">
        <v>408</v>
      </c>
      <c r="S742" t="s">
        <v>408</v>
      </c>
      <c r="T742" t="s">
        <v>408</v>
      </c>
      <c r="U742" s="28">
        <f t="shared" si="55"/>
        <v>3.0445E-4</v>
      </c>
      <c r="W742">
        <f>IFERROR(VLOOKUP(E742,'LEAID Match'!$A$2:$B$326,2,FALSE),"")</f>
        <v>5300012</v>
      </c>
      <c r="X742" s="5">
        <f t="shared" si="57"/>
        <v>160652.32999999999</v>
      </c>
      <c r="Y742">
        <f t="shared" si="58"/>
        <v>0</v>
      </c>
      <c r="Z742" s="5">
        <f t="shared" si="59"/>
        <v>160652.32999999999</v>
      </c>
    </row>
    <row r="743" spans="1:26" x14ac:dyDescent="0.2">
      <c r="A743">
        <f t="shared" si="56"/>
        <v>5300012</v>
      </c>
      <c r="B743" s="23">
        <v>2020</v>
      </c>
      <c r="C743" t="s">
        <v>450</v>
      </c>
      <c r="D743" t="s">
        <v>2674</v>
      </c>
      <c r="E743" t="s">
        <v>408</v>
      </c>
      <c r="F743" s="18">
        <v>1733.77</v>
      </c>
      <c r="G743" s="10">
        <v>3.3000000000000002E-6</v>
      </c>
      <c r="J743" s="18">
        <v>167351.43</v>
      </c>
      <c r="K743" s="11">
        <v>2.8761999999999999E-4</v>
      </c>
      <c r="N743" s="18">
        <v>150061.67000000001</v>
      </c>
      <c r="O743" s="12">
        <v>2.8574999999999998E-4</v>
      </c>
      <c r="R743" t="s">
        <v>408</v>
      </c>
      <c r="S743" t="s">
        <v>408</v>
      </c>
      <c r="T743" t="s">
        <v>408</v>
      </c>
      <c r="U743" s="28">
        <f t="shared" si="55"/>
        <v>2.8905000000000001E-4</v>
      </c>
      <c r="W743">
        <f>IFERROR(VLOOKUP(E743,'LEAID Match'!$A$2:$B$326,2,FALSE),"")</f>
        <v>5300012</v>
      </c>
      <c r="X743" s="5">
        <f t="shared" si="57"/>
        <v>169085.19999999998</v>
      </c>
      <c r="Y743">
        <f t="shared" si="58"/>
        <v>0</v>
      </c>
      <c r="Z743" s="5">
        <f t="shared" si="59"/>
        <v>169085.19999999998</v>
      </c>
    </row>
    <row r="744" spans="1:26" x14ac:dyDescent="0.2">
      <c r="A744">
        <f t="shared" si="56"/>
        <v>5300012</v>
      </c>
      <c r="B744" s="23">
        <v>2021</v>
      </c>
      <c r="C744" t="s">
        <v>450</v>
      </c>
      <c r="D744" t="s">
        <v>3032</v>
      </c>
      <c r="E744" t="s">
        <v>408</v>
      </c>
      <c r="F744" s="18" t="s">
        <v>803</v>
      </c>
      <c r="G744" s="10" t="s">
        <v>803</v>
      </c>
      <c r="J744" s="18">
        <v>196385.78</v>
      </c>
      <c r="K744" s="11">
        <v>3.2452000000000002E-4</v>
      </c>
      <c r="N744" s="18">
        <v>177287.54</v>
      </c>
      <c r="O744" s="12">
        <v>3.2256E-4</v>
      </c>
      <c r="R744" t="s">
        <v>803</v>
      </c>
      <c r="S744" t="s">
        <v>408</v>
      </c>
      <c r="T744" t="s">
        <v>408</v>
      </c>
      <c r="U744" s="28">
        <f t="shared" si="55"/>
        <v>3.2256E-4</v>
      </c>
      <c r="W744">
        <f>IFERROR(VLOOKUP(E744,'LEAID Match'!$A$2:$B$326,2,FALSE),"")</f>
        <v>5300012</v>
      </c>
      <c r="X744" s="5">
        <f t="shared" si="57"/>
        <v>196385.78</v>
      </c>
      <c r="Y744">
        <f t="shared" si="58"/>
        <v>0</v>
      </c>
      <c r="Z744" s="5">
        <f t="shared" si="59"/>
        <v>196385.78</v>
      </c>
    </row>
    <row r="745" spans="1:26" x14ac:dyDescent="0.2">
      <c r="A745">
        <f t="shared" si="56"/>
        <v>5300012</v>
      </c>
      <c r="B745" s="23">
        <v>2022</v>
      </c>
      <c r="C745" t="s">
        <v>450</v>
      </c>
      <c r="D745" t="s">
        <v>3389</v>
      </c>
      <c r="E745" t="s">
        <v>408</v>
      </c>
      <c r="F745" s="18" t="s">
        <v>803</v>
      </c>
      <c r="G745" s="10" t="s">
        <v>803</v>
      </c>
      <c r="J745" s="18">
        <v>205986.49</v>
      </c>
      <c r="K745" s="11">
        <v>3.2204999999999999E-4</v>
      </c>
      <c r="N745" s="18">
        <v>163077.20000000001</v>
      </c>
      <c r="O745" s="12">
        <v>3.1780000000000003E-4</v>
      </c>
      <c r="R745" t="s">
        <v>803</v>
      </c>
      <c r="S745" t="s">
        <v>408</v>
      </c>
      <c r="T745" t="s">
        <v>408</v>
      </c>
      <c r="U745" s="28">
        <f t="shared" si="55"/>
        <v>3.1780000000000003E-4</v>
      </c>
      <c r="W745">
        <f>IFERROR(VLOOKUP(E745,'LEAID Match'!$A$2:$B$326,2,FALSE),"")</f>
        <v>5300012</v>
      </c>
      <c r="X745" s="5">
        <f t="shared" si="57"/>
        <v>205986.49</v>
      </c>
      <c r="Y745">
        <f t="shared" si="58"/>
        <v>0</v>
      </c>
      <c r="Z745" s="5">
        <f t="shared" si="59"/>
        <v>205986.49</v>
      </c>
    </row>
    <row r="746" spans="1:26" x14ac:dyDescent="0.2">
      <c r="A746">
        <f t="shared" si="56"/>
        <v>5300012</v>
      </c>
      <c r="B746" s="23">
        <v>2023</v>
      </c>
      <c r="C746" t="s">
        <v>450</v>
      </c>
      <c r="D746" t="s">
        <v>3749</v>
      </c>
      <c r="E746" t="s">
        <v>408</v>
      </c>
      <c r="F746" s="18" t="s">
        <v>803</v>
      </c>
      <c r="G746" s="10" t="s">
        <v>803</v>
      </c>
      <c r="J746" s="18">
        <v>272722.87</v>
      </c>
      <c r="K746" s="11">
        <v>4.0304000000000002E-4</v>
      </c>
      <c r="N746" s="18">
        <v>217437.07</v>
      </c>
      <c r="O746" s="12">
        <v>4.0287E-4</v>
      </c>
      <c r="R746" t="s">
        <v>803</v>
      </c>
      <c r="S746" t="s">
        <v>408</v>
      </c>
      <c r="T746" t="s">
        <v>408</v>
      </c>
      <c r="U746" s="28">
        <f t="shared" si="55"/>
        <v>4.0287E-4</v>
      </c>
      <c r="V746">
        <f>U746*250000000</f>
        <v>100717.5</v>
      </c>
      <c r="W746">
        <f>IFERROR(VLOOKUP(E746,'LEAID Match'!$A$2:$B$326,2,FALSE),"")</f>
        <v>5300012</v>
      </c>
      <c r="X746" s="5">
        <f t="shared" si="57"/>
        <v>272722.87</v>
      </c>
      <c r="Y746">
        <f t="shared" si="58"/>
        <v>100717.5</v>
      </c>
      <c r="Z746" s="5">
        <f t="shared" si="59"/>
        <v>373440.37</v>
      </c>
    </row>
    <row r="747" spans="1:26" x14ac:dyDescent="0.2">
      <c r="A747">
        <f t="shared" si="56"/>
        <v>5300004</v>
      </c>
      <c r="B747" s="23">
        <v>2015</v>
      </c>
      <c r="C747" t="s">
        <v>480</v>
      </c>
      <c r="D747" t="s">
        <v>886</v>
      </c>
      <c r="E747" t="s">
        <v>749</v>
      </c>
      <c r="F747" s="18">
        <v>1319.35</v>
      </c>
      <c r="G747" s="11">
        <v>5.9000000000000003E-6</v>
      </c>
      <c r="J747" s="18">
        <v>108499.84</v>
      </c>
      <c r="K747" s="11">
        <v>4.0828000000000001E-4</v>
      </c>
      <c r="N747" s="18">
        <v>86525.79</v>
      </c>
      <c r="O747" s="12">
        <v>3.8665999999999999E-4</v>
      </c>
      <c r="R747" t="s">
        <v>464</v>
      </c>
      <c r="S747" t="s">
        <v>464</v>
      </c>
      <c r="T747" t="s">
        <v>464</v>
      </c>
      <c r="U747" s="28">
        <f t="shared" si="55"/>
        <v>3.9255999999999997E-4</v>
      </c>
      <c r="W747">
        <f>IFERROR(VLOOKUP(E747,'LEAID Match'!$A$2:$B$326,2,FALSE),"")</f>
        <v>5300004</v>
      </c>
      <c r="X747" s="5">
        <f t="shared" si="57"/>
        <v>109819.19</v>
      </c>
      <c r="Y747">
        <f t="shared" si="58"/>
        <v>0</v>
      </c>
      <c r="Z747" s="5">
        <f t="shared" si="59"/>
        <v>109819.19</v>
      </c>
    </row>
    <row r="748" spans="1:26" x14ac:dyDescent="0.2">
      <c r="A748">
        <f t="shared" si="56"/>
        <v>5300004</v>
      </c>
      <c r="B748" s="23">
        <v>2016</v>
      </c>
      <c r="C748" t="s">
        <v>480</v>
      </c>
      <c r="D748" t="s">
        <v>1240</v>
      </c>
      <c r="E748" t="s">
        <v>749</v>
      </c>
      <c r="F748" s="18">
        <v>582.52</v>
      </c>
      <c r="G748" s="11">
        <v>1.9199999999999998E-6</v>
      </c>
      <c r="J748" s="18">
        <v>156086.67000000001</v>
      </c>
      <c r="K748" s="11">
        <v>4.7820000000000002E-4</v>
      </c>
      <c r="N748" s="18">
        <v>139890.04999999999</v>
      </c>
      <c r="O748" s="12">
        <v>4.6029000000000003E-4</v>
      </c>
      <c r="R748" t="s">
        <v>464</v>
      </c>
      <c r="S748" t="s">
        <v>464</v>
      </c>
      <c r="T748" t="s">
        <v>464</v>
      </c>
      <c r="U748" s="28">
        <f t="shared" si="55"/>
        <v>4.6221000000000001E-4</v>
      </c>
      <c r="W748">
        <f>IFERROR(VLOOKUP(E748,'LEAID Match'!$A$2:$B$326,2,FALSE),"")</f>
        <v>5300004</v>
      </c>
      <c r="X748" s="5">
        <f t="shared" si="57"/>
        <v>156669.19</v>
      </c>
      <c r="Y748">
        <f t="shared" si="58"/>
        <v>0</v>
      </c>
      <c r="Z748" s="5">
        <f t="shared" si="59"/>
        <v>156669.19</v>
      </c>
    </row>
    <row r="749" spans="1:26" x14ac:dyDescent="0.2">
      <c r="A749">
        <f t="shared" si="56"/>
        <v>5300004</v>
      </c>
      <c r="B749" s="23">
        <v>2017</v>
      </c>
      <c r="C749" t="s">
        <v>480</v>
      </c>
      <c r="D749" t="s">
        <v>1600</v>
      </c>
      <c r="E749" t="s">
        <v>749</v>
      </c>
      <c r="F749" s="18" t="s">
        <v>803</v>
      </c>
      <c r="G749" s="11" t="s">
        <v>803</v>
      </c>
      <c r="J749" s="18">
        <v>169211.85</v>
      </c>
      <c r="K749" s="11">
        <v>4.5925000000000002E-4</v>
      </c>
      <c r="N749" s="18">
        <v>157426.47</v>
      </c>
      <c r="O749" s="12">
        <v>4.4987E-4</v>
      </c>
      <c r="R749" t="s">
        <v>803</v>
      </c>
      <c r="S749" t="s">
        <v>464</v>
      </c>
      <c r="T749" t="s">
        <v>464</v>
      </c>
      <c r="U749" s="28">
        <f t="shared" si="55"/>
        <v>4.4987E-4</v>
      </c>
      <c r="W749">
        <f>IFERROR(VLOOKUP(E749,'LEAID Match'!$A$2:$B$326,2,FALSE),"")</f>
        <v>5300004</v>
      </c>
      <c r="X749" s="5">
        <f t="shared" si="57"/>
        <v>169211.85</v>
      </c>
      <c r="Y749">
        <f t="shared" si="58"/>
        <v>0</v>
      </c>
      <c r="Z749" s="5">
        <f t="shared" si="59"/>
        <v>169211.85</v>
      </c>
    </row>
    <row r="750" spans="1:26" x14ac:dyDescent="0.2">
      <c r="A750">
        <f t="shared" si="56"/>
        <v>5300004</v>
      </c>
      <c r="B750" s="23">
        <v>2018</v>
      </c>
      <c r="C750" t="s">
        <v>480</v>
      </c>
      <c r="D750" t="s">
        <v>1960</v>
      </c>
      <c r="E750" t="s">
        <v>749</v>
      </c>
      <c r="F750" s="18">
        <v>41.43</v>
      </c>
      <c r="G750" s="11">
        <v>9.9999999999999995E-8</v>
      </c>
      <c r="J750" s="18">
        <v>242886.68</v>
      </c>
      <c r="K750" s="11">
        <v>5.4633000000000004E-4</v>
      </c>
      <c r="N750" s="18">
        <v>223566.85</v>
      </c>
      <c r="O750" s="12">
        <v>5.3755999999999997E-4</v>
      </c>
      <c r="R750" t="s">
        <v>464</v>
      </c>
      <c r="S750" t="s">
        <v>464</v>
      </c>
      <c r="T750" t="s">
        <v>464</v>
      </c>
      <c r="U750" s="28">
        <f t="shared" si="55"/>
        <v>5.3765999999999992E-4</v>
      </c>
      <c r="W750">
        <f>IFERROR(VLOOKUP(E750,'LEAID Match'!$A$2:$B$326,2,FALSE),"")</f>
        <v>5300004</v>
      </c>
      <c r="X750" s="5">
        <f t="shared" si="57"/>
        <v>242928.11</v>
      </c>
      <c r="Y750">
        <f t="shared" si="58"/>
        <v>0</v>
      </c>
      <c r="Z750" s="5">
        <f t="shared" si="59"/>
        <v>242928.11</v>
      </c>
    </row>
    <row r="751" spans="1:26" x14ac:dyDescent="0.2">
      <c r="A751">
        <f t="shared" si="56"/>
        <v>5300004</v>
      </c>
      <c r="B751" s="23">
        <v>2019</v>
      </c>
      <c r="C751" t="s">
        <v>480</v>
      </c>
      <c r="D751" t="s">
        <v>2316</v>
      </c>
      <c r="E751" t="s">
        <v>749</v>
      </c>
      <c r="F751" s="18" t="s">
        <v>803</v>
      </c>
      <c r="G751" s="10" t="s">
        <v>803</v>
      </c>
      <c r="J751" s="18">
        <v>265383.37</v>
      </c>
      <c r="K751" s="11">
        <v>5.0772999999999997E-4</v>
      </c>
      <c r="N751" s="18">
        <v>248804.43</v>
      </c>
      <c r="O751" s="12">
        <v>5.0098999999999999E-4</v>
      </c>
      <c r="R751" t="s">
        <v>803</v>
      </c>
      <c r="S751" t="s">
        <v>749</v>
      </c>
      <c r="T751" t="s">
        <v>749</v>
      </c>
      <c r="U751" s="28">
        <f t="shared" si="55"/>
        <v>5.0098999999999999E-4</v>
      </c>
      <c r="W751">
        <f>IFERROR(VLOOKUP(E751,'LEAID Match'!$A$2:$B$326,2,FALSE),"")</f>
        <v>5300004</v>
      </c>
      <c r="X751" s="5">
        <f t="shared" si="57"/>
        <v>265383.37</v>
      </c>
      <c r="Y751">
        <f t="shared" si="58"/>
        <v>0</v>
      </c>
      <c r="Z751" s="5">
        <f t="shared" si="59"/>
        <v>265383.37</v>
      </c>
    </row>
    <row r="752" spans="1:26" x14ac:dyDescent="0.2">
      <c r="A752">
        <f t="shared" si="56"/>
        <v>5300004</v>
      </c>
      <c r="B752" s="23">
        <v>2020</v>
      </c>
      <c r="C752" t="s">
        <v>480</v>
      </c>
      <c r="D752" t="s">
        <v>2675</v>
      </c>
      <c r="E752" t="s">
        <v>749</v>
      </c>
      <c r="F752" s="18" t="s">
        <v>803</v>
      </c>
      <c r="G752" s="10" t="s">
        <v>803</v>
      </c>
      <c r="J752" s="18">
        <v>275764.56</v>
      </c>
      <c r="K752" s="11">
        <v>4.7395E-4</v>
      </c>
      <c r="N752" s="18">
        <v>245943.06</v>
      </c>
      <c r="O752" s="12">
        <v>4.6832999999999998E-4</v>
      </c>
      <c r="R752" t="s">
        <v>803</v>
      </c>
      <c r="S752" t="s">
        <v>749</v>
      </c>
      <c r="T752" t="s">
        <v>749</v>
      </c>
      <c r="U752" s="28">
        <f t="shared" si="55"/>
        <v>4.6832999999999998E-4</v>
      </c>
      <c r="W752">
        <f>IFERROR(VLOOKUP(E752,'LEAID Match'!$A$2:$B$326,2,FALSE),"")</f>
        <v>5300004</v>
      </c>
      <c r="X752" s="5">
        <f t="shared" si="57"/>
        <v>275764.56</v>
      </c>
      <c r="Y752">
        <f t="shared" si="58"/>
        <v>0</v>
      </c>
      <c r="Z752" s="5">
        <f t="shared" si="59"/>
        <v>275764.56</v>
      </c>
    </row>
    <row r="753" spans="1:26" x14ac:dyDescent="0.2">
      <c r="A753">
        <f t="shared" si="56"/>
        <v>5300004</v>
      </c>
      <c r="B753" s="23">
        <v>2021</v>
      </c>
      <c r="C753" t="s">
        <v>480</v>
      </c>
      <c r="D753" t="s">
        <v>3033</v>
      </c>
      <c r="E753" t="s">
        <v>749</v>
      </c>
      <c r="F753" s="18" t="s">
        <v>803</v>
      </c>
      <c r="G753" s="10" t="s">
        <v>803</v>
      </c>
      <c r="J753" s="18">
        <v>276372.21999999997</v>
      </c>
      <c r="K753" s="11">
        <v>4.5668999999999999E-4</v>
      </c>
      <c r="N753" s="18">
        <v>249812.34</v>
      </c>
      <c r="O753" s="12">
        <v>4.5451999999999998E-4</v>
      </c>
      <c r="R753" t="s">
        <v>803</v>
      </c>
      <c r="S753" t="s">
        <v>749</v>
      </c>
      <c r="T753" t="s">
        <v>749</v>
      </c>
      <c r="U753" s="28">
        <f t="shared" si="55"/>
        <v>4.5451999999999998E-4</v>
      </c>
      <c r="W753">
        <f>IFERROR(VLOOKUP(E753,'LEAID Match'!$A$2:$B$326,2,FALSE),"")</f>
        <v>5300004</v>
      </c>
      <c r="X753" s="5">
        <f t="shared" si="57"/>
        <v>276372.21999999997</v>
      </c>
      <c r="Y753">
        <f t="shared" si="58"/>
        <v>0</v>
      </c>
      <c r="Z753" s="5">
        <f t="shared" si="59"/>
        <v>276372.21999999997</v>
      </c>
    </row>
    <row r="754" spans="1:26" x14ac:dyDescent="0.2">
      <c r="A754">
        <f t="shared" si="56"/>
        <v>5300004</v>
      </c>
      <c r="B754" s="23">
        <v>2022</v>
      </c>
      <c r="C754" t="s">
        <v>480</v>
      </c>
      <c r="D754" t="s">
        <v>3390</v>
      </c>
      <c r="E754" t="s">
        <v>749</v>
      </c>
      <c r="F754" s="18" t="s">
        <v>803</v>
      </c>
      <c r="G754" s="10" t="s">
        <v>803</v>
      </c>
      <c r="J754" s="18">
        <v>322260.36</v>
      </c>
      <c r="K754" s="11">
        <v>5.0383000000000003E-4</v>
      </c>
      <c r="N754" s="18">
        <v>255597.31</v>
      </c>
      <c r="O754" s="12">
        <v>4.9810000000000002E-4</v>
      </c>
      <c r="R754" t="s">
        <v>803</v>
      </c>
      <c r="S754" t="s">
        <v>749</v>
      </c>
      <c r="T754" t="s">
        <v>749</v>
      </c>
      <c r="U754" s="28">
        <f t="shared" si="55"/>
        <v>4.9810000000000002E-4</v>
      </c>
      <c r="W754">
        <f>IFERROR(VLOOKUP(E754,'LEAID Match'!$A$2:$B$326,2,FALSE),"")</f>
        <v>5300004</v>
      </c>
      <c r="X754" s="5">
        <f t="shared" si="57"/>
        <v>322260.36</v>
      </c>
      <c r="Y754">
        <f t="shared" si="58"/>
        <v>0</v>
      </c>
      <c r="Z754" s="5">
        <f t="shared" si="59"/>
        <v>322260.36</v>
      </c>
    </row>
    <row r="755" spans="1:26" x14ac:dyDescent="0.2">
      <c r="A755">
        <f t="shared" si="56"/>
        <v>5300004</v>
      </c>
      <c r="B755" s="23">
        <v>2023</v>
      </c>
      <c r="C755" t="s">
        <v>480</v>
      </c>
      <c r="D755" t="s">
        <v>3750</v>
      </c>
      <c r="E755" t="s">
        <v>749</v>
      </c>
      <c r="F755" s="18" t="s">
        <v>803</v>
      </c>
      <c r="G755" s="10" t="s">
        <v>803</v>
      </c>
      <c r="J755" s="18">
        <v>443423.73</v>
      </c>
      <c r="K755" s="11">
        <v>6.5530999999999999E-4</v>
      </c>
      <c r="N755" s="18">
        <v>353400.53</v>
      </c>
      <c r="O755" s="12">
        <v>6.5477999999999999E-4</v>
      </c>
      <c r="R755" t="s">
        <v>803</v>
      </c>
      <c r="S755" t="s">
        <v>749</v>
      </c>
      <c r="T755" t="s">
        <v>749</v>
      </c>
      <c r="U755" s="28">
        <f t="shared" si="55"/>
        <v>6.5477999999999999E-4</v>
      </c>
      <c r="V755">
        <f>U755*250000000</f>
        <v>163695</v>
      </c>
      <c r="W755">
        <f>IFERROR(VLOOKUP(E755,'LEAID Match'!$A$2:$B$326,2,FALSE),"")</f>
        <v>5300004</v>
      </c>
      <c r="X755" s="5">
        <f t="shared" si="57"/>
        <v>443423.73</v>
      </c>
      <c r="Y755">
        <f t="shared" si="58"/>
        <v>163695</v>
      </c>
      <c r="Z755" s="5">
        <f t="shared" si="59"/>
        <v>607118.73</v>
      </c>
    </row>
    <row r="756" spans="1:26" x14ac:dyDescent="0.2">
      <c r="A756">
        <f t="shared" si="56"/>
        <v>5300008</v>
      </c>
      <c r="B756" s="23">
        <v>2015</v>
      </c>
      <c r="C756" t="s">
        <v>197</v>
      </c>
      <c r="D756" t="s">
        <v>887</v>
      </c>
      <c r="E756" t="s">
        <v>743</v>
      </c>
      <c r="F756" s="18">
        <v>34070.61</v>
      </c>
      <c r="G756" s="11">
        <v>1.5224999999999999E-4</v>
      </c>
      <c r="J756" s="18">
        <v>125429.87</v>
      </c>
      <c r="K756" s="11">
        <v>4.7198999999999999E-4</v>
      </c>
      <c r="N756" s="18">
        <v>100124.84</v>
      </c>
      <c r="O756" s="12">
        <v>4.4743000000000002E-4</v>
      </c>
      <c r="R756" t="s">
        <v>155</v>
      </c>
      <c r="S756" t="s">
        <v>155</v>
      </c>
      <c r="T756" t="s">
        <v>155</v>
      </c>
      <c r="U756" s="28">
        <f t="shared" si="55"/>
        <v>5.9968E-4</v>
      </c>
      <c r="W756">
        <f>IFERROR(VLOOKUP(E756,'LEAID Match'!$A$2:$B$326,2,FALSE),"")</f>
        <v>5300008</v>
      </c>
      <c r="X756" s="5">
        <f t="shared" si="57"/>
        <v>159500.47999999998</v>
      </c>
      <c r="Y756">
        <f t="shared" si="58"/>
        <v>0</v>
      </c>
      <c r="Z756" s="5">
        <f t="shared" si="59"/>
        <v>159500.47999999998</v>
      </c>
    </row>
    <row r="757" spans="1:26" x14ac:dyDescent="0.2">
      <c r="A757">
        <f t="shared" si="56"/>
        <v>5300008</v>
      </c>
      <c r="B757" s="23">
        <v>2016</v>
      </c>
      <c r="C757" t="s">
        <v>197</v>
      </c>
      <c r="D757" t="s">
        <v>1241</v>
      </c>
      <c r="E757" t="s">
        <v>743</v>
      </c>
      <c r="F757" s="18">
        <v>25557.52</v>
      </c>
      <c r="G757" s="11">
        <v>8.4090000000000003E-5</v>
      </c>
      <c r="J757" s="18">
        <v>165844.03</v>
      </c>
      <c r="K757" s="11">
        <v>5.0810000000000004E-4</v>
      </c>
      <c r="N757" s="18">
        <v>149435.89000000001</v>
      </c>
      <c r="O757" s="12">
        <v>4.9169999999999997E-4</v>
      </c>
      <c r="R757" t="s">
        <v>155</v>
      </c>
      <c r="S757" t="s">
        <v>155</v>
      </c>
      <c r="T757" t="s">
        <v>155</v>
      </c>
      <c r="U757" s="28">
        <f t="shared" si="55"/>
        <v>5.7578999999999996E-4</v>
      </c>
      <c r="W757">
        <f>IFERROR(VLOOKUP(E757,'LEAID Match'!$A$2:$B$326,2,FALSE),"")</f>
        <v>5300008</v>
      </c>
      <c r="X757" s="5">
        <f t="shared" si="57"/>
        <v>191401.55</v>
      </c>
      <c r="Y757">
        <f t="shared" si="58"/>
        <v>0</v>
      </c>
      <c r="Z757" s="5">
        <f t="shared" si="59"/>
        <v>191401.55</v>
      </c>
    </row>
    <row r="758" spans="1:26" x14ac:dyDescent="0.2">
      <c r="A758">
        <f t="shared" si="56"/>
        <v>5300008</v>
      </c>
      <c r="B758" s="23">
        <v>2017</v>
      </c>
      <c r="C758" t="s">
        <v>197</v>
      </c>
      <c r="D758" t="s">
        <v>1601</v>
      </c>
      <c r="E758" t="s">
        <v>743</v>
      </c>
      <c r="F758" s="18">
        <v>11236.63</v>
      </c>
      <c r="G758" s="11">
        <v>3.2110000000000003E-5</v>
      </c>
      <c r="J758" s="18">
        <v>176611.09</v>
      </c>
      <c r="K758" s="11">
        <v>4.7933999999999997E-4</v>
      </c>
      <c r="N758" s="18">
        <v>163733.19</v>
      </c>
      <c r="O758" s="12">
        <v>4.6788999999999999E-4</v>
      </c>
      <c r="R758" t="s">
        <v>155</v>
      </c>
      <c r="S758" t="s">
        <v>155</v>
      </c>
      <c r="T758" t="s">
        <v>155</v>
      </c>
      <c r="U758" s="28">
        <f t="shared" si="55"/>
        <v>5.0000000000000001E-4</v>
      </c>
      <c r="W758">
        <f>IFERROR(VLOOKUP(E758,'LEAID Match'!$A$2:$B$326,2,FALSE),"")</f>
        <v>5300008</v>
      </c>
      <c r="X758" s="5">
        <f t="shared" si="57"/>
        <v>187847.72</v>
      </c>
      <c r="Y758">
        <f t="shared" si="58"/>
        <v>0</v>
      </c>
      <c r="Z758" s="5">
        <f t="shared" si="59"/>
        <v>187847.72</v>
      </c>
    </row>
    <row r="759" spans="1:26" x14ac:dyDescent="0.2">
      <c r="A759">
        <f t="shared" si="56"/>
        <v>5300008</v>
      </c>
      <c r="B759" s="23">
        <v>2018</v>
      </c>
      <c r="C759" t="s">
        <v>197</v>
      </c>
      <c r="D759" t="s">
        <v>1961</v>
      </c>
      <c r="E759" t="s">
        <v>743</v>
      </c>
      <c r="F759" s="18">
        <v>10848.18</v>
      </c>
      <c r="G759" s="11">
        <v>2.6080000000000001E-5</v>
      </c>
      <c r="J759" s="18">
        <v>194032.39</v>
      </c>
      <c r="K759" s="11">
        <v>4.3644000000000002E-4</v>
      </c>
      <c r="N759" s="18">
        <v>178431.82</v>
      </c>
      <c r="O759" s="12">
        <v>4.2903E-4</v>
      </c>
      <c r="R759" t="s">
        <v>155</v>
      </c>
      <c r="S759" t="s">
        <v>155</v>
      </c>
      <c r="T759" t="s">
        <v>155</v>
      </c>
      <c r="U759" s="28">
        <f t="shared" si="55"/>
        <v>4.5511E-4</v>
      </c>
      <c r="W759">
        <f>IFERROR(VLOOKUP(E759,'LEAID Match'!$A$2:$B$326,2,FALSE),"")</f>
        <v>5300008</v>
      </c>
      <c r="X759" s="5">
        <f t="shared" si="57"/>
        <v>204880.57</v>
      </c>
      <c r="Y759">
        <f t="shared" si="58"/>
        <v>0</v>
      </c>
      <c r="Z759" s="5">
        <f t="shared" si="59"/>
        <v>204880.57</v>
      </c>
    </row>
    <row r="760" spans="1:26" x14ac:dyDescent="0.2">
      <c r="A760">
        <f t="shared" si="56"/>
        <v>5300008</v>
      </c>
      <c r="B760" s="23">
        <v>2019</v>
      </c>
      <c r="C760" t="s">
        <v>197</v>
      </c>
      <c r="D760" t="s">
        <v>2317</v>
      </c>
      <c r="E760" t="s">
        <v>743</v>
      </c>
      <c r="F760" s="18">
        <v>1712.67</v>
      </c>
      <c r="G760" s="10">
        <v>3.45E-6</v>
      </c>
      <c r="J760" s="18">
        <v>221809.31</v>
      </c>
      <c r="K760" s="11">
        <v>4.2435999999999998E-4</v>
      </c>
      <c r="N760" s="18">
        <v>208650.12</v>
      </c>
      <c r="O760" s="12">
        <v>4.2014E-4</v>
      </c>
      <c r="R760" t="s">
        <v>743</v>
      </c>
      <c r="S760" t="s">
        <v>743</v>
      </c>
      <c r="T760" t="s">
        <v>743</v>
      </c>
      <c r="U760" s="28">
        <f t="shared" si="55"/>
        <v>4.2359E-4</v>
      </c>
      <c r="W760">
        <f>IFERROR(VLOOKUP(E760,'LEAID Match'!$A$2:$B$326,2,FALSE),"")</f>
        <v>5300008</v>
      </c>
      <c r="X760" s="5">
        <f t="shared" si="57"/>
        <v>223521.98</v>
      </c>
      <c r="Y760">
        <f t="shared" si="58"/>
        <v>0</v>
      </c>
      <c r="Z760" s="5">
        <f t="shared" si="59"/>
        <v>223521.98</v>
      </c>
    </row>
    <row r="761" spans="1:26" x14ac:dyDescent="0.2">
      <c r="A761">
        <f t="shared" si="56"/>
        <v>5300008</v>
      </c>
      <c r="B761" s="23">
        <v>2020</v>
      </c>
      <c r="C761" t="s">
        <v>197</v>
      </c>
      <c r="D761" t="s">
        <v>2676</v>
      </c>
      <c r="E761" t="s">
        <v>743</v>
      </c>
      <c r="F761" s="18" t="s">
        <v>803</v>
      </c>
      <c r="G761" s="10" t="s">
        <v>803</v>
      </c>
      <c r="J761" s="18">
        <v>251642.59</v>
      </c>
      <c r="K761" s="11">
        <v>4.3249E-4</v>
      </c>
      <c r="N761" s="18">
        <v>224135.42</v>
      </c>
      <c r="O761" s="12">
        <v>4.2680000000000002E-4</v>
      </c>
      <c r="R761" t="s">
        <v>803</v>
      </c>
      <c r="S761" t="s">
        <v>743</v>
      </c>
      <c r="T761" t="s">
        <v>743</v>
      </c>
      <c r="U761" s="28">
        <f t="shared" si="55"/>
        <v>4.2680000000000002E-4</v>
      </c>
      <c r="W761">
        <f>IFERROR(VLOOKUP(E761,'LEAID Match'!$A$2:$B$326,2,FALSE),"")</f>
        <v>5300008</v>
      </c>
      <c r="X761" s="5">
        <f t="shared" si="57"/>
        <v>251642.59</v>
      </c>
      <c r="Y761">
        <f t="shared" si="58"/>
        <v>0</v>
      </c>
      <c r="Z761" s="5">
        <f t="shared" si="59"/>
        <v>251642.59</v>
      </c>
    </row>
    <row r="762" spans="1:26" x14ac:dyDescent="0.2">
      <c r="A762">
        <f t="shared" si="56"/>
        <v>5300008</v>
      </c>
      <c r="B762" s="23">
        <v>2021</v>
      </c>
      <c r="C762" t="s">
        <v>197</v>
      </c>
      <c r="D762" t="s">
        <v>3034</v>
      </c>
      <c r="E762" t="s">
        <v>743</v>
      </c>
      <c r="F762" s="18" t="s">
        <v>803</v>
      </c>
      <c r="G762" s="10" t="s">
        <v>803</v>
      </c>
      <c r="J762" s="18">
        <v>314742.02</v>
      </c>
      <c r="K762" s="11">
        <v>5.2008999999999996E-4</v>
      </c>
      <c r="N762" s="18">
        <v>284844.69</v>
      </c>
      <c r="O762" s="12">
        <v>5.1825999999999999E-4</v>
      </c>
      <c r="R762" t="s">
        <v>803</v>
      </c>
      <c r="S762" t="s">
        <v>743</v>
      </c>
      <c r="T762" t="s">
        <v>743</v>
      </c>
      <c r="U762" s="28">
        <f t="shared" si="55"/>
        <v>5.1825999999999999E-4</v>
      </c>
      <c r="W762">
        <f>IFERROR(VLOOKUP(E762,'LEAID Match'!$A$2:$B$326,2,FALSE),"")</f>
        <v>5300008</v>
      </c>
      <c r="X762" s="5">
        <f t="shared" si="57"/>
        <v>314742.02</v>
      </c>
      <c r="Y762">
        <f t="shared" si="58"/>
        <v>0</v>
      </c>
      <c r="Z762" s="5">
        <f t="shared" si="59"/>
        <v>314742.02</v>
      </c>
    </row>
    <row r="763" spans="1:26" x14ac:dyDescent="0.2">
      <c r="A763">
        <f t="shared" si="56"/>
        <v>5300008</v>
      </c>
      <c r="B763" s="23">
        <v>2022</v>
      </c>
      <c r="C763" t="s">
        <v>197</v>
      </c>
      <c r="D763" t="s">
        <v>3391</v>
      </c>
      <c r="E763" t="s">
        <v>743</v>
      </c>
      <c r="F763" s="18" t="s">
        <v>803</v>
      </c>
      <c r="G763" s="10" t="s">
        <v>803</v>
      </c>
      <c r="J763" s="18">
        <v>285892.92</v>
      </c>
      <c r="K763" s="11">
        <v>4.4697999999999998E-4</v>
      </c>
      <c r="N763" s="18">
        <v>226460.36</v>
      </c>
      <c r="O763" s="12">
        <v>4.4131999999999998E-4</v>
      </c>
      <c r="R763" t="s">
        <v>803</v>
      </c>
      <c r="S763" t="s">
        <v>743</v>
      </c>
      <c r="T763" t="s">
        <v>743</v>
      </c>
      <c r="U763" s="28">
        <f t="shared" si="55"/>
        <v>4.4131999999999998E-4</v>
      </c>
      <c r="W763">
        <f>IFERROR(VLOOKUP(E763,'LEAID Match'!$A$2:$B$326,2,FALSE),"")</f>
        <v>5300008</v>
      </c>
      <c r="X763" s="5">
        <f t="shared" si="57"/>
        <v>285892.92</v>
      </c>
      <c r="Y763">
        <f t="shared" si="58"/>
        <v>0</v>
      </c>
      <c r="Z763" s="5">
        <f t="shared" si="59"/>
        <v>285892.92</v>
      </c>
    </row>
    <row r="764" spans="1:26" x14ac:dyDescent="0.2">
      <c r="A764">
        <f t="shared" si="56"/>
        <v>5300008</v>
      </c>
      <c r="B764" s="23">
        <v>2023</v>
      </c>
      <c r="C764" t="s">
        <v>197</v>
      </c>
      <c r="D764" t="s">
        <v>3751</v>
      </c>
      <c r="E764" t="s">
        <v>743</v>
      </c>
      <c r="F764" s="18" t="s">
        <v>803</v>
      </c>
      <c r="G764" s="10" t="s">
        <v>803</v>
      </c>
      <c r="J764" s="18">
        <v>265779.51</v>
      </c>
      <c r="K764" s="11">
        <v>3.9278000000000002E-4</v>
      </c>
      <c r="N764" s="18">
        <v>211822.16</v>
      </c>
      <c r="O764" s="12">
        <v>3.9247000000000002E-4</v>
      </c>
      <c r="R764" t="s">
        <v>803</v>
      </c>
      <c r="S764" t="s">
        <v>743</v>
      </c>
      <c r="T764" t="s">
        <v>743</v>
      </c>
      <c r="U764" s="28">
        <f t="shared" si="55"/>
        <v>3.9247000000000002E-4</v>
      </c>
      <c r="V764">
        <f>U764*250000000</f>
        <v>98117.5</v>
      </c>
      <c r="W764">
        <f>IFERROR(VLOOKUP(E764,'LEAID Match'!$A$2:$B$326,2,FALSE),"")</f>
        <v>5300008</v>
      </c>
      <c r="X764" s="5">
        <f t="shared" si="57"/>
        <v>265779.51</v>
      </c>
      <c r="Y764">
        <f t="shared" si="58"/>
        <v>98117.5</v>
      </c>
      <c r="Z764" s="5">
        <f t="shared" si="59"/>
        <v>363897.01</v>
      </c>
    </row>
    <row r="765" spans="1:26" x14ac:dyDescent="0.2">
      <c r="A765">
        <f t="shared" si="56"/>
        <v>5302460</v>
      </c>
      <c r="B765" s="23">
        <v>2015</v>
      </c>
      <c r="C765" t="s">
        <v>257</v>
      </c>
      <c r="D765" t="s">
        <v>888</v>
      </c>
      <c r="E765" t="s">
        <v>215</v>
      </c>
      <c r="F765" s="18">
        <v>26693.25</v>
      </c>
      <c r="G765" s="11">
        <v>1.1929E-4</v>
      </c>
      <c r="J765" s="18">
        <v>655300.63</v>
      </c>
      <c r="K765" s="11">
        <v>2.4658800000000002E-3</v>
      </c>
      <c r="N765" s="18">
        <v>522861.22</v>
      </c>
      <c r="O765" s="12">
        <v>2.3365299999999999E-3</v>
      </c>
      <c r="R765" t="s">
        <v>215</v>
      </c>
      <c r="S765" t="s">
        <v>215</v>
      </c>
      <c r="T765" t="s">
        <v>215</v>
      </c>
      <c r="U765" s="28">
        <f t="shared" si="55"/>
        <v>2.4558200000000001E-3</v>
      </c>
      <c r="W765">
        <f>IFERROR(VLOOKUP(E765,'LEAID Match'!$A$2:$B$326,2,FALSE),"")</f>
        <v>5302460</v>
      </c>
      <c r="X765" s="5">
        <f t="shared" si="57"/>
        <v>681993.88</v>
      </c>
      <c r="Y765">
        <f t="shared" si="58"/>
        <v>0</v>
      </c>
      <c r="Z765" s="5">
        <f t="shared" si="59"/>
        <v>681993.88</v>
      </c>
    </row>
    <row r="766" spans="1:26" x14ac:dyDescent="0.2">
      <c r="A766">
        <f t="shared" si="56"/>
        <v>5302460</v>
      </c>
      <c r="B766" s="23">
        <v>2016</v>
      </c>
      <c r="C766" t="s">
        <v>257</v>
      </c>
      <c r="D766" t="s">
        <v>1242</v>
      </c>
      <c r="E766" t="s">
        <v>215</v>
      </c>
      <c r="F766" s="18">
        <v>34850.9</v>
      </c>
      <c r="G766" s="11">
        <v>1.1467E-4</v>
      </c>
      <c r="J766" s="18">
        <v>816295.03</v>
      </c>
      <c r="K766" s="11">
        <v>2.50088E-3</v>
      </c>
      <c r="N766" s="18">
        <v>738563.76</v>
      </c>
      <c r="O766" s="12">
        <v>2.4301599999999998E-3</v>
      </c>
      <c r="R766" t="s">
        <v>215</v>
      </c>
      <c r="S766" t="s">
        <v>215</v>
      </c>
      <c r="T766" t="s">
        <v>215</v>
      </c>
      <c r="U766" s="28">
        <f t="shared" si="55"/>
        <v>2.5448299999999997E-3</v>
      </c>
      <c r="W766">
        <f>IFERROR(VLOOKUP(E766,'LEAID Match'!$A$2:$B$326,2,FALSE),"")</f>
        <v>5302460</v>
      </c>
      <c r="X766" s="5">
        <f t="shared" si="57"/>
        <v>851145.93</v>
      </c>
      <c r="Y766">
        <f t="shared" si="58"/>
        <v>0</v>
      </c>
      <c r="Z766" s="5">
        <f t="shared" si="59"/>
        <v>851145.93</v>
      </c>
    </row>
    <row r="767" spans="1:26" x14ac:dyDescent="0.2">
      <c r="A767">
        <f t="shared" si="56"/>
        <v>5302460</v>
      </c>
      <c r="B767" s="23">
        <v>2017</v>
      </c>
      <c r="C767" t="s">
        <v>257</v>
      </c>
      <c r="D767" t="s">
        <v>1602</v>
      </c>
      <c r="E767" t="s">
        <v>215</v>
      </c>
      <c r="F767" s="18">
        <v>26799.41</v>
      </c>
      <c r="G767" s="11">
        <v>7.6580000000000002E-5</v>
      </c>
      <c r="J767" s="18">
        <v>816829.81</v>
      </c>
      <c r="K767" s="11">
        <v>2.2169300000000002E-3</v>
      </c>
      <c r="N767" s="18">
        <v>757269.74</v>
      </c>
      <c r="O767" s="12">
        <v>2.16402E-3</v>
      </c>
      <c r="R767" t="s">
        <v>215</v>
      </c>
      <c r="S767" t="s">
        <v>215</v>
      </c>
      <c r="T767" t="s">
        <v>215</v>
      </c>
      <c r="U767" s="28">
        <f t="shared" si="55"/>
        <v>2.2406000000000001E-3</v>
      </c>
      <c r="W767">
        <f>IFERROR(VLOOKUP(E767,'LEAID Match'!$A$2:$B$326,2,FALSE),"")</f>
        <v>5302460</v>
      </c>
      <c r="X767" s="5">
        <f t="shared" si="57"/>
        <v>843629.22000000009</v>
      </c>
      <c r="Y767">
        <f t="shared" si="58"/>
        <v>0</v>
      </c>
      <c r="Z767" s="5">
        <f t="shared" si="59"/>
        <v>843629.22000000009</v>
      </c>
    </row>
    <row r="768" spans="1:26" x14ac:dyDescent="0.2">
      <c r="A768">
        <f t="shared" si="56"/>
        <v>5302460</v>
      </c>
      <c r="B768" s="23">
        <v>2018</v>
      </c>
      <c r="C768" t="s">
        <v>257</v>
      </c>
      <c r="D768" t="s">
        <v>1962</v>
      </c>
      <c r="E768" t="s">
        <v>215</v>
      </c>
      <c r="F768" s="18">
        <v>31648.37</v>
      </c>
      <c r="G768" s="11">
        <v>7.6100000000000007E-5</v>
      </c>
      <c r="J768" s="18">
        <v>1075935.95</v>
      </c>
      <c r="K768" s="11">
        <v>2.42012E-3</v>
      </c>
      <c r="N768" s="18">
        <v>990091.93</v>
      </c>
      <c r="O768" s="12">
        <v>2.3806399999999998E-3</v>
      </c>
      <c r="R768" t="s">
        <v>215</v>
      </c>
      <c r="S768" t="s">
        <v>215</v>
      </c>
      <c r="T768" t="s">
        <v>215</v>
      </c>
      <c r="U768" s="28">
        <f t="shared" si="55"/>
        <v>2.4567399999999998E-3</v>
      </c>
      <c r="W768">
        <f>IFERROR(VLOOKUP(E768,'LEAID Match'!$A$2:$B$326,2,FALSE),"")</f>
        <v>5302460</v>
      </c>
      <c r="X768" s="5">
        <f t="shared" si="57"/>
        <v>1107584.32</v>
      </c>
      <c r="Y768">
        <f t="shared" si="58"/>
        <v>0</v>
      </c>
      <c r="Z768" s="5">
        <f t="shared" si="59"/>
        <v>1107584.32</v>
      </c>
    </row>
    <row r="769" spans="1:26" x14ac:dyDescent="0.2">
      <c r="A769">
        <f t="shared" si="56"/>
        <v>5302460</v>
      </c>
      <c r="B769" s="23">
        <v>2019</v>
      </c>
      <c r="C769" t="s">
        <v>257</v>
      </c>
      <c r="D769" t="s">
        <v>2318</v>
      </c>
      <c r="E769" t="s">
        <v>215</v>
      </c>
      <c r="F769" s="18">
        <v>39497.269999999997</v>
      </c>
      <c r="G769" s="10">
        <v>7.9530000000000006E-5</v>
      </c>
      <c r="J769" s="18">
        <v>1404599.81</v>
      </c>
      <c r="K769" s="11">
        <v>2.6872799999999998E-3</v>
      </c>
      <c r="N769" s="18">
        <v>1319146.8799999999</v>
      </c>
      <c r="O769" s="12">
        <v>2.6562199999999999E-3</v>
      </c>
      <c r="R769" t="s">
        <v>215</v>
      </c>
      <c r="S769" t="s">
        <v>215</v>
      </c>
      <c r="T769" t="s">
        <v>215</v>
      </c>
      <c r="U769" s="28">
        <f t="shared" si="55"/>
        <v>2.7357499999999999E-3</v>
      </c>
      <c r="W769">
        <f>IFERROR(VLOOKUP(E769,'LEAID Match'!$A$2:$B$326,2,FALSE),"")</f>
        <v>5302460</v>
      </c>
      <c r="X769" s="5">
        <f t="shared" si="57"/>
        <v>1444097.08</v>
      </c>
      <c r="Y769">
        <f t="shared" si="58"/>
        <v>0</v>
      </c>
      <c r="Z769" s="5">
        <f t="shared" si="59"/>
        <v>1444097.08</v>
      </c>
    </row>
    <row r="770" spans="1:26" x14ac:dyDescent="0.2">
      <c r="A770">
        <f t="shared" si="56"/>
        <v>5302460</v>
      </c>
      <c r="B770" s="23">
        <v>2020</v>
      </c>
      <c r="C770" t="s">
        <v>257</v>
      </c>
      <c r="D770" t="s">
        <v>2677</v>
      </c>
      <c r="E770" t="s">
        <v>215</v>
      </c>
      <c r="F770" s="18">
        <v>41122.69</v>
      </c>
      <c r="G770" s="10">
        <v>7.8310000000000001E-5</v>
      </c>
      <c r="J770" s="18">
        <v>1478163.54</v>
      </c>
      <c r="K770" s="11">
        <v>2.5404999999999998E-3</v>
      </c>
      <c r="N770" s="18">
        <v>1317185.96</v>
      </c>
      <c r="O770" s="12">
        <v>2.5081999999999999E-3</v>
      </c>
      <c r="R770" t="s">
        <v>215</v>
      </c>
      <c r="S770" t="s">
        <v>215</v>
      </c>
      <c r="T770" t="s">
        <v>215</v>
      </c>
      <c r="U770" s="28">
        <f t="shared" ref="U770:U833" si="60">SUM(G770,I770,O770,Q770)</f>
        <v>2.5865099999999998E-3</v>
      </c>
      <c r="W770">
        <f>IFERROR(VLOOKUP(E770,'LEAID Match'!$A$2:$B$326,2,FALSE),"")</f>
        <v>5302460</v>
      </c>
      <c r="X770" s="5">
        <f t="shared" si="57"/>
        <v>1519286.23</v>
      </c>
      <c r="Y770">
        <f t="shared" si="58"/>
        <v>0</v>
      </c>
      <c r="Z770" s="5">
        <f t="shared" si="59"/>
        <v>1519286.23</v>
      </c>
    </row>
    <row r="771" spans="1:26" x14ac:dyDescent="0.2">
      <c r="A771">
        <f t="shared" ref="A771:A834" si="61">W771</f>
        <v>5302460</v>
      </c>
      <c r="B771" s="23">
        <v>2021</v>
      </c>
      <c r="C771" t="s">
        <v>257</v>
      </c>
      <c r="D771" t="s">
        <v>3035</v>
      </c>
      <c r="E771" t="s">
        <v>215</v>
      </c>
      <c r="F771" s="18">
        <v>18429.669999999998</v>
      </c>
      <c r="G771" s="10">
        <v>3.3529999999999999E-5</v>
      </c>
      <c r="J771" s="18">
        <v>1541318.94</v>
      </c>
      <c r="K771" s="11">
        <v>2.5469400000000001E-3</v>
      </c>
      <c r="N771" s="18">
        <v>1394136.53</v>
      </c>
      <c r="O771" s="12">
        <v>2.5365499999999998E-3</v>
      </c>
      <c r="R771" t="s">
        <v>215</v>
      </c>
      <c r="S771" t="s">
        <v>215</v>
      </c>
      <c r="T771" t="s">
        <v>215</v>
      </c>
      <c r="U771" s="28">
        <f t="shared" si="60"/>
        <v>2.5700799999999998E-3</v>
      </c>
      <c r="W771">
        <f>IFERROR(VLOOKUP(E771,'LEAID Match'!$A$2:$B$326,2,FALSE),"")</f>
        <v>5302460</v>
      </c>
      <c r="X771" s="5">
        <f t="shared" ref="X771:X834" si="62">SUM(F771,J771)</f>
        <v>1559748.6099999999</v>
      </c>
      <c r="Y771">
        <f t="shared" ref="Y771:Y834" si="63">V771</f>
        <v>0</v>
      </c>
      <c r="Z771" s="5">
        <f t="shared" ref="Z771:Z834" si="64">SUM(X771:Y771)</f>
        <v>1559748.6099999999</v>
      </c>
    </row>
    <row r="772" spans="1:26" x14ac:dyDescent="0.2">
      <c r="A772">
        <f t="shared" si="61"/>
        <v>5302460</v>
      </c>
      <c r="B772" s="23">
        <v>2022</v>
      </c>
      <c r="C772" t="s">
        <v>257</v>
      </c>
      <c r="D772" t="s">
        <v>3392</v>
      </c>
      <c r="E772" t="s">
        <v>215</v>
      </c>
      <c r="F772" s="18">
        <v>12037.2</v>
      </c>
      <c r="G772" s="10">
        <v>2.3459999999999999E-5</v>
      </c>
      <c r="J772" s="18">
        <v>1422417.79</v>
      </c>
      <c r="K772" s="11">
        <v>2.2238599999999998E-3</v>
      </c>
      <c r="N772" s="18">
        <v>1132676.4099999999</v>
      </c>
      <c r="O772" s="12">
        <v>2.2073100000000001E-3</v>
      </c>
      <c r="R772" t="s">
        <v>215</v>
      </c>
      <c r="S772" t="s">
        <v>215</v>
      </c>
      <c r="T772" t="s">
        <v>215</v>
      </c>
      <c r="U772" s="28">
        <f t="shared" si="60"/>
        <v>2.23077E-3</v>
      </c>
      <c r="W772">
        <f>IFERROR(VLOOKUP(E772,'LEAID Match'!$A$2:$B$326,2,FALSE),"")</f>
        <v>5302460</v>
      </c>
      <c r="X772" s="5">
        <f t="shared" si="62"/>
        <v>1434454.99</v>
      </c>
      <c r="Y772">
        <f t="shared" si="63"/>
        <v>0</v>
      </c>
      <c r="Z772" s="5">
        <f t="shared" si="64"/>
        <v>1434454.99</v>
      </c>
    </row>
    <row r="773" spans="1:26" x14ac:dyDescent="0.2">
      <c r="A773">
        <f t="shared" si="61"/>
        <v>5302460</v>
      </c>
      <c r="B773" s="23">
        <v>2023</v>
      </c>
      <c r="C773" t="s">
        <v>257</v>
      </c>
      <c r="D773" t="s">
        <v>3752</v>
      </c>
      <c r="E773" t="s">
        <v>215</v>
      </c>
      <c r="F773" s="18">
        <v>15035.74</v>
      </c>
      <c r="G773" s="10">
        <v>2.7860000000000001E-5</v>
      </c>
      <c r="J773" s="18">
        <v>1824206.78</v>
      </c>
      <c r="K773" s="11">
        <v>2.69587E-3</v>
      </c>
      <c r="N773" s="18">
        <v>1449870.97</v>
      </c>
      <c r="O773" s="12">
        <v>2.6863299999999998E-3</v>
      </c>
      <c r="R773" t="s">
        <v>215</v>
      </c>
      <c r="S773" t="s">
        <v>215</v>
      </c>
      <c r="T773" t="s">
        <v>215</v>
      </c>
      <c r="U773" s="28">
        <f t="shared" si="60"/>
        <v>2.71419E-3</v>
      </c>
      <c r="V773">
        <f>U773*250000000</f>
        <v>678547.5</v>
      </c>
      <c r="W773">
        <f>IFERROR(VLOOKUP(E773,'LEAID Match'!$A$2:$B$326,2,FALSE),"")</f>
        <v>5302460</v>
      </c>
      <c r="X773" s="5">
        <f t="shared" si="62"/>
        <v>1839242.52</v>
      </c>
      <c r="Y773">
        <f t="shared" si="63"/>
        <v>678547.5</v>
      </c>
      <c r="Z773" s="5">
        <f t="shared" si="64"/>
        <v>2517790.02</v>
      </c>
    </row>
    <row r="774" spans="1:26" x14ac:dyDescent="0.2">
      <c r="A774">
        <f t="shared" si="61"/>
        <v>5302490</v>
      </c>
      <c r="B774" s="23">
        <v>2015</v>
      </c>
      <c r="C774" t="s">
        <v>343</v>
      </c>
      <c r="D774" t="s">
        <v>889</v>
      </c>
      <c r="E774" t="s">
        <v>301</v>
      </c>
      <c r="F774" s="18">
        <v>14468.53</v>
      </c>
      <c r="G774" s="11">
        <v>6.4659999999999994E-5</v>
      </c>
      <c r="J774" s="18">
        <v>353911.29</v>
      </c>
      <c r="K774" s="11">
        <v>1.33176E-3</v>
      </c>
      <c r="N774" s="18">
        <v>282403.12</v>
      </c>
      <c r="O774" s="12">
        <v>1.2619899999999999E-3</v>
      </c>
      <c r="R774" t="s">
        <v>301</v>
      </c>
      <c r="S774" t="s">
        <v>301</v>
      </c>
      <c r="T774" t="s">
        <v>301</v>
      </c>
      <c r="U774" s="28">
        <f t="shared" si="60"/>
        <v>1.32665E-3</v>
      </c>
      <c r="W774">
        <f>IFERROR(VLOOKUP(E774,'LEAID Match'!$A$2:$B$326,2,FALSE),"")</f>
        <v>5302490</v>
      </c>
      <c r="X774" s="5">
        <f t="shared" si="62"/>
        <v>368379.82</v>
      </c>
      <c r="Y774">
        <f t="shared" si="63"/>
        <v>0</v>
      </c>
      <c r="Z774" s="5">
        <f t="shared" si="64"/>
        <v>368379.82</v>
      </c>
    </row>
    <row r="775" spans="1:26" x14ac:dyDescent="0.2">
      <c r="A775">
        <f t="shared" si="61"/>
        <v>5302490</v>
      </c>
      <c r="B775" s="23">
        <v>2016</v>
      </c>
      <c r="C775" t="s">
        <v>343</v>
      </c>
      <c r="D775" t="s">
        <v>1243</v>
      </c>
      <c r="E775" t="s">
        <v>301</v>
      </c>
      <c r="F775" s="18">
        <v>10085.280000000001</v>
      </c>
      <c r="G775" s="11">
        <v>3.3179999999999997E-5</v>
      </c>
      <c r="J775" s="18">
        <v>414238.29</v>
      </c>
      <c r="K775" s="11">
        <v>1.2691E-3</v>
      </c>
      <c r="N775" s="18">
        <v>374766.98</v>
      </c>
      <c r="O775" s="12">
        <v>1.23313E-3</v>
      </c>
      <c r="R775" t="s">
        <v>301</v>
      </c>
      <c r="S775" t="s">
        <v>301</v>
      </c>
      <c r="T775" t="s">
        <v>301</v>
      </c>
      <c r="U775" s="28">
        <f t="shared" si="60"/>
        <v>1.2663100000000001E-3</v>
      </c>
      <c r="W775">
        <f>IFERROR(VLOOKUP(E775,'LEAID Match'!$A$2:$B$326,2,FALSE),"")</f>
        <v>5302490</v>
      </c>
      <c r="X775" s="5">
        <f t="shared" si="62"/>
        <v>424323.57</v>
      </c>
      <c r="Y775">
        <f t="shared" si="63"/>
        <v>0</v>
      </c>
      <c r="Z775" s="5">
        <f t="shared" si="64"/>
        <v>424323.57</v>
      </c>
    </row>
    <row r="776" spans="1:26" x14ac:dyDescent="0.2">
      <c r="A776">
        <f t="shared" si="61"/>
        <v>5302490</v>
      </c>
      <c r="B776" s="23">
        <v>2017</v>
      </c>
      <c r="C776" t="s">
        <v>343</v>
      </c>
      <c r="D776" t="s">
        <v>1603</v>
      </c>
      <c r="E776" t="s">
        <v>301</v>
      </c>
      <c r="F776" s="18">
        <v>1426.64</v>
      </c>
      <c r="G776" s="11">
        <v>4.0799999999999999E-6</v>
      </c>
      <c r="J776" s="18">
        <v>452917.83</v>
      </c>
      <c r="K776" s="11">
        <v>1.2292500000000001E-3</v>
      </c>
      <c r="N776" s="18">
        <v>419886.32</v>
      </c>
      <c r="O776" s="12">
        <v>1.1998899999999999E-3</v>
      </c>
      <c r="R776" t="s">
        <v>301</v>
      </c>
      <c r="S776" t="s">
        <v>301</v>
      </c>
      <c r="T776" t="s">
        <v>301</v>
      </c>
      <c r="U776" s="28">
        <f t="shared" si="60"/>
        <v>1.20397E-3</v>
      </c>
      <c r="W776">
        <f>IFERROR(VLOOKUP(E776,'LEAID Match'!$A$2:$B$326,2,FALSE),"")</f>
        <v>5302490</v>
      </c>
      <c r="X776" s="5">
        <f t="shared" si="62"/>
        <v>454344.47000000003</v>
      </c>
      <c r="Y776">
        <f t="shared" si="63"/>
        <v>0</v>
      </c>
      <c r="Z776" s="5">
        <f t="shared" si="64"/>
        <v>454344.47000000003</v>
      </c>
    </row>
    <row r="777" spans="1:26" x14ac:dyDescent="0.2">
      <c r="A777">
        <f t="shared" si="61"/>
        <v>5302490</v>
      </c>
      <c r="B777" s="23">
        <v>2018</v>
      </c>
      <c r="C777" t="s">
        <v>343</v>
      </c>
      <c r="D777" t="s">
        <v>1963</v>
      </c>
      <c r="E777" t="s">
        <v>301</v>
      </c>
      <c r="F777" s="18">
        <v>14.24</v>
      </c>
      <c r="G777" s="11">
        <v>2.9999999999999997E-8</v>
      </c>
      <c r="J777" s="18">
        <v>541648.18999999994</v>
      </c>
      <c r="K777" s="11">
        <v>1.21834E-3</v>
      </c>
      <c r="N777" s="18">
        <v>498167.39</v>
      </c>
      <c r="O777" s="12">
        <v>1.19783E-3</v>
      </c>
      <c r="R777" t="s">
        <v>301</v>
      </c>
      <c r="S777" t="s">
        <v>301</v>
      </c>
      <c r="T777" t="s">
        <v>301</v>
      </c>
      <c r="U777" s="28">
        <f t="shared" si="60"/>
        <v>1.19786E-3</v>
      </c>
      <c r="W777">
        <f>IFERROR(VLOOKUP(E777,'LEAID Match'!$A$2:$B$326,2,FALSE),"")</f>
        <v>5302490</v>
      </c>
      <c r="X777" s="5">
        <f t="shared" si="62"/>
        <v>541662.42999999993</v>
      </c>
      <c r="Y777">
        <f t="shared" si="63"/>
        <v>0</v>
      </c>
      <c r="Z777" s="5">
        <f t="shared" si="64"/>
        <v>541662.42999999993</v>
      </c>
    </row>
    <row r="778" spans="1:26" x14ac:dyDescent="0.2">
      <c r="A778">
        <f t="shared" si="61"/>
        <v>5302490</v>
      </c>
      <c r="B778" s="23">
        <v>2019</v>
      </c>
      <c r="C778" t="s">
        <v>343</v>
      </c>
      <c r="D778" t="s">
        <v>2319</v>
      </c>
      <c r="E778" t="s">
        <v>301</v>
      </c>
      <c r="F778" s="18" t="s">
        <v>803</v>
      </c>
      <c r="G778" s="10" t="s">
        <v>803</v>
      </c>
      <c r="J778" s="18">
        <v>622012.92000000004</v>
      </c>
      <c r="K778" s="11">
        <v>1.1900299999999999E-3</v>
      </c>
      <c r="N778" s="18">
        <v>584603.86</v>
      </c>
      <c r="O778" s="12">
        <v>1.1771500000000001E-3</v>
      </c>
      <c r="R778" t="s">
        <v>803</v>
      </c>
      <c r="S778" t="s">
        <v>301</v>
      </c>
      <c r="T778" t="s">
        <v>301</v>
      </c>
      <c r="U778" s="28">
        <f t="shared" si="60"/>
        <v>1.1771500000000001E-3</v>
      </c>
      <c r="W778">
        <f>IFERROR(VLOOKUP(E778,'LEAID Match'!$A$2:$B$326,2,FALSE),"")</f>
        <v>5302490</v>
      </c>
      <c r="X778" s="5">
        <f t="shared" si="62"/>
        <v>622012.92000000004</v>
      </c>
      <c r="Y778">
        <f t="shared" si="63"/>
        <v>0</v>
      </c>
      <c r="Z778" s="5">
        <f t="shared" si="64"/>
        <v>622012.92000000004</v>
      </c>
    </row>
    <row r="779" spans="1:26" x14ac:dyDescent="0.2">
      <c r="A779">
        <f t="shared" si="61"/>
        <v>5302490</v>
      </c>
      <c r="B779" s="23">
        <v>2020</v>
      </c>
      <c r="C779" t="s">
        <v>343</v>
      </c>
      <c r="D779" t="s">
        <v>2678</v>
      </c>
      <c r="E779" t="s">
        <v>301</v>
      </c>
      <c r="F779" s="18" t="s">
        <v>803</v>
      </c>
      <c r="G779" s="10" t="s">
        <v>803</v>
      </c>
      <c r="J779" s="18">
        <v>876707.85</v>
      </c>
      <c r="K779" s="11">
        <v>1.50679E-3</v>
      </c>
      <c r="N779" s="18">
        <v>786447.16</v>
      </c>
      <c r="O779" s="12">
        <v>1.49756E-3</v>
      </c>
      <c r="R779" t="s">
        <v>803</v>
      </c>
      <c r="S779" t="s">
        <v>301</v>
      </c>
      <c r="T779" t="s">
        <v>301</v>
      </c>
      <c r="U779" s="28">
        <f t="shared" si="60"/>
        <v>1.49756E-3</v>
      </c>
      <c r="W779">
        <f>IFERROR(VLOOKUP(E779,'LEAID Match'!$A$2:$B$326,2,FALSE),"")</f>
        <v>5302490</v>
      </c>
      <c r="X779" s="5">
        <f t="shared" si="62"/>
        <v>876707.85</v>
      </c>
      <c r="Y779">
        <f t="shared" si="63"/>
        <v>0</v>
      </c>
      <c r="Z779" s="5">
        <f t="shared" si="64"/>
        <v>876707.85</v>
      </c>
    </row>
    <row r="780" spans="1:26" x14ac:dyDescent="0.2">
      <c r="A780">
        <f t="shared" si="61"/>
        <v>5302490</v>
      </c>
      <c r="B780" s="23">
        <v>2021</v>
      </c>
      <c r="C780" t="s">
        <v>343</v>
      </c>
      <c r="D780" t="s">
        <v>3036</v>
      </c>
      <c r="E780" t="s">
        <v>301</v>
      </c>
      <c r="F780" s="18" t="s">
        <v>803</v>
      </c>
      <c r="G780" s="10" t="s">
        <v>803</v>
      </c>
      <c r="J780" s="18">
        <v>855779.49</v>
      </c>
      <c r="K780" s="11">
        <v>1.41413E-3</v>
      </c>
      <c r="N780" s="18">
        <v>773773.03</v>
      </c>
      <c r="O780" s="12">
        <v>1.40784E-3</v>
      </c>
      <c r="R780" t="s">
        <v>803</v>
      </c>
      <c r="S780" t="s">
        <v>301</v>
      </c>
      <c r="T780" t="s">
        <v>301</v>
      </c>
      <c r="U780" s="28">
        <f t="shared" si="60"/>
        <v>1.40784E-3</v>
      </c>
      <c r="W780">
        <f>IFERROR(VLOOKUP(E780,'LEAID Match'!$A$2:$B$326,2,FALSE),"")</f>
        <v>5302490</v>
      </c>
      <c r="X780" s="5">
        <f t="shared" si="62"/>
        <v>855779.49</v>
      </c>
      <c r="Y780">
        <f t="shared" si="63"/>
        <v>0</v>
      </c>
      <c r="Z780" s="5">
        <f t="shared" si="64"/>
        <v>855779.49</v>
      </c>
    </row>
    <row r="781" spans="1:26" x14ac:dyDescent="0.2">
      <c r="A781">
        <f t="shared" si="61"/>
        <v>5302490</v>
      </c>
      <c r="B781" s="23">
        <v>2022</v>
      </c>
      <c r="C781" t="s">
        <v>343</v>
      </c>
      <c r="D781" t="s">
        <v>3393</v>
      </c>
      <c r="E781" t="s">
        <v>301</v>
      </c>
      <c r="F781" s="18" t="s">
        <v>803</v>
      </c>
      <c r="G781" s="10" t="s">
        <v>803</v>
      </c>
      <c r="J781" s="18">
        <v>865195.29</v>
      </c>
      <c r="K781" s="11">
        <v>1.35268E-3</v>
      </c>
      <c r="N781" s="18">
        <v>688106.01</v>
      </c>
      <c r="O781" s="12">
        <v>1.34095E-3</v>
      </c>
      <c r="R781" t="s">
        <v>803</v>
      </c>
      <c r="S781" t="s">
        <v>301</v>
      </c>
      <c r="T781" t="s">
        <v>301</v>
      </c>
      <c r="U781" s="28">
        <f t="shared" si="60"/>
        <v>1.34095E-3</v>
      </c>
      <c r="W781">
        <f>IFERROR(VLOOKUP(E781,'LEAID Match'!$A$2:$B$326,2,FALSE),"")</f>
        <v>5302490</v>
      </c>
      <c r="X781" s="5">
        <f t="shared" si="62"/>
        <v>865195.29</v>
      </c>
      <c r="Y781">
        <f t="shared" si="63"/>
        <v>0</v>
      </c>
      <c r="Z781" s="5">
        <f t="shared" si="64"/>
        <v>865195.29</v>
      </c>
    </row>
    <row r="782" spans="1:26" x14ac:dyDescent="0.2">
      <c r="A782">
        <f t="shared" si="61"/>
        <v>5302490</v>
      </c>
      <c r="B782" s="23">
        <v>2023</v>
      </c>
      <c r="C782" t="s">
        <v>343</v>
      </c>
      <c r="D782" t="s">
        <v>3753</v>
      </c>
      <c r="E782" t="s">
        <v>301</v>
      </c>
      <c r="F782" s="18" t="s">
        <v>803</v>
      </c>
      <c r="G782" s="10" t="s">
        <v>803</v>
      </c>
      <c r="J782" s="18">
        <v>885370.23</v>
      </c>
      <c r="K782" s="11">
        <v>1.30843E-3</v>
      </c>
      <c r="N782" s="18">
        <v>704831.47</v>
      </c>
      <c r="O782" s="12">
        <v>1.3059199999999999E-3</v>
      </c>
      <c r="R782" t="s">
        <v>803</v>
      </c>
      <c r="S782" t="s">
        <v>301</v>
      </c>
      <c r="T782" t="s">
        <v>301</v>
      </c>
      <c r="U782" s="28">
        <f t="shared" si="60"/>
        <v>1.3059199999999999E-3</v>
      </c>
      <c r="V782">
        <f>U782*250000000</f>
        <v>326480</v>
      </c>
      <c r="W782">
        <f>IFERROR(VLOOKUP(E782,'LEAID Match'!$A$2:$B$326,2,FALSE),"")</f>
        <v>5302490</v>
      </c>
      <c r="X782" s="5">
        <f t="shared" si="62"/>
        <v>885370.23</v>
      </c>
      <c r="Y782">
        <f t="shared" si="63"/>
        <v>326480</v>
      </c>
      <c r="Z782" s="5">
        <f t="shared" si="64"/>
        <v>1211850.23</v>
      </c>
    </row>
    <row r="783" spans="1:26" x14ac:dyDescent="0.2">
      <c r="A783" t="str">
        <f t="shared" si="61"/>
        <v/>
      </c>
      <c r="B783" s="23">
        <v>2015</v>
      </c>
      <c r="C783" t="s">
        <v>715</v>
      </c>
      <c r="D783" t="s">
        <v>890</v>
      </c>
      <c r="E783" t="s">
        <v>15</v>
      </c>
      <c r="F783" s="18" t="s">
        <v>803</v>
      </c>
      <c r="G783" s="11" t="s">
        <v>803</v>
      </c>
      <c r="H783" s="18">
        <v>10526.88</v>
      </c>
      <c r="I783" s="11">
        <v>4.7039999999999997E-5</v>
      </c>
      <c r="R783" t="s">
        <v>15</v>
      </c>
      <c r="S783" t="s">
        <v>803</v>
      </c>
      <c r="T783" t="s">
        <v>803</v>
      </c>
      <c r="U783" s="28">
        <f t="shared" si="60"/>
        <v>4.7039999999999997E-5</v>
      </c>
      <c r="W783" t="str">
        <f>IFERROR(VLOOKUP(E783,'LEAID Match'!$A$2:$B$326,2,FALSE),"")</f>
        <v/>
      </c>
      <c r="X783" s="5">
        <f t="shared" si="62"/>
        <v>0</v>
      </c>
      <c r="Y783">
        <f t="shared" si="63"/>
        <v>0</v>
      </c>
      <c r="Z783" s="5">
        <f t="shared" si="64"/>
        <v>0</v>
      </c>
    </row>
    <row r="784" spans="1:26" x14ac:dyDescent="0.2">
      <c r="A784" t="str">
        <f t="shared" si="61"/>
        <v/>
      </c>
      <c r="B784" s="23">
        <v>2016</v>
      </c>
      <c r="C784" t="s">
        <v>715</v>
      </c>
      <c r="D784" t="s">
        <v>1244</v>
      </c>
      <c r="E784" t="s">
        <v>15</v>
      </c>
      <c r="F784" s="18" t="s">
        <v>803</v>
      </c>
      <c r="G784" s="11" t="s">
        <v>803</v>
      </c>
      <c r="H784" s="18">
        <v>13133.35</v>
      </c>
      <c r="I784" s="11">
        <v>4.3210000000000001E-5</v>
      </c>
      <c r="R784" t="s">
        <v>15</v>
      </c>
      <c r="S784" t="s">
        <v>803</v>
      </c>
      <c r="T784" t="s">
        <v>803</v>
      </c>
      <c r="U784" s="28">
        <f t="shared" si="60"/>
        <v>4.3210000000000001E-5</v>
      </c>
      <c r="W784" t="str">
        <f>IFERROR(VLOOKUP(E784,'LEAID Match'!$A$2:$B$326,2,FALSE),"")</f>
        <v/>
      </c>
      <c r="X784" s="5">
        <f t="shared" si="62"/>
        <v>0</v>
      </c>
      <c r="Y784">
        <f t="shared" si="63"/>
        <v>0</v>
      </c>
      <c r="Z784" s="5">
        <f t="shared" si="64"/>
        <v>0</v>
      </c>
    </row>
    <row r="785" spans="1:26" x14ac:dyDescent="0.2">
      <c r="A785" t="str">
        <f t="shared" si="61"/>
        <v/>
      </c>
      <c r="B785" s="23">
        <v>2017</v>
      </c>
      <c r="C785" t="s">
        <v>715</v>
      </c>
      <c r="D785" t="s">
        <v>1604</v>
      </c>
      <c r="E785" t="s">
        <v>15</v>
      </c>
      <c r="F785" s="18" t="s">
        <v>803</v>
      </c>
      <c r="G785" s="11" t="s">
        <v>803</v>
      </c>
      <c r="H785" s="18">
        <v>12610.16</v>
      </c>
      <c r="I785" s="11">
        <v>3.6040000000000001E-5</v>
      </c>
      <c r="R785" t="s">
        <v>15</v>
      </c>
      <c r="S785" t="s">
        <v>803</v>
      </c>
      <c r="T785" t="s">
        <v>803</v>
      </c>
      <c r="U785" s="28">
        <f t="shared" si="60"/>
        <v>3.6040000000000001E-5</v>
      </c>
      <c r="W785" t="str">
        <f>IFERROR(VLOOKUP(E785,'LEAID Match'!$A$2:$B$326,2,FALSE),"")</f>
        <v/>
      </c>
      <c r="X785" s="5">
        <f t="shared" si="62"/>
        <v>0</v>
      </c>
      <c r="Y785">
        <f t="shared" si="63"/>
        <v>0</v>
      </c>
      <c r="Z785" s="5">
        <f t="shared" si="64"/>
        <v>0</v>
      </c>
    </row>
    <row r="786" spans="1:26" x14ac:dyDescent="0.2">
      <c r="A786" t="str">
        <f t="shared" si="61"/>
        <v/>
      </c>
      <c r="B786" s="23">
        <v>2019</v>
      </c>
      <c r="C786" t="s">
        <v>715</v>
      </c>
      <c r="D786" t="s">
        <v>2320</v>
      </c>
      <c r="E786" t="s">
        <v>15</v>
      </c>
      <c r="F786" s="18" t="s">
        <v>803</v>
      </c>
      <c r="G786" s="10" t="s">
        <v>803</v>
      </c>
      <c r="L786" s="18">
        <v>1091.0999999999999</v>
      </c>
      <c r="M786" s="11">
        <v>2.0899999999999999E-6</v>
      </c>
      <c r="P786" s="18">
        <v>1031.2</v>
      </c>
      <c r="Q786" s="11">
        <v>2.08E-6</v>
      </c>
      <c r="R786" t="s">
        <v>803</v>
      </c>
      <c r="S786" t="s">
        <v>15</v>
      </c>
      <c r="T786" t="s">
        <v>15</v>
      </c>
      <c r="U786" s="28">
        <f t="shared" si="60"/>
        <v>2.08E-6</v>
      </c>
      <c r="W786" t="str">
        <f>IFERROR(VLOOKUP(E786,'LEAID Match'!$A$2:$B$326,2,FALSE),"")</f>
        <v/>
      </c>
      <c r="X786" s="5">
        <f t="shared" si="62"/>
        <v>0</v>
      </c>
      <c r="Y786">
        <f t="shared" si="63"/>
        <v>0</v>
      </c>
      <c r="Z786" s="5">
        <f t="shared" si="64"/>
        <v>0</v>
      </c>
    </row>
    <row r="787" spans="1:26" x14ac:dyDescent="0.2">
      <c r="A787" t="str">
        <f t="shared" si="61"/>
        <v/>
      </c>
      <c r="B787" s="23">
        <v>2020</v>
      </c>
      <c r="C787" t="s">
        <v>715</v>
      </c>
      <c r="D787" t="s">
        <v>2679</v>
      </c>
      <c r="E787" t="s">
        <v>15</v>
      </c>
      <c r="F787" s="18" t="s">
        <v>803</v>
      </c>
      <c r="G787" s="10" t="s">
        <v>803</v>
      </c>
      <c r="L787" s="18">
        <v>1453.6</v>
      </c>
      <c r="M787" s="11">
        <v>2.5000000000000002E-6</v>
      </c>
      <c r="P787" s="18">
        <v>1354.59</v>
      </c>
      <c r="Q787" s="11">
        <v>2.5799999999999999E-6</v>
      </c>
      <c r="R787" t="s">
        <v>803</v>
      </c>
      <c r="S787" t="s">
        <v>15</v>
      </c>
      <c r="T787" t="s">
        <v>15</v>
      </c>
      <c r="U787" s="28">
        <f t="shared" si="60"/>
        <v>2.5799999999999999E-6</v>
      </c>
      <c r="W787" t="str">
        <f>IFERROR(VLOOKUP(E787,'LEAID Match'!$A$2:$B$326,2,FALSE),"")</f>
        <v/>
      </c>
      <c r="X787" s="5">
        <f t="shared" si="62"/>
        <v>0</v>
      </c>
      <c r="Y787">
        <f t="shared" si="63"/>
        <v>0</v>
      </c>
      <c r="Z787" s="5">
        <f t="shared" si="64"/>
        <v>0</v>
      </c>
    </row>
    <row r="788" spans="1:26" x14ac:dyDescent="0.2">
      <c r="A788">
        <f t="shared" si="61"/>
        <v>5302520</v>
      </c>
      <c r="B788" s="23">
        <v>2015</v>
      </c>
      <c r="C788" t="s">
        <v>659</v>
      </c>
      <c r="D788" t="s">
        <v>891</v>
      </c>
      <c r="E788" t="s">
        <v>631</v>
      </c>
      <c r="F788" s="18" t="s">
        <v>803</v>
      </c>
      <c r="G788" s="11" t="s">
        <v>803</v>
      </c>
      <c r="J788" s="18">
        <v>49751.57</v>
      </c>
      <c r="K788" s="11">
        <v>1.8720999999999999E-4</v>
      </c>
      <c r="N788" s="18">
        <v>39706.839999999997</v>
      </c>
      <c r="O788" s="12">
        <v>1.7744000000000001E-4</v>
      </c>
      <c r="R788" t="s">
        <v>803</v>
      </c>
      <c r="S788" t="s">
        <v>631</v>
      </c>
      <c r="T788" t="s">
        <v>631</v>
      </c>
      <c r="U788" s="28">
        <f t="shared" si="60"/>
        <v>1.7744000000000001E-4</v>
      </c>
      <c r="W788">
        <f>IFERROR(VLOOKUP(E788,'LEAID Match'!$A$2:$B$326,2,FALSE),"")</f>
        <v>5302520</v>
      </c>
      <c r="X788" s="5">
        <f t="shared" si="62"/>
        <v>49751.57</v>
      </c>
      <c r="Y788">
        <f t="shared" si="63"/>
        <v>0</v>
      </c>
      <c r="Z788" s="5">
        <f t="shared" si="64"/>
        <v>49751.57</v>
      </c>
    </row>
    <row r="789" spans="1:26" x14ac:dyDescent="0.2">
      <c r="A789">
        <f t="shared" si="61"/>
        <v>5302520</v>
      </c>
      <c r="B789" s="23">
        <v>2016</v>
      </c>
      <c r="C789" t="s">
        <v>659</v>
      </c>
      <c r="D789" t="s">
        <v>1245</v>
      </c>
      <c r="E789" t="s">
        <v>631</v>
      </c>
      <c r="F789" s="18" t="s">
        <v>803</v>
      </c>
      <c r="G789" s="11" t="s">
        <v>803</v>
      </c>
      <c r="J789" s="18">
        <v>49727.32</v>
      </c>
      <c r="K789" s="11">
        <v>1.5234999999999999E-4</v>
      </c>
      <c r="N789" s="18">
        <v>44246.57</v>
      </c>
      <c r="O789" s="12">
        <v>1.4558999999999999E-4</v>
      </c>
      <c r="R789" t="s">
        <v>803</v>
      </c>
      <c r="S789" t="s">
        <v>631</v>
      </c>
      <c r="T789" t="s">
        <v>631</v>
      </c>
      <c r="U789" s="28">
        <f t="shared" si="60"/>
        <v>1.4558999999999999E-4</v>
      </c>
      <c r="W789">
        <f>IFERROR(VLOOKUP(E789,'LEAID Match'!$A$2:$B$326,2,FALSE),"")</f>
        <v>5302520</v>
      </c>
      <c r="X789" s="5">
        <f t="shared" si="62"/>
        <v>49727.32</v>
      </c>
      <c r="Y789">
        <f t="shared" si="63"/>
        <v>0</v>
      </c>
      <c r="Z789" s="5">
        <f t="shared" si="64"/>
        <v>49727.32</v>
      </c>
    </row>
    <row r="790" spans="1:26" x14ac:dyDescent="0.2">
      <c r="A790">
        <f t="shared" si="61"/>
        <v>5302520</v>
      </c>
      <c r="B790" s="23">
        <v>2017</v>
      </c>
      <c r="C790" t="s">
        <v>659</v>
      </c>
      <c r="D790" t="s">
        <v>1605</v>
      </c>
      <c r="E790" t="s">
        <v>631</v>
      </c>
      <c r="F790" s="18" t="s">
        <v>803</v>
      </c>
      <c r="G790" s="11" t="s">
        <v>803</v>
      </c>
      <c r="J790" s="18">
        <v>52053.89</v>
      </c>
      <c r="K790" s="11">
        <v>1.4128E-4</v>
      </c>
      <c r="N790" s="18">
        <v>48258.1</v>
      </c>
      <c r="O790" s="12">
        <v>1.3791000000000001E-4</v>
      </c>
      <c r="R790" t="s">
        <v>803</v>
      </c>
      <c r="S790" t="s">
        <v>631</v>
      </c>
      <c r="T790" t="s">
        <v>631</v>
      </c>
      <c r="U790" s="28">
        <f t="shared" si="60"/>
        <v>1.3791000000000001E-4</v>
      </c>
      <c r="W790">
        <f>IFERROR(VLOOKUP(E790,'LEAID Match'!$A$2:$B$326,2,FALSE),"")</f>
        <v>5302520</v>
      </c>
      <c r="X790" s="5">
        <f t="shared" si="62"/>
        <v>52053.89</v>
      </c>
      <c r="Y790">
        <f t="shared" si="63"/>
        <v>0</v>
      </c>
      <c r="Z790" s="5">
        <f t="shared" si="64"/>
        <v>52053.89</v>
      </c>
    </row>
    <row r="791" spans="1:26" x14ac:dyDescent="0.2">
      <c r="A791">
        <f t="shared" si="61"/>
        <v>5302520</v>
      </c>
      <c r="B791" s="23">
        <v>2018</v>
      </c>
      <c r="C791" t="s">
        <v>659</v>
      </c>
      <c r="D791" t="s">
        <v>1964</v>
      </c>
      <c r="E791" t="s">
        <v>631</v>
      </c>
      <c r="F791" s="18" t="s">
        <v>803</v>
      </c>
      <c r="G791" s="11" t="s">
        <v>803</v>
      </c>
      <c r="J791" s="18">
        <v>60841.83</v>
      </c>
      <c r="K791" s="11">
        <v>1.3684999999999999E-4</v>
      </c>
      <c r="N791" s="18">
        <v>55992.31</v>
      </c>
      <c r="O791" s="12">
        <v>1.3463E-4</v>
      </c>
      <c r="R791" t="s">
        <v>803</v>
      </c>
      <c r="S791" t="s">
        <v>631</v>
      </c>
      <c r="T791" t="s">
        <v>631</v>
      </c>
      <c r="U791" s="28">
        <f t="shared" si="60"/>
        <v>1.3463E-4</v>
      </c>
      <c r="W791">
        <f>IFERROR(VLOOKUP(E791,'LEAID Match'!$A$2:$B$326,2,FALSE),"")</f>
        <v>5302520</v>
      </c>
      <c r="X791" s="5">
        <f t="shared" si="62"/>
        <v>60841.83</v>
      </c>
      <c r="Y791">
        <f t="shared" si="63"/>
        <v>0</v>
      </c>
      <c r="Z791" s="5">
        <f t="shared" si="64"/>
        <v>60841.83</v>
      </c>
    </row>
    <row r="792" spans="1:26" x14ac:dyDescent="0.2">
      <c r="A792">
        <f t="shared" si="61"/>
        <v>5302520</v>
      </c>
      <c r="B792" s="23">
        <v>2019</v>
      </c>
      <c r="C792" t="s">
        <v>659</v>
      </c>
      <c r="D792" t="s">
        <v>2321</v>
      </c>
      <c r="E792" t="s">
        <v>631</v>
      </c>
      <c r="F792" s="18" t="s">
        <v>803</v>
      </c>
      <c r="G792" s="10" t="s">
        <v>803</v>
      </c>
      <c r="J792" s="18">
        <v>73634.13</v>
      </c>
      <c r="K792" s="11">
        <v>1.4087999999999999E-4</v>
      </c>
      <c r="N792" s="18">
        <v>69127.19</v>
      </c>
      <c r="O792" s="12">
        <v>1.3919E-4</v>
      </c>
      <c r="R792" t="s">
        <v>803</v>
      </c>
      <c r="S792" t="s">
        <v>631</v>
      </c>
      <c r="T792" t="s">
        <v>631</v>
      </c>
      <c r="U792" s="28">
        <f t="shared" si="60"/>
        <v>1.3919E-4</v>
      </c>
      <c r="W792">
        <f>IFERROR(VLOOKUP(E792,'LEAID Match'!$A$2:$B$326,2,FALSE),"")</f>
        <v>5302520</v>
      </c>
      <c r="X792" s="5">
        <f t="shared" si="62"/>
        <v>73634.13</v>
      </c>
      <c r="Y792">
        <f t="shared" si="63"/>
        <v>0</v>
      </c>
      <c r="Z792" s="5">
        <f t="shared" si="64"/>
        <v>73634.13</v>
      </c>
    </row>
    <row r="793" spans="1:26" x14ac:dyDescent="0.2">
      <c r="A793">
        <f t="shared" si="61"/>
        <v>5302520</v>
      </c>
      <c r="B793" s="23">
        <v>2020</v>
      </c>
      <c r="C793" t="s">
        <v>659</v>
      </c>
      <c r="D793" t="s">
        <v>2680</v>
      </c>
      <c r="E793" t="s">
        <v>631</v>
      </c>
      <c r="F793" s="18" t="s">
        <v>803</v>
      </c>
      <c r="G793" s="10" t="s">
        <v>803</v>
      </c>
      <c r="J793" s="18">
        <v>82184.479999999996</v>
      </c>
      <c r="K793" s="11">
        <v>1.4124999999999999E-4</v>
      </c>
      <c r="N793" s="18">
        <v>73713.34</v>
      </c>
      <c r="O793" s="12">
        <v>1.4037000000000001E-4</v>
      </c>
      <c r="R793" t="s">
        <v>803</v>
      </c>
      <c r="S793" t="s">
        <v>631</v>
      </c>
      <c r="T793" t="s">
        <v>631</v>
      </c>
      <c r="U793" s="28">
        <f t="shared" si="60"/>
        <v>1.4037000000000001E-4</v>
      </c>
      <c r="W793">
        <f>IFERROR(VLOOKUP(E793,'LEAID Match'!$A$2:$B$326,2,FALSE),"")</f>
        <v>5302520</v>
      </c>
      <c r="X793" s="5">
        <f t="shared" si="62"/>
        <v>82184.479999999996</v>
      </c>
      <c r="Y793">
        <f t="shared" si="63"/>
        <v>0</v>
      </c>
      <c r="Z793" s="5">
        <f t="shared" si="64"/>
        <v>82184.479999999996</v>
      </c>
    </row>
    <row r="794" spans="1:26" x14ac:dyDescent="0.2">
      <c r="A794">
        <f t="shared" si="61"/>
        <v>5302520</v>
      </c>
      <c r="B794" s="23">
        <v>2021</v>
      </c>
      <c r="C794" t="s">
        <v>659</v>
      </c>
      <c r="D794" t="s">
        <v>3037</v>
      </c>
      <c r="E794" t="s">
        <v>631</v>
      </c>
      <c r="F794" s="18" t="s">
        <v>803</v>
      </c>
      <c r="G794" s="10" t="s">
        <v>803</v>
      </c>
      <c r="J794" s="18">
        <v>86832.5</v>
      </c>
      <c r="K794" s="11">
        <v>1.4349E-4</v>
      </c>
      <c r="N794" s="18">
        <v>78318.47</v>
      </c>
      <c r="O794" s="12">
        <v>1.4249999999999999E-4</v>
      </c>
      <c r="R794" t="s">
        <v>803</v>
      </c>
      <c r="S794" t="s">
        <v>631</v>
      </c>
      <c r="T794" t="s">
        <v>631</v>
      </c>
      <c r="U794" s="28">
        <f t="shared" si="60"/>
        <v>1.4249999999999999E-4</v>
      </c>
      <c r="W794">
        <f>IFERROR(VLOOKUP(E794,'LEAID Match'!$A$2:$B$326,2,FALSE),"")</f>
        <v>5302520</v>
      </c>
      <c r="X794" s="5">
        <f t="shared" si="62"/>
        <v>86832.5</v>
      </c>
      <c r="Y794">
        <f t="shared" si="63"/>
        <v>0</v>
      </c>
      <c r="Z794" s="5">
        <f t="shared" si="64"/>
        <v>86832.5</v>
      </c>
    </row>
    <row r="795" spans="1:26" x14ac:dyDescent="0.2">
      <c r="A795">
        <f t="shared" si="61"/>
        <v>5302520</v>
      </c>
      <c r="B795" s="23">
        <v>2022</v>
      </c>
      <c r="C795" t="s">
        <v>659</v>
      </c>
      <c r="D795" t="s">
        <v>3394</v>
      </c>
      <c r="E795" t="s">
        <v>631</v>
      </c>
      <c r="F795" s="18" t="s">
        <v>803</v>
      </c>
      <c r="G795" s="10" t="s">
        <v>803</v>
      </c>
      <c r="J795" s="18">
        <v>90595.37</v>
      </c>
      <c r="K795" s="11">
        <v>1.4164000000000001E-4</v>
      </c>
      <c r="N795" s="18">
        <v>73134.44</v>
      </c>
      <c r="O795" s="12">
        <v>1.4252000000000001E-4</v>
      </c>
      <c r="R795" t="s">
        <v>803</v>
      </c>
      <c r="S795" t="s">
        <v>631</v>
      </c>
      <c r="T795" t="s">
        <v>631</v>
      </c>
      <c r="U795" s="28">
        <f t="shared" si="60"/>
        <v>1.4252000000000001E-4</v>
      </c>
      <c r="W795">
        <f>IFERROR(VLOOKUP(E795,'LEAID Match'!$A$2:$B$326,2,FALSE),"")</f>
        <v>5302520</v>
      </c>
      <c r="X795" s="5">
        <f t="shared" si="62"/>
        <v>90595.37</v>
      </c>
      <c r="Y795">
        <f t="shared" si="63"/>
        <v>0</v>
      </c>
      <c r="Z795" s="5">
        <f t="shared" si="64"/>
        <v>90595.37</v>
      </c>
    </row>
    <row r="796" spans="1:26" x14ac:dyDescent="0.2">
      <c r="A796">
        <f t="shared" si="61"/>
        <v>5302520</v>
      </c>
      <c r="B796" s="23">
        <v>2023</v>
      </c>
      <c r="C796" t="s">
        <v>659</v>
      </c>
      <c r="D796" t="s">
        <v>3754</v>
      </c>
      <c r="E796" t="s">
        <v>631</v>
      </c>
      <c r="F796" s="18" t="s">
        <v>803</v>
      </c>
      <c r="G796" s="10" t="s">
        <v>803</v>
      </c>
      <c r="J796" s="18">
        <v>100330.96</v>
      </c>
      <c r="K796" s="11">
        <v>1.4826999999999999E-4</v>
      </c>
      <c r="N796" s="18">
        <v>79720.75</v>
      </c>
      <c r="O796" s="12">
        <v>1.4771000000000001E-4</v>
      </c>
      <c r="R796" t="s">
        <v>803</v>
      </c>
      <c r="S796" t="s">
        <v>631</v>
      </c>
      <c r="T796" t="s">
        <v>631</v>
      </c>
      <c r="U796" s="28">
        <f t="shared" si="60"/>
        <v>1.4771000000000001E-4</v>
      </c>
      <c r="V796">
        <f>U796*250000000</f>
        <v>36927.5</v>
      </c>
      <c r="W796">
        <f>IFERROR(VLOOKUP(E796,'LEAID Match'!$A$2:$B$326,2,FALSE),"")</f>
        <v>5302520</v>
      </c>
      <c r="X796" s="5">
        <f t="shared" si="62"/>
        <v>100330.96</v>
      </c>
      <c r="Y796">
        <f t="shared" si="63"/>
        <v>36927.5</v>
      </c>
      <c r="Z796" s="5">
        <f t="shared" si="64"/>
        <v>137258.46000000002</v>
      </c>
    </row>
    <row r="797" spans="1:26" x14ac:dyDescent="0.2">
      <c r="A797">
        <f t="shared" si="61"/>
        <v>5302550</v>
      </c>
      <c r="B797" s="23">
        <v>2015</v>
      </c>
      <c r="C797" t="s">
        <v>613</v>
      </c>
      <c r="D797" t="s">
        <v>892</v>
      </c>
      <c r="E797" t="s">
        <v>595</v>
      </c>
      <c r="F797" s="18" t="s">
        <v>803</v>
      </c>
      <c r="G797" s="11" t="s">
        <v>803</v>
      </c>
      <c r="J797" s="18">
        <v>86511.66</v>
      </c>
      <c r="K797" s="11">
        <v>3.2553999999999998E-4</v>
      </c>
      <c r="N797" s="18">
        <v>69000.25</v>
      </c>
      <c r="O797" s="12">
        <v>3.0833999999999999E-4</v>
      </c>
      <c r="R797" t="s">
        <v>803</v>
      </c>
      <c r="S797" t="s">
        <v>595</v>
      </c>
      <c r="T797" t="s">
        <v>595</v>
      </c>
      <c r="U797" s="28">
        <f t="shared" si="60"/>
        <v>3.0833999999999999E-4</v>
      </c>
      <c r="W797">
        <f>IFERROR(VLOOKUP(E797,'LEAID Match'!$A$2:$B$326,2,FALSE),"")</f>
        <v>5302550</v>
      </c>
      <c r="X797" s="5">
        <f t="shared" si="62"/>
        <v>86511.66</v>
      </c>
      <c r="Y797">
        <f t="shared" si="63"/>
        <v>0</v>
      </c>
      <c r="Z797" s="5">
        <f t="shared" si="64"/>
        <v>86511.66</v>
      </c>
    </row>
    <row r="798" spans="1:26" x14ac:dyDescent="0.2">
      <c r="A798">
        <f t="shared" si="61"/>
        <v>5302550</v>
      </c>
      <c r="B798" s="23">
        <v>2016</v>
      </c>
      <c r="C798" t="s">
        <v>613</v>
      </c>
      <c r="D798" t="s">
        <v>1246</v>
      </c>
      <c r="E798" t="s">
        <v>595</v>
      </c>
      <c r="F798" s="18" t="s">
        <v>803</v>
      </c>
      <c r="G798" s="11" t="s">
        <v>803</v>
      </c>
      <c r="J798" s="18">
        <v>105304.88</v>
      </c>
      <c r="K798" s="11">
        <v>3.2262000000000002E-4</v>
      </c>
      <c r="N798" s="18">
        <v>94311.66</v>
      </c>
      <c r="O798" s="12">
        <v>3.1032E-4</v>
      </c>
      <c r="R798" t="s">
        <v>803</v>
      </c>
      <c r="S798" t="s">
        <v>595</v>
      </c>
      <c r="T798" t="s">
        <v>595</v>
      </c>
      <c r="U798" s="28">
        <f t="shared" si="60"/>
        <v>3.1032E-4</v>
      </c>
      <c r="W798">
        <f>IFERROR(VLOOKUP(E798,'LEAID Match'!$A$2:$B$326,2,FALSE),"")</f>
        <v>5302550</v>
      </c>
      <c r="X798" s="5">
        <f t="shared" si="62"/>
        <v>105304.88</v>
      </c>
      <c r="Y798">
        <f t="shared" si="63"/>
        <v>0</v>
      </c>
      <c r="Z798" s="5">
        <f t="shared" si="64"/>
        <v>105304.88</v>
      </c>
    </row>
    <row r="799" spans="1:26" x14ac:dyDescent="0.2">
      <c r="A799">
        <f t="shared" si="61"/>
        <v>5302550</v>
      </c>
      <c r="B799" s="23">
        <v>2017</v>
      </c>
      <c r="C799" t="s">
        <v>613</v>
      </c>
      <c r="D799" t="s">
        <v>1606</v>
      </c>
      <c r="E799" t="s">
        <v>595</v>
      </c>
      <c r="F799" s="18" t="s">
        <v>803</v>
      </c>
      <c r="G799" s="11" t="s">
        <v>803</v>
      </c>
      <c r="J799" s="18">
        <v>117558.51</v>
      </c>
      <c r="K799" s="11">
        <v>3.1906000000000003E-4</v>
      </c>
      <c r="N799" s="18">
        <v>108986.48</v>
      </c>
      <c r="O799" s="12">
        <v>3.1145000000000001E-4</v>
      </c>
      <c r="R799" t="s">
        <v>803</v>
      </c>
      <c r="S799" t="s">
        <v>595</v>
      </c>
      <c r="T799" t="s">
        <v>595</v>
      </c>
      <c r="U799" s="28">
        <f t="shared" si="60"/>
        <v>3.1145000000000001E-4</v>
      </c>
      <c r="W799">
        <f>IFERROR(VLOOKUP(E799,'LEAID Match'!$A$2:$B$326,2,FALSE),"")</f>
        <v>5302550</v>
      </c>
      <c r="X799" s="5">
        <f t="shared" si="62"/>
        <v>117558.51</v>
      </c>
      <c r="Y799">
        <f t="shared" si="63"/>
        <v>0</v>
      </c>
      <c r="Z799" s="5">
        <f t="shared" si="64"/>
        <v>117558.51</v>
      </c>
    </row>
    <row r="800" spans="1:26" x14ac:dyDescent="0.2">
      <c r="A800">
        <f t="shared" si="61"/>
        <v>5302550</v>
      </c>
      <c r="B800" s="23">
        <v>2018</v>
      </c>
      <c r="C800" t="s">
        <v>613</v>
      </c>
      <c r="D800" t="s">
        <v>1965</v>
      </c>
      <c r="E800" t="s">
        <v>595</v>
      </c>
      <c r="F800" s="18" t="s">
        <v>803</v>
      </c>
      <c r="G800" s="11" t="s">
        <v>803</v>
      </c>
      <c r="J800" s="18">
        <v>137234.04999999999</v>
      </c>
      <c r="K800" s="11">
        <v>3.0867999999999998E-4</v>
      </c>
      <c r="N800" s="18">
        <v>126211.06</v>
      </c>
      <c r="O800" s="12">
        <v>3.0347000000000002E-4</v>
      </c>
      <c r="R800" t="s">
        <v>803</v>
      </c>
      <c r="S800" t="s">
        <v>595</v>
      </c>
      <c r="T800" t="s">
        <v>595</v>
      </c>
      <c r="U800" s="28">
        <f t="shared" si="60"/>
        <v>3.0347000000000002E-4</v>
      </c>
      <c r="W800">
        <f>IFERROR(VLOOKUP(E800,'LEAID Match'!$A$2:$B$326,2,FALSE),"")</f>
        <v>5302550</v>
      </c>
      <c r="X800" s="5">
        <f t="shared" si="62"/>
        <v>137234.04999999999</v>
      </c>
      <c r="Y800">
        <f t="shared" si="63"/>
        <v>0</v>
      </c>
      <c r="Z800" s="5">
        <f t="shared" si="64"/>
        <v>137234.04999999999</v>
      </c>
    </row>
    <row r="801" spans="1:26" x14ac:dyDescent="0.2">
      <c r="A801">
        <f t="shared" si="61"/>
        <v>5302550</v>
      </c>
      <c r="B801" s="23">
        <v>2019</v>
      </c>
      <c r="C801" t="s">
        <v>613</v>
      </c>
      <c r="D801" t="s">
        <v>2322</v>
      </c>
      <c r="E801" t="s">
        <v>595</v>
      </c>
      <c r="F801" s="18" t="s">
        <v>803</v>
      </c>
      <c r="G801" s="10" t="s">
        <v>803</v>
      </c>
      <c r="J801" s="18">
        <v>145873.1</v>
      </c>
      <c r="K801" s="11">
        <v>2.7908000000000002E-4</v>
      </c>
      <c r="N801" s="18">
        <v>137132.71</v>
      </c>
      <c r="O801" s="12">
        <v>2.7612999999999997E-4</v>
      </c>
      <c r="R801" t="s">
        <v>803</v>
      </c>
      <c r="S801" t="s">
        <v>595</v>
      </c>
      <c r="T801" t="s">
        <v>595</v>
      </c>
      <c r="U801" s="28">
        <f t="shared" si="60"/>
        <v>2.7612999999999997E-4</v>
      </c>
      <c r="W801">
        <f>IFERROR(VLOOKUP(E801,'LEAID Match'!$A$2:$B$326,2,FALSE),"")</f>
        <v>5302550</v>
      </c>
      <c r="X801" s="5">
        <f t="shared" si="62"/>
        <v>145873.1</v>
      </c>
      <c r="Y801">
        <f t="shared" si="63"/>
        <v>0</v>
      </c>
      <c r="Z801" s="5">
        <f t="shared" si="64"/>
        <v>145873.1</v>
      </c>
    </row>
    <row r="802" spans="1:26" x14ac:dyDescent="0.2">
      <c r="A802">
        <f t="shared" si="61"/>
        <v>5302550</v>
      </c>
      <c r="B802" s="23">
        <v>2020</v>
      </c>
      <c r="C802" t="s">
        <v>613</v>
      </c>
      <c r="D802" t="s">
        <v>2681</v>
      </c>
      <c r="E802" t="s">
        <v>595</v>
      </c>
      <c r="F802" s="18" t="s">
        <v>803</v>
      </c>
      <c r="G802" s="10" t="s">
        <v>803</v>
      </c>
      <c r="J802" s="18">
        <v>160332.03</v>
      </c>
      <c r="K802" s="11">
        <v>2.7556E-4</v>
      </c>
      <c r="N802" s="18">
        <v>143087.82999999999</v>
      </c>
      <c r="O802" s="12">
        <v>2.7247000000000003E-4</v>
      </c>
      <c r="R802" t="s">
        <v>803</v>
      </c>
      <c r="S802" t="s">
        <v>595</v>
      </c>
      <c r="T802" t="s">
        <v>595</v>
      </c>
      <c r="U802" s="28">
        <f t="shared" si="60"/>
        <v>2.7247000000000003E-4</v>
      </c>
      <c r="W802">
        <f>IFERROR(VLOOKUP(E802,'LEAID Match'!$A$2:$B$326,2,FALSE),"")</f>
        <v>5302550</v>
      </c>
      <c r="X802" s="5">
        <f t="shared" si="62"/>
        <v>160332.03</v>
      </c>
      <c r="Y802">
        <f t="shared" si="63"/>
        <v>0</v>
      </c>
      <c r="Z802" s="5">
        <f t="shared" si="64"/>
        <v>160332.03</v>
      </c>
    </row>
    <row r="803" spans="1:26" x14ac:dyDescent="0.2">
      <c r="A803">
        <f t="shared" si="61"/>
        <v>5302550</v>
      </c>
      <c r="B803" s="23">
        <v>2021</v>
      </c>
      <c r="C803" t="s">
        <v>613</v>
      </c>
      <c r="D803" t="s">
        <v>3038</v>
      </c>
      <c r="E803" t="s">
        <v>595</v>
      </c>
      <c r="F803" s="18" t="s">
        <v>803</v>
      </c>
      <c r="G803" s="10" t="s">
        <v>803</v>
      </c>
      <c r="J803" s="18">
        <v>165231.1</v>
      </c>
      <c r="K803" s="11">
        <v>2.7303000000000001E-4</v>
      </c>
      <c r="N803" s="18">
        <v>149431.62</v>
      </c>
      <c r="O803" s="12">
        <v>2.7188000000000001E-4</v>
      </c>
      <c r="R803" t="s">
        <v>803</v>
      </c>
      <c r="S803" t="s">
        <v>595</v>
      </c>
      <c r="T803" t="s">
        <v>595</v>
      </c>
      <c r="U803" s="28">
        <f t="shared" si="60"/>
        <v>2.7188000000000001E-4</v>
      </c>
      <c r="W803">
        <f>IFERROR(VLOOKUP(E803,'LEAID Match'!$A$2:$B$326,2,FALSE),"")</f>
        <v>5302550</v>
      </c>
      <c r="X803" s="5">
        <f t="shared" si="62"/>
        <v>165231.1</v>
      </c>
      <c r="Y803">
        <f t="shared" si="63"/>
        <v>0</v>
      </c>
      <c r="Z803" s="5">
        <f t="shared" si="64"/>
        <v>165231.1</v>
      </c>
    </row>
    <row r="804" spans="1:26" x14ac:dyDescent="0.2">
      <c r="A804">
        <f t="shared" si="61"/>
        <v>5302550</v>
      </c>
      <c r="B804" s="23">
        <v>2022</v>
      </c>
      <c r="C804" t="s">
        <v>613</v>
      </c>
      <c r="D804" t="s">
        <v>3395</v>
      </c>
      <c r="E804" t="s">
        <v>595</v>
      </c>
      <c r="F804" s="18" t="s">
        <v>803</v>
      </c>
      <c r="G804" s="10" t="s">
        <v>803</v>
      </c>
      <c r="J804" s="18">
        <v>196951.08</v>
      </c>
      <c r="K804" s="11">
        <v>3.0791999999999999E-4</v>
      </c>
      <c r="N804" s="18">
        <v>156469.28</v>
      </c>
      <c r="O804" s="12">
        <v>3.0491999999999997E-4</v>
      </c>
      <c r="R804" t="s">
        <v>803</v>
      </c>
      <c r="S804" t="s">
        <v>595</v>
      </c>
      <c r="T804" t="s">
        <v>595</v>
      </c>
      <c r="U804" s="28">
        <f t="shared" si="60"/>
        <v>3.0491999999999997E-4</v>
      </c>
      <c r="W804">
        <f>IFERROR(VLOOKUP(E804,'LEAID Match'!$A$2:$B$326,2,FALSE),"")</f>
        <v>5302550</v>
      </c>
      <c r="X804" s="5">
        <f t="shared" si="62"/>
        <v>196951.08</v>
      </c>
      <c r="Y804">
        <f t="shared" si="63"/>
        <v>0</v>
      </c>
      <c r="Z804" s="5">
        <f t="shared" si="64"/>
        <v>196951.08</v>
      </c>
    </row>
    <row r="805" spans="1:26" x14ac:dyDescent="0.2">
      <c r="A805">
        <f t="shared" si="61"/>
        <v>5302550</v>
      </c>
      <c r="B805" s="23">
        <v>2023</v>
      </c>
      <c r="C805" t="s">
        <v>613</v>
      </c>
      <c r="D805" t="s">
        <v>3755</v>
      </c>
      <c r="E805" t="s">
        <v>595</v>
      </c>
      <c r="F805" s="18" t="s">
        <v>803</v>
      </c>
      <c r="G805" s="10" t="s">
        <v>803</v>
      </c>
      <c r="J805" s="18">
        <v>200709.5</v>
      </c>
      <c r="K805" s="11">
        <v>2.9660999999999999E-4</v>
      </c>
      <c r="N805" s="18">
        <v>159750.21</v>
      </c>
      <c r="O805" s="12">
        <v>2.9598999999999999E-4</v>
      </c>
      <c r="R805" t="s">
        <v>803</v>
      </c>
      <c r="S805" t="s">
        <v>595</v>
      </c>
      <c r="T805" t="s">
        <v>595</v>
      </c>
      <c r="U805" s="28">
        <f t="shared" si="60"/>
        <v>2.9598999999999999E-4</v>
      </c>
      <c r="V805">
        <f>U805*250000000</f>
        <v>73997.5</v>
      </c>
      <c r="W805">
        <f>IFERROR(VLOOKUP(E805,'LEAID Match'!$A$2:$B$326,2,FALSE),"")</f>
        <v>5302550</v>
      </c>
      <c r="X805" s="5">
        <f t="shared" si="62"/>
        <v>200709.5</v>
      </c>
      <c r="Y805">
        <f t="shared" si="63"/>
        <v>73997.5</v>
      </c>
      <c r="Z805" s="5">
        <f t="shared" si="64"/>
        <v>274707</v>
      </c>
    </row>
    <row r="806" spans="1:26" x14ac:dyDescent="0.2">
      <c r="A806">
        <f t="shared" si="61"/>
        <v>5300001</v>
      </c>
      <c r="B806" s="23">
        <v>2015</v>
      </c>
      <c r="C806" t="s">
        <v>268</v>
      </c>
      <c r="D806" t="s">
        <v>893</v>
      </c>
      <c r="E806" t="s">
        <v>226</v>
      </c>
      <c r="F806" s="18">
        <v>21510.99</v>
      </c>
      <c r="G806" s="11">
        <v>9.6130000000000003E-5</v>
      </c>
      <c r="J806" s="18">
        <v>1000816.84</v>
      </c>
      <c r="K806" s="11">
        <v>3.76605E-3</v>
      </c>
      <c r="N806" s="18">
        <v>798319.59</v>
      </c>
      <c r="O806" s="12">
        <v>3.56748E-3</v>
      </c>
      <c r="R806" t="s">
        <v>226</v>
      </c>
      <c r="S806" t="s">
        <v>226</v>
      </c>
      <c r="T806" t="s">
        <v>226</v>
      </c>
      <c r="U806" s="28">
        <f t="shared" si="60"/>
        <v>3.6636099999999999E-3</v>
      </c>
      <c r="W806">
        <f>IFERROR(VLOOKUP(E806,'LEAID Match'!$A$2:$B$326,2,FALSE),"")</f>
        <v>5300001</v>
      </c>
      <c r="X806" s="5">
        <f t="shared" si="62"/>
        <v>1022327.83</v>
      </c>
      <c r="Y806">
        <f t="shared" si="63"/>
        <v>0</v>
      </c>
      <c r="Z806" s="5">
        <f t="shared" si="64"/>
        <v>1022327.83</v>
      </c>
    </row>
    <row r="807" spans="1:26" x14ac:dyDescent="0.2">
      <c r="A807">
        <f t="shared" si="61"/>
        <v>5300001</v>
      </c>
      <c r="B807" s="23">
        <v>2016</v>
      </c>
      <c r="C807" t="s">
        <v>268</v>
      </c>
      <c r="D807" t="s">
        <v>1247</v>
      </c>
      <c r="E807" t="s">
        <v>226</v>
      </c>
      <c r="F807" s="18">
        <v>4790.88</v>
      </c>
      <c r="G807" s="11">
        <v>1.5760000000000002E-5</v>
      </c>
      <c r="J807" s="18">
        <v>1207105.28</v>
      </c>
      <c r="K807" s="11">
        <v>3.6982E-3</v>
      </c>
      <c r="N807" s="18">
        <v>1077851.26</v>
      </c>
      <c r="O807" s="12">
        <v>3.5465399999999999E-3</v>
      </c>
      <c r="R807" t="s">
        <v>226</v>
      </c>
      <c r="S807" t="s">
        <v>226</v>
      </c>
      <c r="T807" t="s">
        <v>226</v>
      </c>
      <c r="U807" s="28">
        <f t="shared" si="60"/>
        <v>3.5623E-3</v>
      </c>
      <c r="W807">
        <f>IFERROR(VLOOKUP(E807,'LEAID Match'!$A$2:$B$326,2,FALSE),"")</f>
        <v>5300001</v>
      </c>
      <c r="X807" s="5">
        <f t="shared" si="62"/>
        <v>1211896.1599999999</v>
      </c>
      <c r="Y807">
        <f t="shared" si="63"/>
        <v>0</v>
      </c>
      <c r="Z807" s="5">
        <f t="shared" si="64"/>
        <v>1211896.1599999999</v>
      </c>
    </row>
    <row r="808" spans="1:26" x14ac:dyDescent="0.2">
      <c r="A808">
        <f t="shared" si="61"/>
        <v>5300001</v>
      </c>
      <c r="B808" s="23">
        <v>2017</v>
      </c>
      <c r="C808" t="s">
        <v>268</v>
      </c>
      <c r="D808" t="s">
        <v>1607</v>
      </c>
      <c r="E808" t="s">
        <v>226</v>
      </c>
      <c r="F808" s="18" t="s">
        <v>803</v>
      </c>
      <c r="G808" s="11" t="s">
        <v>803</v>
      </c>
      <c r="J808" s="18">
        <v>1353993.58</v>
      </c>
      <c r="K808" s="11">
        <v>3.67484E-3</v>
      </c>
      <c r="N808" s="18">
        <v>1255113.3700000001</v>
      </c>
      <c r="O808" s="12">
        <v>3.58669E-3</v>
      </c>
      <c r="R808" t="s">
        <v>803</v>
      </c>
      <c r="S808" t="s">
        <v>226</v>
      </c>
      <c r="T808" t="s">
        <v>226</v>
      </c>
      <c r="U808" s="28">
        <f t="shared" si="60"/>
        <v>3.58669E-3</v>
      </c>
      <c r="W808">
        <f>IFERROR(VLOOKUP(E808,'LEAID Match'!$A$2:$B$326,2,FALSE),"")</f>
        <v>5300001</v>
      </c>
      <c r="X808" s="5">
        <f t="shared" si="62"/>
        <v>1353993.58</v>
      </c>
      <c r="Y808">
        <f t="shared" si="63"/>
        <v>0</v>
      </c>
      <c r="Z808" s="5">
        <f t="shared" si="64"/>
        <v>1353993.58</v>
      </c>
    </row>
    <row r="809" spans="1:26" x14ac:dyDescent="0.2">
      <c r="A809">
        <f t="shared" si="61"/>
        <v>5300001</v>
      </c>
      <c r="B809" s="23">
        <v>2018</v>
      </c>
      <c r="C809" t="s">
        <v>268</v>
      </c>
      <c r="D809" t="s">
        <v>1966</v>
      </c>
      <c r="E809" t="s">
        <v>226</v>
      </c>
      <c r="F809" s="18" t="s">
        <v>803</v>
      </c>
      <c r="G809" s="11" t="s">
        <v>803</v>
      </c>
      <c r="J809" s="18">
        <v>1581084.41</v>
      </c>
      <c r="K809" s="11">
        <v>3.5563499999999998E-3</v>
      </c>
      <c r="N809" s="18">
        <v>1455171.2</v>
      </c>
      <c r="O809" s="12">
        <v>3.49891E-3</v>
      </c>
      <c r="R809" t="s">
        <v>803</v>
      </c>
      <c r="S809" t="s">
        <v>226</v>
      </c>
      <c r="T809" t="s">
        <v>226</v>
      </c>
      <c r="U809" s="28">
        <f t="shared" si="60"/>
        <v>3.49891E-3</v>
      </c>
      <c r="W809">
        <f>IFERROR(VLOOKUP(E809,'LEAID Match'!$A$2:$B$326,2,FALSE),"")</f>
        <v>5300001</v>
      </c>
      <c r="X809" s="5">
        <f t="shared" si="62"/>
        <v>1581084.41</v>
      </c>
      <c r="Y809">
        <f t="shared" si="63"/>
        <v>0</v>
      </c>
      <c r="Z809" s="5">
        <f t="shared" si="64"/>
        <v>1581084.41</v>
      </c>
    </row>
    <row r="810" spans="1:26" x14ac:dyDescent="0.2">
      <c r="A810">
        <f t="shared" si="61"/>
        <v>5300001</v>
      </c>
      <c r="B810" s="23">
        <v>2019</v>
      </c>
      <c r="C810" t="s">
        <v>268</v>
      </c>
      <c r="D810" t="s">
        <v>2323</v>
      </c>
      <c r="E810" t="s">
        <v>226</v>
      </c>
      <c r="F810" s="18" t="s">
        <v>803</v>
      </c>
      <c r="G810" s="10" t="s">
        <v>803</v>
      </c>
      <c r="J810" s="18">
        <v>1946712.38</v>
      </c>
      <c r="K810" s="11">
        <v>3.7244399999999999E-3</v>
      </c>
      <c r="N810" s="18">
        <v>1827380.44</v>
      </c>
      <c r="O810" s="12">
        <v>3.6795899999999999E-3</v>
      </c>
      <c r="R810" t="s">
        <v>803</v>
      </c>
      <c r="S810" t="s">
        <v>226</v>
      </c>
      <c r="T810" t="s">
        <v>226</v>
      </c>
      <c r="U810" s="28">
        <f t="shared" si="60"/>
        <v>3.6795899999999999E-3</v>
      </c>
      <c r="W810">
        <f>IFERROR(VLOOKUP(E810,'LEAID Match'!$A$2:$B$326,2,FALSE),"")</f>
        <v>5300001</v>
      </c>
      <c r="X810" s="5">
        <f t="shared" si="62"/>
        <v>1946712.38</v>
      </c>
      <c r="Y810">
        <f t="shared" si="63"/>
        <v>0</v>
      </c>
      <c r="Z810" s="5">
        <f t="shared" si="64"/>
        <v>1946712.38</v>
      </c>
    </row>
    <row r="811" spans="1:26" x14ac:dyDescent="0.2">
      <c r="A811">
        <f t="shared" si="61"/>
        <v>5300001</v>
      </c>
      <c r="B811" s="23">
        <v>2020</v>
      </c>
      <c r="C811" t="s">
        <v>268</v>
      </c>
      <c r="D811" t="s">
        <v>2682</v>
      </c>
      <c r="E811" t="s">
        <v>226</v>
      </c>
      <c r="F811" s="18" t="s">
        <v>803</v>
      </c>
      <c r="G811" s="10" t="s">
        <v>803</v>
      </c>
      <c r="J811" s="18">
        <v>2004159.91</v>
      </c>
      <c r="K811" s="11">
        <v>3.44452E-3</v>
      </c>
      <c r="N811" s="18">
        <v>1789054.83</v>
      </c>
      <c r="O811" s="12">
        <v>3.4067399999999997E-3</v>
      </c>
      <c r="R811" t="s">
        <v>803</v>
      </c>
      <c r="S811" t="s">
        <v>226</v>
      </c>
      <c r="T811" t="s">
        <v>226</v>
      </c>
      <c r="U811" s="28">
        <f t="shared" si="60"/>
        <v>3.4067399999999997E-3</v>
      </c>
      <c r="W811">
        <f>IFERROR(VLOOKUP(E811,'LEAID Match'!$A$2:$B$326,2,FALSE),"")</f>
        <v>5300001</v>
      </c>
      <c r="X811" s="5">
        <f t="shared" si="62"/>
        <v>2004159.91</v>
      </c>
      <c r="Y811">
        <f t="shared" si="63"/>
        <v>0</v>
      </c>
      <c r="Z811" s="5">
        <f t="shared" si="64"/>
        <v>2004159.91</v>
      </c>
    </row>
    <row r="812" spans="1:26" x14ac:dyDescent="0.2">
      <c r="A812">
        <f t="shared" si="61"/>
        <v>5300001</v>
      </c>
      <c r="B812" s="23">
        <v>2021</v>
      </c>
      <c r="C812" t="s">
        <v>268</v>
      </c>
      <c r="D812" t="s">
        <v>3039</v>
      </c>
      <c r="E812" t="s">
        <v>226</v>
      </c>
      <c r="F812" s="18" t="s">
        <v>803</v>
      </c>
      <c r="G812" s="10" t="s">
        <v>803</v>
      </c>
      <c r="J812" s="18">
        <v>2130995.5</v>
      </c>
      <c r="K812" s="11">
        <v>3.5213499999999999E-3</v>
      </c>
      <c r="N812" s="18">
        <v>1925939.62</v>
      </c>
      <c r="O812" s="12">
        <v>3.5041400000000002E-3</v>
      </c>
      <c r="R812" t="s">
        <v>803</v>
      </c>
      <c r="S812" t="s">
        <v>226</v>
      </c>
      <c r="T812" t="s">
        <v>226</v>
      </c>
      <c r="U812" s="28">
        <f t="shared" si="60"/>
        <v>3.5041400000000002E-3</v>
      </c>
      <c r="W812">
        <f>IFERROR(VLOOKUP(E812,'LEAID Match'!$A$2:$B$326,2,FALSE),"")</f>
        <v>5300001</v>
      </c>
      <c r="X812" s="5">
        <f t="shared" si="62"/>
        <v>2130995.5</v>
      </c>
      <c r="Y812">
        <f t="shared" si="63"/>
        <v>0</v>
      </c>
      <c r="Z812" s="5">
        <f t="shared" si="64"/>
        <v>2130995.5</v>
      </c>
    </row>
    <row r="813" spans="1:26" x14ac:dyDescent="0.2">
      <c r="A813">
        <f t="shared" si="61"/>
        <v>5300001</v>
      </c>
      <c r="B813" s="23">
        <v>2022</v>
      </c>
      <c r="C813" t="s">
        <v>268</v>
      </c>
      <c r="D813" t="s">
        <v>3396</v>
      </c>
      <c r="E813" t="s">
        <v>226</v>
      </c>
      <c r="F813" s="18" t="s">
        <v>803</v>
      </c>
      <c r="G813" s="10" t="s">
        <v>803</v>
      </c>
      <c r="J813" s="18">
        <v>2282743.9900000002</v>
      </c>
      <c r="K813" s="11">
        <v>3.5689300000000001E-3</v>
      </c>
      <c r="N813" s="18">
        <v>1815162.98</v>
      </c>
      <c r="O813" s="12">
        <v>3.5373000000000002E-3</v>
      </c>
      <c r="R813" t="s">
        <v>803</v>
      </c>
      <c r="S813" t="s">
        <v>226</v>
      </c>
      <c r="T813" t="s">
        <v>226</v>
      </c>
      <c r="U813" s="28">
        <f t="shared" si="60"/>
        <v>3.5373000000000002E-3</v>
      </c>
      <c r="W813">
        <f>IFERROR(VLOOKUP(E813,'LEAID Match'!$A$2:$B$326,2,FALSE),"")</f>
        <v>5300001</v>
      </c>
      <c r="X813" s="5">
        <f t="shared" si="62"/>
        <v>2282743.9900000002</v>
      </c>
      <c r="Y813">
        <f t="shared" si="63"/>
        <v>0</v>
      </c>
      <c r="Z813" s="5">
        <f t="shared" si="64"/>
        <v>2282743.9900000002</v>
      </c>
    </row>
    <row r="814" spans="1:26" x14ac:dyDescent="0.2">
      <c r="A814">
        <f t="shared" si="61"/>
        <v>5300001</v>
      </c>
      <c r="B814" s="23">
        <v>2023</v>
      </c>
      <c r="C814" t="s">
        <v>268</v>
      </c>
      <c r="D814" t="s">
        <v>3756</v>
      </c>
      <c r="E814" t="s">
        <v>226</v>
      </c>
      <c r="F814" s="18" t="s">
        <v>803</v>
      </c>
      <c r="G814" s="10" t="s">
        <v>803</v>
      </c>
      <c r="J814" s="18">
        <v>2438775.79</v>
      </c>
      <c r="K814" s="11">
        <v>3.6040999999999998E-3</v>
      </c>
      <c r="N814" s="18">
        <v>1942424.12</v>
      </c>
      <c r="O814" s="12">
        <v>3.5989300000000002E-3</v>
      </c>
      <c r="R814" t="s">
        <v>803</v>
      </c>
      <c r="S814" t="s">
        <v>226</v>
      </c>
      <c r="T814" t="s">
        <v>226</v>
      </c>
      <c r="U814" s="28">
        <f t="shared" si="60"/>
        <v>3.5989300000000002E-3</v>
      </c>
      <c r="V814">
        <f>U814*250000000</f>
        <v>899732.5</v>
      </c>
      <c r="W814">
        <f>IFERROR(VLOOKUP(E814,'LEAID Match'!$A$2:$B$326,2,FALSE),"")</f>
        <v>5300001</v>
      </c>
      <c r="X814" s="5">
        <f t="shared" si="62"/>
        <v>2438775.79</v>
      </c>
      <c r="Y814">
        <f t="shared" si="63"/>
        <v>899732.5</v>
      </c>
      <c r="Z814" s="5">
        <f t="shared" si="64"/>
        <v>3338508.29</v>
      </c>
    </row>
    <row r="815" spans="1:26" x14ac:dyDescent="0.2">
      <c r="A815">
        <f t="shared" si="61"/>
        <v>5302610</v>
      </c>
      <c r="B815" s="23">
        <v>2015</v>
      </c>
      <c r="C815" t="s">
        <v>247</v>
      </c>
      <c r="D815" t="s">
        <v>894</v>
      </c>
      <c r="E815" t="s">
        <v>205</v>
      </c>
      <c r="F815" s="18">
        <v>29455.42</v>
      </c>
      <c r="G815" s="11">
        <v>1.3163000000000001E-4</v>
      </c>
      <c r="J815" s="18">
        <v>531756.76</v>
      </c>
      <c r="K815" s="11">
        <v>2.0009899999999998E-3</v>
      </c>
      <c r="N815" s="18">
        <v>424097</v>
      </c>
      <c r="O815" s="12">
        <v>1.89518E-3</v>
      </c>
      <c r="R815" t="s">
        <v>205</v>
      </c>
      <c r="S815" t="s">
        <v>205</v>
      </c>
      <c r="T815" t="s">
        <v>205</v>
      </c>
      <c r="U815" s="28">
        <f t="shared" si="60"/>
        <v>2.02681E-3</v>
      </c>
      <c r="W815">
        <f>IFERROR(VLOOKUP(E815,'LEAID Match'!$A$2:$B$326,2,FALSE),"")</f>
        <v>5302610</v>
      </c>
      <c r="X815" s="5">
        <f t="shared" si="62"/>
        <v>561212.18000000005</v>
      </c>
      <c r="Y815">
        <f t="shared" si="63"/>
        <v>0</v>
      </c>
      <c r="Z815" s="5">
        <f t="shared" si="64"/>
        <v>561212.18000000005</v>
      </c>
    </row>
    <row r="816" spans="1:26" x14ac:dyDescent="0.2">
      <c r="A816">
        <f t="shared" si="61"/>
        <v>5302610</v>
      </c>
      <c r="B816" s="23">
        <v>2016</v>
      </c>
      <c r="C816" t="s">
        <v>247</v>
      </c>
      <c r="D816" t="s">
        <v>1248</v>
      </c>
      <c r="E816" t="s">
        <v>205</v>
      </c>
      <c r="F816" s="18">
        <v>13900.21</v>
      </c>
      <c r="G816" s="11">
        <v>4.5739999999999999E-5</v>
      </c>
      <c r="J816" s="18">
        <v>666655.56000000006</v>
      </c>
      <c r="K816" s="11">
        <v>2.04243E-3</v>
      </c>
      <c r="N816" s="18">
        <v>595385.81000000006</v>
      </c>
      <c r="O816" s="12">
        <v>1.9590499999999999E-3</v>
      </c>
      <c r="R816" t="s">
        <v>205</v>
      </c>
      <c r="S816" t="s">
        <v>205</v>
      </c>
      <c r="T816" t="s">
        <v>205</v>
      </c>
      <c r="U816" s="28">
        <f t="shared" si="60"/>
        <v>2.0047899999999998E-3</v>
      </c>
      <c r="W816">
        <f>IFERROR(VLOOKUP(E816,'LEAID Match'!$A$2:$B$326,2,FALSE),"")</f>
        <v>5302610</v>
      </c>
      <c r="X816" s="5">
        <f t="shared" si="62"/>
        <v>680555.77</v>
      </c>
      <c r="Y816">
        <f t="shared" si="63"/>
        <v>0</v>
      </c>
      <c r="Z816" s="5">
        <f t="shared" si="64"/>
        <v>680555.77</v>
      </c>
    </row>
    <row r="817" spans="1:26" x14ac:dyDescent="0.2">
      <c r="A817">
        <f t="shared" si="61"/>
        <v>5302610</v>
      </c>
      <c r="B817" s="23">
        <v>2017</v>
      </c>
      <c r="C817" t="s">
        <v>247</v>
      </c>
      <c r="D817" t="s">
        <v>1608</v>
      </c>
      <c r="E817" t="s">
        <v>205</v>
      </c>
      <c r="F817" s="18">
        <v>9465.27</v>
      </c>
      <c r="G817" s="11">
        <v>2.705E-5</v>
      </c>
      <c r="J817" s="18">
        <v>778888.11</v>
      </c>
      <c r="K817" s="11">
        <v>2.1139599999999998E-3</v>
      </c>
      <c r="N817" s="18">
        <v>721966.93</v>
      </c>
      <c r="O817" s="12">
        <v>2.0631400000000002E-3</v>
      </c>
      <c r="R817" t="s">
        <v>205</v>
      </c>
      <c r="S817" t="s">
        <v>205</v>
      </c>
      <c r="T817" t="s">
        <v>205</v>
      </c>
      <c r="U817" s="28">
        <f t="shared" si="60"/>
        <v>2.09019E-3</v>
      </c>
      <c r="W817">
        <f>IFERROR(VLOOKUP(E817,'LEAID Match'!$A$2:$B$326,2,FALSE),"")</f>
        <v>5302610</v>
      </c>
      <c r="X817" s="5">
        <f t="shared" si="62"/>
        <v>788353.38</v>
      </c>
      <c r="Y817">
        <f t="shared" si="63"/>
        <v>0</v>
      </c>
      <c r="Z817" s="5">
        <f t="shared" si="64"/>
        <v>788353.38</v>
      </c>
    </row>
    <row r="818" spans="1:26" x14ac:dyDescent="0.2">
      <c r="A818">
        <f t="shared" si="61"/>
        <v>5302610</v>
      </c>
      <c r="B818" s="23">
        <v>2018</v>
      </c>
      <c r="C818" t="s">
        <v>247</v>
      </c>
      <c r="D818" t="s">
        <v>1967</v>
      </c>
      <c r="E818" t="s">
        <v>205</v>
      </c>
      <c r="F818" s="18">
        <v>10757.69</v>
      </c>
      <c r="G818" s="11">
        <v>2.5870000000000001E-5</v>
      </c>
      <c r="J818" s="18">
        <v>941760.25</v>
      </c>
      <c r="K818" s="11">
        <v>2.11831E-3</v>
      </c>
      <c r="N818" s="18">
        <v>866826.9</v>
      </c>
      <c r="O818" s="12">
        <v>2.0842500000000002E-3</v>
      </c>
      <c r="R818" t="s">
        <v>205</v>
      </c>
      <c r="S818" t="s">
        <v>205</v>
      </c>
      <c r="T818" t="s">
        <v>205</v>
      </c>
      <c r="U818" s="28">
        <f t="shared" si="60"/>
        <v>2.1101200000000001E-3</v>
      </c>
      <c r="W818">
        <f>IFERROR(VLOOKUP(E818,'LEAID Match'!$A$2:$B$326,2,FALSE),"")</f>
        <v>5302610</v>
      </c>
      <c r="X818" s="5">
        <f t="shared" si="62"/>
        <v>952517.94</v>
      </c>
      <c r="Y818">
        <f t="shared" si="63"/>
        <v>0</v>
      </c>
      <c r="Z818" s="5">
        <f t="shared" si="64"/>
        <v>952517.94</v>
      </c>
    </row>
    <row r="819" spans="1:26" x14ac:dyDescent="0.2">
      <c r="A819">
        <f t="shared" si="61"/>
        <v>5302610</v>
      </c>
      <c r="B819" s="23">
        <v>2019</v>
      </c>
      <c r="C819" t="s">
        <v>247</v>
      </c>
      <c r="D819" t="s">
        <v>2324</v>
      </c>
      <c r="E819" t="s">
        <v>205</v>
      </c>
      <c r="F819" s="18">
        <v>3527.45</v>
      </c>
      <c r="G819" s="10">
        <v>7.0999999999999998E-6</v>
      </c>
      <c r="J819" s="18">
        <v>1049459.04</v>
      </c>
      <c r="K819" s="11">
        <v>2.00782E-3</v>
      </c>
      <c r="N819" s="18">
        <v>984294.61</v>
      </c>
      <c r="O819" s="12">
        <v>1.9819600000000001E-3</v>
      </c>
      <c r="R819" t="s">
        <v>205</v>
      </c>
      <c r="S819" t="s">
        <v>205</v>
      </c>
      <c r="T819" t="s">
        <v>205</v>
      </c>
      <c r="U819" s="28">
        <f t="shared" si="60"/>
        <v>1.98906E-3</v>
      </c>
      <c r="W819">
        <f>IFERROR(VLOOKUP(E819,'LEAID Match'!$A$2:$B$326,2,FALSE),"")</f>
        <v>5302610</v>
      </c>
      <c r="X819" s="5">
        <f t="shared" si="62"/>
        <v>1052986.49</v>
      </c>
      <c r="Y819">
        <f t="shared" si="63"/>
        <v>0</v>
      </c>
      <c r="Z819" s="5">
        <f t="shared" si="64"/>
        <v>1052986.49</v>
      </c>
    </row>
    <row r="820" spans="1:26" x14ac:dyDescent="0.2">
      <c r="A820">
        <f t="shared" si="61"/>
        <v>5302610</v>
      </c>
      <c r="B820" s="23">
        <v>2020</v>
      </c>
      <c r="C820" t="s">
        <v>247</v>
      </c>
      <c r="D820" t="s">
        <v>2683</v>
      </c>
      <c r="E820" t="s">
        <v>205</v>
      </c>
      <c r="F820" s="18" t="s">
        <v>803</v>
      </c>
      <c r="G820" s="10" t="s">
        <v>803</v>
      </c>
      <c r="J820" s="18">
        <v>1152171.03</v>
      </c>
      <c r="K820" s="11">
        <v>1.98022E-3</v>
      </c>
      <c r="N820" s="18">
        <v>1034152.6</v>
      </c>
      <c r="O820" s="12">
        <v>1.9692399999999997E-3</v>
      </c>
      <c r="R820" t="s">
        <v>803</v>
      </c>
      <c r="S820" t="s">
        <v>205</v>
      </c>
      <c r="T820" t="s">
        <v>205</v>
      </c>
      <c r="U820" s="28">
        <f t="shared" si="60"/>
        <v>1.9692399999999997E-3</v>
      </c>
      <c r="W820">
        <f>IFERROR(VLOOKUP(E820,'LEAID Match'!$A$2:$B$326,2,FALSE),"")</f>
        <v>5302610</v>
      </c>
      <c r="X820" s="5">
        <f t="shared" si="62"/>
        <v>1152171.03</v>
      </c>
      <c r="Y820">
        <f t="shared" si="63"/>
        <v>0</v>
      </c>
      <c r="Z820" s="5">
        <f t="shared" si="64"/>
        <v>1152171.03</v>
      </c>
    </row>
    <row r="821" spans="1:26" x14ac:dyDescent="0.2">
      <c r="A821">
        <f t="shared" si="61"/>
        <v>5302610</v>
      </c>
      <c r="B821" s="23">
        <v>2021</v>
      </c>
      <c r="C821" t="s">
        <v>247</v>
      </c>
      <c r="D821" t="s">
        <v>3040</v>
      </c>
      <c r="E821" t="s">
        <v>205</v>
      </c>
      <c r="F821" s="18" t="s">
        <v>803</v>
      </c>
      <c r="G821" s="10" t="s">
        <v>803</v>
      </c>
      <c r="J821" s="18">
        <v>1206397.18</v>
      </c>
      <c r="K821" s="11">
        <v>1.9935E-3</v>
      </c>
      <c r="N821" s="18">
        <v>1087611.57</v>
      </c>
      <c r="O821" s="12">
        <v>1.9788499999999999E-3</v>
      </c>
      <c r="R821" t="s">
        <v>803</v>
      </c>
      <c r="S821" t="s">
        <v>205</v>
      </c>
      <c r="T821" t="s">
        <v>205</v>
      </c>
      <c r="U821" s="28">
        <f t="shared" si="60"/>
        <v>1.9788499999999999E-3</v>
      </c>
      <c r="W821">
        <f>IFERROR(VLOOKUP(E821,'LEAID Match'!$A$2:$B$326,2,FALSE),"")</f>
        <v>5302610</v>
      </c>
      <c r="X821" s="5">
        <f t="shared" si="62"/>
        <v>1206397.18</v>
      </c>
      <c r="Y821">
        <f t="shared" si="63"/>
        <v>0</v>
      </c>
      <c r="Z821" s="5">
        <f t="shared" si="64"/>
        <v>1206397.18</v>
      </c>
    </row>
    <row r="822" spans="1:26" x14ac:dyDescent="0.2">
      <c r="A822">
        <f t="shared" si="61"/>
        <v>5302610</v>
      </c>
      <c r="B822" s="23">
        <v>2022</v>
      </c>
      <c r="C822" t="s">
        <v>247</v>
      </c>
      <c r="D822" t="s">
        <v>3397</v>
      </c>
      <c r="E822" t="s">
        <v>205</v>
      </c>
      <c r="F822" s="18" t="s">
        <v>803</v>
      </c>
      <c r="G822" s="10" t="s">
        <v>803</v>
      </c>
      <c r="J822" s="18">
        <v>1278098.27</v>
      </c>
      <c r="K822" s="11">
        <v>1.9982300000000001E-3</v>
      </c>
      <c r="N822" s="18">
        <v>1030494.22</v>
      </c>
      <c r="O822" s="12">
        <v>2.00818E-3</v>
      </c>
      <c r="R822" t="s">
        <v>803</v>
      </c>
      <c r="S822" t="s">
        <v>205</v>
      </c>
      <c r="T822" t="s">
        <v>205</v>
      </c>
      <c r="U822" s="28">
        <f t="shared" si="60"/>
        <v>2.00818E-3</v>
      </c>
      <c r="W822">
        <f>IFERROR(VLOOKUP(E822,'LEAID Match'!$A$2:$B$326,2,FALSE),"")</f>
        <v>5302610</v>
      </c>
      <c r="X822" s="5">
        <f t="shared" si="62"/>
        <v>1278098.27</v>
      </c>
      <c r="Y822">
        <f t="shared" si="63"/>
        <v>0</v>
      </c>
      <c r="Z822" s="5">
        <f t="shared" si="64"/>
        <v>1278098.27</v>
      </c>
    </row>
    <row r="823" spans="1:26" x14ac:dyDescent="0.2">
      <c r="A823">
        <f t="shared" si="61"/>
        <v>5302610</v>
      </c>
      <c r="B823" s="23">
        <v>2023</v>
      </c>
      <c r="C823" t="s">
        <v>247</v>
      </c>
      <c r="D823" t="s">
        <v>3757</v>
      </c>
      <c r="E823" t="s">
        <v>205</v>
      </c>
      <c r="F823" s="18" t="s">
        <v>803</v>
      </c>
      <c r="G823" s="10" t="s">
        <v>803</v>
      </c>
      <c r="J823" s="18">
        <v>1360065.2</v>
      </c>
      <c r="K823" s="11">
        <v>2.0099499999999999E-3</v>
      </c>
      <c r="N823" s="18">
        <v>1079841.25</v>
      </c>
      <c r="O823" s="12">
        <v>2.00074E-3</v>
      </c>
      <c r="R823" t="s">
        <v>803</v>
      </c>
      <c r="S823" t="s">
        <v>205</v>
      </c>
      <c r="T823" t="s">
        <v>205</v>
      </c>
      <c r="U823" s="28">
        <f t="shared" si="60"/>
        <v>2.00074E-3</v>
      </c>
      <c r="V823">
        <f>U823*250000000</f>
        <v>500185</v>
      </c>
      <c r="W823">
        <f>IFERROR(VLOOKUP(E823,'LEAID Match'!$A$2:$B$326,2,FALSE),"")</f>
        <v>5302610</v>
      </c>
      <c r="X823" s="5">
        <f t="shared" si="62"/>
        <v>1360065.2</v>
      </c>
      <c r="Y823">
        <f t="shared" si="63"/>
        <v>500185</v>
      </c>
      <c r="Z823" s="5">
        <f t="shared" si="64"/>
        <v>1860250.2</v>
      </c>
    </row>
    <row r="824" spans="1:26" x14ac:dyDescent="0.2">
      <c r="A824">
        <f t="shared" si="61"/>
        <v>5302640</v>
      </c>
      <c r="B824" s="23">
        <v>2015</v>
      </c>
      <c r="C824" t="s">
        <v>708</v>
      </c>
      <c r="D824" t="s">
        <v>895</v>
      </c>
      <c r="E824" t="s">
        <v>695</v>
      </c>
      <c r="F824" s="18" t="s">
        <v>803</v>
      </c>
      <c r="G824" s="11" t="s">
        <v>803</v>
      </c>
      <c r="J824" s="18">
        <v>5694.12</v>
      </c>
      <c r="K824" s="11">
        <v>2.143E-5</v>
      </c>
      <c r="N824" s="18">
        <v>4542.9399999999996</v>
      </c>
      <c r="O824" s="12">
        <v>2.0299999999999999E-5</v>
      </c>
      <c r="R824" t="s">
        <v>803</v>
      </c>
      <c r="S824" t="s">
        <v>695</v>
      </c>
      <c r="T824" t="s">
        <v>695</v>
      </c>
      <c r="U824" s="28">
        <f t="shared" si="60"/>
        <v>2.0299999999999999E-5</v>
      </c>
      <c r="W824">
        <f>IFERROR(VLOOKUP(E824,'LEAID Match'!$A$2:$B$326,2,FALSE),"")</f>
        <v>5302640</v>
      </c>
      <c r="X824" s="5">
        <f t="shared" si="62"/>
        <v>5694.12</v>
      </c>
      <c r="Y824">
        <f t="shared" si="63"/>
        <v>0</v>
      </c>
      <c r="Z824" s="5">
        <f t="shared" si="64"/>
        <v>5694.12</v>
      </c>
    </row>
    <row r="825" spans="1:26" x14ac:dyDescent="0.2">
      <c r="A825">
        <f t="shared" si="61"/>
        <v>5302640</v>
      </c>
      <c r="B825" s="23">
        <v>2016</v>
      </c>
      <c r="C825" t="s">
        <v>708</v>
      </c>
      <c r="D825" t="s">
        <v>1249</v>
      </c>
      <c r="E825" t="s">
        <v>695</v>
      </c>
      <c r="F825" s="18" t="s">
        <v>803</v>
      </c>
      <c r="G825" s="11" t="s">
        <v>803</v>
      </c>
      <c r="J825" s="18">
        <v>7246.25</v>
      </c>
      <c r="K825" s="11">
        <v>2.2200000000000001E-5</v>
      </c>
      <c r="N825" s="18">
        <v>6513.21</v>
      </c>
      <c r="O825" s="12">
        <v>2.143E-5</v>
      </c>
      <c r="R825" t="s">
        <v>803</v>
      </c>
      <c r="S825" t="s">
        <v>695</v>
      </c>
      <c r="T825" t="s">
        <v>695</v>
      </c>
      <c r="U825" s="28">
        <f t="shared" si="60"/>
        <v>2.143E-5</v>
      </c>
      <c r="W825">
        <f>IFERROR(VLOOKUP(E825,'LEAID Match'!$A$2:$B$326,2,FALSE),"")</f>
        <v>5302640</v>
      </c>
      <c r="X825" s="5">
        <f t="shared" si="62"/>
        <v>7246.25</v>
      </c>
      <c r="Y825">
        <f t="shared" si="63"/>
        <v>0</v>
      </c>
      <c r="Z825" s="5">
        <f t="shared" si="64"/>
        <v>7246.25</v>
      </c>
    </row>
    <row r="826" spans="1:26" x14ac:dyDescent="0.2">
      <c r="A826">
        <f t="shared" si="61"/>
        <v>5302640</v>
      </c>
      <c r="B826" s="23">
        <v>2017</v>
      </c>
      <c r="C826" t="s">
        <v>708</v>
      </c>
      <c r="D826" t="s">
        <v>1609</v>
      </c>
      <c r="E826" t="s">
        <v>695</v>
      </c>
      <c r="F826" s="18" t="s">
        <v>803</v>
      </c>
      <c r="G826" s="11" t="s">
        <v>803</v>
      </c>
      <c r="J826" s="18">
        <v>9121.4</v>
      </c>
      <c r="K826" s="11">
        <v>2.476E-5</v>
      </c>
      <c r="N826" s="18">
        <v>8456.36</v>
      </c>
      <c r="O826" s="12">
        <v>2.4170000000000001E-5</v>
      </c>
      <c r="R826" t="s">
        <v>803</v>
      </c>
      <c r="S826" t="s">
        <v>695</v>
      </c>
      <c r="T826" t="s">
        <v>695</v>
      </c>
      <c r="U826" s="28">
        <f t="shared" si="60"/>
        <v>2.4170000000000001E-5</v>
      </c>
      <c r="W826">
        <f>IFERROR(VLOOKUP(E826,'LEAID Match'!$A$2:$B$326,2,FALSE),"")</f>
        <v>5302640</v>
      </c>
      <c r="X826" s="5">
        <f t="shared" si="62"/>
        <v>9121.4</v>
      </c>
      <c r="Y826">
        <f t="shared" si="63"/>
        <v>0</v>
      </c>
      <c r="Z826" s="5">
        <f t="shared" si="64"/>
        <v>9121.4</v>
      </c>
    </row>
    <row r="827" spans="1:26" x14ac:dyDescent="0.2">
      <c r="A827">
        <f t="shared" si="61"/>
        <v>5302640</v>
      </c>
      <c r="B827" s="23">
        <v>2018</v>
      </c>
      <c r="C827" t="s">
        <v>708</v>
      </c>
      <c r="D827" t="s">
        <v>1968</v>
      </c>
      <c r="E827" t="s">
        <v>695</v>
      </c>
      <c r="F827" s="18" t="s">
        <v>803</v>
      </c>
      <c r="G827" s="11" t="s">
        <v>803</v>
      </c>
      <c r="J827" s="18">
        <v>11259.96</v>
      </c>
      <c r="K827" s="11">
        <v>2.533E-5</v>
      </c>
      <c r="N827" s="18">
        <v>10355.879999999999</v>
      </c>
      <c r="O827" s="12">
        <v>2.4899999999999999E-5</v>
      </c>
      <c r="R827" t="s">
        <v>803</v>
      </c>
      <c r="S827" t="s">
        <v>695</v>
      </c>
      <c r="T827" t="s">
        <v>695</v>
      </c>
      <c r="U827" s="28">
        <f t="shared" si="60"/>
        <v>2.4899999999999999E-5</v>
      </c>
      <c r="W827">
        <f>IFERROR(VLOOKUP(E827,'LEAID Match'!$A$2:$B$326,2,FALSE),"")</f>
        <v>5302640</v>
      </c>
      <c r="X827" s="5">
        <f t="shared" si="62"/>
        <v>11259.96</v>
      </c>
      <c r="Y827">
        <f t="shared" si="63"/>
        <v>0</v>
      </c>
      <c r="Z827" s="5">
        <f t="shared" si="64"/>
        <v>11259.96</v>
      </c>
    </row>
    <row r="828" spans="1:26" x14ac:dyDescent="0.2">
      <c r="A828">
        <f t="shared" si="61"/>
        <v>5302640</v>
      </c>
      <c r="B828" s="23">
        <v>2019</v>
      </c>
      <c r="C828" t="s">
        <v>708</v>
      </c>
      <c r="D828" t="s">
        <v>2325</v>
      </c>
      <c r="E828" t="s">
        <v>695</v>
      </c>
      <c r="F828" s="18" t="s">
        <v>803</v>
      </c>
      <c r="G828" s="10" t="s">
        <v>803</v>
      </c>
      <c r="J828" s="18">
        <v>15185.97</v>
      </c>
      <c r="K828" s="11">
        <v>2.9050000000000001E-5</v>
      </c>
      <c r="N828" s="18">
        <v>14290.44</v>
      </c>
      <c r="O828" s="12">
        <v>2.8779999999999999E-5</v>
      </c>
      <c r="R828" t="s">
        <v>803</v>
      </c>
      <c r="S828" t="s">
        <v>695</v>
      </c>
      <c r="T828" t="s">
        <v>695</v>
      </c>
      <c r="U828" s="28">
        <f t="shared" si="60"/>
        <v>2.8779999999999999E-5</v>
      </c>
      <c r="W828">
        <f>IFERROR(VLOOKUP(E828,'LEAID Match'!$A$2:$B$326,2,FALSE),"")</f>
        <v>5302640</v>
      </c>
      <c r="X828" s="5">
        <f t="shared" si="62"/>
        <v>15185.97</v>
      </c>
      <c r="Y828">
        <f t="shared" si="63"/>
        <v>0</v>
      </c>
      <c r="Z828" s="5">
        <f t="shared" si="64"/>
        <v>15185.97</v>
      </c>
    </row>
    <row r="829" spans="1:26" x14ac:dyDescent="0.2">
      <c r="A829">
        <f t="shared" si="61"/>
        <v>5302640</v>
      </c>
      <c r="B829" s="23">
        <v>2020</v>
      </c>
      <c r="C829" t="s">
        <v>708</v>
      </c>
      <c r="D829" t="s">
        <v>2684</v>
      </c>
      <c r="E829" t="s">
        <v>695</v>
      </c>
      <c r="F829" s="18" t="s">
        <v>803</v>
      </c>
      <c r="G829" s="10" t="s">
        <v>803</v>
      </c>
      <c r="J829" s="18">
        <v>20514.96</v>
      </c>
      <c r="K829" s="11">
        <v>3.5259999999999998E-5</v>
      </c>
      <c r="N829" s="18">
        <v>18270.669999999998</v>
      </c>
      <c r="O829" s="12">
        <v>3.4789999999999997E-5</v>
      </c>
      <c r="R829" t="s">
        <v>803</v>
      </c>
      <c r="S829" t="s">
        <v>695</v>
      </c>
      <c r="T829" t="s">
        <v>695</v>
      </c>
      <c r="U829" s="28">
        <f t="shared" si="60"/>
        <v>3.4789999999999997E-5</v>
      </c>
      <c r="W829">
        <f>IFERROR(VLOOKUP(E829,'LEAID Match'!$A$2:$B$326,2,FALSE),"")</f>
        <v>5302640</v>
      </c>
      <c r="X829" s="5">
        <f t="shared" si="62"/>
        <v>20514.96</v>
      </c>
      <c r="Y829">
        <f t="shared" si="63"/>
        <v>0</v>
      </c>
      <c r="Z829" s="5">
        <f t="shared" si="64"/>
        <v>20514.96</v>
      </c>
    </row>
    <row r="830" spans="1:26" x14ac:dyDescent="0.2">
      <c r="A830">
        <f t="shared" si="61"/>
        <v>5302640</v>
      </c>
      <c r="B830" s="23">
        <v>2021</v>
      </c>
      <c r="C830" t="s">
        <v>708</v>
      </c>
      <c r="D830" t="s">
        <v>3041</v>
      </c>
      <c r="E830" t="s">
        <v>695</v>
      </c>
      <c r="F830" s="18" t="s">
        <v>803</v>
      </c>
      <c r="G830" s="10" t="s">
        <v>803</v>
      </c>
      <c r="J830" s="18">
        <v>23189.200000000001</v>
      </c>
      <c r="K830" s="11">
        <v>3.8319999999999999E-5</v>
      </c>
      <c r="N830" s="18">
        <v>20975.33</v>
      </c>
      <c r="O830" s="12">
        <v>3.8160000000000001E-5</v>
      </c>
      <c r="R830" t="s">
        <v>803</v>
      </c>
      <c r="S830" t="s">
        <v>695</v>
      </c>
      <c r="T830" t="s">
        <v>695</v>
      </c>
      <c r="U830" s="28">
        <f t="shared" si="60"/>
        <v>3.8160000000000001E-5</v>
      </c>
      <c r="W830">
        <f>IFERROR(VLOOKUP(E830,'LEAID Match'!$A$2:$B$326,2,FALSE),"")</f>
        <v>5302640</v>
      </c>
      <c r="X830" s="5">
        <f t="shared" si="62"/>
        <v>23189.200000000001</v>
      </c>
      <c r="Y830">
        <f t="shared" si="63"/>
        <v>0</v>
      </c>
      <c r="Z830" s="5">
        <f t="shared" si="64"/>
        <v>23189.200000000001</v>
      </c>
    </row>
    <row r="831" spans="1:26" x14ac:dyDescent="0.2">
      <c r="A831">
        <f t="shared" si="61"/>
        <v>5302640</v>
      </c>
      <c r="B831" s="23">
        <v>2022</v>
      </c>
      <c r="C831" t="s">
        <v>708</v>
      </c>
      <c r="D831" t="s">
        <v>3398</v>
      </c>
      <c r="E831" t="s">
        <v>695</v>
      </c>
      <c r="F831" s="18" t="s">
        <v>803</v>
      </c>
      <c r="G831" s="10" t="s">
        <v>803</v>
      </c>
      <c r="J831" s="18">
        <v>24320.75</v>
      </c>
      <c r="K831" s="11">
        <v>3.8019999999999999E-5</v>
      </c>
      <c r="N831" s="18">
        <v>19390.150000000001</v>
      </c>
      <c r="O831" s="12">
        <v>3.7790000000000002E-5</v>
      </c>
      <c r="R831" t="s">
        <v>803</v>
      </c>
      <c r="S831" t="s">
        <v>695</v>
      </c>
      <c r="T831" t="s">
        <v>695</v>
      </c>
      <c r="U831" s="28">
        <f t="shared" si="60"/>
        <v>3.7790000000000002E-5</v>
      </c>
      <c r="W831">
        <f>IFERROR(VLOOKUP(E831,'LEAID Match'!$A$2:$B$326,2,FALSE),"")</f>
        <v>5302640</v>
      </c>
      <c r="X831" s="5">
        <f t="shared" si="62"/>
        <v>24320.75</v>
      </c>
      <c r="Y831">
        <f t="shared" si="63"/>
        <v>0</v>
      </c>
      <c r="Z831" s="5">
        <f t="shared" si="64"/>
        <v>24320.75</v>
      </c>
    </row>
    <row r="832" spans="1:26" x14ac:dyDescent="0.2">
      <c r="A832">
        <f t="shared" si="61"/>
        <v>5302640</v>
      </c>
      <c r="B832" s="23">
        <v>2023</v>
      </c>
      <c r="C832" t="s">
        <v>708</v>
      </c>
      <c r="D832" t="s">
        <v>3758</v>
      </c>
      <c r="E832" t="s">
        <v>695</v>
      </c>
      <c r="F832" s="18" t="s">
        <v>803</v>
      </c>
      <c r="G832" s="10" t="s">
        <v>803</v>
      </c>
      <c r="J832" s="18">
        <v>25640.05</v>
      </c>
      <c r="K832" s="11">
        <v>3.7889999999999998E-5</v>
      </c>
      <c r="N832" s="18">
        <v>20428.599999999999</v>
      </c>
      <c r="O832" s="12">
        <v>3.7849999999999998E-5</v>
      </c>
      <c r="R832" t="s">
        <v>803</v>
      </c>
      <c r="S832" t="s">
        <v>695</v>
      </c>
      <c r="T832" t="s">
        <v>695</v>
      </c>
      <c r="U832" s="28">
        <f t="shared" si="60"/>
        <v>3.7849999999999998E-5</v>
      </c>
      <c r="V832">
        <f>U832*250000000</f>
        <v>9462.5</v>
      </c>
      <c r="W832">
        <f>IFERROR(VLOOKUP(E832,'LEAID Match'!$A$2:$B$326,2,FALSE),"")</f>
        <v>5302640</v>
      </c>
      <c r="X832" s="5">
        <f t="shared" si="62"/>
        <v>25640.05</v>
      </c>
      <c r="Y832">
        <f t="shared" si="63"/>
        <v>9462.5</v>
      </c>
      <c r="Z832" s="5">
        <f t="shared" si="64"/>
        <v>35102.550000000003</v>
      </c>
    </row>
    <row r="833" spans="1:26" x14ac:dyDescent="0.2">
      <c r="A833" t="str">
        <f t="shared" si="61"/>
        <v/>
      </c>
      <c r="B833" s="23">
        <v>2015</v>
      </c>
      <c r="C833" t="s">
        <v>534</v>
      </c>
      <c r="D833" t="s">
        <v>896</v>
      </c>
      <c r="E833" t="s">
        <v>13</v>
      </c>
      <c r="F833" s="18" t="s">
        <v>803</v>
      </c>
      <c r="G833" s="11" t="s">
        <v>803</v>
      </c>
      <c r="H833" s="18">
        <v>12238.19</v>
      </c>
      <c r="I833" s="11">
        <v>5.469E-5</v>
      </c>
      <c r="L833" s="18">
        <v>19568.009999999998</v>
      </c>
      <c r="M833" s="11">
        <v>7.3629999999999998E-5</v>
      </c>
      <c r="P833" s="18">
        <v>15801.14</v>
      </c>
      <c r="Q833" s="11">
        <v>7.0610000000000003E-5</v>
      </c>
      <c r="R833" t="s">
        <v>13</v>
      </c>
      <c r="S833" t="s">
        <v>13</v>
      </c>
      <c r="T833" t="s">
        <v>13</v>
      </c>
      <c r="U833" s="28">
        <f t="shared" si="60"/>
        <v>1.2530000000000001E-4</v>
      </c>
      <c r="W833" t="str">
        <f>IFERROR(VLOOKUP(E833,'LEAID Match'!$A$2:$B$326,2,FALSE),"")</f>
        <v/>
      </c>
      <c r="X833" s="5">
        <f t="shared" si="62"/>
        <v>0</v>
      </c>
      <c r="Y833">
        <f t="shared" si="63"/>
        <v>0</v>
      </c>
      <c r="Z833" s="5">
        <f t="shared" si="64"/>
        <v>0</v>
      </c>
    </row>
    <row r="834" spans="1:26" x14ac:dyDescent="0.2">
      <c r="A834" t="str">
        <f t="shared" si="61"/>
        <v/>
      </c>
      <c r="B834" s="23">
        <v>2016</v>
      </c>
      <c r="C834" t="s">
        <v>534</v>
      </c>
      <c r="D834" t="s">
        <v>1250</v>
      </c>
      <c r="E834" t="s">
        <v>13</v>
      </c>
      <c r="F834" s="18" t="s">
        <v>803</v>
      </c>
      <c r="G834" s="11" t="s">
        <v>803</v>
      </c>
      <c r="H834" s="18">
        <v>13928.17</v>
      </c>
      <c r="I834" s="11">
        <v>4.583E-5</v>
      </c>
      <c r="L834" s="18">
        <v>20298.98</v>
      </c>
      <c r="M834" s="11">
        <v>6.2189999999999999E-5</v>
      </c>
      <c r="P834" s="18">
        <v>18571.25</v>
      </c>
      <c r="Q834" s="11">
        <v>6.1110000000000003E-5</v>
      </c>
      <c r="R834" t="s">
        <v>13</v>
      </c>
      <c r="S834" t="s">
        <v>13</v>
      </c>
      <c r="T834" t="s">
        <v>13</v>
      </c>
      <c r="U834" s="28">
        <f t="shared" ref="U834:U897" si="65">SUM(G834,I834,O834,Q834)</f>
        <v>1.0694E-4</v>
      </c>
      <c r="W834" t="str">
        <f>IFERROR(VLOOKUP(E834,'LEAID Match'!$A$2:$B$326,2,FALSE),"")</f>
        <v/>
      </c>
      <c r="X834" s="5">
        <f t="shared" si="62"/>
        <v>0</v>
      </c>
      <c r="Y834">
        <f t="shared" si="63"/>
        <v>0</v>
      </c>
      <c r="Z834" s="5">
        <f t="shared" si="64"/>
        <v>0</v>
      </c>
    </row>
    <row r="835" spans="1:26" x14ac:dyDescent="0.2">
      <c r="A835" t="str">
        <f t="shared" ref="A835:A898" si="66">W835</f>
        <v/>
      </c>
      <c r="B835" s="23">
        <v>2017</v>
      </c>
      <c r="C835" t="s">
        <v>534</v>
      </c>
      <c r="D835" t="s">
        <v>1610</v>
      </c>
      <c r="E835" t="s">
        <v>13</v>
      </c>
      <c r="F835" s="18" t="s">
        <v>803</v>
      </c>
      <c r="G835" s="11" t="s">
        <v>803</v>
      </c>
      <c r="H835" s="18">
        <v>10131.030000000001</v>
      </c>
      <c r="I835" s="11">
        <v>2.8949999999999999E-5</v>
      </c>
      <c r="L835" s="18">
        <v>28102.75</v>
      </c>
      <c r="M835" s="11">
        <v>7.627E-5</v>
      </c>
      <c r="P835" s="18">
        <v>26053.54</v>
      </c>
      <c r="Q835" s="11">
        <v>7.4449999999999994E-5</v>
      </c>
      <c r="R835" t="s">
        <v>13</v>
      </c>
      <c r="S835" t="s">
        <v>13</v>
      </c>
      <c r="T835" t="s">
        <v>13</v>
      </c>
      <c r="U835" s="28">
        <f t="shared" si="65"/>
        <v>1.0339999999999999E-4</v>
      </c>
      <c r="W835" t="str">
        <f>IFERROR(VLOOKUP(E835,'LEAID Match'!$A$2:$B$326,2,FALSE),"")</f>
        <v/>
      </c>
      <c r="X835" s="5">
        <f t="shared" ref="X835:X898" si="67">SUM(F835,J835)</f>
        <v>0</v>
      </c>
      <c r="Y835">
        <f t="shared" ref="Y835:Y898" si="68">V835</f>
        <v>0</v>
      </c>
      <c r="Z835" s="5">
        <f t="shared" ref="Z835:Z898" si="69">SUM(X835:Y835)</f>
        <v>0</v>
      </c>
    </row>
    <row r="836" spans="1:26" x14ac:dyDescent="0.2">
      <c r="A836" t="str">
        <f t="shared" si="66"/>
        <v/>
      </c>
      <c r="B836" s="23">
        <v>2018</v>
      </c>
      <c r="C836" t="s">
        <v>534</v>
      </c>
      <c r="D836" t="s">
        <v>1969</v>
      </c>
      <c r="E836" t="s">
        <v>13</v>
      </c>
      <c r="F836" s="18" t="s">
        <v>803</v>
      </c>
      <c r="G836" s="11" t="s">
        <v>803</v>
      </c>
      <c r="H836" s="18">
        <v>5370.95</v>
      </c>
      <c r="I836" s="11">
        <v>1.291E-5</v>
      </c>
      <c r="L836" s="18">
        <v>40990.629999999997</v>
      </c>
      <c r="M836" s="11">
        <v>9.2200000000000005E-5</v>
      </c>
      <c r="P836" s="18">
        <v>37664.550000000003</v>
      </c>
      <c r="Q836" s="11">
        <v>9.056E-5</v>
      </c>
      <c r="R836" t="s">
        <v>13</v>
      </c>
      <c r="S836" t="s">
        <v>13</v>
      </c>
      <c r="T836" t="s">
        <v>13</v>
      </c>
      <c r="U836" s="28">
        <f t="shared" si="65"/>
        <v>1.0347E-4</v>
      </c>
      <c r="W836" t="str">
        <f>IFERROR(VLOOKUP(E836,'LEAID Match'!$A$2:$B$326,2,FALSE),"")</f>
        <v/>
      </c>
      <c r="X836" s="5">
        <f t="shared" si="67"/>
        <v>0</v>
      </c>
      <c r="Y836">
        <f t="shared" si="68"/>
        <v>0</v>
      </c>
      <c r="Z836" s="5">
        <f t="shared" si="69"/>
        <v>0</v>
      </c>
    </row>
    <row r="837" spans="1:26" x14ac:dyDescent="0.2">
      <c r="A837" t="str">
        <f t="shared" si="66"/>
        <v/>
      </c>
      <c r="B837" s="23">
        <v>2019</v>
      </c>
      <c r="C837" t="s">
        <v>534</v>
      </c>
      <c r="D837" t="s">
        <v>2326</v>
      </c>
      <c r="E837" t="s">
        <v>13</v>
      </c>
      <c r="F837" s="18" t="s">
        <v>803</v>
      </c>
      <c r="G837" s="10" t="s">
        <v>803</v>
      </c>
      <c r="H837" s="18">
        <v>5661.94</v>
      </c>
      <c r="I837" s="11">
        <v>1.1399999999999999E-5</v>
      </c>
      <c r="L837" s="18">
        <v>51773.21</v>
      </c>
      <c r="M837" s="11">
        <v>9.9049999999999995E-5</v>
      </c>
      <c r="P837" s="18">
        <v>48788.17</v>
      </c>
      <c r="Q837" s="11">
        <v>9.8239999999999995E-5</v>
      </c>
      <c r="R837" t="s">
        <v>13</v>
      </c>
      <c r="S837" t="s">
        <v>13</v>
      </c>
      <c r="T837" t="s">
        <v>13</v>
      </c>
      <c r="U837" s="28">
        <f t="shared" si="65"/>
        <v>1.0963999999999999E-4</v>
      </c>
      <c r="W837" t="str">
        <f>IFERROR(VLOOKUP(E837,'LEAID Match'!$A$2:$B$326,2,FALSE),"")</f>
        <v/>
      </c>
      <c r="X837" s="5">
        <f t="shared" si="67"/>
        <v>0</v>
      </c>
      <c r="Y837">
        <f t="shared" si="68"/>
        <v>0</v>
      </c>
      <c r="Z837" s="5">
        <f t="shared" si="69"/>
        <v>0</v>
      </c>
    </row>
    <row r="838" spans="1:26" x14ac:dyDescent="0.2">
      <c r="A838" t="str">
        <f t="shared" si="66"/>
        <v/>
      </c>
      <c r="B838" s="23">
        <v>2020</v>
      </c>
      <c r="C838" t="s">
        <v>534</v>
      </c>
      <c r="D838" t="s">
        <v>2685</v>
      </c>
      <c r="E838" t="s">
        <v>13</v>
      </c>
      <c r="F838" s="18" t="s">
        <v>803</v>
      </c>
      <c r="G838" s="10" t="s">
        <v>803</v>
      </c>
      <c r="H838" s="18">
        <v>5987.65</v>
      </c>
      <c r="I838" s="11">
        <v>1.1399999999999999E-5</v>
      </c>
      <c r="L838" s="18">
        <v>68973.100000000006</v>
      </c>
      <c r="M838" s="11">
        <v>1.1854E-4</v>
      </c>
      <c r="P838" s="18">
        <v>61228.800000000003</v>
      </c>
      <c r="Q838" s="11">
        <v>1.1658999999999999E-4</v>
      </c>
      <c r="R838" t="s">
        <v>13</v>
      </c>
      <c r="S838" t="s">
        <v>13</v>
      </c>
      <c r="T838" t="s">
        <v>13</v>
      </c>
      <c r="U838" s="28">
        <f t="shared" si="65"/>
        <v>1.2799E-4</v>
      </c>
      <c r="W838" t="str">
        <f>IFERROR(VLOOKUP(E838,'LEAID Match'!$A$2:$B$326,2,FALSE),"")</f>
        <v/>
      </c>
      <c r="X838" s="5">
        <f t="shared" si="67"/>
        <v>0</v>
      </c>
      <c r="Y838">
        <f t="shared" si="68"/>
        <v>0</v>
      </c>
      <c r="Z838" s="5">
        <f t="shared" si="69"/>
        <v>0</v>
      </c>
    </row>
    <row r="839" spans="1:26" x14ac:dyDescent="0.2">
      <c r="A839" t="str">
        <f t="shared" si="66"/>
        <v/>
      </c>
      <c r="B839" s="23">
        <v>2021</v>
      </c>
      <c r="C839" t="s">
        <v>534</v>
      </c>
      <c r="D839" t="s">
        <v>3042</v>
      </c>
      <c r="E839" t="s">
        <v>13</v>
      </c>
      <c r="F839" s="18" t="s">
        <v>803</v>
      </c>
      <c r="G839" s="10" t="s">
        <v>803</v>
      </c>
      <c r="H839" s="18">
        <v>6432.35</v>
      </c>
      <c r="I839" s="11">
        <v>1.17E-5</v>
      </c>
      <c r="L839" s="18">
        <v>83069.789999999994</v>
      </c>
      <c r="M839" s="11">
        <v>1.3726999999999999E-4</v>
      </c>
      <c r="P839" s="18">
        <v>75260.28</v>
      </c>
      <c r="Q839" s="11">
        <v>1.3693000000000001E-4</v>
      </c>
      <c r="R839" t="s">
        <v>13</v>
      </c>
      <c r="S839" t="s">
        <v>13</v>
      </c>
      <c r="T839" t="s">
        <v>13</v>
      </c>
      <c r="U839" s="28">
        <f t="shared" si="65"/>
        <v>1.4863000000000002E-4</v>
      </c>
      <c r="W839" t="str">
        <f>IFERROR(VLOOKUP(E839,'LEAID Match'!$A$2:$B$326,2,FALSE),"")</f>
        <v/>
      </c>
      <c r="X839" s="5">
        <f t="shared" si="67"/>
        <v>0</v>
      </c>
      <c r="Y839">
        <f t="shared" si="68"/>
        <v>0</v>
      </c>
      <c r="Z839" s="5">
        <f t="shared" si="69"/>
        <v>0</v>
      </c>
    </row>
    <row r="840" spans="1:26" x14ac:dyDescent="0.2">
      <c r="A840" t="str">
        <f t="shared" si="66"/>
        <v/>
      </c>
      <c r="B840" s="23">
        <v>2022</v>
      </c>
      <c r="C840" t="s">
        <v>534</v>
      </c>
      <c r="D840" t="s">
        <v>3399</v>
      </c>
      <c r="E840" t="s">
        <v>13</v>
      </c>
      <c r="F840" s="18" t="s">
        <v>803</v>
      </c>
      <c r="G840" s="10" t="s">
        <v>803</v>
      </c>
      <c r="H840" s="18">
        <v>5638.3</v>
      </c>
      <c r="I840" s="11">
        <v>1.099E-5</v>
      </c>
      <c r="L840" s="18">
        <v>90935.66</v>
      </c>
      <c r="M840" s="11">
        <v>1.4217E-4</v>
      </c>
      <c r="P840" s="18">
        <v>71457.490000000005</v>
      </c>
      <c r="Q840" s="11">
        <v>1.3925E-4</v>
      </c>
      <c r="R840" t="s">
        <v>13</v>
      </c>
      <c r="S840" t="s">
        <v>13</v>
      </c>
      <c r="T840" t="s">
        <v>13</v>
      </c>
      <c r="U840" s="28">
        <f t="shared" si="65"/>
        <v>1.5024E-4</v>
      </c>
      <c r="W840" t="str">
        <f>IFERROR(VLOOKUP(E840,'LEAID Match'!$A$2:$B$326,2,FALSE),"")</f>
        <v/>
      </c>
      <c r="X840" s="5">
        <f t="shared" si="67"/>
        <v>0</v>
      </c>
      <c r="Y840">
        <f t="shared" si="68"/>
        <v>0</v>
      </c>
      <c r="Z840" s="5">
        <f t="shared" si="69"/>
        <v>0</v>
      </c>
    </row>
    <row r="841" spans="1:26" x14ac:dyDescent="0.2">
      <c r="A841" t="str">
        <f t="shared" si="66"/>
        <v/>
      </c>
      <c r="B841" s="23">
        <v>2023</v>
      </c>
      <c r="C841" t="s">
        <v>534</v>
      </c>
      <c r="D841" t="s">
        <v>3759</v>
      </c>
      <c r="E841" t="s">
        <v>13</v>
      </c>
      <c r="F841" s="18" t="s">
        <v>803</v>
      </c>
      <c r="G841" s="10" t="s">
        <v>803</v>
      </c>
      <c r="H841" s="18">
        <v>5971.75</v>
      </c>
      <c r="I841" s="11">
        <v>1.1060000000000001E-5</v>
      </c>
      <c r="L841" s="18">
        <v>102723.36</v>
      </c>
      <c r="M841" s="11">
        <v>1.5181E-4</v>
      </c>
      <c r="P841" s="18">
        <v>82040.73</v>
      </c>
      <c r="Q841" s="11">
        <v>1.5201E-4</v>
      </c>
      <c r="R841" t="s">
        <v>13</v>
      </c>
      <c r="S841" t="s">
        <v>13</v>
      </c>
      <c r="T841" t="s">
        <v>13</v>
      </c>
      <c r="U841" s="28">
        <f t="shared" si="65"/>
        <v>1.6307E-4</v>
      </c>
      <c r="V841">
        <f>U841*250000000</f>
        <v>40767.5</v>
      </c>
      <c r="W841" t="str">
        <f>IFERROR(VLOOKUP(E841,'LEAID Match'!$A$2:$B$326,2,FALSE),"")</f>
        <v/>
      </c>
      <c r="X841" s="5">
        <f t="shared" si="67"/>
        <v>0</v>
      </c>
      <c r="Y841">
        <f t="shared" si="68"/>
        <v>40767.5</v>
      </c>
      <c r="Z841" s="5">
        <f t="shared" si="69"/>
        <v>40767.5</v>
      </c>
    </row>
    <row r="842" spans="1:26" x14ac:dyDescent="0.2">
      <c r="A842">
        <f t="shared" si="66"/>
        <v>5302670</v>
      </c>
      <c r="B842" s="23">
        <v>2015</v>
      </c>
      <c r="C842" t="s">
        <v>84</v>
      </c>
      <c r="D842" t="s">
        <v>897</v>
      </c>
      <c r="E842" t="s">
        <v>42</v>
      </c>
      <c r="F842" s="18">
        <v>251782.25</v>
      </c>
      <c r="G842" s="11">
        <v>1.1251500000000001E-3</v>
      </c>
      <c r="J842" s="18">
        <v>5512496.4500000002</v>
      </c>
      <c r="K842" s="11">
        <v>2.0743370000000001E-2</v>
      </c>
      <c r="N842" s="18">
        <v>4398019.43</v>
      </c>
      <c r="O842" s="12">
        <v>1.9653589999999999E-2</v>
      </c>
      <c r="R842" t="s">
        <v>42</v>
      </c>
      <c r="S842" t="s">
        <v>42</v>
      </c>
      <c r="T842" t="s">
        <v>42</v>
      </c>
      <c r="U842" s="28">
        <f t="shared" si="65"/>
        <v>2.0778739999999997E-2</v>
      </c>
      <c r="W842">
        <f>IFERROR(VLOOKUP(E842,'LEAID Match'!$A$2:$B$326,2,FALSE),"")</f>
        <v>5302670</v>
      </c>
      <c r="X842" s="5">
        <f t="shared" si="67"/>
        <v>5764278.7000000002</v>
      </c>
      <c r="Y842">
        <f t="shared" si="68"/>
        <v>0</v>
      </c>
      <c r="Z842" s="5">
        <f t="shared" si="69"/>
        <v>5764278.7000000002</v>
      </c>
    </row>
    <row r="843" spans="1:26" x14ac:dyDescent="0.2">
      <c r="A843">
        <f t="shared" si="66"/>
        <v>5302670</v>
      </c>
      <c r="B843" s="23">
        <v>2016</v>
      </c>
      <c r="C843" t="s">
        <v>84</v>
      </c>
      <c r="D843" t="s">
        <v>1251</v>
      </c>
      <c r="E843" t="s">
        <v>42</v>
      </c>
      <c r="F843" s="18">
        <v>238988.61</v>
      </c>
      <c r="G843" s="11">
        <v>7.8636000000000005E-4</v>
      </c>
      <c r="J843" s="18">
        <v>6724303.7400000002</v>
      </c>
      <c r="K843" s="11">
        <v>2.060122E-2</v>
      </c>
      <c r="N843" s="18">
        <v>6082527.4199999999</v>
      </c>
      <c r="O843" s="12">
        <v>2.001385E-2</v>
      </c>
      <c r="R843" t="s">
        <v>42</v>
      </c>
      <c r="S843" t="s">
        <v>42</v>
      </c>
      <c r="T843" t="s">
        <v>42</v>
      </c>
      <c r="U843" s="28">
        <f t="shared" si="65"/>
        <v>2.080021E-2</v>
      </c>
      <c r="W843">
        <f>IFERROR(VLOOKUP(E843,'LEAID Match'!$A$2:$B$326,2,FALSE),"")</f>
        <v>5302670</v>
      </c>
      <c r="X843" s="5">
        <f t="shared" si="67"/>
        <v>6963292.3500000006</v>
      </c>
      <c r="Y843">
        <f t="shared" si="68"/>
        <v>0</v>
      </c>
      <c r="Z843" s="5">
        <f t="shared" si="69"/>
        <v>6963292.3500000006</v>
      </c>
    </row>
    <row r="844" spans="1:26" x14ac:dyDescent="0.2">
      <c r="A844">
        <f t="shared" si="66"/>
        <v>5302670</v>
      </c>
      <c r="B844" s="23">
        <v>2017</v>
      </c>
      <c r="C844" t="s">
        <v>84</v>
      </c>
      <c r="D844" t="s">
        <v>1611</v>
      </c>
      <c r="E844" t="s">
        <v>42</v>
      </c>
      <c r="F844" s="18">
        <v>175065.49</v>
      </c>
      <c r="G844" s="11">
        <v>5.0027999999999997E-4</v>
      </c>
      <c r="J844" s="18">
        <v>7495003.4500000002</v>
      </c>
      <c r="K844" s="11">
        <v>2.0341979999999999E-2</v>
      </c>
      <c r="N844" s="18">
        <v>6948330.2699999996</v>
      </c>
      <c r="O844" s="12">
        <v>1.985599E-2</v>
      </c>
      <c r="R844" t="s">
        <v>42</v>
      </c>
      <c r="S844" t="s">
        <v>42</v>
      </c>
      <c r="T844" t="s">
        <v>42</v>
      </c>
      <c r="U844" s="28">
        <f t="shared" si="65"/>
        <v>2.0356269999999999E-2</v>
      </c>
      <c r="W844">
        <f>IFERROR(VLOOKUP(E844,'LEAID Match'!$A$2:$B$326,2,FALSE),"")</f>
        <v>5302670</v>
      </c>
      <c r="X844" s="5">
        <f t="shared" si="67"/>
        <v>7670068.9400000004</v>
      </c>
      <c r="Y844">
        <f t="shared" si="68"/>
        <v>0</v>
      </c>
      <c r="Z844" s="5">
        <f t="shared" si="69"/>
        <v>7670068.9400000004</v>
      </c>
    </row>
    <row r="845" spans="1:26" x14ac:dyDescent="0.2">
      <c r="A845">
        <f t="shared" si="66"/>
        <v>5302670</v>
      </c>
      <c r="B845" s="23">
        <v>2018</v>
      </c>
      <c r="C845" t="s">
        <v>84</v>
      </c>
      <c r="D845" t="s">
        <v>1970</v>
      </c>
      <c r="E845" t="s">
        <v>42</v>
      </c>
      <c r="F845" s="18">
        <v>136933.20000000001</v>
      </c>
      <c r="G845" s="11">
        <v>3.2925000000000001E-4</v>
      </c>
      <c r="J845" s="18">
        <v>9208605.1799999997</v>
      </c>
      <c r="K845" s="11">
        <v>2.0713019999999999E-2</v>
      </c>
      <c r="N845" s="18">
        <v>8461538.75</v>
      </c>
      <c r="O845" s="12">
        <v>2.0345459999999999E-2</v>
      </c>
      <c r="R845" t="s">
        <v>42</v>
      </c>
      <c r="S845" t="s">
        <v>42</v>
      </c>
      <c r="T845" t="s">
        <v>42</v>
      </c>
      <c r="U845" s="28">
        <f t="shared" si="65"/>
        <v>2.0674709999999999E-2</v>
      </c>
      <c r="W845">
        <f>IFERROR(VLOOKUP(E845,'LEAID Match'!$A$2:$B$326,2,FALSE),"")</f>
        <v>5302670</v>
      </c>
      <c r="X845" s="5">
        <f t="shared" si="67"/>
        <v>9345538.379999999</v>
      </c>
      <c r="Y845">
        <f t="shared" si="68"/>
        <v>0</v>
      </c>
      <c r="Z845" s="5">
        <f t="shared" si="69"/>
        <v>9345538.379999999</v>
      </c>
    </row>
    <row r="846" spans="1:26" x14ac:dyDescent="0.2">
      <c r="A846">
        <f t="shared" si="66"/>
        <v>5302670</v>
      </c>
      <c r="B846" s="23">
        <v>2019</v>
      </c>
      <c r="C846" t="s">
        <v>84</v>
      </c>
      <c r="D846" t="s">
        <v>2327</v>
      </c>
      <c r="E846" t="s">
        <v>42</v>
      </c>
      <c r="F846" s="18">
        <v>132245.17000000001</v>
      </c>
      <c r="G846" s="10">
        <v>2.6628999999999997E-4</v>
      </c>
      <c r="J846" s="18">
        <v>10996102.77</v>
      </c>
      <c r="K846" s="11">
        <v>2.1037710000000001E-2</v>
      </c>
      <c r="N846" s="18">
        <v>10342094.66</v>
      </c>
      <c r="O846" s="12">
        <v>2.0824700000000002E-2</v>
      </c>
      <c r="R846" t="s">
        <v>42</v>
      </c>
      <c r="S846" t="s">
        <v>42</v>
      </c>
      <c r="T846" t="s">
        <v>42</v>
      </c>
      <c r="U846" s="28">
        <f t="shared" si="65"/>
        <v>2.109099E-2</v>
      </c>
      <c r="W846">
        <f>IFERROR(VLOOKUP(E846,'LEAID Match'!$A$2:$B$326,2,FALSE),"")</f>
        <v>5302670</v>
      </c>
      <c r="X846" s="5">
        <f t="shared" si="67"/>
        <v>11128347.939999999</v>
      </c>
      <c r="Y846">
        <f t="shared" si="68"/>
        <v>0</v>
      </c>
      <c r="Z846" s="5">
        <f t="shared" si="69"/>
        <v>11128347.939999999</v>
      </c>
    </row>
    <row r="847" spans="1:26" x14ac:dyDescent="0.2">
      <c r="A847">
        <f t="shared" si="66"/>
        <v>5302670</v>
      </c>
      <c r="B847" s="23">
        <v>2020</v>
      </c>
      <c r="C847" t="s">
        <v>84</v>
      </c>
      <c r="D847" t="s">
        <v>2686</v>
      </c>
      <c r="E847" t="s">
        <v>42</v>
      </c>
      <c r="F847" s="18">
        <v>97063.62</v>
      </c>
      <c r="G847" s="10">
        <v>1.8483E-4</v>
      </c>
      <c r="J847" s="18">
        <v>12269714.289999999</v>
      </c>
      <c r="K847" s="11">
        <v>2.108778E-2</v>
      </c>
      <c r="N847" s="18">
        <v>10951171.84</v>
      </c>
      <c r="O847" s="12">
        <v>2.0853340000000001E-2</v>
      </c>
      <c r="R847" t="s">
        <v>42</v>
      </c>
      <c r="S847" t="s">
        <v>42</v>
      </c>
      <c r="T847" t="s">
        <v>42</v>
      </c>
      <c r="U847" s="28">
        <f t="shared" si="65"/>
        <v>2.1038170000000002E-2</v>
      </c>
      <c r="W847">
        <f>IFERROR(VLOOKUP(E847,'LEAID Match'!$A$2:$B$326,2,FALSE),"")</f>
        <v>5302670</v>
      </c>
      <c r="X847" s="5">
        <f t="shared" si="67"/>
        <v>12366777.909999998</v>
      </c>
      <c r="Y847">
        <f t="shared" si="68"/>
        <v>0</v>
      </c>
      <c r="Z847" s="5">
        <f t="shared" si="69"/>
        <v>12366777.909999998</v>
      </c>
    </row>
    <row r="848" spans="1:26" x14ac:dyDescent="0.2">
      <c r="A848">
        <f t="shared" si="66"/>
        <v>5302670</v>
      </c>
      <c r="B848" s="23">
        <v>2021</v>
      </c>
      <c r="C848" t="s">
        <v>84</v>
      </c>
      <c r="D848" t="s">
        <v>3043</v>
      </c>
      <c r="E848" t="s">
        <v>42</v>
      </c>
      <c r="F848" s="18">
        <v>65604.649999999907</v>
      </c>
      <c r="G848" s="10">
        <v>1.1936E-4</v>
      </c>
      <c r="J848" s="18">
        <v>12840307.779999999</v>
      </c>
      <c r="K848" s="11">
        <v>2.121787E-2</v>
      </c>
      <c r="N848" s="18">
        <v>11610634.26</v>
      </c>
      <c r="O848" s="12">
        <v>2.1124899999999999E-2</v>
      </c>
      <c r="R848" t="s">
        <v>42</v>
      </c>
      <c r="S848" t="s">
        <v>42</v>
      </c>
      <c r="T848" t="s">
        <v>42</v>
      </c>
      <c r="U848" s="28">
        <f t="shared" si="65"/>
        <v>2.1244259999999997E-2</v>
      </c>
      <c r="W848">
        <f>IFERROR(VLOOKUP(E848,'LEAID Match'!$A$2:$B$326,2,FALSE),"")</f>
        <v>5302670</v>
      </c>
      <c r="X848" s="5">
        <f t="shared" si="67"/>
        <v>12905912.43</v>
      </c>
      <c r="Y848">
        <f t="shared" si="68"/>
        <v>0</v>
      </c>
      <c r="Z848" s="5">
        <f t="shared" si="69"/>
        <v>12905912.43</v>
      </c>
    </row>
    <row r="849" spans="1:26" x14ac:dyDescent="0.2">
      <c r="A849">
        <f t="shared" si="66"/>
        <v>5302670</v>
      </c>
      <c r="B849" s="23">
        <v>2022</v>
      </c>
      <c r="C849" t="s">
        <v>84</v>
      </c>
      <c r="D849" t="s">
        <v>3400</v>
      </c>
      <c r="E849" t="s">
        <v>42</v>
      </c>
      <c r="F849" s="18">
        <v>66228.87</v>
      </c>
      <c r="G849" s="10">
        <v>1.2905999999999999E-4</v>
      </c>
      <c r="J849" s="18">
        <v>13488278.310000001</v>
      </c>
      <c r="K849" s="11">
        <v>2.1088079999999999E-2</v>
      </c>
      <c r="N849" s="18">
        <v>10705477.16</v>
      </c>
      <c r="O849" s="12">
        <v>2.086232E-2</v>
      </c>
      <c r="R849" t="s">
        <v>42</v>
      </c>
      <c r="S849" t="s">
        <v>42</v>
      </c>
      <c r="T849" t="s">
        <v>42</v>
      </c>
      <c r="U849" s="28">
        <f t="shared" si="65"/>
        <v>2.099138E-2</v>
      </c>
      <c r="W849">
        <f>IFERROR(VLOOKUP(E849,'LEAID Match'!$A$2:$B$326,2,FALSE),"")</f>
        <v>5302670</v>
      </c>
      <c r="X849" s="5">
        <f t="shared" si="67"/>
        <v>13554507.18</v>
      </c>
      <c r="Y849">
        <f t="shared" si="68"/>
        <v>0</v>
      </c>
      <c r="Z849" s="5">
        <f t="shared" si="69"/>
        <v>13554507.18</v>
      </c>
    </row>
    <row r="850" spans="1:26" x14ac:dyDescent="0.2">
      <c r="A850">
        <f t="shared" si="66"/>
        <v>5302670</v>
      </c>
      <c r="B850" s="23">
        <v>2023</v>
      </c>
      <c r="C850" t="s">
        <v>84</v>
      </c>
      <c r="D850" t="s">
        <v>3760</v>
      </c>
      <c r="E850" t="s">
        <v>42</v>
      </c>
      <c r="F850" s="18">
        <v>39478.29</v>
      </c>
      <c r="G850" s="10">
        <v>7.3150000000000003E-5</v>
      </c>
      <c r="J850" s="18">
        <v>14180828.859999999</v>
      </c>
      <c r="K850" s="11">
        <v>2.0956880000000001E-2</v>
      </c>
      <c r="N850" s="18">
        <v>11296587.15</v>
      </c>
      <c r="O850" s="12">
        <v>2.0930379999999998E-2</v>
      </c>
      <c r="R850" t="s">
        <v>42</v>
      </c>
      <c r="S850" t="s">
        <v>42</v>
      </c>
      <c r="T850" t="s">
        <v>42</v>
      </c>
      <c r="U850" s="28">
        <f t="shared" si="65"/>
        <v>2.1003529999999999E-2</v>
      </c>
      <c r="V850">
        <f>U850*250000000</f>
        <v>5250882.5</v>
      </c>
      <c r="W850">
        <f>IFERROR(VLOOKUP(E850,'LEAID Match'!$A$2:$B$326,2,FALSE),"")</f>
        <v>5302670</v>
      </c>
      <c r="X850" s="5">
        <f t="shared" si="67"/>
        <v>14220307.149999999</v>
      </c>
      <c r="Y850">
        <f t="shared" si="68"/>
        <v>5250882.5</v>
      </c>
      <c r="Z850" s="5">
        <f t="shared" si="69"/>
        <v>19471189.649999999</v>
      </c>
    </row>
    <row r="851" spans="1:26" x14ac:dyDescent="0.2">
      <c r="A851">
        <f t="shared" si="66"/>
        <v>5302700</v>
      </c>
      <c r="B851" s="23">
        <v>2015</v>
      </c>
      <c r="C851" t="s">
        <v>86</v>
      </c>
      <c r="D851" t="s">
        <v>898</v>
      </c>
      <c r="E851" t="s">
        <v>44</v>
      </c>
      <c r="F851" s="18">
        <v>223888.51</v>
      </c>
      <c r="G851" s="11">
        <v>1.0005000000000001E-3</v>
      </c>
      <c r="J851" s="18">
        <v>6735260.8200000003</v>
      </c>
      <c r="K851" s="11">
        <v>2.5344599999999998E-2</v>
      </c>
      <c r="N851" s="18">
        <v>5374313.0499999998</v>
      </c>
      <c r="O851" s="12">
        <v>2.4016389999999999E-2</v>
      </c>
      <c r="R851" t="s">
        <v>44</v>
      </c>
      <c r="S851" t="s">
        <v>44</v>
      </c>
      <c r="T851" t="s">
        <v>44</v>
      </c>
      <c r="U851" s="28">
        <f t="shared" si="65"/>
        <v>2.501689E-2</v>
      </c>
      <c r="W851">
        <f>IFERROR(VLOOKUP(E851,'LEAID Match'!$A$2:$B$326,2,FALSE),"")</f>
        <v>5302700</v>
      </c>
      <c r="X851" s="5">
        <f t="shared" si="67"/>
        <v>6959149.3300000001</v>
      </c>
      <c r="Y851">
        <f t="shared" si="68"/>
        <v>0</v>
      </c>
      <c r="Z851" s="5">
        <f t="shared" si="69"/>
        <v>6959149.3300000001</v>
      </c>
    </row>
    <row r="852" spans="1:26" x14ac:dyDescent="0.2">
      <c r="A852">
        <f t="shared" si="66"/>
        <v>5302700</v>
      </c>
      <c r="B852" s="23">
        <v>2016</v>
      </c>
      <c r="C852" t="s">
        <v>86</v>
      </c>
      <c r="D852" t="s">
        <v>1252</v>
      </c>
      <c r="E852" t="s">
        <v>44</v>
      </c>
      <c r="F852" s="18">
        <v>187677.89</v>
      </c>
      <c r="G852" s="11">
        <v>6.1753000000000003E-4</v>
      </c>
      <c r="J852" s="18">
        <v>7477530.8200000003</v>
      </c>
      <c r="K852" s="11">
        <v>2.290888E-2</v>
      </c>
      <c r="N852" s="18">
        <v>6741695.7300000004</v>
      </c>
      <c r="O852" s="12">
        <v>2.2182759999999999E-2</v>
      </c>
      <c r="R852" t="s">
        <v>44</v>
      </c>
      <c r="S852" t="s">
        <v>44</v>
      </c>
      <c r="T852" t="s">
        <v>44</v>
      </c>
      <c r="U852" s="28">
        <f t="shared" si="65"/>
        <v>2.2800290000000001E-2</v>
      </c>
      <c r="W852">
        <f>IFERROR(VLOOKUP(E852,'LEAID Match'!$A$2:$B$326,2,FALSE),"")</f>
        <v>5302700</v>
      </c>
      <c r="X852" s="5">
        <f t="shared" si="67"/>
        <v>7665208.71</v>
      </c>
      <c r="Y852">
        <f t="shared" si="68"/>
        <v>0</v>
      </c>
      <c r="Z852" s="5">
        <f t="shared" si="69"/>
        <v>7665208.71</v>
      </c>
    </row>
    <row r="853" spans="1:26" x14ac:dyDescent="0.2">
      <c r="A853">
        <f t="shared" si="66"/>
        <v>5302700</v>
      </c>
      <c r="B853" s="23">
        <v>2017</v>
      </c>
      <c r="C853" t="s">
        <v>86</v>
      </c>
      <c r="D853" t="s">
        <v>1612</v>
      </c>
      <c r="E853" t="s">
        <v>44</v>
      </c>
      <c r="F853" s="18">
        <v>166457.23000000001</v>
      </c>
      <c r="G853" s="11">
        <v>4.7568000000000003E-4</v>
      </c>
      <c r="J853" s="18">
        <v>9026901.3300000001</v>
      </c>
      <c r="K853" s="11">
        <v>2.4499659999999999E-2</v>
      </c>
      <c r="N853" s="18">
        <v>8368509.8899999997</v>
      </c>
      <c r="O853" s="12">
        <v>2.3914390000000001E-2</v>
      </c>
      <c r="R853" t="s">
        <v>44</v>
      </c>
      <c r="S853" t="s">
        <v>44</v>
      </c>
      <c r="T853" t="s">
        <v>44</v>
      </c>
      <c r="U853" s="28">
        <f t="shared" si="65"/>
        <v>2.439007E-2</v>
      </c>
      <c r="W853">
        <f>IFERROR(VLOOKUP(E853,'LEAID Match'!$A$2:$B$326,2,FALSE),"")</f>
        <v>5302700</v>
      </c>
      <c r="X853" s="5">
        <f t="shared" si="67"/>
        <v>9193358.5600000005</v>
      </c>
      <c r="Y853">
        <f t="shared" si="68"/>
        <v>0</v>
      </c>
      <c r="Z853" s="5">
        <f t="shared" si="69"/>
        <v>9193358.5600000005</v>
      </c>
    </row>
    <row r="854" spans="1:26" x14ac:dyDescent="0.2">
      <c r="A854">
        <f t="shared" si="66"/>
        <v>5302700</v>
      </c>
      <c r="B854" s="23">
        <v>2018</v>
      </c>
      <c r="C854" t="s">
        <v>86</v>
      </c>
      <c r="D854" t="s">
        <v>1971</v>
      </c>
      <c r="E854" t="s">
        <v>44</v>
      </c>
      <c r="F854" s="18">
        <v>162385.16</v>
      </c>
      <c r="G854" s="11">
        <v>3.9044999999999998E-4</v>
      </c>
      <c r="J854" s="18">
        <v>11852426.210000001</v>
      </c>
      <c r="K854" s="11">
        <v>2.6659800000000001E-2</v>
      </c>
      <c r="N854" s="18">
        <v>10906688.369999999</v>
      </c>
      <c r="O854" s="12">
        <v>2.622474E-2</v>
      </c>
      <c r="R854" t="s">
        <v>44</v>
      </c>
      <c r="S854" t="s">
        <v>44</v>
      </c>
      <c r="T854" t="s">
        <v>44</v>
      </c>
      <c r="U854" s="28">
        <f t="shared" si="65"/>
        <v>2.661519E-2</v>
      </c>
      <c r="W854">
        <f>IFERROR(VLOOKUP(E854,'LEAID Match'!$A$2:$B$326,2,FALSE),"")</f>
        <v>5302700</v>
      </c>
      <c r="X854" s="5">
        <f t="shared" si="67"/>
        <v>12014811.370000001</v>
      </c>
      <c r="Y854">
        <f t="shared" si="68"/>
        <v>0</v>
      </c>
      <c r="Z854" s="5">
        <f t="shared" si="69"/>
        <v>12014811.370000001</v>
      </c>
    </row>
    <row r="855" spans="1:26" x14ac:dyDescent="0.2">
      <c r="A855">
        <f t="shared" si="66"/>
        <v>5302700</v>
      </c>
      <c r="B855" s="23">
        <v>2019</v>
      </c>
      <c r="C855" t="s">
        <v>86</v>
      </c>
      <c r="D855" t="s">
        <v>2328</v>
      </c>
      <c r="E855" t="s">
        <v>44</v>
      </c>
      <c r="F855" s="18">
        <v>115578.47</v>
      </c>
      <c r="G855" s="10">
        <v>2.3273E-4</v>
      </c>
      <c r="J855" s="18">
        <v>12739588.859999999</v>
      </c>
      <c r="K855" s="11">
        <v>2.437334E-2</v>
      </c>
      <c r="N855" s="18">
        <v>11979936.82</v>
      </c>
      <c r="O855" s="12">
        <v>2.4122640000000001E-2</v>
      </c>
      <c r="R855" t="s">
        <v>44</v>
      </c>
      <c r="S855" t="s">
        <v>44</v>
      </c>
      <c r="T855" t="s">
        <v>44</v>
      </c>
      <c r="U855" s="28">
        <f t="shared" si="65"/>
        <v>2.4355370000000001E-2</v>
      </c>
      <c r="W855">
        <f>IFERROR(VLOOKUP(E855,'LEAID Match'!$A$2:$B$326,2,FALSE),"")</f>
        <v>5302700</v>
      </c>
      <c r="X855" s="5">
        <f t="shared" si="67"/>
        <v>12855167.33</v>
      </c>
      <c r="Y855">
        <f t="shared" si="68"/>
        <v>0</v>
      </c>
      <c r="Z855" s="5">
        <f t="shared" si="69"/>
        <v>12855167.33</v>
      </c>
    </row>
    <row r="856" spans="1:26" x14ac:dyDescent="0.2">
      <c r="A856">
        <f t="shared" si="66"/>
        <v>5302700</v>
      </c>
      <c r="B856" s="23">
        <v>2020</v>
      </c>
      <c r="C856" t="s">
        <v>86</v>
      </c>
      <c r="D856" t="s">
        <v>2687</v>
      </c>
      <c r="E856" t="s">
        <v>44</v>
      </c>
      <c r="F856" s="18">
        <v>70221.3</v>
      </c>
      <c r="G856" s="10">
        <v>1.3371999999999999E-4</v>
      </c>
      <c r="J856" s="18">
        <v>13643491.74</v>
      </c>
      <c r="K856" s="11">
        <v>2.344887E-2</v>
      </c>
      <c r="N856" s="18">
        <v>12196937.76</v>
      </c>
      <c r="O856" s="12">
        <v>2.3225539999999999E-2</v>
      </c>
      <c r="R856" t="s">
        <v>44</v>
      </c>
      <c r="S856" t="s">
        <v>44</v>
      </c>
      <c r="T856" t="s">
        <v>44</v>
      </c>
      <c r="U856" s="28">
        <f t="shared" si="65"/>
        <v>2.335926E-2</v>
      </c>
      <c r="W856">
        <f>IFERROR(VLOOKUP(E856,'LEAID Match'!$A$2:$B$326,2,FALSE),"")</f>
        <v>5302700</v>
      </c>
      <c r="X856" s="5">
        <f t="shared" si="67"/>
        <v>13713713.040000001</v>
      </c>
      <c r="Y856">
        <f t="shared" si="68"/>
        <v>0</v>
      </c>
      <c r="Z856" s="5">
        <f t="shared" si="69"/>
        <v>13713713.040000001</v>
      </c>
    </row>
    <row r="857" spans="1:26" x14ac:dyDescent="0.2">
      <c r="A857">
        <f t="shared" si="66"/>
        <v>5302700</v>
      </c>
      <c r="B857" s="23">
        <v>2021</v>
      </c>
      <c r="C857" t="s">
        <v>86</v>
      </c>
      <c r="D857" t="s">
        <v>3044</v>
      </c>
      <c r="E857" t="s">
        <v>44</v>
      </c>
      <c r="F857" s="18">
        <v>36914.239999999998</v>
      </c>
      <c r="G857" s="10">
        <v>6.7160000000000001E-5</v>
      </c>
      <c r="J857" s="18">
        <v>14046868.890000001</v>
      </c>
      <c r="K857" s="11">
        <v>2.3211639999999999E-2</v>
      </c>
      <c r="N857" s="18">
        <v>12694063.08</v>
      </c>
      <c r="O857" s="12">
        <v>2.3096129999999999E-2</v>
      </c>
      <c r="R857" t="s">
        <v>44</v>
      </c>
      <c r="S857" t="s">
        <v>44</v>
      </c>
      <c r="T857" t="s">
        <v>44</v>
      </c>
      <c r="U857" s="28">
        <f t="shared" si="65"/>
        <v>2.316329E-2</v>
      </c>
      <c r="W857">
        <f>IFERROR(VLOOKUP(E857,'LEAID Match'!$A$2:$B$326,2,FALSE),"")</f>
        <v>5302700</v>
      </c>
      <c r="X857" s="5">
        <f t="shared" si="67"/>
        <v>14083783.130000001</v>
      </c>
      <c r="Y857">
        <f t="shared" si="68"/>
        <v>0</v>
      </c>
      <c r="Z857" s="5">
        <f t="shared" si="69"/>
        <v>14083783.130000001</v>
      </c>
    </row>
    <row r="858" spans="1:26" x14ac:dyDescent="0.2">
      <c r="A858">
        <f t="shared" si="66"/>
        <v>5302700</v>
      </c>
      <c r="B858" s="23">
        <v>2022</v>
      </c>
      <c r="C858" t="s">
        <v>86</v>
      </c>
      <c r="D858" t="s">
        <v>3401</v>
      </c>
      <c r="E858" t="s">
        <v>44</v>
      </c>
      <c r="F858" s="18">
        <v>32835.94</v>
      </c>
      <c r="G858" s="10">
        <v>6.3990000000000002E-5</v>
      </c>
      <c r="J858" s="18">
        <v>14719296.550000001</v>
      </c>
      <c r="K858" s="11">
        <v>2.3012709999999999E-2</v>
      </c>
      <c r="N858" s="18">
        <v>11723999.52</v>
      </c>
      <c r="O858" s="12">
        <v>2.284717E-2</v>
      </c>
      <c r="R858" t="s">
        <v>44</v>
      </c>
      <c r="S858" t="s">
        <v>44</v>
      </c>
      <c r="T858" t="s">
        <v>44</v>
      </c>
      <c r="U858" s="28">
        <f t="shared" si="65"/>
        <v>2.291116E-2</v>
      </c>
      <c r="W858">
        <f>IFERROR(VLOOKUP(E858,'LEAID Match'!$A$2:$B$326,2,FALSE),"")</f>
        <v>5302700</v>
      </c>
      <c r="X858" s="5">
        <f t="shared" si="67"/>
        <v>14752132.49</v>
      </c>
      <c r="Y858">
        <f t="shared" si="68"/>
        <v>0</v>
      </c>
      <c r="Z858" s="5">
        <f t="shared" si="69"/>
        <v>14752132.49</v>
      </c>
    </row>
    <row r="859" spans="1:26" x14ac:dyDescent="0.2">
      <c r="A859">
        <f t="shared" si="66"/>
        <v>5302700</v>
      </c>
      <c r="B859" s="23">
        <v>2023</v>
      </c>
      <c r="C859" t="s">
        <v>86</v>
      </c>
      <c r="D859" t="s">
        <v>3761</v>
      </c>
      <c r="E859" t="s">
        <v>44</v>
      </c>
      <c r="F859" s="18">
        <v>16636.990000000002</v>
      </c>
      <c r="G859" s="10">
        <v>3.0830000000000001E-5</v>
      </c>
      <c r="J859" s="18">
        <v>13609100.82</v>
      </c>
      <c r="K859" s="11">
        <v>2.0111960000000002E-2</v>
      </c>
      <c r="N859" s="18">
        <v>10818737.220000001</v>
      </c>
      <c r="O859" s="12">
        <v>2.004502E-2</v>
      </c>
      <c r="R859" t="s">
        <v>44</v>
      </c>
      <c r="S859" t="s">
        <v>44</v>
      </c>
      <c r="T859" t="s">
        <v>44</v>
      </c>
      <c r="U859" s="28">
        <f t="shared" si="65"/>
        <v>2.0075849999999999E-2</v>
      </c>
      <c r="V859">
        <f>U859*250000000</f>
        <v>5018962.5</v>
      </c>
      <c r="W859">
        <f>IFERROR(VLOOKUP(E859,'LEAID Match'!$A$2:$B$326,2,FALSE),"")</f>
        <v>5302700</v>
      </c>
      <c r="X859" s="5">
        <f t="shared" si="67"/>
        <v>13625737.810000001</v>
      </c>
      <c r="Y859">
        <f t="shared" si="68"/>
        <v>5018962.5</v>
      </c>
      <c r="Z859" s="5">
        <f t="shared" si="69"/>
        <v>18644700.310000002</v>
      </c>
    </row>
    <row r="860" spans="1:26" x14ac:dyDescent="0.2">
      <c r="A860">
        <f t="shared" si="66"/>
        <v>5302730</v>
      </c>
      <c r="B860" s="23">
        <v>2015</v>
      </c>
      <c r="C860" t="s">
        <v>703</v>
      </c>
      <c r="D860" t="s">
        <v>899</v>
      </c>
      <c r="E860" t="s">
        <v>690</v>
      </c>
      <c r="F860" s="18" t="s">
        <v>803</v>
      </c>
      <c r="G860" s="11" t="s">
        <v>803</v>
      </c>
      <c r="J860" s="18">
        <v>7333.55</v>
      </c>
      <c r="K860" s="11">
        <v>2.76E-5</v>
      </c>
      <c r="N860" s="18">
        <v>5850.35</v>
      </c>
      <c r="O860" s="12">
        <v>2.614E-5</v>
      </c>
      <c r="R860" t="s">
        <v>803</v>
      </c>
      <c r="S860" t="s">
        <v>690</v>
      </c>
      <c r="T860" t="s">
        <v>690</v>
      </c>
      <c r="U860" s="28">
        <f t="shared" si="65"/>
        <v>2.614E-5</v>
      </c>
      <c r="W860">
        <f>IFERROR(VLOOKUP(E860,'LEAID Match'!$A$2:$B$326,2,FALSE),"")</f>
        <v>5302730</v>
      </c>
      <c r="X860" s="5">
        <f t="shared" si="67"/>
        <v>7333.55</v>
      </c>
      <c r="Y860">
        <f t="shared" si="68"/>
        <v>0</v>
      </c>
      <c r="Z860" s="5">
        <f t="shared" si="69"/>
        <v>7333.55</v>
      </c>
    </row>
    <row r="861" spans="1:26" x14ac:dyDescent="0.2">
      <c r="A861">
        <f t="shared" si="66"/>
        <v>5302730</v>
      </c>
      <c r="B861" s="23">
        <v>2016</v>
      </c>
      <c r="C861" t="s">
        <v>703</v>
      </c>
      <c r="D861" t="s">
        <v>1253</v>
      </c>
      <c r="E861" t="s">
        <v>690</v>
      </c>
      <c r="F861" s="18" t="s">
        <v>803</v>
      </c>
      <c r="G861" s="11" t="s">
        <v>803</v>
      </c>
      <c r="J861" s="18">
        <v>8623.8700000000008</v>
      </c>
      <c r="K861" s="11">
        <v>2.6420000000000001E-5</v>
      </c>
      <c r="N861" s="18">
        <v>7712.92</v>
      </c>
      <c r="O861" s="12">
        <v>2.5380000000000001E-5</v>
      </c>
      <c r="R861" t="s">
        <v>803</v>
      </c>
      <c r="S861" t="s">
        <v>690</v>
      </c>
      <c r="T861" t="s">
        <v>690</v>
      </c>
      <c r="U861" s="28">
        <f t="shared" si="65"/>
        <v>2.5380000000000001E-5</v>
      </c>
      <c r="W861">
        <f>IFERROR(VLOOKUP(E861,'LEAID Match'!$A$2:$B$326,2,FALSE),"")</f>
        <v>5302730</v>
      </c>
      <c r="X861" s="5">
        <f t="shared" si="67"/>
        <v>8623.8700000000008</v>
      </c>
      <c r="Y861">
        <f t="shared" si="68"/>
        <v>0</v>
      </c>
      <c r="Z861" s="5">
        <f t="shared" si="69"/>
        <v>8623.8700000000008</v>
      </c>
    </row>
    <row r="862" spans="1:26" x14ac:dyDescent="0.2">
      <c r="A862">
        <f t="shared" si="66"/>
        <v>5302730</v>
      </c>
      <c r="B862" s="23">
        <v>2017</v>
      </c>
      <c r="C862" t="s">
        <v>703</v>
      </c>
      <c r="D862" t="s">
        <v>1613</v>
      </c>
      <c r="E862" t="s">
        <v>690</v>
      </c>
      <c r="F862" s="18" t="s">
        <v>803</v>
      </c>
      <c r="G862" s="11" t="s">
        <v>803</v>
      </c>
      <c r="J862" s="18">
        <v>9247.5300000000007</v>
      </c>
      <c r="K862" s="11">
        <v>2.51E-5</v>
      </c>
      <c r="N862" s="18">
        <v>8573.18</v>
      </c>
      <c r="O862" s="12">
        <v>2.4499999999999999E-5</v>
      </c>
      <c r="R862" t="s">
        <v>803</v>
      </c>
      <c r="S862" t="s">
        <v>690</v>
      </c>
      <c r="T862" t="s">
        <v>690</v>
      </c>
      <c r="U862" s="28">
        <f t="shared" si="65"/>
        <v>2.4499999999999999E-5</v>
      </c>
      <c r="W862">
        <f>IFERROR(VLOOKUP(E862,'LEAID Match'!$A$2:$B$326,2,FALSE),"")</f>
        <v>5302730</v>
      </c>
      <c r="X862" s="5">
        <f t="shared" si="67"/>
        <v>9247.5300000000007</v>
      </c>
      <c r="Y862">
        <f t="shared" si="68"/>
        <v>0</v>
      </c>
      <c r="Z862" s="5">
        <f t="shared" si="69"/>
        <v>9247.5300000000007</v>
      </c>
    </row>
    <row r="863" spans="1:26" x14ac:dyDescent="0.2">
      <c r="A863">
        <f t="shared" si="66"/>
        <v>5302730</v>
      </c>
      <c r="B863" s="23">
        <v>2018</v>
      </c>
      <c r="C863" t="s">
        <v>703</v>
      </c>
      <c r="D863" t="s">
        <v>1972</v>
      </c>
      <c r="E863" t="s">
        <v>690</v>
      </c>
      <c r="F863" s="18" t="s">
        <v>803</v>
      </c>
      <c r="G863" s="11" t="s">
        <v>803</v>
      </c>
      <c r="J863" s="18">
        <v>12250.37</v>
      </c>
      <c r="K863" s="11">
        <v>2.7549999999999999E-5</v>
      </c>
      <c r="N863" s="18">
        <v>11271.28</v>
      </c>
      <c r="O863" s="12">
        <v>2.7100000000000001E-5</v>
      </c>
      <c r="R863" t="s">
        <v>803</v>
      </c>
      <c r="S863" t="s">
        <v>690</v>
      </c>
      <c r="T863" t="s">
        <v>690</v>
      </c>
      <c r="U863" s="28">
        <f t="shared" si="65"/>
        <v>2.7100000000000001E-5</v>
      </c>
      <c r="W863">
        <f>IFERROR(VLOOKUP(E863,'LEAID Match'!$A$2:$B$326,2,FALSE),"")</f>
        <v>5302730</v>
      </c>
      <c r="X863" s="5">
        <f t="shared" si="67"/>
        <v>12250.37</v>
      </c>
      <c r="Y863">
        <f t="shared" si="68"/>
        <v>0</v>
      </c>
      <c r="Z863" s="5">
        <f t="shared" si="69"/>
        <v>12250.37</v>
      </c>
    </row>
    <row r="864" spans="1:26" x14ac:dyDescent="0.2">
      <c r="A864">
        <f t="shared" si="66"/>
        <v>5302730</v>
      </c>
      <c r="B864" s="23">
        <v>2019</v>
      </c>
      <c r="C864" t="s">
        <v>703</v>
      </c>
      <c r="D864" t="s">
        <v>2329</v>
      </c>
      <c r="E864" t="s">
        <v>690</v>
      </c>
      <c r="F864" s="18" t="s">
        <v>803</v>
      </c>
      <c r="G864" s="10" t="s">
        <v>803</v>
      </c>
      <c r="J864" s="18">
        <v>11038.27</v>
      </c>
      <c r="K864" s="11">
        <v>2.1120000000000001E-5</v>
      </c>
      <c r="N864" s="18">
        <v>10372.6</v>
      </c>
      <c r="O864" s="12">
        <v>2.0890000000000002E-5</v>
      </c>
      <c r="R864" t="s">
        <v>803</v>
      </c>
      <c r="S864" t="s">
        <v>690</v>
      </c>
      <c r="T864" t="s">
        <v>690</v>
      </c>
      <c r="U864" s="28">
        <f t="shared" si="65"/>
        <v>2.0890000000000002E-5</v>
      </c>
      <c r="W864">
        <f>IFERROR(VLOOKUP(E864,'LEAID Match'!$A$2:$B$326,2,FALSE),"")</f>
        <v>5302730</v>
      </c>
      <c r="X864" s="5">
        <f t="shared" si="67"/>
        <v>11038.27</v>
      </c>
      <c r="Y864">
        <f t="shared" si="68"/>
        <v>0</v>
      </c>
      <c r="Z864" s="5">
        <f t="shared" si="69"/>
        <v>11038.27</v>
      </c>
    </row>
    <row r="865" spans="1:26" x14ac:dyDescent="0.2">
      <c r="A865">
        <f t="shared" si="66"/>
        <v>5302730</v>
      </c>
      <c r="B865" s="23">
        <v>2020</v>
      </c>
      <c r="C865" t="s">
        <v>703</v>
      </c>
      <c r="D865" t="s">
        <v>2688</v>
      </c>
      <c r="E865" t="s">
        <v>690</v>
      </c>
      <c r="F865" s="18" t="s">
        <v>803</v>
      </c>
      <c r="G865" s="10" t="s">
        <v>803</v>
      </c>
      <c r="J865" s="18">
        <v>16616.5</v>
      </c>
      <c r="K865" s="11">
        <v>2.8560000000000001E-5</v>
      </c>
      <c r="N865" s="18">
        <v>14869.96</v>
      </c>
      <c r="O865" s="12">
        <v>2.832E-5</v>
      </c>
      <c r="R865" t="s">
        <v>803</v>
      </c>
      <c r="S865" t="s">
        <v>690</v>
      </c>
      <c r="T865" t="s">
        <v>690</v>
      </c>
      <c r="U865" s="28">
        <f t="shared" si="65"/>
        <v>2.832E-5</v>
      </c>
      <c r="W865">
        <f>IFERROR(VLOOKUP(E865,'LEAID Match'!$A$2:$B$326,2,FALSE),"")</f>
        <v>5302730</v>
      </c>
      <c r="X865" s="5">
        <f t="shared" si="67"/>
        <v>16616.5</v>
      </c>
      <c r="Y865">
        <f t="shared" si="68"/>
        <v>0</v>
      </c>
      <c r="Z865" s="5">
        <f t="shared" si="69"/>
        <v>16616.5</v>
      </c>
    </row>
    <row r="866" spans="1:26" x14ac:dyDescent="0.2">
      <c r="A866">
        <f t="shared" si="66"/>
        <v>5302730</v>
      </c>
      <c r="B866" s="23">
        <v>2021</v>
      </c>
      <c r="C866" t="s">
        <v>703</v>
      </c>
      <c r="D866" t="s">
        <v>3045</v>
      </c>
      <c r="E866" t="s">
        <v>690</v>
      </c>
      <c r="F866" s="18" t="s">
        <v>803</v>
      </c>
      <c r="G866" s="10" t="s">
        <v>803</v>
      </c>
      <c r="J866" s="18">
        <v>17571.240000000002</v>
      </c>
      <c r="K866" s="11">
        <v>2.904E-5</v>
      </c>
      <c r="N866" s="18">
        <v>15839.86</v>
      </c>
      <c r="O866" s="12">
        <v>2.8819999999999999E-5</v>
      </c>
      <c r="R866" t="s">
        <v>803</v>
      </c>
      <c r="S866" t="s">
        <v>690</v>
      </c>
      <c r="T866" t="s">
        <v>690</v>
      </c>
      <c r="U866" s="28">
        <f t="shared" si="65"/>
        <v>2.8819999999999999E-5</v>
      </c>
      <c r="W866">
        <f>IFERROR(VLOOKUP(E866,'LEAID Match'!$A$2:$B$326,2,FALSE),"")</f>
        <v>5302730</v>
      </c>
      <c r="X866" s="5">
        <f t="shared" si="67"/>
        <v>17571.240000000002</v>
      </c>
      <c r="Y866">
        <f t="shared" si="68"/>
        <v>0</v>
      </c>
      <c r="Z866" s="5">
        <f t="shared" si="69"/>
        <v>17571.240000000002</v>
      </c>
    </row>
    <row r="867" spans="1:26" x14ac:dyDescent="0.2">
      <c r="A867">
        <f t="shared" si="66"/>
        <v>5302730</v>
      </c>
      <c r="B867" s="23">
        <v>2022</v>
      </c>
      <c r="C867" t="s">
        <v>703</v>
      </c>
      <c r="D867" t="s">
        <v>3402</v>
      </c>
      <c r="E867" t="s">
        <v>690</v>
      </c>
      <c r="F867" s="18" t="s">
        <v>803</v>
      </c>
      <c r="G867" s="10" t="s">
        <v>803</v>
      </c>
      <c r="J867" s="18">
        <v>16503.490000000002</v>
      </c>
      <c r="K867" s="11">
        <v>2.58E-5</v>
      </c>
      <c r="N867" s="18">
        <v>13324.01</v>
      </c>
      <c r="O867" s="12">
        <v>2.597E-5</v>
      </c>
      <c r="R867" t="s">
        <v>803</v>
      </c>
      <c r="S867" t="s">
        <v>690</v>
      </c>
      <c r="T867" t="s">
        <v>690</v>
      </c>
      <c r="U867" s="28">
        <f t="shared" si="65"/>
        <v>2.597E-5</v>
      </c>
      <c r="W867">
        <f>IFERROR(VLOOKUP(E867,'LEAID Match'!$A$2:$B$326,2,FALSE),"")</f>
        <v>5302730</v>
      </c>
      <c r="X867" s="5">
        <f t="shared" si="67"/>
        <v>16503.490000000002</v>
      </c>
      <c r="Y867">
        <f t="shared" si="68"/>
        <v>0</v>
      </c>
      <c r="Z867" s="5">
        <f t="shared" si="69"/>
        <v>16503.490000000002</v>
      </c>
    </row>
    <row r="868" spans="1:26" x14ac:dyDescent="0.2">
      <c r="A868">
        <f t="shared" si="66"/>
        <v>5302730</v>
      </c>
      <c r="B868" s="23">
        <v>2023</v>
      </c>
      <c r="C868" t="s">
        <v>703</v>
      </c>
      <c r="D868" t="s">
        <v>3762</v>
      </c>
      <c r="E868" t="s">
        <v>690</v>
      </c>
      <c r="F868" s="18" t="s">
        <v>803</v>
      </c>
      <c r="G868" s="10" t="s">
        <v>803</v>
      </c>
      <c r="J868" s="18">
        <v>13903.66</v>
      </c>
      <c r="K868" s="11">
        <v>2.0550000000000001E-5</v>
      </c>
      <c r="N868" s="18">
        <v>11007.73</v>
      </c>
      <c r="O868" s="12">
        <v>2.0400000000000001E-5</v>
      </c>
      <c r="R868" t="s">
        <v>803</v>
      </c>
      <c r="S868" t="s">
        <v>690</v>
      </c>
      <c r="T868" t="s">
        <v>690</v>
      </c>
      <c r="U868" s="28">
        <f t="shared" si="65"/>
        <v>2.0400000000000001E-5</v>
      </c>
      <c r="V868">
        <f>U868*250000000</f>
        <v>5100</v>
      </c>
      <c r="W868">
        <f>IFERROR(VLOOKUP(E868,'LEAID Match'!$A$2:$B$326,2,FALSE),"")</f>
        <v>5302730</v>
      </c>
      <c r="X868" s="5">
        <f t="shared" si="67"/>
        <v>13903.66</v>
      </c>
      <c r="Y868">
        <f t="shared" si="68"/>
        <v>5100</v>
      </c>
      <c r="Z868" s="5">
        <f t="shared" si="69"/>
        <v>19003.66</v>
      </c>
    </row>
    <row r="869" spans="1:26" x14ac:dyDescent="0.2">
      <c r="A869">
        <f t="shared" si="66"/>
        <v>5302820</v>
      </c>
      <c r="B869" s="23">
        <v>2015</v>
      </c>
      <c r="C869" t="s">
        <v>102</v>
      </c>
      <c r="D869" t="s">
        <v>900</v>
      </c>
      <c r="E869" t="s">
        <v>60</v>
      </c>
      <c r="F869" s="18">
        <v>152251.10999999999</v>
      </c>
      <c r="G869" s="11">
        <v>6.8037000000000002E-4</v>
      </c>
      <c r="J869" s="18">
        <v>5754300.8099999996</v>
      </c>
      <c r="K869" s="11">
        <v>2.165328E-2</v>
      </c>
      <c r="N869" s="18">
        <v>4595962.0999999996</v>
      </c>
      <c r="O869" s="12">
        <v>2.0538150000000002E-2</v>
      </c>
      <c r="R869" t="s">
        <v>60</v>
      </c>
      <c r="S869" t="s">
        <v>60</v>
      </c>
      <c r="T869" t="s">
        <v>60</v>
      </c>
      <c r="U869" s="28">
        <f t="shared" si="65"/>
        <v>2.1218520000000001E-2</v>
      </c>
      <c r="W869">
        <f>IFERROR(VLOOKUP(E869,'LEAID Match'!$A$2:$B$326,2,FALSE),"")</f>
        <v>5302820</v>
      </c>
      <c r="X869" s="5">
        <f t="shared" si="67"/>
        <v>5906551.9199999999</v>
      </c>
      <c r="Y869">
        <f t="shared" si="68"/>
        <v>0</v>
      </c>
      <c r="Z869" s="5">
        <f t="shared" si="69"/>
        <v>5906551.9199999999</v>
      </c>
    </row>
    <row r="870" spans="1:26" x14ac:dyDescent="0.2">
      <c r="A870">
        <f t="shared" si="66"/>
        <v>5302820</v>
      </c>
      <c r="B870" s="23">
        <v>2016</v>
      </c>
      <c r="C870" t="s">
        <v>102</v>
      </c>
      <c r="D870" t="s">
        <v>1254</v>
      </c>
      <c r="E870" t="s">
        <v>60</v>
      </c>
      <c r="F870" s="18">
        <v>148473.60000000001</v>
      </c>
      <c r="G870" s="11">
        <v>4.8853999999999998E-4</v>
      </c>
      <c r="J870" s="18">
        <v>7014684.4299999997</v>
      </c>
      <c r="K870" s="11">
        <v>2.1490860000000001E-2</v>
      </c>
      <c r="N870" s="18">
        <v>6257920.21</v>
      </c>
      <c r="O870" s="12">
        <v>2.0590959999999998E-2</v>
      </c>
      <c r="R870" t="s">
        <v>60</v>
      </c>
      <c r="S870" t="s">
        <v>60</v>
      </c>
      <c r="T870" t="s">
        <v>60</v>
      </c>
      <c r="U870" s="28">
        <f t="shared" si="65"/>
        <v>2.1079499999999998E-2</v>
      </c>
      <c r="W870">
        <f>IFERROR(VLOOKUP(E870,'LEAID Match'!$A$2:$B$326,2,FALSE),"")</f>
        <v>5302820</v>
      </c>
      <c r="X870" s="5">
        <f t="shared" si="67"/>
        <v>7163158.0299999993</v>
      </c>
      <c r="Y870">
        <f t="shared" si="68"/>
        <v>0</v>
      </c>
      <c r="Z870" s="5">
        <f t="shared" si="69"/>
        <v>7163158.0299999993</v>
      </c>
    </row>
    <row r="871" spans="1:26" x14ac:dyDescent="0.2">
      <c r="A871">
        <f t="shared" si="66"/>
        <v>5302820</v>
      </c>
      <c r="B871" s="23">
        <v>2017</v>
      </c>
      <c r="C871" t="s">
        <v>102</v>
      </c>
      <c r="D871" t="s">
        <v>1614</v>
      </c>
      <c r="E871" t="s">
        <v>60</v>
      </c>
      <c r="F871" s="18">
        <v>132119.74</v>
      </c>
      <c r="G871" s="11">
        <v>3.7754999999999999E-4</v>
      </c>
      <c r="J871" s="18">
        <v>8805166.3499999996</v>
      </c>
      <c r="K871" s="11">
        <v>2.3897850000000002E-2</v>
      </c>
      <c r="N871" s="18">
        <v>8163680.2400000002</v>
      </c>
      <c r="O871" s="12">
        <v>2.3329059999999999E-2</v>
      </c>
      <c r="R871" t="s">
        <v>60</v>
      </c>
      <c r="S871" t="s">
        <v>60</v>
      </c>
      <c r="T871" t="s">
        <v>60</v>
      </c>
      <c r="U871" s="28">
        <f t="shared" si="65"/>
        <v>2.3706609999999999E-2</v>
      </c>
      <c r="W871">
        <f>IFERROR(VLOOKUP(E871,'LEAID Match'!$A$2:$B$326,2,FALSE),"")</f>
        <v>5302820</v>
      </c>
      <c r="X871" s="5">
        <f t="shared" si="67"/>
        <v>8937286.0899999999</v>
      </c>
      <c r="Y871">
        <f t="shared" si="68"/>
        <v>0</v>
      </c>
      <c r="Z871" s="5">
        <f t="shared" si="69"/>
        <v>8937286.0899999999</v>
      </c>
    </row>
    <row r="872" spans="1:26" x14ac:dyDescent="0.2">
      <c r="A872">
        <f t="shared" si="66"/>
        <v>5302820</v>
      </c>
      <c r="B872" s="23">
        <v>2018</v>
      </c>
      <c r="C872" t="s">
        <v>102</v>
      </c>
      <c r="D872" t="s">
        <v>1973</v>
      </c>
      <c r="E872" t="s">
        <v>60</v>
      </c>
      <c r="F872" s="18">
        <v>93776.57</v>
      </c>
      <c r="G872" s="11">
        <v>2.2547999999999999E-4</v>
      </c>
      <c r="J872" s="18">
        <v>8620816.8599999994</v>
      </c>
      <c r="K872" s="11">
        <v>1.9390899999999999E-2</v>
      </c>
      <c r="N872" s="18">
        <v>7928895.8399999999</v>
      </c>
      <c r="O872" s="12">
        <v>1.906474E-2</v>
      </c>
      <c r="R872" t="s">
        <v>60</v>
      </c>
      <c r="S872" t="s">
        <v>60</v>
      </c>
      <c r="T872" t="s">
        <v>60</v>
      </c>
      <c r="U872" s="28">
        <f t="shared" si="65"/>
        <v>1.929022E-2</v>
      </c>
      <c r="W872">
        <f>IFERROR(VLOOKUP(E872,'LEAID Match'!$A$2:$B$326,2,FALSE),"")</f>
        <v>5302820</v>
      </c>
      <c r="X872" s="5">
        <f t="shared" si="67"/>
        <v>8714593.4299999997</v>
      </c>
      <c r="Y872">
        <f t="shared" si="68"/>
        <v>0</v>
      </c>
      <c r="Z872" s="5">
        <f t="shared" si="69"/>
        <v>8714593.4299999997</v>
      </c>
    </row>
    <row r="873" spans="1:26" x14ac:dyDescent="0.2">
      <c r="A873">
        <f t="shared" si="66"/>
        <v>5302820</v>
      </c>
      <c r="B873" s="23">
        <v>2019</v>
      </c>
      <c r="C873" t="s">
        <v>102</v>
      </c>
      <c r="D873" t="s">
        <v>2330</v>
      </c>
      <c r="E873" t="s">
        <v>60</v>
      </c>
      <c r="F873" s="18">
        <v>60258.18</v>
      </c>
      <c r="G873" s="10">
        <v>1.2134E-4</v>
      </c>
      <c r="J873" s="18">
        <v>11027617.210000001</v>
      </c>
      <c r="K873" s="11">
        <v>2.109801E-2</v>
      </c>
      <c r="N873" s="18">
        <v>10345050.710000001</v>
      </c>
      <c r="O873" s="12">
        <v>2.0830660000000001E-2</v>
      </c>
      <c r="R873" t="s">
        <v>60</v>
      </c>
      <c r="S873" t="s">
        <v>60</v>
      </c>
      <c r="T873" t="s">
        <v>60</v>
      </c>
      <c r="U873" s="28">
        <f t="shared" si="65"/>
        <v>2.0952000000000002E-2</v>
      </c>
      <c r="W873">
        <f>IFERROR(VLOOKUP(E873,'LEAID Match'!$A$2:$B$326,2,FALSE),"")</f>
        <v>5302820</v>
      </c>
      <c r="X873" s="5">
        <f t="shared" si="67"/>
        <v>11087875.390000001</v>
      </c>
      <c r="Y873">
        <f t="shared" si="68"/>
        <v>0</v>
      </c>
      <c r="Z873" s="5">
        <f t="shared" si="69"/>
        <v>11087875.390000001</v>
      </c>
    </row>
    <row r="874" spans="1:26" x14ac:dyDescent="0.2">
      <c r="A874">
        <f t="shared" si="66"/>
        <v>5302820</v>
      </c>
      <c r="B874" s="23">
        <v>2020</v>
      </c>
      <c r="C874" t="s">
        <v>102</v>
      </c>
      <c r="D874" t="s">
        <v>2689</v>
      </c>
      <c r="E874" t="s">
        <v>60</v>
      </c>
      <c r="F874" s="18">
        <v>51422.37</v>
      </c>
      <c r="G874" s="10">
        <v>9.7919999999999998E-5</v>
      </c>
      <c r="J874" s="18">
        <v>12845113.9</v>
      </c>
      <c r="K874" s="11">
        <v>2.2076709999999999E-2</v>
      </c>
      <c r="N874" s="18">
        <v>11515095.050000001</v>
      </c>
      <c r="O874" s="12">
        <v>2.1927169999999999E-2</v>
      </c>
      <c r="R874" t="s">
        <v>60</v>
      </c>
      <c r="S874" t="s">
        <v>60</v>
      </c>
      <c r="T874" t="s">
        <v>60</v>
      </c>
      <c r="U874" s="28">
        <f t="shared" si="65"/>
        <v>2.2025090000000001E-2</v>
      </c>
      <c r="W874">
        <f>IFERROR(VLOOKUP(E874,'LEAID Match'!$A$2:$B$326,2,FALSE),"")</f>
        <v>5302820</v>
      </c>
      <c r="X874" s="5">
        <f t="shared" si="67"/>
        <v>12896536.27</v>
      </c>
      <c r="Y874">
        <f t="shared" si="68"/>
        <v>0</v>
      </c>
      <c r="Z874" s="5">
        <f t="shared" si="69"/>
        <v>12896536.27</v>
      </c>
    </row>
    <row r="875" spans="1:26" x14ac:dyDescent="0.2">
      <c r="A875">
        <f t="shared" si="66"/>
        <v>5302820</v>
      </c>
      <c r="B875" s="23">
        <v>2021</v>
      </c>
      <c r="C875" t="s">
        <v>102</v>
      </c>
      <c r="D875" t="s">
        <v>3046</v>
      </c>
      <c r="E875" t="s">
        <v>60</v>
      </c>
      <c r="F875" s="18">
        <v>45984.44</v>
      </c>
      <c r="G875" s="10">
        <v>8.3670000000000004E-5</v>
      </c>
      <c r="J875" s="18">
        <v>11891266.32</v>
      </c>
      <c r="K875" s="11">
        <v>1.9649639999999999E-2</v>
      </c>
      <c r="N875" s="18">
        <v>10752904.84</v>
      </c>
      <c r="O875" s="12">
        <v>1.9564310000000001E-2</v>
      </c>
      <c r="R875" t="s">
        <v>60</v>
      </c>
      <c r="S875" t="s">
        <v>60</v>
      </c>
      <c r="T875" t="s">
        <v>60</v>
      </c>
      <c r="U875" s="28">
        <f t="shared" si="65"/>
        <v>1.9647980000000002E-2</v>
      </c>
      <c r="W875">
        <f>IFERROR(VLOOKUP(E875,'LEAID Match'!$A$2:$B$326,2,FALSE),"")</f>
        <v>5302820</v>
      </c>
      <c r="X875" s="5">
        <f t="shared" si="67"/>
        <v>11937250.76</v>
      </c>
      <c r="Y875">
        <f t="shared" si="68"/>
        <v>0</v>
      </c>
      <c r="Z875" s="5">
        <f t="shared" si="69"/>
        <v>11937250.76</v>
      </c>
    </row>
    <row r="876" spans="1:26" x14ac:dyDescent="0.2">
      <c r="A876">
        <f t="shared" si="66"/>
        <v>5302820</v>
      </c>
      <c r="B876" s="23">
        <v>2022</v>
      </c>
      <c r="C876" t="s">
        <v>102</v>
      </c>
      <c r="D876" t="s">
        <v>3403</v>
      </c>
      <c r="E876" t="s">
        <v>60</v>
      </c>
      <c r="F876" s="18">
        <v>33739.21</v>
      </c>
      <c r="G876" s="10">
        <v>6.5749999999999999E-5</v>
      </c>
      <c r="J876" s="18">
        <v>12655974.23</v>
      </c>
      <c r="K876" s="11">
        <v>1.9786829999999998E-2</v>
      </c>
      <c r="N876" s="18">
        <v>10078525.23</v>
      </c>
      <c r="O876" s="12">
        <v>1.964055E-2</v>
      </c>
      <c r="R876" t="s">
        <v>60</v>
      </c>
      <c r="S876" t="s">
        <v>60</v>
      </c>
      <c r="T876" t="s">
        <v>60</v>
      </c>
      <c r="U876" s="28">
        <f t="shared" si="65"/>
        <v>1.97063E-2</v>
      </c>
      <c r="W876">
        <f>IFERROR(VLOOKUP(E876,'LEAID Match'!$A$2:$B$326,2,FALSE),"")</f>
        <v>5302820</v>
      </c>
      <c r="X876" s="5">
        <f t="shared" si="67"/>
        <v>12689713.440000001</v>
      </c>
      <c r="Y876">
        <f t="shared" si="68"/>
        <v>0</v>
      </c>
      <c r="Z876" s="5">
        <f t="shared" si="69"/>
        <v>12689713.440000001</v>
      </c>
    </row>
    <row r="877" spans="1:26" x14ac:dyDescent="0.2">
      <c r="A877">
        <f t="shared" si="66"/>
        <v>5302820</v>
      </c>
      <c r="B877" s="23">
        <v>2023</v>
      </c>
      <c r="C877" t="s">
        <v>102</v>
      </c>
      <c r="D877" t="s">
        <v>3763</v>
      </c>
      <c r="E877" t="s">
        <v>60</v>
      </c>
      <c r="F877" s="18">
        <v>30691.06</v>
      </c>
      <c r="G877" s="10">
        <v>5.6860000000000001E-5</v>
      </c>
      <c r="J877" s="18">
        <v>13144484.24</v>
      </c>
      <c r="K877" s="11">
        <v>1.9425339999999999E-2</v>
      </c>
      <c r="N877" s="18">
        <v>10471291.449999999</v>
      </c>
      <c r="O877" s="12">
        <v>1.9401270000000002E-2</v>
      </c>
      <c r="R877" t="s">
        <v>60</v>
      </c>
      <c r="S877" t="s">
        <v>60</v>
      </c>
      <c r="T877" t="s">
        <v>60</v>
      </c>
      <c r="U877" s="28">
        <f t="shared" si="65"/>
        <v>1.9458130000000001E-2</v>
      </c>
      <c r="V877">
        <f>U877*250000000</f>
        <v>4864532.5</v>
      </c>
      <c r="W877">
        <f>IFERROR(VLOOKUP(E877,'LEAID Match'!$A$2:$B$326,2,FALSE),"")</f>
        <v>5302820</v>
      </c>
      <c r="X877" s="5">
        <f t="shared" si="67"/>
        <v>13175175.300000001</v>
      </c>
      <c r="Y877">
        <f t="shared" si="68"/>
        <v>4864532.5</v>
      </c>
      <c r="Z877" s="5">
        <f t="shared" si="69"/>
        <v>18039707.800000001</v>
      </c>
    </row>
    <row r="878" spans="1:26" x14ac:dyDescent="0.2">
      <c r="A878">
        <f t="shared" si="66"/>
        <v>5302850</v>
      </c>
      <c r="B878" s="23">
        <v>2015</v>
      </c>
      <c r="C878" t="s">
        <v>106</v>
      </c>
      <c r="D878" t="s">
        <v>901</v>
      </c>
      <c r="E878" t="s">
        <v>64</v>
      </c>
      <c r="F878" s="18">
        <v>117756.93</v>
      </c>
      <c r="G878" s="11">
        <v>5.2621999999999999E-4</v>
      </c>
      <c r="J878" s="18">
        <v>1179889.67</v>
      </c>
      <c r="K878" s="11">
        <v>4.4398900000000002E-3</v>
      </c>
      <c r="N878" s="18">
        <v>941206.15</v>
      </c>
      <c r="O878" s="12">
        <v>4.2059999999999997E-3</v>
      </c>
      <c r="R878" t="s">
        <v>64</v>
      </c>
      <c r="S878" t="s">
        <v>64</v>
      </c>
      <c r="T878" t="s">
        <v>64</v>
      </c>
      <c r="U878" s="28">
        <f t="shared" si="65"/>
        <v>4.7322199999999997E-3</v>
      </c>
      <c r="W878">
        <f>IFERROR(VLOOKUP(E878,'LEAID Match'!$A$2:$B$326,2,FALSE),"")</f>
        <v>5302850</v>
      </c>
      <c r="X878" s="5">
        <f t="shared" si="67"/>
        <v>1297646.5999999999</v>
      </c>
      <c r="Y878">
        <f t="shared" si="68"/>
        <v>0</v>
      </c>
      <c r="Z878" s="5">
        <f t="shared" si="69"/>
        <v>1297646.5999999999</v>
      </c>
    </row>
    <row r="879" spans="1:26" x14ac:dyDescent="0.2">
      <c r="A879">
        <f t="shared" si="66"/>
        <v>5302850</v>
      </c>
      <c r="B879" s="23">
        <v>2016</v>
      </c>
      <c r="C879" t="s">
        <v>106</v>
      </c>
      <c r="D879" t="s">
        <v>1255</v>
      </c>
      <c r="E879" t="s">
        <v>64</v>
      </c>
      <c r="F879" s="18">
        <v>88567.38</v>
      </c>
      <c r="G879" s="11">
        <v>2.9142000000000003E-4</v>
      </c>
      <c r="J879" s="18">
        <v>1490290.04</v>
      </c>
      <c r="K879" s="11">
        <v>4.5658000000000001E-3</v>
      </c>
      <c r="N879" s="18">
        <v>1350714.99</v>
      </c>
      <c r="O879" s="12">
        <v>4.4443699999999996E-3</v>
      </c>
      <c r="R879" t="s">
        <v>64</v>
      </c>
      <c r="S879" t="s">
        <v>64</v>
      </c>
      <c r="T879" t="s">
        <v>64</v>
      </c>
      <c r="U879" s="28">
        <f t="shared" si="65"/>
        <v>4.7357899999999993E-3</v>
      </c>
      <c r="W879">
        <f>IFERROR(VLOOKUP(E879,'LEAID Match'!$A$2:$B$326,2,FALSE),"")</f>
        <v>5302850</v>
      </c>
      <c r="X879" s="5">
        <f t="shared" si="67"/>
        <v>1578857.42</v>
      </c>
      <c r="Y879">
        <f t="shared" si="68"/>
        <v>0</v>
      </c>
      <c r="Z879" s="5">
        <f t="shared" si="69"/>
        <v>1578857.42</v>
      </c>
    </row>
    <row r="880" spans="1:26" x14ac:dyDescent="0.2">
      <c r="A880">
        <f t="shared" si="66"/>
        <v>5302850</v>
      </c>
      <c r="B880" s="23">
        <v>2017</v>
      </c>
      <c r="C880" t="s">
        <v>106</v>
      </c>
      <c r="D880" t="s">
        <v>1615</v>
      </c>
      <c r="E880" t="s">
        <v>64</v>
      </c>
      <c r="F880" s="18">
        <v>82808.350000000006</v>
      </c>
      <c r="G880" s="11">
        <v>2.3664000000000001E-4</v>
      </c>
      <c r="J880" s="18">
        <v>1613881.48</v>
      </c>
      <c r="K880" s="11">
        <v>4.38019E-3</v>
      </c>
      <c r="N880" s="18">
        <v>1496326.31</v>
      </c>
      <c r="O880" s="12">
        <v>4.2760000000000003E-3</v>
      </c>
      <c r="R880" t="s">
        <v>64</v>
      </c>
      <c r="S880" t="s">
        <v>64</v>
      </c>
      <c r="T880" t="s">
        <v>64</v>
      </c>
      <c r="U880" s="28">
        <f t="shared" si="65"/>
        <v>4.5126400000000001E-3</v>
      </c>
      <c r="W880">
        <f>IFERROR(VLOOKUP(E880,'LEAID Match'!$A$2:$B$326,2,FALSE),"")</f>
        <v>5302850</v>
      </c>
      <c r="X880" s="5">
        <f t="shared" si="67"/>
        <v>1696689.83</v>
      </c>
      <c r="Y880">
        <f t="shared" si="68"/>
        <v>0</v>
      </c>
      <c r="Z880" s="5">
        <f t="shared" si="69"/>
        <v>1696689.83</v>
      </c>
    </row>
    <row r="881" spans="1:26" x14ac:dyDescent="0.2">
      <c r="A881">
        <f t="shared" si="66"/>
        <v>5302850</v>
      </c>
      <c r="B881" s="23">
        <v>2018</v>
      </c>
      <c r="C881" t="s">
        <v>106</v>
      </c>
      <c r="D881" t="s">
        <v>1974</v>
      </c>
      <c r="E881" t="s">
        <v>64</v>
      </c>
      <c r="F881" s="18">
        <v>88993.88</v>
      </c>
      <c r="G881" s="11">
        <v>2.1398000000000001E-4</v>
      </c>
      <c r="J881" s="18">
        <v>1934325.42</v>
      </c>
      <c r="K881" s="11">
        <v>4.3509000000000004E-3</v>
      </c>
      <c r="N881" s="18">
        <v>1778684.64</v>
      </c>
      <c r="O881" s="12">
        <v>4.27678E-3</v>
      </c>
      <c r="R881" t="s">
        <v>64</v>
      </c>
      <c r="S881" t="s">
        <v>64</v>
      </c>
      <c r="T881" t="s">
        <v>64</v>
      </c>
      <c r="U881" s="28">
        <f t="shared" si="65"/>
        <v>4.4907599999999999E-3</v>
      </c>
      <c r="W881">
        <f>IFERROR(VLOOKUP(E881,'LEAID Match'!$A$2:$B$326,2,FALSE),"")</f>
        <v>5302850</v>
      </c>
      <c r="X881" s="5">
        <f t="shared" si="67"/>
        <v>2023319.2999999998</v>
      </c>
      <c r="Y881">
        <f t="shared" si="68"/>
        <v>0</v>
      </c>
      <c r="Z881" s="5">
        <f t="shared" si="69"/>
        <v>2023319.2999999998</v>
      </c>
    </row>
    <row r="882" spans="1:26" x14ac:dyDescent="0.2">
      <c r="A882">
        <f t="shared" si="66"/>
        <v>5302850</v>
      </c>
      <c r="B882" s="23">
        <v>2019</v>
      </c>
      <c r="C882" t="s">
        <v>106</v>
      </c>
      <c r="D882" t="s">
        <v>2331</v>
      </c>
      <c r="E882" t="s">
        <v>64</v>
      </c>
      <c r="F882" s="18">
        <v>70915.12</v>
      </c>
      <c r="G882" s="10">
        <v>1.4279000000000001E-4</v>
      </c>
      <c r="J882" s="18">
        <v>2179036.6</v>
      </c>
      <c r="K882" s="11">
        <v>4.1689300000000004E-3</v>
      </c>
      <c r="N882" s="18">
        <v>2049981.81</v>
      </c>
      <c r="O882" s="12">
        <v>4.1278199999999999E-3</v>
      </c>
      <c r="R882" t="s">
        <v>64</v>
      </c>
      <c r="S882" t="s">
        <v>64</v>
      </c>
      <c r="T882" t="s">
        <v>64</v>
      </c>
      <c r="U882" s="28">
        <f t="shared" si="65"/>
        <v>4.2706100000000002E-3</v>
      </c>
      <c r="W882">
        <f>IFERROR(VLOOKUP(E882,'LEAID Match'!$A$2:$B$326,2,FALSE),"")</f>
        <v>5302850</v>
      </c>
      <c r="X882" s="5">
        <f t="shared" si="67"/>
        <v>2249951.7200000002</v>
      </c>
      <c r="Y882">
        <f t="shared" si="68"/>
        <v>0</v>
      </c>
      <c r="Z882" s="5">
        <f t="shared" si="69"/>
        <v>2249951.7200000002</v>
      </c>
    </row>
    <row r="883" spans="1:26" x14ac:dyDescent="0.2">
      <c r="A883">
        <f t="shared" si="66"/>
        <v>5302850</v>
      </c>
      <c r="B883" s="23">
        <v>2020</v>
      </c>
      <c r="C883" t="s">
        <v>106</v>
      </c>
      <c r="D883" t="s">
        <v>2690</v>
      </c>
      <c r="E883" t="s">
        <v>64</v>
      </c>
      <c r="F883" s="18">
        <v>65881.490000000005</v>
      </c>
      <c r="G883" s="10">
        <v>1.2545000000000001E-4</v>
      </c>
      <c r="J883" s="18">
        <v>2405662.9300000002</v>
      </c>
      <c r="K883" s="11">
        <v>4.1345799999999997E-3</v>
      </c>
      <c r="N883" s="18">
        <v>2144812.2000000002</v>
      </c>
      <c r="O883" s="12">
        <v>4.0841699999999998E-3</v>
      </c>
      <c r="R883" t="s">
        <v>64</v>
      </c>
      <c r="S883" t="s">
        <v>64</v>
      </c>
      <c r="T883" t="s">
        <v>64</v>
      </c>
      <c r="U883" s="28">
        <f t="shared" si="65"/>
        <v>4.2096199999999999E-3</v>
      </c>
      <c r="W883">
        <f>IFERROR(VLOOKUP(E883,'LEAID Match'!$A$2:$B$326,2,FALSE),"")</f>
        <v>5302850</v>
      </c>
      <c r="X883" s="5">
        <f t="shared" si="67"/>
        <v>2471544.4200000004</v>
      </c>
      <c r="Y883">
        <f t="shared" si="68"/>
        <v>0</v>
      </c>
      <c r="Z883" s="5">
        <f t="shared" si="69"/>
        <v>2471544.4200000004</v>
      </c>
    </row>
    <row r="884" spans="1:26" x14ac:dyDescent="0.2">
      <c r="A884">
        <f t="shared" si="66"/>
        <v>5302850</v>
      </c>
      <c r="B884" s="23">
        <v>2021</v>
      </c>
      <c r="C884" t="s">
        <v>106</v>
      </c>
      <c r="D884" t="s">
        <v>3047</v>
      </c>
      <c r="E884" t="s">
        <v>64</v>
      </c>
      <c r="F884" s="18">
        <v>78046.7</v>
      </c>
      <c r="G884" s="10">
        <v>1.4200000000000001E-4</v>
      </c>
      <c r="J884" s="18">
        <v>2237198.0099999998</v>
      </c>
      <c r="K884" s="11">
        <v>3.6968399999999998E-3</v>
      </c>
      <c r="N884" s="18">
        <v>2022465.93</v>
      </c>
      <c r="O884" s="12">
        <v>3.6797599999999998E-3</v>
      </c>
      <c r="R884" t="s">
        <v>64</v>
      </c>
      <c r="S884" t="s">
        <v>64</v>
      </c>
      <c r="T884" t="s">
        <v>64</v>
      </c>
      <c r="U884" s="28">
        <f t="shared" si="65"/>
        <v>3.82176E-3</v>
      </c>
      <c r="W884">
        <f>IFERROR(VLOOKUP(E884,'LEAID Match'!$A$2:$B$326,2,FALSE),"")</f>
        <v>5302850</v>
      </c>
      <c r="X884" s="5">
        <f t="shared" si="67"/>
        <v>2315244.71</v>
      </c>
      <c r="Y884">
        <f t="shared" si="68"/>
        <v>0</v>
      </c>
      <c r="Z884" s="5">
        <f t="shared" si="69"/>
        <v>2315244.71</v>
      </c>
    </row>
    <row r="885" spans="1:26" x14ac:dyDescent="0.2">
      <c r="A885">
        <f t="shared" si="66"/>
        <v>5302850</v>
      </c>
      <c r="B885" s="23">
        <v>2022</v>
      </c>
      <c r="C885" t="s">
        <v>106</v>
      </c>
      <c r="D885" t="s">
        <v>3404</v>
      </c>
      <c r="E885" t="s">
        <v>64</v>
      </c>
      <c r="F885" s="18">
        <v>51374.54</v>
      </c>
      <c r="G885" s="10">
        <v>1.0012E-4</v>
      </c>
      <c r="J885" s="18">
        <v>2587367.42</v>
      </c>
      <c r="K885" s="11">
        <v>4.0451899999999997E-3</v>
      </c>
      <c r="N885" s="18">
        <v>2045548.64</v>
      </c>
      <c r="O885" s="12">
        <v>3.9862700000000001E-3</v>
      </c>
      <c r="R885" t="s">
        <v>64</v>
      </c>
      <c r="S885" t="s">
        <v>64</v>
      </c>
      <c r="T885" t="s">
        <v>64</v>
      </c>
      <c r="U885" s="28">
        <f t="shared" si="65"/>
        <v>4.0863900000000005E-3</v>
      </c>
      <c r="W885">
        <f>IFERROR(VLOOKUP(E885,'LEAID Match'!$A$2:$B$326,2,FALSE),"")</f>
        <v>5302850</v>
      </c>
      <c r="X885" s="5">
        <f t="shared" si="67"/>
        <v>2638741.96</v>
      </c>
      <c r="Y885">
        <f t="shared" si="68"/>
        <v>0</v>
      </c>
      <c r="Z885" s="5">
        <f t="shared" si="69"/>
        <v>2638741.96</v>
      </c>
    </row>
    <row r="886" spans="1:26" x14ac:dyDescent="0.2">
      <c r="A886">
        <f t="shared" si="66"/>
        <v>5302850</v>
      </c>
      <c r="B886" s="23">
        <v>2023</v>
      </c>
      <c r="C886" t="s">
        <v>106</v>
      </c>
      <c r="D886" t="s">
        <v>3764</v>
      </c>
      <c r="E886" t="s">
        <v>64</v>
      </c>
      <c r="F886" s="18">
        <v>18444.28</v>
      </c>
      <c r="G886" s="10">
        <v>3.417E-5</v>
      </c>
      <c r="J886" s="18">
        <v>2656460.9300000002</v>
      </c>
      <c r="K886" s="11">
        <v>3.9258000000000001E-3</v>
      </c>
      <c r="N886" s="18">
        <v>2115234.79</v>
      </c>
      <c r="O886" s="12">
        <v>3.9191199999999999E-3</v>
      </c>
      <c r="R886" t="s">
        <v>64</v>
      </c>
      <c r="S886" t="s">
        <v>64</v>
      </c>
      <c r="T886" t="s">
        <v>64</v>
      </c>
      <c r="U886" s="28">
        <f t="shared" si="65"/>
        <v>3.9532899999999999E-3</v>
      </c>
      <c r="V886">
        <f>U886*250000000</f>
        <v>988322.5</v>
      </c>
      <c r="W886">
        <f>IFERROR(VLOOKUP(E886,'LEAID Match'!$A$2:$B$326,2,FALSE),"")</f>
        <v>5302850</v>
      </c>
      <c r="X886" s="5">
        <f t="shared" si="67"/>
        <v>2674905.21</v>
      </c>
      <c r="Y886">
        <f t="shared" si="68"/>
        <v>988322.5</v>
      </c>
      <c r="Z886" s="5">
        <f t="shared" si="69"/>
        <v>3663227.71</v>
      </c>
    </row>
    <row r="887" spans="1:26" x14ac:dyDescent="0.2">
      <c r="A887" t="str">
        <f t="shared" si="66"/>
        <v/>
      </c>
      <c r="B887" s="23">
        <v>2015</v>
      </c>
      <c r="C887" t="s">
        <v>553</v>
      </c>
      <c r="D887" t="s">
        <v>902</v>
      </c>
      <c r="E887" t="s">
        <v>551</v>
      </c>
      <c r="F887" s="18" t="s">
        <v>803</v>
      </c>
      <c r="G887" s="11" t="s">
        <v>803</v>
      </c>
      <c r="L887" s="18">
        <v>152.15</v>
      </c>
      <c r="M887" s="11">
        <v>5.7000000000000005E-7</v>
      </c>
      <c r="P887" s="18">
        <v>118.95</v>
      </c>
      <c r="Q887" s="11">
        <v>5.3000000000000001E-7</v>
      </c>
      <c r="R887" t="s">
        <v>803</v>
      </c>
      <c r="S887" t="s">
        <v>551</v>
      </c>
      <c r="T887" t="s">
        <v>551</v>
      </c>
      <c r="U887" s="28">
        <f t="shared" si="65"/>
        <v>5.3000000000000001E-7</v>
      </c>
      <c r="W887" t="str">
        <f>IFERROR(VLOOKUP(E887,'LEAID Match'!$A$2:$B$326,2,FALSE),"")</f>
        <v/>
      </c>
      <c r="X887" s="5">
        <f t="shared" si="67"/>
        <v>0</v>
      </c>
      <c r="Y887">
        <f t="shared" si="68"/>
        <v>0</v>
      </c>
      <c r="Z887" s="5">
        <f t="shared" si="69"/>
        <v>0</v>
      </c>
    </row>
    <row r="888" spans="1:26" x14ac:dyDescent="0.2">
      <c r="A888" t="str">
        <f t="shared" si="66"/>
        <v/>
      </c>
      <c r="B888" s="23">
        <v>2016</v>
      </c>
      <c r="C888" t="s">
        <v>553</v>
      </c>
      <c r="D888" t="s">
        <v>1256</v>
      </c>
      <c r="E888" t="s">
        <v>551</v>
      </c>
      <c r="F888" s="18" t="s">
        <v>803</v>
      </c>
      <c r="G888" s="11" t="s">
        <v>803</v>
      </c>
      <c r="L888" s="18">
        <v>2414.85</v>
      </c>
      <c r="M888" s="11">
        <v>7.4000000000000003E-6</v>
      </c>
      <c r="P888" s="18">
        <v>2147.71</v>
      </c>
      <c r="Q888" s="11">
        <v>7.0700000000000001E-6</v>
      </c>
      <c r="R888" t="s">
        <v>803</v>
      </c>
      <c r="S888" t="s">
        <v>551</v>
      </c>
      <c r="T888" t="s">
        <v>551</v>
      </c>
      <c r="U888" s="28">
        <f t="shared" si="65"/>
        <v>7.0700000000000001E-6</v>
      </c>
      <c r="W888" t="str">
        <f>IFERROR(VLOOKUP(E888,'LEAID Match'!$A$2:$B$326,2,FALSE),"")</f>
        <v/>
      </c>
      <c r="X888" s="5">
        <f t="shared" si="67"/>
        <v>0</v>
      </c>
      <c r="Y888">
        <f t="shared" si="68"/>
        <v>0</v>
      </c>
      <c r="Z888" s="5">
        <f t="shared" si="69"/>
        <v>0</v>
      </c>
    </row>
    <row r="889" spans="1:26" x14ac:dyDescent="0.2">
      <c r="A889" t="str">
        <f t="shared" si="66"/>
        <v/>
      </c>
      <c r="B889" s="23">
        <v>2017</v>
      </c>
      <c r="C889" t="s">
        <v>553</v>
      </c>
      <c r="D889" t="s">
        <v>1616</v>
      </c>
      <c r="E889" t="s">
        <v>551</v>
      </c>
      <c r="F889" s="18" t="s">
        <v>803</v>
      </c>
      <c r="G889" s="11" t="s">
        <v>803</v>
      </c>
      <c r="L889" s="18">
        <v>2735.2</v>
      </c>
      <c r="M889" s="11">
        <v>7.4200000000000001E-6</v>
      </c>
      <c r="P889" s="18">
        <v>2535.83</v>
      </c>
      <c r="Q889" s="11">
        <v>7.25E-6</v>
      </c>
      <c r="R889" t="s">
        <v>803</v>
      </c>
      <c r="S889" t="s">
        <v>551</v>
      </c>
      <c r="T889" t="s">
        <v>551</v>
      </c>
      <c r="U889" s="28">
        <f t="shared" si="65"/>
        <v>7.25E-6</v>
      </c>
      <c r="W889" t="str">
        <f>IFERROR(VLOOKUP(E889,'LEAID Match'!$A$2:$B$326,2,FALSE),"")</f>
        <v/>
      </c>
      <c r="X889" s="5">
        <f t="shared" si="67"/>
        <v>0</v>
      </c>
      <c r="Y889">
        <f t="shared" si="68"/>
        <v>0</v>
      </c>
      <c r="Z889" s="5">
        <f t="shared" si="69"/>
        <v>0</v>
      </c>
    </row>
    <row r="890" spans="1:26" x14ac:dyDescent="0.2">
      <c r="A890" t="str">
        <f t="shared" si="66"/>
        <v/>
      </c>
      <c r="B890" s="23">
        <v>2018</v>
      </c>
      <c r="C890" t="s">
        <v>553</v>
      </c>
      <c r="D890" t="s">
        <v>1975</v>
      </c>
      <c r="E890" t="s">
        <v>551</v>
      </c>
      <c r="F890" s="18" t="s">
        <v>803</v>
      </c>
      <c r="G890" s="11" t="s">
        <v>803</v>
      </c>
      <c r="L890" s="18">
        <v>4452</v>
      </c>
      <c r="M890" s="11">
        <v>1.0010000000000001E-5</v>
      </c>
      <c r="P890" s="18">
        <v>4094.77</v>
      </c>
      <c r="Q890" s="11">
        <v>9.8500000000000006E-6</v>
      </c>
      <c r="R890" t="s">
        <v>803</v>
      </c>
      <c r="S890" t="s">
        <v>551</v>
      </c>
      <c r="T890" t="s">
        <v>551</v>
      </c>
      <c r="U890" s="28">
        <f t="shared" si="65"/>
        <v>9.8500000000000006E-6</v>
      </c>
      <c r="W890" t="str">
        <f>IFERROR(VLOOKUP(E890,'LEAID Match'!$A$2:$B$326,2,FALSE),"")</f>
        <v/>
      </c>
      <c r="X890" s="5">
        <f t="shared" si="67"/>
        <v>0</v>
      </c>
      <c r="Y890">
        <f t="shared" si="68"/>
        <v>0</v>
      </c>
      <c r="Z890" s="5">
        <f t="shared" si="69"/>
        <v>0</v>
      </c>
    </row>
    <row r="891" spans="1:26" x14ac:dyDescent="0.2">
      <c r="A891" t="str">
        <f t="shared" si="66"/>
        <v/>
      </c>
      <c r="B891" s="23">
        <v>2019</v>
      </c>
      <c r="C891" t="s">
        <v>553</v>
      </c>
      <c r="D891" t="s">
        <v>2332</v>
      </c>
      <c r="E891" t="s">
        <v>551</v>
      </c>
      <c r="F891" s="18" t="s">
        <v>803</v>
      </c>
      <c r="G891" s="10" t="s">
        <v>803</v>
      </c>
      <c r="L891" s="18">
        <v>188.33</v>
      </c>
      <c r="M891" s="11">
        <v>3.5999999999999999E-7</v>
      </c>
      <c r="P891" s="18">
        <v>172.93</v>
      </c>
      <c r="Q891" s="11">
        <v>3.4999999999999998E-7</v>
      </c>
      <c r="R891" t="s">
        <v>803</v>
      </c>
      <c r="S891" t="s">
        <v>551</v>
      </c>
      <c r="T891" t="s">
        <v>551</v>
      </c>
      <c r="U891" s="28">
        <f t="shared" si="65"/>
        <v>3.4999999999999998E-7</v>
      </c>
      <c r="W891" t="str">
        <f>IFERROR(VLOOKUP(E891,'LEAID Match'!$A$2:$B$326,2,FALSE),"")</f>
        <v/>
      </c>
      <c r="X891" s="5">
        <f t="shared" si="67"/>
        <v>0</v>
      </c>
      <c r="Y891">
        <f t="shared" si="68"/>
        <v>0</v>
      </c>
      <c r="Z891" s="5">
        <f t="shared" si="69"/>
        <v>0</v>
      </c>
    </row>
    <row r="892" spans="1:26" x14ac:dyDescent="0.2">
      <c r="A892">
        <f t="shared" si="66"/>
        <v>5302880</v>
      </c>
      <c r="B892" s="23">
        <v>2015</v>
      </c>
      <c r="C892" t="s">
        <v>264</v>
      </c>
      <c r="D892" t="s">
        <v>903</v>
      </c>
      <c r="E892" t="s">
        <v>222</v>
      </c>
      <c r="F892" s="18">
        <v>22432.29</v>
      </c>
      <c r="G892" s="11">
        <v>1.0024E-4</v>
      </c>
      <c r="J892" s="18">
        <v>864831.23</v>
      </c>
      <c r="K892" s="11">
        <v>3.2543400000000001E-3</v>
      </c>
      <c r="N892" s="18">
        <v>691524.79</v>
      </c>
      <c r="O892" s="12">
        <v>3.0902400000000002E-3</v>
      </c>
      <c r="R892" t="s">
        <v>222</v>
      </c>
      <c r="S892" t="s">
        <v>222</v>
      </c>
      <c r="T892" t="s">
        <v>222</v>
      </c>
      <c r="U892" s="28">
        <f t="shared" si="65"/>
        <v>3.1904800000000003E-3</v>
      </c>
      <c r="W892">
        <f>IFERROR(VLOOKUP(E892,'LEAID Match'!$A$2:$B$326,2,FALSE),"")</f>
        <v>5302880</v>
      </c>
      <c r="X892" s="5">
        <f t="shared" si="67"/>
        <v>887263.52</v>
      </c>
      <c r="Y892">
        <f t="shared" si="68"/>
        <v>0</v>
      </c>
      <c r="Z892" s="5">
        <f t="shared" si="69"/>
        <v>887263.52</v>
      </c>
    </row>
    <row r="893" spans="1:26" x14ac:dyDescent="0.2">
      <c r="A893">
        <f t="shared" si="66"/>
        <v>5302880</v>
      </c>
      <c r="B893" s="23">
        <v>2016</v>
      </c>
      <c r="C893" t="s">
        <v>264</v>
      </c>
      <c r="D893" t="s">
        <v>1257</v>
      </c>
      <c r="E893" t="s">
        <v>222</v>
      </c>
      <c r="F893" s="18">
        <v>12285.65</v>
      </c>
      <c r="G893" s="11">
        <v>4.0420000000000003E-5</v>
      </c>
      <c r="J893" s="18">
        <v>1038509.17</v>
      </c>
      <c r="K893" s="11">
        <v>3.1816800000000001E-3</v>
      </c>
      <c r="N893" s="18">
        <v>928914.88</v>
      </c>
      <c r="O893" s="12">
        <v>3.0564899999999998E-3</v>
      </c>
      <c r="R893" t="s">
        <v>222</v>
      </c>
      <c r="S893" t="s">
        <v>222</v>
      </c>
      <c r="T893" t="s">
        <v>222</v>
      </c>
      <c r="U893" s="28">
        <f t="shared" si="65"/>
        <v>3.09691E-3</v>
      </c>
      <c r="W893">
        <f>IFERROR(VLOOKUP(E893,'LEAID Match'!$A$2:$B$326,2,FALSE),"")</f>
        <v>5302880</v>
      </c>
      <c r="X893" s="5">
        <f t="shared" si="67"/>
        <v>1050794.82</v>
      </c>
      <c r="Y893">
        <f t="shared" si="68"/>
        <v>0</v>
      </c>
      <c r="Z893" s="5">
        <f t="shared" si="69"/>
        <v>1050794.82</v>
      </c>
    </row>
    <row r="894" spans="1:26" x14ac:dyDescent="0.2">
      <c r="A894">
        <f t="shared" si="66"/>
        <v>5302880</v>
      </c>
      <c r="B894" s="23">
        <v>2017</v>
      </c>
      <c r="C894" t="s">
        <v>264</v>
      </c>
      <c r="D894" t="s">
        <v>1617</v>
      </c>
      <c r="E894" t="s">
        <v>222</v>
      </c>
      <c r="F894" s="18">
        <v>12510.82</v>
      </c>
      <c r="G894" s="11">
        <v>3.5750000000000002E-5</v>
      </c>
      <c r="J894" s="18">
        <v>1301266.93</v>
      </c>
      <c r="K894" s="11">
        <v>3.5317299999999999E-3</v>
      </c>
      <c r="N894" s="18">
        <v>1190042.57</v>
      </c>
      <c r="O894" s="12">
        <v>3.4007400000000002E-3</v>
      </c>
      <c r="R894" t="s">
        <v>222</v>
      </c>
      <c r="S894" t="s">
        <v>222</v>
      </c>
      <c r="T894" t="s">
        <v>222</v>
      </c>
      <c r="U894" s="28">
        <f t="shared" si="65"/>
        <v>3.4364900000000004E-3</v>
      </c>
      <c r="W894">
        <f>IFERROR(VLOOKUP(E894,'LEAID Match'!$A$2:$B$326,2,FALSE),"")</f>
        <v>5302880</v>
      </c>
      <c r="X894" s="5">
        <f t="shared" si="67"/>
        <v>1313777.75</v>
      </c>
      <c r="Y894">
        <f t="shared" si="68"/>
        <v>0</v>
      </c>
      <c r="Z894" s="5">
        <f t="shared" si="69"/>
        <v>1313777.75</v>
      </c>
    </row>
    <row r="895" spans="1:26" x14ac:dyDescent="0.2">
      <c r="A895">
        <f t="shared" si="66"/>
        <v>5302880</v>
      </c>
      <c r="B895" s="23">
        <v>2018</v>
      </c>
      <c r="C895" t="s">
        <v>264</v>
      </c>
      <c r="D895" t="s">
        <v>1976</v>
      </c>
      <c r="E895" t="s">
        <v>222</v>
      </c>
      <c r="F895" s="18">
        <v>13639.92</v>
      </c>
      <c r="G895" s="11">
        <v>3.2799999999999998E-5</v>
      </c>
      <c r="J895" s="18">
        <v>1377724.44</v>
      </c>
      <c r="K895" s="11">
        <v>3.0989300000000002E-3</v>
      </c>
      <c r="N895" s="18">
        <v>1267156.9099999999</v>
      </c>
      <c r="O895" s="12">
        <v>3.0468299999999999E-3</v>
      </c>
      <c r="R895" t="s">
        <v>222</v>
      </c>
      <c r="S895" t="s">
        <v>222</v>
      </c>
      <c r="T895" t="s">
        <v>222</v>
      </c>
      <c r="U895" s="28">
        <f t="shared" si="65"/>
        <v>3.0796299999999999E-3</v>
      </c>
      <c r="W895">
        <f>IFERROR(VLOOKUP(E895,'LEAID Match'!$A$2:$B$326,2,FALSE),"")</f>
        <v>5302880</v>
      </c>
      <c r="X895" s="5">
        <f t="shared" si="67"/>
        <v>1391364.3599999999</v>
      </c>
      <c r="Y895">
        <f t="shared" si="68"/>
        <v>0</v>
      </c>
      <c r="Z895" s="5">
        <f t="shared" si="69"/>
        <v>1391364.3599999999</v>
      </c>
    </row>
    <row r="896" spans="1:26" x14ac:dyDescent="0.2">
      <c r="A896">
        <f t="shared" si="66"/>
        <v>5302880</v>
      </c>
      <c r="B896" s="23">
        <v>2019</v>
      </c>
      <c r="C896" t="s">
        <v>264</v>
      </c>
      <c r="D896" t="s">
        <v>2333</v>
      </c>
      <c r="E896" t="s">
        <v>222</v>
      </c>
      <c r="F896" s="18">
        <v>17670.310000000001</v>
      </c>
      <c r="G896" s="10">
        <v>3.5580000000000002E-5</v>
      </c>
      <c r="J896" s="18">
        <v>1902845.98</v>
      </c>
      <c r="K896" s="11">
        <v>3.64052E-3</v>
      </c>
      <c r="N896" s="18">
        <v>1787025.4</v>
      </c>
      <c r="O896" s="12">
        <v>3.5983299999999998E-3</v>
      </c>
      <c r="R896" t="s">
        <v>222</v>
      </c>
      <c r="S896" t="s">
        <v>222</v>
      </c>
      <c r="T896" t="s">
        <v>222</v>
      </c>
      <c r="U896" s="28">
        <f t="shared" si="65"/>
        <v>3.6339099999999997E-3</v>
      </c>
      <c r="W896">
        <f>IFERROR(VLOOKUP(E896,'LEAID Match'!$A$2:$B$326,2,FALSE),"")</f>
        <v>5302880</v>
      </c>
      <c r="X896" s="5">
        <f t="shared" si="67"/>
        <v>1920516.29</v>
      </c>
      <c r="Y896">
        <f t="shared" si="68"/>
        <v>0</v>
      </c>
      <c r="Z896" s="5">
        <f t="shared" si="69"/>
        <v>1920516.29</v>
      </c>
    </row>
    <row r="897" spans="1:26" x14ac:dyDescent="0.2">
      <c r="A897">
        <f t="shared" si="66"/>
        <v>5302880</v>
      </c>
      <c r="B897" s="23">
        <v>2020</v>
      </c>
      <c r="C897" t="s">
        <v>264</v>
      </c>
      <c r="D897" t="s">
        <v>2691</v>
      </c>
      <c r="E897" t="s">
        <v>222</v>
      </c>
      <c r="F897" s="18">
        <v>17397.03</v>
      </c>
      <c r="G897" s="10">
        <v>3.3130000000000003E-5</v>
      </c>
      <c r="J897" s="18">
        <v>1979702.37</v>
      </c>
      <c r="K897" s="11">
        <v>3.4024900000000002E-3</v>
      </c>
      <c r="N897" s="18">
        <v>1765692.17</v>
      </c>
      <c r="O897" s="12">
        <v>3.3622499999999998E-3</v>
      </c>
      <c r="R897" t="s">
        <v>222</v>
      </c>
      <c r="S897" t="s">
        <v>222</v>
      </c>
      <c r="T897" t="s">
        <v>222</v>
      </c>
      <c r="U897" s="28">
        <f t="shared" si="65"/>
        <v>3.3953799999999999E-3</v>
      </c>
      <c r="W897">
        <f>IFERROR(VLOOKUP(E897,'LEAID Match'!$A$2:$B$326,2,FALSE),"")</f>
        <v>5302880</v>
      </c>
      <c r="X897" s="5">
        <f t="shared" si="67"/>
        <v>1997099.4000000001</v>
      </c>
      <c r="Y897">
        <f t="shared" si="68"/>
        <v>0</v>
      </c>
      <c r="Z897" s="5">
        <f t="shared" si="69"/>
        <v>1997099.4000000001</v>
      </c>
    </row>
    <row r="898" spans="1:26" x14ac:dyDescent="0.2">
      <c r="A898">
        <f t="shared" si="66"/>
        <v>5302880</v>
      </c>
      <c r="B898" s="23">
        <v>2021</v>
      </c>
      <c r="C898" t="s">
        <v>264</v>
      </c>
      <c r="D898" t="s">
        <v>3048</v>
      </c>
      <c r="E898" t="s">
        <v>222</v>
      </c>
      <c r="F898" s="18">
        <v>3079.64</v>
      </c>
      <c r="G898" s="10">
        <v>5.5999999999999997E-6</v>
      </c>
      <c r="J898" s="18">
        <v>1950148.96</v>
      </c>
      <c r="K898" s="11">
        <v>3.22251E-3</v>
      </c>
      <c r="N898" s="18">
        <v>1762711.87</v>
      </c>
      <c r="O898" s="12">
        <v>3.2071600000000001E-3</v>
      </c>
      <c r="R898" t="s">
        <v>222</v>
      </c>
      <c r="S898" t="s">
        <v>222</v>
      </c>
      <c r="T898" t="s">
        <v>222</v>
      </c>
      <c r="U898" s="28">
        <f t="shared" ref="U898:U961" si="70">SUM(G898,I898,O898,Q898)</f>
        <v>3.2127600000000003E-3</v>
      </c>
      <c r="W898">
        <f>IFERROR(VLOOKUP(E898,'LEAID Match'!$A$2:$B$326,2,FALSE),"")</f>
        <v>5302880</v>
      </c>
      <c r="X898" s="5">
        <f t="shared" si="67"/>
        <v>1953228.5999999999</v>
      </c>
      <c r="Y898">
        <f t="shared" si="68"/>
        <v>0</v>
      </c>
      <c r="Z898" s="5">
        <f t="shared" si="69"/>
        <v>1953228.5999999999</v>
      </c>
    </row>
    <row r="899" spans="1:26" x14ac:dyDescent="0.2">
      <c r="A899">
        <f t="shared" ref="A899:A962" si="71">W899</f>
        <v>5302880</v>
      </c>
      <c r="B899" s="23">
        <v>2022</v>
      </c>
      <c r="C899" t="s">
        <v>264</v>
      </c>
      <c r="D899" t="s">
        <v>3405</v>
      </c>
      <c r="E899" t="s">
        <v>222</v>
      </c>
      <c r="F899" s="18" t="s">
        <v>803</v>
      </c>
      <c r="G899" s="10" t="s">
        <v>803</v>
      </c>
      <c r="J899" s="18">
        <v>2522631.91</v>
      </c>
      <c r="K899" s="11">
        <v>3.9439799999999997E-3</v>
      </c>
      <c r="N899" s="18">
        <v>2023806.83</v>
      </c>
      <c r="O899" s="12">
        <v>3.9439000000000002E-3</v>
      </c>
      <c r="R899" t="s">
        <v>803</v>
      </c>
      <c r="S899" t="s">
        <v>222</v>
      </c>
      <c r="T899" t="s">
        <v>222</v>
      </c>
      <c r="U899" s="28">
        <f t="shared" si="70"/>
        <v>3.9439000000000002E-3</v>
      </c>
      <c r="W899">
        <f>IFERROR(VLOOKUP(E899,'LEAID Match'!$A$2:$B$326,2,FALSE),"")</f>
        <v>5302880</v>
      </c>
      <c r="X899" s="5">
        <f t="shared" ref="X899:X962" si="72">SUM(F899,J899)</f>
        <v>2522631.91</v>
      </c>
      <c r="Y899">
        <f t="shared" ref="Y899:Y962" si="73">V899</f>
        <v>0</v>
      </c>
      <c r="Z899" s="5">
        <f t="shared" ref="Z899:Z962" si="74">SUM(X899:Y899)</f>
        <v>2522631.91</v>
      </c>
    </row>
    <row r="900" spans="1:26" x14ac:dyDescent="0.2">
      <c r="A900">
        <f t="shared" si="71"/>
        <v>5302880</v>
      </c>
      <c r="B900" s="23">
        <v>2023</v>
      </c>
      <c r="C900" t="s">
        <v>264</v>
      </c>
      <c r="D900" t="s">
        <v>3765</v>
      </c>
      <c r="E900" t="s">
        <v>222</v>
      </c>
      <c r="F900" s="18" t="s">
        <v>803</v>
      </c>
      <c r="G900" s="10" t="s">
        <v>803</v>
      </c>
      <c r="J900" s="18">
        <v>2480961.2999999998</v>
      </c>
      <c r="K900" s="11">
        <v>3.66644E-3</v>
      </c>
      <c r="N900" s="18">
        <v>1975526.7</v>
      </c>
      <c r="O900" s="12">
        <v>3.6602700000000002E-3</v>
      </c>
      <c r="R900" t="s">
        <v>803</v>
      </c>
      <c r="S900" t="s">
        <v>222</v>
      </c>
      <c r="T900" t="s">
        <v>222</v>
      </c>
      <c r="U900" s="28">
        <f t="shared" si="70"/>
        <v>3.6602700000000002E-3</v>
      </c>
      <c r="V900">
        <f>U900*250000000</f>
        <v>915067.5</v>
      </c>
      <c r="W900">
        <f>IFERROR(VLOOKUP(E900,'LEAID Match'!$A$2:$B$326,2,FALSE),"")</f>
        <v>5302880</v>
      </c>
      <c r="X900" s="5">
        <f t="shared" si="72"/>
        <v>2480961.2999999998</v>
      </c>
      <c r="Y900">
        <f t="shared" si="73"/>
        <v>915067.5</v>
      </c>
      <c r="Z900" s="5">
        <f t="shared" si="74"/>
        <v>3396028.8</v>
      </c>
    </row>
    <row r="901" spans="1:26" x14ac:dyDescent="0.2">
      <c r="A901">
        <f t="shared" si="71"/>
        <v>5302910</v>
      </c>
      <c r="B901" s="23">
        <v>2015</v>
      </c>
      <c r="C901" t="s">
        <v>261</v>
      </c>
      <c r="D901" t="s">
        <v>904</v>
      </c>
      <c r="E901" t="s">
        <v>219</v>
      </c>
      <c r="F901" s="18">
        <v>23807.09</v>
      </c>
      <c r="G901" s="11">
        <v>1.0639E-4</v>
      </c>
      <c r="J901" s="18">
        <v>231555.37</v>
      </c>
      <c r="K901" s="11">
        <v>8.7133999999999996E-4</v>
      </c>
      <c r="N901" s="18">
        <v>184439.85</v>
      </c>
      <c r="O901" s="12">
        <v>8.2421000000000003E-4</v>
      </c>
      <c r="R901" t="s">
        <v>219</v>
      </c>
      <c r="S901" t="s">
        <v>219</v>
      </c>
      <c r="T901" t="s">
        <v>219</v>
      </c>
      <c r="U901" s="28">
        <f t="shared" si="70"/>
        <v>9.3060000000000007E-4</v>
      </c>
      <c r="W901">
        <f>IFERROR(VLOOKUP(E901,'LEAID Match'!$A$2:$B$326,2,FALSE),"")</f>
        <v>5302910</v>
      </c>
      <c r="X901" s="5">
        <f t="shared" si="72"/>
        <v>255362.46</v>
      </c>
      <c r="Y901">
        <f t="shared" si="73"/>
        <v>0</v>
      </c>
      <c r="Z901" s="5">
        <f t="shared" si="74"/>
        <v>255362.46</v>
      </c>
    </row>
    <row r="902" spans="1:26" x14ac:dyDescent="0.2">
      <c r="A902">
        <f t="shared" si="71"/>
        <v>5302910</v>
      </c>
      <c r="B902" s="23">
        <v>2016</v>
      </c>
      <c r="C902" t="s">
        <v>261</v>
      </c>
      <c r="D902" t="s">
        <v>1258</v>
      </c>
      <c r="E902" t="s">
        <v>219</v>
      </c>
      <c r="F902" s="18">
        <v>12068.74</v>
      </c>
      <c r="G902" s="11">
        <v>3.9709999999999998E-5</v>
      </c>
      <c r="J902" s="18">
        <v>258296.4</v>
      </c>
      <c r="K902" s="11">
        <v>7.9133999999999997E-4</v>
      </c>
      <c r="N902" s="18">
        <v>233559.34</v>
      </c>
      <c r="O902" s="12">
        <v>7.6849999999999998E-4</v>
      </c>
      <c r="R902" t="s">
        <v>219</v>
      </c>
      <c r="S902" t="s">
        <v>219</v>
      </c>
      <c r="T902" t="s">
        <v>219</v>
      </c>
      <c r="U902" s="28">
        <f t="shared" si="70"/>
        <v>8.0820999999999996E-4</v>
      </c>
      <c r="W902">
        <f>IFERROR(VLOOKUP(E902,'LEAID Match'!$A$2:$B$326,2,FALSE),"")</f>
        <v>5302910</v>
      </c>
      <c r="X902" s="5">
        <f t="shared" si="72"/>
        <v>270365.14</v>
      </c>
      <c r="Y902">
        <f t="shared" si="73"/>
        <v>0</v>
      </c>
      <c r="Z902" s="5">
        <f t="shared" si="74"/>
        <v>270365.14</v>
      </c>
    </row>
    <row r="903" spans="1:26" x14ac:dyDescent="0.2">
      <c r="A903">
        <f t="shared" si="71"/>
        <v>5302910</v>
      </c>
      <c r="B903" s="23">
        <v>2017</v>
      </c>
      <c r="C903" t="s">
        <v>261</v>
      </c>
      <c r="D903" t="s">
        <v>1618</v>
      </c>
      <c r="E903" t="s">
        <v>219</v>
      </c>
      <c r="F903" s="18">
        <v>2203.36</v>
      </c>
      <c r="G903" s="11">
        <v>6.2999999999999998E-6</v>
      </c>
      <c r="J903" s="18">
        <v>330717.59999999998</v>
      </c>
      <c r="K903" s="11">
        <v>8.9758999999999998E-4</v>
      </c>
      <c r="N903" s="18">
        <v>306592.3</v>
      </c>
      <c r="O903" s="12">
        <v>8.7613999999999997E-4</v>
      </c>
      <c r="R903" t="s">
        <v>219</v>
      </c>
      <c r="S903" t="s">
        <v>219</v>
      </c>
      <c r="T903" t="s">
        <v>219</v>
      </c>
      <c r="U903" s="28">
        <f t="shared" si="70"/>
        <v>8.8243999999999996E-4</v>
      </c>
      <c r="W903">
        <f>IFERROR(VLOOKUP(E903,'LEAID Match'!$A$2:$B$326,2,FALSE),"")</f>
        <v>5302910</v>
      </c>
      <c r="X903" s="5">
        <f t="shared" si="72"/>
        <v>332920.95999999996</v>
      </c>
      <c r="Y903">
        <f t="shared" si="73"/>
        <v>0</v>
      </c>
      <c r="Z903" s="5">
        <f t="shared" si="74"/>
        <v>332920.95999999996</v>
      </c>
    </row>
    <row r="904" spans="1:26" x14ac:dyDescent="0.2">
      <c r="A904">
        <f t="shared" si="71"/>
        <v>5302910</v>
      </c>
      <c r="B904" s="23">
        <v>2018</v>
      </c>
      <c r="C904" t="s">
        <v>261</v>
      </c>
      <c r="D904" t="s">
        <v>1977</v>
      </c>
      <c r="E904" t="s">
        <v>219</v>
      </c>
      <c r="F904" s="18" t="s">
        <v>803</v>
      </c>
      <c r="G904" s="11" t="s">
        <v>803</v>
      </c>
      <c r="J904" s="18">
        <v>363605.52</v>
      </c>
      <c r="K904" s="11">
        <v>8.1786000000000001E-4</v>
      </c>
      <c r="N904" s="18">
        <v>334387.15000000002</v>
      </c>
      <c r="O904" s="12">
        <v>8.0402000000000002E-4</v>
      </c>
      <c r="R904" t="s">
        <v>803</v>
      </c>
      <c r="S904" t="s">
        <v>219</v>
      </c>
      <c r="T904" t="s">
        <v>219</v>
      </c>
      <c r="U904" s="28">
        <f t="shared" si="70"/>
        <v>8.0402000000000002E-4</v>
      </c>
      <c r="W904">
        <f>IFERROR(VLOOKUP(E904,'LEAID Match'!$A$2:$B$326,2,FALSE),"")</f>
        <v>5302910</v>
      </c>
      <c r="X904" s="5">
        <f t="shared" si="72"/>
        <v>363605.52</v>
      </c>
      <c r="Y904">
        <f t="shared" si="73"/>
        <v>0</v>
      </c>
      <c r="Z904" s="5">
        <f t="shared" si="74"/>
        <v>363605.52</v>
      </c>
    </row>
    <row r="905" spans="1:26" x14ac:dyDescent="0.2">
      <c r="A905">
        <f t="shared" si="71"/>
        <v>5302910</v>
      </c>
      <c r="B905" s="23">
        <v>2019</v>
      </c>
      <c r="C905" t="s">
        <v>261</v>
      </c>
      <c r="D905" t="s">
        <v>2334</v>
      </c>
      <c r="E905" t="s">
        <v>219</v>
      </c>
      <c r="F905" s="18" t="s">
        <v>803</v>
      </c>
      <c r="G905" s="10" t="s">
        <v>803</v>
      </c>
      <c r="J905" s="18">
        <v>404359.23</v>
      </c>
      <c r="K905" s="11">
        <v>7.7362000000000004E-4</v>
      </c>
      <c r="N905" s="18">
        <v>380236.61</v>
      </c>
      <c r="O905" s="12">
        <v>7.6564000000000005E-4</v>
      </c>
      <c r="R905" t="s">
        <v>803</v>
      </c>
      <c r="S905" t="s">
        <v>219</v>
      </c>
      <c r="T905" t="s">
        <v>219</v>
      </c>
      <c r="U905" s="28">
        <f t="shared" si="70"/>
        <v>7.6564000000000005E-4</v>
      </c>
      <c r="W905">
        <f>IFERROR(VLOOKUP(E905,'LEAID Match'!$A$2:$B$326,2,FALSE),"")</f>
        <v>5302910</v>
      </c>
      <c r="X905" s="5">
        <f t="shared" si="72"/>
        <v>404359.23</v>
      </c>
      <c r="Y905">
        <f t="shared" si="73"/>
        <v>0</v>
      </c>
      <c r="Z905" s="5">
        <f t="shared" si="74"/>
        <v>404359.23</v>
      </c>
    </row>
    <row r="906" spans="1:26" x14ac:dyDescent="0.2">
      <c r="A906">
        <f t="shared" si="71"/>
        <v>5302910</v>
      </c>
      <c r="B906" s="23">
        <v>2020</v>
      </c>
      <c r="C906" t="s">
        <v>261</v>
      </c>
      <c r="D906" t="s">
        <v>2692</v>
      </c>
      <c r="E906" t="s">
        <v>219</v>
      </c>
      <c r="F906" s="18" t="s">
        <v>803</v>
      </c>
      <c r="G906" s="10" t="s">
        <v>803</v>
      </c>
      <c r="J906" s="18">
        <v>433978.22</v>
      </c>
      <c r="K906" s="11">
        <v>7.4587000000000004E-4</v>
      </c>
      <c r="N906" s="18">
        <v>387479.24</v>
      </c>
      <c r="O906" s="12">
        <v>7.3784000000000002E-4</v>
      </c>
      <c r="R906" t="s">
        <v>803</v>
      </c>
      <c r="S906" t="s">
        <v>219</v>
      </c>
      <c r="T906" t="s">
        <v>219</v>
      </c>
      <c r="U906" s="28">
        <f t="shared" si="70"/>
        <v>7.3784000000000002E-4</v>
      </c>
      <c r="W906">
        <f>IFERROR(VLOOKUP(E906,'LEAID Match'!$A$2:$B$326,2,FALSE),"")</f>
        <v>5302910</v>
      </c>
      <c r="X906" s="5">
        <f t="shared" si="72"/>
        <v>433978.22</v>
      </c>
      <c r="Y906">
        <f t="shared" si="73"/>
        <v>0</v>
      </c>
      <c r="Z906" s="5">
        <f t="shared" si="74"/>
        <v>433978.22</v>
      </c>
    </row>
    <row r="907" spans="1:26" x14ac:dyDescent="0.2">
      <c r="A907">
        <f t="shared" si="71"/>
        <v>5302910</v>
      </c>
      <c r="B907" s="23">
        <v>2021</v>
      </c>
      <c r="C907" t="s">
        <v>261</v>
      </c>
      <c r="D907" t="s">
        <v>3049</v>
      </c>
      <c r="E907" t="s">
        <v>219</v>
      </c>
      <c r="F907" s="18" t="s">
        <v>803</v>
      </c>
      <c r="G907" s="10" t="s">
        <v>803</v>
      </c>
      <c r="J907" s="18">
        <v>442266.77</v>
      </c>
      <c r="K907" s="11">
        <v>7.3081999999999997E-4</v>
      </c>
      <c r="N907" s="18">
        <v>399957.53</v>
      </c>
      <c r="O907" s="12">
        <v>7.2769999999999996E-4</v>
      </c>
      <c r="R907" t="s">
        <v>803</v>
      </c>
      <c r="S907" t="s">
        <v>219</v>
      </c>
      <c r="T907" t="s">
        <v>219</v>
      </c>
      <c r="U907" s="28">
        <f t="shared" si="70"/>
        <v>7.2769999999999996E-4</v>
      </c>
      <c r="W907">
        <f>IFERROR(VLOOKUP(E907,'LEAID Match'!$A$2:$B$326,2,FALSE),"")</f>
        <v>5302910</v>
      </c>
      <c r="X907" s="5">
        <f t="shared" si="72"/>
        <v>442266.77</v>
      </c>
      <c r="Y907">
        <f t="shared" si="73"/>
        <v>0</v>
      </c>
      <c r="Z907" s="5">
        <f t="shared" si="74"/>
        <v>442266.77</v>
      </c>
    </row>
    <row r="908" spans="1:26" x14ac:dyDescent="0.2">
      <c r="A908">
        <f t="shared" si="71"/>
        <v>5302910</v>
      </c>
      <c r="B908" s="23">
        <v>2022</v>
      </c>
      <c r="C908" t="s">
        <v>261</v>
      </c>
      <c r="D908" t="s">
        <v>3406</v>
      </c>
      <c r="E908" t="s">
        <v>219</v>
      </c>
      <c r="F908" s="18" t="s">
        <v>803</v>
      </c>
      <c r="G908" s="10" t="s">
        <v>803</v>
      </c>
      <c r="J908" s="18">
        <v>468268.74</v>
      </c>
      <c r="K908" s="11">
        <v>7.3211000000000001E-4</v>
      </c>
      <c r="N908" s="18">
        <v>370656.08</v>
      </c>
      <c r="O908" s="12">
        <v>7.2232000000000004E-4</v>
      </c>
      <c r="R908" t="s">
        <v>803</v>
      </c>
      <c r="S908" t="s">
        <v>219</v>
      </c>
      <c r="T908" t="s">
        <v>219</v>
      </c>
      <c r="U908" s="28">
        <f t="shared" si="70"/>
        <v>7.2232000000000004E-4</v>
      </c>
      <c r="W908">
        <f>IFERROR(VLOOKUP(E908,'LEAID Match'!$A$2:$B$326,2,FALSE),"")</f>
        <v>5302910</v>
      </c>
      <c r="X908" s="5">
        <f t="shared" si="72"/>
        <v>468268.74</v>
      </c>
      <c r="Y908">
        <f t="shared" si="73"/>
        <v>0</v>
      </c>
      <c r="Z908" s="5">
        <f t="shared" si="74"/>
        <v>468268.74</v>
      </c>
    </row>
    <row r="909" spans="1:26" x14ac:dyDescent="0.2">
      <c r="A909">
        <f t="shared" si="71"/>
        <v>5302910</v>
      </c>
      <c r="B909" s="23">
        <v>2023</v>
      </c>
      <c r="C909" t="s">
        <v>261</v>
      </c>
      <c r="D909" t="s">
        <v>3766</v>
      </c>
      <c r="E909" t="s">
        <v>219</v>
      </c>
      <c r="F909" s="18" t="s">
        <v>803</v>
      </c>
      <c r="G909" s="10" t="s">
        <v>803</v>
      </c>
      <c r="J909" s="18">
        <v>448992.63</v>
      </c>
      <c r="K909" s="11">
        <v>6.6354000000000001E-4</v>
      </c>
      <c r="N909" s="18">
        <v>357611.19</v>
      </c>
      <c r="O909" s="12">
        <v>6.6257999999999996E-4</v>
      </c>
      <c r="R909" t="s">
        <v>803</v>
      </c>
      <c r="S909" t="s">
        <v>219</v>
      </c>
      <c r="T909" t="s">
        <v>219</v>
      </c>
      <c r="U909" s="28">
        <f t="shared" si="70"/>
        <v>6.6257999999999996E-4</v>
      </c>
      <c r="V909">
        <f>U909*250000000</f>
        <v>165645</v>
      </c>
      <c r="W909">
        <f>IFERROR(VLOOKUP(E909,'LEAID Match'!$A$2:$B$326,2,FALSE),"")</f>
        <v>5302910</v>
      </c>
      <c r="X909" s="5">
        <f t="shared" si="72"/>
        <v>448992.63</v>
      </c>
      <c r="Y909">
        <f t="shared" si="73"/>
        <v>165645</v>
      </c>
      <c r="Z909" s="5">
        <f t="shared" si="74"/>
        <v>614637.63</v>
      </c>
    </row>
    <row r="910" spans="1:26" x14ac:dyDescent="0.2">
      <c r="A910">
        <f t="shared" si="71"/>
        <v>5302940</v>
      </c>
      <c r="B910" s="23">
        <v>2015</v>
      </c>
      <c r="C910" t="s">
        <v>169</v>
      </c>
      <c r="D910" t="s">
        <v>905</v>
      </c>
      <c r="E910" t="s">
        <v>127</v>
      </c>
      <c r="F910" s="18">
        <v>62144.4</v>
      </c>
      <c r="G910" s="11">
        <v>2.7771000000000002E-4</v>
      </c>
      <c r="J910" s="18">
        <v>1982260.81</v>
      </c>
      <c r="K910" s="11">
        <v>7.4591900000000001E-3</v>
      </c>
      <c r="N910" s="18">
        <v>1581211.36</v>
      </c>
      <c r="O910" s="12">
        <v>7.0660200000000001E-3</v>
      </c>
      <c r="R910" t="s">
        <v>127</v>
      </c>
      <c r="S910" t="s">
        <v>127</v>
      </c>
      <c r="T910" t="s">
        <v>127</v>
      </c>
      <c r="U910" s="28">
        <f t="shared" si="70"/>
        <v>7.3437299999999997E-3</v>
      </c>
      <c r="W910">
        <f>IFERROR(VLOOKUP(E910,'LEAID Match'!$A$2:$B$326,2,FALSE),"")</f>
        <v>5302940</v>
      </c>
      <c r="X910" s="5">
        <f t="shared" si="72"/>
        <v>2044405.21</v>
      </c>
      <c r="Y910">
        <f t="shared" si="73"/>
        <v>0</v>
      </c>
      <c r="Z910" s="5">
        <f t="shared" si="74"/>
        <v>2044405.21</v>
      </c>
    </row>
    <row r="911" spans="1:26" x14ac:dyDescent="0.2">
      <c r="A911">
        <f t="shared" si="71"/>
        <v>5302940</v>
      </c>
      <c r="B911" s="23">
        <v>2016</v>
      </c>
      <c r="C911" t="s">
        <v>169</v>
      </c>
      <c r="D911" t="s">
        <v>1259</v>
      </c>
      <c r="E911" t="s">
        <v>127</v>
      </c>
      <c r="F911" s="18">
        <v>51357.64</v>
      </c>
      <c r="G911" s="11">
        <v>1.6898999999999999E-4</v>
      </c>
      <c r="J911" s="18">
        <v>2234459.0499999998</v>
      </c>
      <c r="K911" s="11">
        <v>6.8456999999999997E-3</v>
      </c>
      <c r="N911" s="18">
        <v>2012267.15</v>
      </c>
      <c r="O911" s="12">
        <v>6.6211300000000002E-3</v>
      </c>
      <c r="R911" t="s">
        <v>127</v>
      </c>
      <c r="S911" t="s">
        <v>127</v>
      </c>
      <c r="T911" t="s">
        <v>127</v>
      </c>
      <c r="U911" s="28">
        <f t="shared" si="70"/>
        <v>6.7901200000000002E-3</v>
      </c>
      <c r="W911">
        <f>IFERROR(VLOOKUP(E911,'LEAID Match'!$A$2:$B$326,2,FALSE),"")</f>
        <v>5302940</v>
      </c>
      <c r="X911" s="5">
        <f t="shared" si="72"/>
        <v>2285816.69</v>
      </c>
      <c r="Y911">
        <f t="shared" si="73"/>
        <v>0</v>
      </c>
      <c r="Z911" s="5">
        <f t="shared" si="74"/>
        <v>2285816.69</v>
      </c>
    </row>
    <row r="912" spans="1:26" x14ac:dyDescent="0.2">
      <c r="A912">
        <f t="shared" si="71"/>
        <v>5302940</v>
      </c>
      <c r="B912" s="23">
        <v>2017</v>
      </c>
      <c r="C912" t="s">
        <v>169</v>
      </c>
      <c r="D912" t="s">
        <v>1619</v>
      </c>
      <c r="E912" t="s">
        <v>127</v>
      </c>
      <c r="F912" s="18">
        <v>46978.52</v>
      </c>
      <c r="G912" s="11">
        <v>1.3425000000000001E-4</v>
      </c>
      <c r="J912" s="18">
        <v>2673625.7599999998</v>
      </c>
      <c r="K912" s="11">
        <v>7.2564099999999996E-3</v>
      </c>
      <c r="N912" s="18">
        <v>2478643.0099999998</v>
      </c>
      <c r="O912" s="12">
        <v>7.08313E-3</v>
      </c>
      <c r="R912" t="s">
        <v>127</v>
      </c>
      <c r="S912" t="s">
        <v>127</v>
      </c>
      <c r="T912" t="s">
        <v>127</v>
      </c>
      <c r="U912" s="28">
        <f t="shared" si="70"/>
        <v>7.2173799999999998E-3</v>
      </c>
      <c r="W912">
        <f>IFERROR(VLOOKUP(E912,'LEAID Match'!$A$2:$B$326,2,FALSE),"")</f>
        <v>5302940</v>
      </c>
      <c r="X912" s="5">
        <f t="shared" si="72"/>
        <v>2720604.28</v>
      </c>
      <c r="Y912">
        <f t="shared" si="73"/>
        <v>0</v>
      </c>
      <c r="Z912" s="5">
        <f t="shared" si="74"/>
        <v>2720604.28</v>
      </c>
    </row>
    <row r="913" spans="1:26" x14ac:dyDescent="0.2">
      <c r="A913">
        <f t="shared" si="71"/>
        <v>5302940</v>
      </c>
      <c r="B913" s="23">
        <v>2018</v>
      </c>
      <c r="C913" t="s">
        <v>169</v>
      </c>
      <c r="D913" t="s">
        <v>1978</v>
      </c>
      <c r="E913" t="s">
        <v>127</v>
      </c>
      <c r="F913" s="18">
        <v>50912.639999999999</v>
      </c>
      <c r="G913" s="11">
        <v>1.2242000000000001E-4</v>
      </c>
      <c r="J913" s="18">
        <v>3242277.22</v>
      </c>
      <c r="K913" s="11">
        <v>7.2928899999999998E-3</v>
      </c>
      <c r="N913" s="18">
        <v>2984503.07</v>
      </c>
      <c r="O913" s="12">
        <v>7.1761300000000002E-3</v>
      </c>
      <c r="R913" t="s">
        <v>127</v>
      </c>
      <c r="S913" t="s">
        <v>127</v>
      </c>
      <c r="T913" t="s">
        <v>127</v>
      </c>
      <c r="U913" s="28">
        <f t="shared" si="70"/>
        <v>7.29855E-3</v>
      </c>
      <c r="W913">
        <f>IFERROR(VLOOKUP(E913,'LEAID Match'!$A$2:$B$326,2,FALSE),"")</f>
        <v>5302940</v>
      </c>
      <c r="X913" s="5">
        <f t="shared" si="72"/>
        <v>3293189.8600000003</v>
      </c>
      <c r="Y913">
        <f t="shared" si="73"/>
        <v>0</v>
      </c>
      <c r="Z913" s="5">
        <f t="shared" si="74"/>
        <v>3293189.8600000003</v>
      </c>
    </row>
    <row r="914" spans="1:26" x14ac:dyDescent="0.2">
      <c r="A914">
        <f t="shared" si="71"/>
        <v>5302940</v>
      </c>
      <c r="B914" s="23">
        <v>2019</v>
      </c>
      <c r="C914" t="s">
        <v>169</v>
      </c>
      <c r="D914" t="s">
        <v>2335</v>
      </c>
      <c r="E914" t="s">
        <v>127</v>
      </c>
      <c r="F914" s="18">
        <v>37966.39</v>
      </c>
      <c r="G914" s="10">
        <v>7.6450000000000002E-5</v>
      </c>
      <c r="J914" s="18">
        <v>3799355.43</v>
      </c>
      <c r="K914" s="11">
        <v>7.2689199999999999E-3</v>
      </c>
      <c r="N914" s="18">
        <v>3562126.88</v>
      </c>
      <c r="O914" s="12">
        <v>7.17265E-3</v>
      </c>
      <c r="R914" t="s">
        <v>127</v>
      </c>
      <c r="S914" t="s">
        <v>127</v>
      </c>
      <c r="T914" t="s">
        <v>127</v>
      </c>
      <c r="U914" s="28">
        <f t="shared" si="70"/>
        <v>7.2490999999999996E-3</v>
      </c>
      <c r="W914">
        <f>IFERROR(VLOOKUP(E914,'LEAID Match'!$A$2:$B$326,2,FALSE),"")</f>
        <v>5302940</v>
      </c>
      <c r="X914" s="5">
        <f t="shared" si="72"/>
        <v>3837321.8200000003</v>
      </c>
      <c r="Y914">
        <f t="shared" si="73"/>
        <v>0</v>
      </c>
      <c r="Z914" s="5">
        <f t="shared" si="74"/>
        <v>3837321.8200000003</v>
      </c>
    </row>
    <row r="915" spans="1:26" x14ac:dyDescent="0.2">
      <c r="A915">
        <f t="shared" si="71"/>
        <v>5302940</v>
      </c>
      <c r="B915" s="23">
        <v>2020</v>
      </c>
      <c r="C915" t="s">
        <v>169</v>
      </c>
      <c r="D915" t="s">
        <v>2693</v>
      </c>
      <c r="E915" t="s">
        <v>127</v>
      </c>
      <c r="F915" s="18">
        <v>33470.480000000003</v>
      </c>
      <c r="G915" s="10">
        <v>6.3730000000000001E-5</v>
      </c>
      <c r="J915" s="18">
        <v>4254973.7300000004</v>
      </c>
      <c r="K915" s="11">
        <v>7.3129599999999994E-3</v>
      </c>
      <c r="N915" s="18">
        <v>3824651.43</v>
      </c>
      <c r="O915" s="12">
        <v>7.2829399999999999E-3</v>
      </c>
      <c r="R915" t="s">
        <v>127</v>
      </c>
      <c r="S915" t="s">
        <v>127</v>
      </c>
      <c r="T915" t="s">
        <v>127</v>
      </c>
      <c r="U915" s="28">
        <f t="shared" si="70"/>
        <v>7.3466699999999996E-3</v>
      </c>
      <c r="W915">
        <f>IFERROR(VLOOKUP(E915,'LEAID Match'!$A$2:$B$326,2,FALSE),"")</f>
        <v>5302940</v>
      </c>
      <c r="X915" s="5">
        <f t="shared" si="72"/>
        <v>4288444.2100000009</v>
      </c>
      <c r="Y915">
        <f t="shared" si="73"/>
        <v>0</v>
      </c>
      <c r="Z915" s="5">
        <f t="shared" si="74"/>
        <v>4288444.2100000009</v>
      </c>
    </row>
    <row r="916" spans="1:26" x14ac:dyDescent="0.2">
      <c r="A916">
        <f t="shared" si="71"/>
        <v>5302940</v>
      </c>
      <c r="B916" s="23">
        <v>2021</v>
      </c>
      <c r="C916" t="s">
        <v>169</v>
      </c>
      <c r="D916" t="s">
        <v>3050</v>
      </c>
      <c r="E916" t="s">
        <v>127</v>
      </c>
      <c r="F916" s="18">
        <v>22322.92</v>
      </c>
      <c r="G916" s="10">
        <v>4.0620000000000001E-5</v>
      </c>
      <c r="J916" s="18">
        <v>4316594.42</v>
      </c>
      <c r="K916" s="11">
        <v>7.1329200000000001E-3</v>
      </c>
      <c r="N916" s="18">
        <v>3891582.8</v>
      </c>
      <c r="O916" s="12">
        <v>7.0805199999999999E-3</v>
      </c>
      <c r="R916" t="s">
        <v>127</v>
      </c>
      <c r="S916" t="s">
        <v>127</v>
      </c>
      <c r="T916" t="s">
        <v>127</v>
      </c>
      <c r="U916" s="28">
        <f t="shared" si="70"/>
        <v>7.1211399999999998E-3</v>
      </c>
      <c r="W916">
        <f>IFERROR(VLOOKUP(E916,'LEAID Match'!$A$2:$B$326,2,FALSE),"")</f>
        <v>5302940</v>
      </c>
      <c r="X916" s="5">
        <f t="shared" si="72"/>
        <v>4338917.34</v>
      </c>
      <c r="Y916">
        <f t="shared" si="73"/>
        <v>0</v>
      </c>
      <c r="Z916" s="5">
        <f t="shared" si="74"/>
        <v>4338917.34</v>
      </c>
    </row>
    <row r="917" spans="1:26" x14ac:dyDescent="0.2">
      <c r="A917">
        <f t="shared" si="71"/>
        <v>5302940</v>
      </c>
      <c r="B917" s="23">
        <v>2022</v>
      </c>
      <c r="C917" t="s">
        <v>169</v>
      </c>
      <c r="D917" t="s">
        <v>3407</v>
      </c>
      <c r="E917" t="s">
        <v>127</v>
      </c>
      <c r="F917" s="18">
        <v>17303.63</v>
      </c>
      <c r="G917" s="10">
        <v>3.3720000000000002E-5</v>
      </c>
      <c r="J917" s="18">
        <v>4468078.3499999996</v>
      </c>
      <c r="K917" s="11">
        <v>6.98556E-3</v>
      </c>
      <c r="N917" s="18">
        <v>3615147.61</v>
      </c>
      <c r="O917" s="12">
        <v>7.0450299999999999E-3</v>
      </c>
      <c r="R917" t="s">
        <v>127</v>
      </c>
      <c r="S917" t="s">
        <v>127</v>
      </c>
      <c r="T917" t="s">
        <v>127</v>
      </c>
      <c r="U917" s="28">
        <f t="shared" si="70"/>
        <v>7.07875E-3</v>
      </c>
      <c r="W917">
        <f>IFERROR(VLOOKUP(E917,'LEAID Match'!$A$2:$B$326,2,FALSE),"")</f>
        <v>5302940</v>
      </c>
      <c r="X917" s="5">
        <f t="shared" si="72"/>
        <v>4485381.9799999995</v>
      </c>
      <c r="Y917">
        <f t="shared" si="73"/>
        <v>0</v>
      </c>
      <c r="Z917" s="5">
        <f t="shared" si="74"/>
        <v>4485381.9799999995</v>
      </c>
    </row>
    <row r="918" spans="1:26" x14ac:dyDescent="0.2">
      <c r="A918">
        <f t="shared" si="71"/>
        <v>5302940</v>
      </c>
      <c r="B918" s="23">
        <v>2023</v>
      </c>
      <c r="C918" t="s">
        <v>169</v>
      </c>
      <c r="D918" t="s">
        <v>3767</v>
      </c>
      <c r="E918" t="s">
        <v>127</v>
      </c>
      <c r="F918" s="18">
        <v>18785.990000000002</v>
      </c>
      <c r="G918" s="10">
        <v>3.481E-5</v>
      </c>
      <c r="J918" s="18">
        <v>5177999.91</v>
      </c>
      <c r="K918" s="11">
        <v>7.6522099999999996E-3</v>
      </c>
      <c r="N918" s="18">
        <v>4110728.22</v>
      </c>
      <c r="O918" s="12">
        <v>7.6163799999999999E-3</v>
      </c>
      <c r="R918" t="s">
        <v>127</v>
      </c>
      <c r="S918" t="s">
        <v>127</v>
      </c>
      <c r="T918" t="s">
        <v>127</v>
      </c>
      <c r="U918" s="28">
        <f t="shared" si="70"/>
        <v>7.6511899999999996E-3</v>
      </c>
      <c r="V918">
        <f>U918*250000000</f>
        <v>1912797.5</v>
      </c>
      <c r="W918">
        <f>IFERROR(VLOOKUP(E918,'LEAID Match'!$A$2:$B$326,2,FALSE),"")</f>
        <v>5302940</v>
      </c>
      <c r="X918" s="5">
        <f t="shared" si="72"/>
        <v>5196785.9000000004</v>
      </c>
      <c r="Y918">
        <f t="shared" si="73"/>
        <v>1912797.5</v>
      </c>
      <c r="Z918" s="5">
        <f t="shared" si="74"/>
        <v>7109583.4000000004</v>
      </c>
    </row>
    <row r="919" spans="1:26" x14ac:dyDescent="0.2">
      <c r="A919">
        <f t="shared" si="71"/>
        <v>5302970</v>
      </c>
      <c r="B919" s="23">
        <v>2015</v>
      </c>
      <c r="C919" t="s">
        <v>475</v>
      </c>
      <c r="D919" t="s">
        <v>906</v>
      </c>
      <c r="E919" t="s">
        <v>459</v>
      </c>
      <c r="F919" s="18">
        <v>1593.73</v>
      </c>
      <c r="G919" s="11">
        <v>7.1199999999999996E-6</v>
      </c>
      <c r="J919" s="18">
        <v>202224.84</v>
      </c>
      <c r="K919" s="11">
        <v>7.6097000000000003E-4</v>
      </c>
      <c r="N919" s="18">
        <v>161329.35</v>
      </c>
      <c r="O919" s="12">
        <v>7.2093999999999999E-4</v>
      </c>
      <c r="R919" t="s">
        <v>459</v>
      </c>
      <c r="S919" t="s">
        <v>459</v>
      </c>
      <c r="T919" t="s">
        <v>459</v>
      </c>
      <c r="U919" s="28">
        <f t="shared" si="70"/>
        <v>7.2805999999999999E-4</v>
      </c>
      <c r="W919">
        <f>IFERROR(VLOOKUP(E919,'LEAID Match'!$A$2:$B$326,2,FALSE),"")</f>
        <v>5302970</v>
      </c>
      <c r="X919" s="5">
        <f t="shared" si="72"/>
        <v>203818.57</v>
      </c>
      <c r="Y919">
        <f t="shared" si="73"/>
        <v>0</v>
      </c>
      <c r="Z919" s="5">
        <f t="shared" si="74"/>
        <v>203818.57</v>
      </c>
    </row>
    <row r="920" spans="1:26" x14ac:dyDescent="0.2">
      <c r="A920">
        <f t="shared" si="71"/>
        <v>5302970</v>
      </c>
      <c r="B920" s="23">
        <v>2016</v>
      </c>
      <c r="C920" t="s">
        <v>475</v>
      </c>
      <c r="D920" t="s">
        <v>1260</v>
      </c>
      <c r="E920" t="s">
        <v>459</v>
      </c>
      <c r="F920" s="18" t="s">
        <v>803</v>
      </c>
      <c r="G920" s="11" t="s">
        <v>803</v>
      </c>
      <c r="J920" s="18">
        <v>241931.93</v>
      </c>
      <c r="K920" s="11">
        <v>7.4120999999999996E-4</v>
      </c>
      <c r="N920" s="18">
        <v>216644.85</v>
      </c>
      <c r="O920" s="12">
        <v>7.1283999999999996E-4</v>
      </c>
      <c r="R920" t="s">
        <v>803</v>
      </c>
      <c r="S920" t="s">
        <v>459</v>
      </c>
      <c r="T920" t="s">
        <v>459</v>
      </c>
      <c r="U920" s="28">
        <f t="shared" si="70"/>
        <v>7.1283999999999996E-4</v>
      </c>
      <c r="W920">
        <f>IFERROR(VLOOKUP(E920,'LEAID Match'!$A$2:$B$326,2,FALSE),"")</f>
        <v>5302970</v>
      </c>
      <c r="X920" s="5">
        <f t="shared" si="72"/>
        <v>241931.93</v>
      </c>
      <c r="Y920">
        <f t="shared" si="73"/>
        <v>0</v>
      </c>
      <c r="Z920" s="5">
        <f t="shared" si="74"/>
        <v>241931.93</v>
      </c>
    </row>
    <row r="921" spans="1:26" x14ac:dyDescent="0.2">
      <c r="A921">
        <f t="shared" si="71"/>
        <v>5302970</v>
      </c>
      <c r="B921" s="23">
        <v>2017</v>
      </c>
      <c r="C921" t="s">
        <v>475</v>
      </c>
      <c r="D921" t="s">
        <v>1620</v>
      </c>
      <c r="E921" t="s">
        <v>459</v>
      </c>
      <c r="F921" s="18" t="s">
        <v>803</v>
      </c>
      <c r="G921" s="11" t="s">
        <v>803</v>
      </c>
      <c r="J921" s="18">
        <v>259570.07</v>
      </c>
      <c r="K921" s="11">
        <v>7.0449E-4</v>
      </c>
      <c r="N921" s="18">
        <v>240617.06</v>
      </c>
      <c r="O921" s="12">
        <v>6.8760000000000002E-4</v>
      </c>
      <c r="R921" t="s">
        <v>803</v>
      </c>
      <c r="S921" t="s">
        <v>459</v>
      </c>
      <c r="T921" t="s">
        <v>459</v>
      </c>
      <c r="U921" s="28">
        <f t="shared" si="70"/>
        <v>6.8760000000000002E-4</v>
      </c>
      <c r="W921">
        <f>IFERROR(VLOOKUP(E921,'LEAID Match'!$A$2:$B$326,2,FALSE),"")</f>
        <v>5302970</v>
      </c>
      <c r="X921" s="5">
        <f t="shared" si="72"/>
        <v>259570.07</v>
      </c>
      <c r="Y921">
        <f t="shared" si="73"/>
        <v>0</v>
      </c>
      <c r="Z921" s="5">
        <f t="shared" si="74"/>
        <v>259570.07</v>
      </c>
    </row>
    <row r="922" spans="1:26" x14ac:dyDescent="0.2">
      <c r="A922">
        <f t="shared" si="71"/>
        <v>5302970</v>
      </c>
      <c r="B922" s="23">
        <v>2018</v>
      </c>
      <c r="C922" t="s">
        <v>475</v>
      </c>
      <c r="D922" t="s">
        <v>1979</v>
      </c>
      <c r="E922" t="s">
        <v>459</v>
      </c>
      <c r="F922" s="18" t="s">
        <v>803</v>
      </c>
      <c r="G922" s="11" t="s">
        <v>803</v>
      </c>
      <c r="J922" s="18">
        <v>297445.38</v>
      </c>
      <c r="K922" s="11">
        <v>6.6905000000000003E-4</v>
      </c>
      <c r="N922" s="18">
        <v>273763.09000000003</v>
      </c>
      <c r="O922" s="12">
        <v>6.5824999999999998E-4</v>
      </c>
      <c r="R922" t="s">
        <v>803</v>
      </c>
      <c r="S922" t="s">
        <v>459</v>
      </c>
      <c r="T922" t="s">
        <v>459</v>
      </c>
      <c r="U922" s="28">
        <f t="shared" si="70"/>
        <v>6.5824999999999998E-4</v>
      </c>
      <c r="W922">
        <f>IFERROR(VLOOKUP(E922,'LEAID Match'!$A$2:$B$326,2,FALSE),"")</f>
        <v>5302970</v>
      </c>
      <c r="X922" s="5">
        <f t="shared" si="72"/>
        <v>297445.38</v>
      </c>
      <c r="Y922">
        <f t="shared" si="73"/>
        <v>0</v>
      </c>
      <c r="Z922" s="5">
        <f t="shared" si="74"/>
        <v>297445.38</v>
      </c>
    </row>
    <row r="923" spans="1:26" x14ac:dyDescent="0.2">
      <c r="A923">
        <f t="shared" si="71"/>
        <v>5302970</v>
      </c>
      <c r="B923" s="23">
        <v>2019</v>
      </c>
      <c r="C923" t="s">
        <v>475</v>
      </c>
      <c r="D923" t="s">
        <v>2336</v>
      </c>
      <c r="E923" t="s">
        <v>459</v>
      </c>
      <c r="F923" s="18" t="s">
        <v>803</v>
      </c>
      <c r="G923" s="10" t="s">
        <v>803</v>
      </c>
      <c r="J923" s="18">
        <v>354648.43</v>
      </c>
      <c r="K923" s="11">
        <v>6.7851000000000001E-4</v>
      </c>
      <c r="N923" s="18">
        <v>332704.39</v>
      </c>
      <c r="O923" s="12">
        <v>6.6993E-4</v>
      </c>
      <c r="R923" t="s">
        <v>803</v>
      </c>
      <c r="S923" t="s">
        <v>459</v>
      </c>
      <c r="T923" t="s">
        <v>459</v>
      </c>
      <c r="U923" s="28">
        <f t="shared" si="70"/>
        <v>6.6993E-4</v>
      </c>
      <c r="W923">
        <f>IFERROR(VLOOKUP(E923,'LEAID Match'!$A$2:$B$326,2,FALSE),"")</f>
        <v>5302970</v>
      </c>
      <c r="X923" s="5">
        <f t="shared" si="72"/>
        <v>354648.43</v>
      </c>
      <c r="Y923">
        <f t="shared" si="73"/>
        <v>0</v>
      </c>
      <c r="Z923" s="5">
        <f t="shared" si="74"/>
        <v>354648.43</v>
      </c>
    </row>
    <row r="924" spans="1:26" x14ac:dyDescent="0.2">
      <c r="A924">
        <f t="shared" si="71"/>
        <v>5302970</v>
      </c>
      <c r="B924" s="23">
        <v>2020</v>
      </c>
      <c r="C924" t="s">
        <v>475</v>
      </c>
      <c r="D924" t="s">
        <v>2694</v>
      </c>
      <c r="E924" t="s">
        <v>459</v>
      </c>
      <c r="F924" s="18" t="s">
        <v>803</v>
      </c>
      <c r="G924" s="10" t="s">
        <v>803</v>
      </c>
      <c r="J924" s="18">
        <v>380365.71</v>
      </c>
      <c r="K924" s="11">
        <v>6.5373000000000004E-4</v>
      </c>
      <c r="N924" s="18">
        <v>341082.09</v>
      </c>
      <c r="O924" s="12">
        <v>6.4949000000000007E-4</v>
      </c>
      <c r="R924" t="s">
        <v>803</v>
      </c>
      <c r="S924" t="s">
        <v>459</v>
      </c>
      <c r="T924" t="s">
        <v>459</v>
      </c>
      <c r="U924" s="28">
        <f t="shared" si="70"/>
        <v>6.4949000000000007E-4</v>
      </c>
      <c r="W924">
        <f>IFERROR(VLOOKUP(E924,'LEAID Match'!$A$2:$B$326,2,FALSE),"")</f>
        <v>5302970</v>
      </c>
      <c r="X924" s="5">
        <f t="shared" si="72"/>
        <v>380365.71</v>
      </c>
      <c r="Y924">
        <f t="shared" si="73"/>
        <v>0</v>
      </c>
      <c r="Z924" s="5">
        <f t="shared" si="74"/>
        <v>380365.71</v>
      </c>
    </row>
    <row r="925" spans="1:26" x14ac:dyDescent="0.2">
      <c r="A925">
        <f t="shared" si="71"/>
        <v>5302970</v>
      </c>
      <c r="B925" s="23">
        <v>2021</v>
      </c>
      <c r="C925" t="s">
        <v>475</v>
      </c>
      <c r="D925" t="s">
        <v>3051</v>
      </c>
      <c r="E925" t="s">
        <v>459</v>
      </c>
      <c r="F925" s="18" t="s">
        <v>803</v>
      </c>
      <c r="G925" s="10" t="s">
        <v>803</v>
      </c>
      <c r="J925" s="18">
        <v>394395.99</v>
      </c>
      <c r="K925" s="11">
        <v>6.5171999999999995E-4</v>
      </c>
      <c r="N925" s="18">
        <v>355977.67</v>
      </c>
      <c r="O925" s="12">
        <v>6.4767999999999998E-4</v>
      </c>
      <c r="R925" t="s">
        <v>803</v>
      </c>
      <c r="S925" t="s">
        <v>459</v>
      </c>
      <c r="T925" t="s">
        <v>459</v>
      </c>
      <c r="U925" s="28">
        <f t="shared" si="70"/>
        <v>6.4767999999999998E-4</v>
      </c>
      <c r="W925">
        <f>IFERROR(VLOOKUP(E925,'LEAID Match'!$A$2:$B$326,2,FALSE),"")</f>
        <v>5302970</v>
      </c>
      <c r="X925" s="5">
        <f t="shared" si="72"/>
        <v>394395.99</v>
      </c>
      <c r="Y925">
        <f t="shared" si="73"/>
        <v>0</v>
      </c>
      <c r="Z925" s="5">
        <f t="shared" si="74"/>
        <v>394395.99</v>
      </c>
    </row>
    <row r="926" spans="1:26" x14ac:dyDescent="0.2">
      <c r="A926">
        <f t="shared" si="71"/>
        <v>5302970</v>
      </c>
      <c r="B926" s="23">
        <v>2022</v>
      </c>
      <c r="C926" t="s">
        <v>475</v>
      </c>
      <c r="D926" t="s">
        <v>3408</v>
      </c>
      <c r="E926" t="s">
        <v>459</v>
      </c>
      <c r="F926" s="18" t="s">
        <v>803</v>
      </c>
      <c r="G926" s="10" t="s">
        <v>803</v>
      </c>
      <c r="J926" s="18">
        <v>422841.24</v>
      </c>
      <c r="K926" s="11">
        <v>6.6109000000000003E-4</v>
      </c>
      <c r="N926" s="18">
        <v>340159.46</v>
      </c>
      <c r="O926" s="12">
        <v>6.6288999999999996E-4</v>
      </c>
      <c r="R926" t="s">
        <v>803</v>
      </c>
      <c r="S926" t="s">
        <v>459</v>
      </c>
      <c r="T926" t="s">
        <v>459</v>
      </c>
      <c r="U926" s="28">
        <f t="shared" si="70"/>
        <v>6.6288999999999996E-4</v>
      </c>
      <c r="W926">
        <f>IFERROR(VLOOKUP(E926,'LEAID Match'!$A$2:$B$326,2,FALSE),"")</f>
        <v>5302970</v>
      </c>
      <c r="X926" s="5">
        <f t="shared" si="72"/>
        <v>422841.24</v>
      </c>
      <c r="Y926">
        <f t="shared" si="73"/>
        <v>0</v>
      </c>
      <c r="Z926" s="5">
        <f t="shared" si="74"/>
        <v>422841.24</v>
      </c>
    </row>
    <row r="927" spans="1:26" x14ac:dyDescent="0.2">
      <c r="A927">
        <f t="shared" si="71"/>
        <v>5302970</v>
      </c>
      <c r="B927" s="23">
        <v>2023</v>
      </c>
      <c r="C927" t="s">
        <v>475</v>
      </c>
      <c r="D927" t="s">
        <v>3768</v>
      </c>
      <c r="E927" t="s">
        <v>459</v>
      </c>
      <c r="F927" s="18" t="s">
        <v>803</v>
      </c>
      <c r="G927" s="10" t="s">
        <v>803</v>
      </c>
      <c r="J927" s="18">
        <v>459759.27</v>
      </c>
      <c r="K927" s="11">
        <v>6.7944999999999995E-4</v>
      </c>
      <c r="N927" s="18">
        <v>365127.28</v>
      </c>
      <c r="O927" s="12">
        <v>6.7650999999999996E-4</v>
      </c>
      <c r="R927" t="s">
        <v>803</v>
      </c>
      <c r="S927" t="s">
        <v>459</v>
      </c>
      <c r="T927" t="s">
        <v>459</v>
      </c>
      <c r="U927" s="28">
        <f t="shared" si="70"/>
        <v>6.7650999999999996E-4</v>
      </c>
      <c r="V927">
        <f>U927*250000000</f>
        <v>169127.5</v>
      </c>
      <c r="W927">
        <f>IFERROR(VLOOKUP(E927,'LEAID Match'!$A$2:$B$326,2,FALSE),"")</f>
        <v>5302970</v>
      </c>
      <c r="X927" s="5">
        <f t="shared" si="72"/>
        <v>459759.27</v>
      </c>
      <c r="Y927">
        <f t="shared" si="73"/>
        <v>169127.5</v>
      </c>
      <c r="Z927" s="5">
        <f t="shared" si="74"/>
        <v>628886.77</v>
      </c>
    </row>
    <row r="928" spans="1:26" x14ac:dyDescent="0.2">
      <c r="A928">
        <f t="shared" si="71"/>
        <v>5303000</v>
      </c>
      <c r="B928" s="23">
        <v>2015</v>
      </c>
      <c r="C928" t="s">
        <v>661</v>
      </c>
      <c r="D928" t="s">
        <v>907</v>
      </c>
      <c r="E928" t="s">
        <v>633</v>
      </c>
      <c r="F928" s="18" t="s">
        <v>803</v>
      </c>
      <c r="G928" s="11" t="s">
        <v>803</v>
      </c>
      <c r="J928" s="18">
        <v>45602.98</v>
      </c>
      <c r="K928" s="11">
        <v>1.716E-4</v>
      </c>
      <c r="N928" s="18">
        <v>36502.65</v>
      </c>
      <c r="O928" s="12">
        <v>1.6312E-4</v>
      </c>
      <c r="R928" t="s">
        <v>803</v>
      </c>
      <c r="S928" t="s">
        <v>633</v>
      </c>
      <c r="T928" t="s">
        <v>633</v>
      </c>
      <c r="U928" s="28">
        <f t="shared" si="70"/>
        <v>1.6312E-4</v>
      </c>
      <c r="W928">
        <f>IFERROR(VLOOKUP(E928,'LEAID Match'!$A$2:$B$326,2,FALSE),"")</f>
        <v>5303000</v>
      </c>
      <c r="X928" s="5">
        <f t="shared" si="72"/>
        <v>45602.98</v>
      </c>
      <c r="Y928">
        <f t="shared" si="73"/>
        <v>0</v>
      </c>
      <c r="Z928" s="5">
        <f t="shared" si="74"/>
        <v>45602.98</v>
      </c>
    </row>
    <row r="929" spans="1:26" x14ac:dyDescent="0.2">
      <c r="A929">
        <f t="shared" si="71"/>
        <v>5303000</v>
      </c>
      <c r="B929" s="23">
        <v>2016</v>
      </c>
      <c r="C929" t="s">
        <v>661</v>
      </c>
      <c r="D929" t="s">
        <v>1261</v>
      </c>
      <c r="E929" t="s">
        <v>633</v>
      </c>
      <c r="F929" s="18" t="s">
        <v>803</v>
      </c>
      <c r="G929" s="11" t="s">
        <v>803</v>
      </c>
      <c r="J929" s="18">
        <v>58395.56</v>
      </c>
      <c r="K929" s="11">
        <v>1.7891000000000001E-4</v>
      </c>
      <c r="N929" s="18">
        <v>52371.73</v>
      </c>
      <c r="O929" s="12">
        <v>1.7232E-4</v>
      </c>
      <c r="R929" t="s">
        <v>803</v>
      </c>
      <c r="S929" t="s">
        <v>633</v>
      </c>
      <c r="T929" t="s">
        <v>633</v>
      </c>
      <c r="U929" s="28">
        <f t="shared" si="70"/>
        <v>1.7232E-4</v>
      </c>
      <c r="W929">
        <f>IFERROR(VLOOKUP(E929,'LEAID Match'!$A$2:$B$326,2,FALSE),"")</f>
        <v>5303000</v>
      </c>
      <c r="X929" s="5">
        <f t="shared" si="72"/>
        <v>58395.56</v>
      </c>
      <c r="Y929">
        <f t="shared" si="73"/>
        <v>0</v>
      </c>
      <c r="Z929" s="5">
        <f t="shared" si="74"/>
        <v>58395.56</v>
      </c>
    </row>
    <row r="930" spans="1:26" x14ac:dyDescent="0.2">
      <c r="A930">
        <f t="shared" si="71"/>
        <v>5303000</v>
      </c>
      <c r="B930" s="23">
        <v>2017</v>
      </c>
      <c r="C930" t="s">
        <v>661</v>
      </c>
      <c r="D930" t="s">
        <v>1621</v>
      </c>
      <c r="E930" t="s">
        <v>633</v>
      </c>
      <c r="F930" s="18" t="s">
        <v>803</v>
      </c>
      <c r="G930" s="11" t="s">
        <v>803</v>
      </c>
      <c r="J930" s="18">
        <v>55018</v>
      </c>
      <c r="K930" s="11">
        <v>1.4931999999999999E-4</v>
      </c>
      <c r="N930" s="18">
        <v>50444.95</v>
      </c>
      <c r="O930" s="12">
        <v>1.4415000000000001E-4</v>
      </c>
      <c r="R930" t="s">
        <v>803</v>
      </c>
      <c r="S930" t="s">
        <v>633</v>
      </c>
      <c r="T930" t="s">
        <v>633</v>
      </c>
      <c r="U930" s="28">
        <f t="shared" si="70"/>
        <v>1.4415000000000001E-4</v>
      </c>
      <c r="W930">
        <f>IFERROR(VLOOKUP(E930,'LEAID Match'!$A$2:$B$326,2,FALSE),"")</f>
        <v>5303000</v>
      </c>
      <c r="X930" s="5">
        <f t="shared" si="72"/>
        <v>55018</v>
      </c>
      <c r="Y930">
        <f t="shared" si="73"/>
        <v>0</v>
      </c>
      <c r="Z930" s="5">
        <f t="shared" si="74"/>
        <v>55018</v>
      </c>
    </row>
    <row r="931" spans="1:26" x14ac:dyDescent="0.2">
      <c r="A931">
        <f t="shared" si="71"/>
        <v>5303000</v>
      </c>
      <c r="B931" s="23">
        <v>2018</v>
      </c>
      <c r="C931" t="s">
        <v>661</v>
      </c>
      <c r="D931" t="s">
        <v>1980</v>
      </c>
      <c r="E931" t="s">
        <v>633</v>
      </c>
      <c r="F931" s="18" t="s">
        <v>803</v>
      </c>
      <c r="G931" s="11" t="s">
        <v>803</v>
      </c>
      <c r="J931" s="18">
        <v>71413.47</v>
      </c>
      <c r="K931" s="11">
        <v>1.6063000000000001E-4</v>
      </c>
      <c r="N931" s="18">
        <v>65713.89</v>
      </c>
      <c r="O931" s="12">
        <v>1.5801000000000001E-4</v>
      </c>
      <c r="R931" t="s">
        <v>803</v>
      </c>
      <c r="S931" t="s">
        <v>633</v>
      </c>
      <c r="T931" t="s">
        <v>633</v>
      </c>
      <c r="U931" s="28">
        <f t="shared" si="70"/>
        <v>1.5801000000000001E-4</v>
      </c>
      <c r="W931">
        <f>IFERROR(VLOOKUP(E931,'LEAID Match'!$A$2:$B$326,2,FALSE),"")</f>
        <v>5303000</v>
      </c>
      <c r="X931" s="5">
        <f t="shared" si="72"/>
        <v>71413.47</v>
      </c>
      <c r="Y931">
        <f t="shared" si="73"/>
        <v>0</v>
      </c>
      <c r="Z931" s="5">
        <f t="shared" si="74"/>
        <v>71413.47</v>
      </c>
    </row>
    <row r="932" spans="1:26" x14ac:dyDescent="0.2">
      <c r="A932">
        <f t="shared" si="71"/>
        <v>5303000</v>
      </c>
      <c r="B932" s="23">
        <v>2019</v>
      </c>
      <c r="C932" t="s">
        <v>661</v>
      </c>
      <c r="D932" t="s">
        <v>2337</v>
      </c>
      <c r="E932" t="s">
        <v>633</v>
      </c>
      <c r="F932" s="18" t="s">
        <v>803</v>
      </c>
      <c r="G932" s="10" t="s">
        <v>803</v>
      </c>
      <c r="J932" s="18">
        <v>73625.55</v>
      </c>
      <c r="K932" s="11">
        <v>1.4086E-4</v>
      </c>
      <c r="N932" s="18">
        <v>69156.38</v>
      </c>
      <c r="O932" s="12">
        <v>1.3925E-4</v>
      </c>
      <c r="R932" t="s">
        <v>803</v>
      </c>
      <c r="S932" t="s">
        <v>633</v>
      </c>
      <c r="T932" t="s">
        <v>633</v>
      </c>
      <c r="U932" s="28">
        <f t="shared" si="70"/>
        <v>1.3925E-4</v>
      </c>
      <c r="W932">
        <f>IFERROR(VLOOKUP(E932,'LEAID Match'!$A$2:$B$326,2,FALSE),"")</f>
        <v>5303000</v>
      </c>
      <c r="X932" s="5">
        <f t="shared" si="72"/>
        <v>73625.55</v>
      </c>
      <c r="Y932">
        <f t="shared" si="73"/>
        <v>0</v>
      </c>
      <c r="Z932" s="5">
        <f t="shared" si="74"/>
        <v>73625.55</v>
      </c>
    </row>
    <row r="933" spans="1:26" x14ac:dyDescent="0.2">
      <c r="A933">
        <f t="shared" si="71"/>
        <v>5303000</v>
      </c>
      <c r="B933" s="23">
        <v>2020</v>
      </c>
      <c r="C933" t="s">
        <v>661</v>
      </c>
      <c r="D933" t="s">
        <v>2695</v>
      </c>
      <c r="E933" t="s">
        <v>633</v>
      </c>
      <c r="F933" s="18" t="s">
        <v>803</v>
      </c>
      <c r="G933" s="10" t="s">
        <v>803</v>
      </c>
      <c r="J933" s="18">
        <v>76024.45</v>
      </c>
      <c r="K933" s="11">
        <v>1.3066E-4</v>
      </c>
      <c r="N933" s="18">
        <v>67834.03</v>
      </c>
      <c r="O933" s="12">
        <v>1.2916999999999998E-4</v>
      </c>
      <c r="R933" t="s">
        <v>803</v>
      </c>
      <c r="S933" t="s">
        <v>633</v>
      </c>
      <c r="T933" t="s">
        <v>633</v>
      </c>
      <c r="U933" s="28">
        <f t="shared" si="70"/>
        <v>1.2916999999999998E-4</v>
      </c>
      <c r="W933">
        <f>IFERROR(VLOOKUP(E933,'LEAID Match'!$A$2:$B$326,2,FALSE),"")</f>
        <v>5303000</v>
      </c>
      <c r="X933" s="5">
        <f t="shared" si="72"/>
        <v>76024.45</v>
      </c>
      <c r="Y933">
        <f t="shared" si="73"/>
        <v>0</v>
      </c>
      <c r="Z933" s="5">
        <f t="shared" si="74"/>
        <v>76024.45</v>
      </c>
    </row>
    <row r="934" spans="1:26" x14ac:dyDescent="0.2">
      <c r="A934">
        <f t="shared" si="71"/>
        <v>5303000</v>
      </c>
      <c r="B934" s="23">
        <v>2021</v>
      </c>
      <c r="C934" t="s">
        <v>661</v>
      </c>
      <c r="D934" t="s">
        <v>3052</v>
      </c>
      <c r="E934" t="s">
        <v>633</v>
      </c>
      <c r="F934" s="18" t="s">
        <v>803</v>
      </c>
      <c r="G934" s="10" t="s">
        <v>803</v>
      </c>
      <c r="J934" s="18">
        <v>71945.55</v>
      </c>
      <c r="K934" s="11">
        <v>1.1889E-4</v>
      </c>
      <c r="N934" s="18">
        <v>65075.73</v>
      </c>
      <c r="O934" s="12">
        <v>1.184E-4</v>
      </c>
      <c r="R934" t="s">
        <v>803</v>
      </c>
      <c r="S934" t="s">
        <v>633</v>
      </c>
      <c r="T934" t="s">
        <v>633</v>
      </c>
      <c r="U934" s="28">
        <f t="shared" si="70"/>
        <v>1.184E-4</v>
      </c>
      <c r="W934">
        <f>IFERROR(VLOOKUP(E934,'LEAID Match'!$A$2:$B$326,2,FALSE),"")</f>
        <v>5303000</v>
      </c>
      <c r="X934" s="5">
        <f t="shared" si="72"/>
        <v>71945.55</v>
      </c>
      <c r="Y934">
        <f t="shared" si="73"/>
        <v>0</v>
      </c>
      <c r="Z934" s="5">
        <f t="shared" si="74"/>
        <v>71945.55</v>
      </c>
    </row>
    <row r="935" spans="1:26" x14ac:dyDescent="0.2">
      <c r="A935">
        <f t="shared" si="71"/>
        <v>5303000</v>
      </c>
      <c r="B935" s="23">
        <v>2022</v>
      </c>
      <c r="C935" t="s">
        <v>661</v>
      </c>
      <c r="D935" t="s">
        <v>3409</v>
      </c>
      <c r="E935" t="s">
        <v>633</v>
      </c>
      <c r="F935" s="18" t="s">
        <v>803</v>
      </c>
      <c r="G935" s="10" t="s">
        <v>803</v>
      </c>
      <c r="J935" s="18">
        <v>85951.76</v>
      </c>
      <c r="K935" s="11">
        <v>1.3438E-4</v>
      </c>
      <c r="N935" s="18">
        <v>69003.53</v>
      </c>
      <c r="O935" s="12">
        <v>1.3447000000000001E-4</v>
      </c>
      <c r="R935" t="s">
        <v>803</v>
      </c>
      <c r="S935" t="s">
        <v>633</v>
      </c>
      <c r="T935" t="s">
        <v>633</v>
      </c>
      <c r="U935" s="28">
        <f t="shared" si="70"/>
        <v>1.3447000000000001E-4</v>
      </c>
      <c r="W935">
        <f>IFERROR(VLOOKUP(E935,'LEAID Match'!$A$2:$B$326,2,FALSE),"")</f>
        <v>5303000</v>
      </c>
      <c r="X935" s="5">
        <f t="shared" si="72"/>
        <v>85951.76</v>
      </c>
      <c r="Y935">
        <f t="shared" si="73"/>
        <v>0</v>
      </c>
      <c r="Z935" s="5">
        <f t="shared" si="74"/>
        <v>85951.76</v>
      </c>
    </row>
    <row r="936" spans="1:26" x14ac:dyDescent="0.2">
      <c r="A936">
        <f t="shared" si="71"/>
        <v>5303000</v>
      </c>
      <c r="B936" s="23">
        <v>2023</v>
      </c>
      <c r="C936" t="s">
        <v>661</v>
      </c>
      <c r="D936" t="s">
        <v>3769</v>
      </c>
      <c r="E936" t="s">
        <v>633</v>
      </c>
      <c r="F936" s="18" t="s">
        <v>803</v>
      </c>
      <c r="G936" s="10" t="s">
        <v>803</v>
      </c>
      <c r="J936" s="18">
        <v>88090.05</v>
      </c>
      <c r="K936" s="11">
        <v>1.3018E-4</v>
      </c>
      <c r="N936" s="18">
        <v>69984.34</v>
      </c>
      <c r="O936" s="12">
        <v>1.2967E-4</v>
      </c>
      <c r="R936" t="s">
        <v>803</v>
      </c>
      <c r="S936" t="s">
        <v>633</v>
      </c>
      <c r="T936" t="s">
        <v>633</v>
      </c>
      <c r="U936" s="28">
        <f t="shared" si="70"/>
        <v>1.2967E-4</v>
      </c>
      <c r="V936">
        <f>U936*250000000</f>
        <v>32417.5</v>
      </c>
      <c r="W936">
        <f>IFERROR(VLOOKUP(E936,'LEAID Match'!$A$2:$B$326,2,FALSE),"")</f>
        <v>5303000</v>
      </c>
      <c r="X936" s="5">
        <f t="shared" si="72"/>
        <v>88090.05</v>
      </c>
      <c r="Y936">
        <f t="shared" si="73"/>
        <v>32417.5</v>
      </c>
      <c r="Z936" s="5">
        <f t="shared" si="74"/>
        <v>120507.55</v>
      </c>
    </row>
    <row r="937" spans="1:26" x14ac:dyDescent="0.2">
      <c r="A937">
        <f t="shared" si="71"/>
        <v>5303030</v>
      </c>
      <c r="B937" s="23">
        <v>2015</v>
      </c>
      <c r="C937" t="s">
        <v>352</v>
      </c>
      <c r="D937" t="s">
        <v>908</v>
      </c>
      <c r="E937" t="s">
        <v>310</v>
      </c>
      <c r="F937" s="18">
        <v>13524.8</v>
      </c>
      <c r="G937" s="11">
        <v>6.0439999999999997E-5</v>
      </c>
      <c r="J937" s="18">
        <v>29080.51</v>
      </c>
      <c r="K937" s="11">
        <v>1.0943E-4</v>
      </c>
      <c r="N937" s="18">
        <v>23202.19</v>
      </c>
      <c r="O937" s="12">
        <v>1.0368E-4</v>
      </c>
      <c r="R937" t="s">
        <v>310</v>
      </c>
      <c r="S937" t="s">
        <v>310</v>
      </c>
      <c r="T937" t="s">
        <v>310</v>
      </c>
      <c r="U937" s="28">
        <f t="shared" si="70"/>
        <v>1.6411999999999999E-4</v>
      </c>
      <c r="W937">
        <f>IFERROR(VLOOKUP(E937,'LEAID Match'!$A$2:$B$326,2,FALSE),"")</f>
        <v>5303030</v>
      </c>
      <c r="X937" s="5">
        <f t="shared" si="72"/>
        <v>42605.31</v>
      </c>
      <c r="Y937">
        <f t="shared" si="73"/>
        <v>0</v>
      </c>
      <c r="Z937" s="5">
        <f t="shared" si="74"/>
        <v>42605.31</v>
      </c>
    </row>
    <row r="938" spans="1:26" x14ac:dyDescent="0.2">
      <c r="A938">
        <f t="shared" si="71"/>
        <v>5303030</v>
      </c>
      <c r="B938" s="23">
        <v>2016</v>
      </c>
      <c r="C938" t="s">
        <v>352</v>
      </c>
      <c r="D938" t="s">
        <v>1262</v>
      </c>
      <c r="E938" t="s">
        <v>310</v>
      </c>
      <c r="F938" s="18">
        <v>10291.209999999999</v>
      </c>
      <c r="G938" s="11">
        <v>3.3859999999999998E-5</v>
      </c>
      <c r="J938" s="18">
        <v>34840.120000000003</v>
      </c>
      <c r="K938" s="11">
        <v>1.0674E-4</v>
      </c>
      <c r="N938" s="18">
        <v>31503.32</v>
      </c>
      <c r="O938" s="12">
        <v>1.0365999999999999E-4</v>
      </c>
      <c r="R938" t="s">
        <v>310</v>
      </c>
      <c r="S938" t="s">
        <v>310</v>
      </c>
      <c r="T938" t="s">
        <v>310</v>
      </c>
      <c r="U938" s="28">
        <f t="shared" si="70"/>
        <v>1.3752E-4</v>
      </c>
      <c r="W938">
        <f>IFERROR(VLOOKUP(E938,'LEAID Match'!$A$2:$B$326,2,FALSE),"")</f>
        <v>5303030</v>
      </c>
      <c r="X938" s="5">
        <f t="shared" si="72"/>
        <v>45131.33</v>
      </c>
      <c r="Y938">
        <f t="shared" si="73"/>
        <v>0</v>
      </c>
      <c r="Z938" s="5">
        <f t="shared" si="74"/>
        <v>45131.33</v>
      </c>
    </row>
    <row r="939" spans="1:26" x14ac:dyDescent="0.2">
      <c r="A939">
        <f t="shared" si="71"/>
        <v>5303030</v>
      </c>
      <c r="B939" s="23">
        <v>2017</v>
      </c>
      <c r="C939" t="s">
        <v>352</v>
      </c>
      <c r="D939" t="s">
        <v>1622</v>
      </c>
      <c r="E939" t="s">
        <v>310</v>
      </c>
      <c r="F939" s="18">
        <v>8811.16</v>
      </c>
      <c r="G939" s="11">
        <v>2.5179999999999999E-5</v>
      </c>
      <c r="J939" s="18">
        <v>44848.51</v>
      </c>
      <c r="K939" s="11">
        <v>1.2171999999999999E-4</v>
      </c>
      <c r="N939" s="18">
        <v>41565.65</v>
      </c>
      <c r="O939" s="12">
        <v>1.1878E-4</v>
      </c>
      <c r="R939" t="s">
        <v>310</v>
      </c>
      <c r="S939" t="s">
        <v>310</v>
      </c>
      <c r="T939" t="s">
        <v>310</v>
      </c>
      <c r="U939" s="28">
        <f t="shared" si="70"/>
        <v>1.4396E-4</v>
      </c>
      <c r="W939">
        <f>IFERROR(VLOOKUP(E939,'LEAID Match'!$A$2:$B$326,2,FALSE),"")</f>
        <v>5303030</v>
      </c>
      <c r="X939" s="5">
        <f t="shared" si="72"/>
        <v>53659.67</v>
      </c>
      <c r="Y939">
        <f t="shared" si="73"/>
        <v>0</v>
      </c>
      <c r="Z939" s="5">
        <f t="shared" si="74"/>
        <v>53659.67</v>
      </c>
    </row>
    <row r="940" spans="1:26" x14ac:dyDescent="0.2">
      <c r="A940">
        <f t="shared" si="71"/>
        <v>5303030</v>
      </c>
      <c r="B940" s="23">
        <v>2018</v>
      </c>
      <c r="C940" t="s">
        <v>352</v>
      </c>
      <c r="D940" t="s">
        <v>1981</v>
      </c>
      <c r="E940" t="s">
        <v>310</v>
      </c>
      <c r="F940" s="18">
        <v>10586</v>
      </c>
      <c r="G940" s="11">
        <v>2.5449999999999999E-5</v>
      </c>
      <c r="J940" s="18">
        <v>50578.16</v>
      </c>
      <c r="K940" s="11">
        <v>1.1377E-4</v>
      </c>
      <c r="N940" s="18">
        <v>46511.7</v>
      </c>
      <c r="O940" s="12">
        <v>1.1184E-4</v>
      </c>
      <c r="R940" t="s">
        <v>310</v>
      </c>
      <c r="S940" t="s">
        <v>310</v>
      </c>
      <c r="T940" t="s">
        <v>310</v>
      </c>
      <c r="U940" s="28">
        <f t="shared" si="70"/>
        <v>1.3729000000000001E-4</v>
      </c>
      <c r="W940">
        <f>IFERROR(VLOOKUP(E940,'LEAID Match'!$A$2:$B$326,2,FALSE),"")</f>
        <v>5303030</v>
      </c>
      <c r="X940" s="5">
        <f t="shared" si="72"/>
        <v>61164.160000000003</v>
      </c>
      <c r="Y940">
        <f t="shared" si="73"/>
        <v>0</v>
      </c>
      <c r="Z940" s="5">
        <f t="shared" si="74"/>
        <v>61164.160000000003</v>
      </c>
    </row>
    <row r="941" spans="1:26" x14ac:dyDescent="0.2">
      <c r="A941">
        <f t="shared" si="71"/>
        <v>5303030</v>
      </c>
      <c r="B941" s="23">
        <v>2019</v>
      </c>
      <c r="C941" t="s">
        <v>352</v>
      </c>
      <c r="D941" t="s">
        <v>2338</v>
      </c>
      <c r="E941" t="s">
        <v>310</v>
      </c>
      <c r="F941" s="18">
        <v>11291.86</v>
      </c>
      <c r="G941" s="10">
        <v>2.2739999999999999E-5</v>
      </c>
      <c r="J941" s="18">
        <v>59279.199999999997</v>
      </c>
      <c r="K941" s="11">
        <v>1.1341E-4</v>
      </c>
      <c r="N941" s="18">
        <v>55742.27</v>
      </c>
      <c r="O941" s="12">
        <v>1.1224E-4</v>
      </c>
      <c r="R941" t="s">
        <v>310</v>
      </c>
      <c r="S941" t="s">
        <v>310</v>
      </c>
      <c r="T941" t="s">
        <v>310</v>
      </c>
      <c r="U941" s="28">
        <f t="shared" si="70"/>
        <v>1.3497999999999998E-4</v>
      </c>
      <c r="W941">
        <f>IFERROR(VLOOKUP(E941,'LEAID Match'!$A$2:$B$326,2,FALSE),"")</f>
        <v>5303030</v>
      </c>
      <c r="X941" s="5">
        <f t="shared" si="72"/>
        <v>70571.06</v>
      </c>
      <c r="Y941">
        <f t="shared" si="73"/>
        <v>0</v>
      </c>
      <c r="Z941" s="5">
        <f t="shared" si="74"/>
        <v>70571.06</v>
      </c>
    </row>
    <row r="942" spans="1:26" x14ac:dyDescent="0.2">
      <c r="A942">
        <f t="shared" si="71"/>
        <v>5303030</v>
      </c>
      <c r="B942" s="23">
        <v>2020</v>
      </c>
      <c r="C942" t="s">
        <v>352</v>
      </c>
      <c r="D942" t="s">
        <v>2696</v>
      </c>
      <c r="E942" t="s">
        <v>310</v>
      </c>
      <c r="F942" s="18">
        <v>1905.07</v>
      </c>
      <c r="G942" s="10">
        <v>3.63E-6</v>
      </c>
      <c r="J942" s="18">
        <v>64937.43</v>
      </c>
      <c r="K942" s="11">
        <v>1.1161000000000001E-4</v>
      </c>
      <c r="N942" s="18">
        <v>57931.8</v>
      </c>
      <c r="O942" s="12">
        <v>1.1030999999999999E-4</v>
      </c>
      <c r="R942" t="s">
        <v>310</v>
      </c>
      <c r="S942" t="s">
        <v>310</v>
      </c>
      <c r="T942" t="s">
        <v>310</v>
      </c>
      <c r="U942" s="28">
        <f t="shared" si="70"/>
        <v>1.1394E-4</v>
      </c>
      <c r="W942">
        <f>IFERROR(VLOOKUP(E942,'LEAID Match'!$A$2:$B$326,2,FALSE),"")</f>
        <v>5303030</v>
      </c>
      <c r="X942" s="5">
        <f t="shared" si="72"/>
        <v>66842.5</v>
      </c>
      <c r="Y942">
        <f t="shared" si="73"/>
        <v>0</v>
      </c>
      <c r="Z942" s="5">
        <f t="shared" si="74"/>
        <v>66842.5</v>
      </c>
    </row>
    <row r="943" spans="1:26" x14ac:dyDescent="0.2">
      <c r="A943">
        <f t="shared" si="71"/>
        <v>5303030</v>
      </c>
      <c r="B943" s="23">
        <v>2021</v>
      </c>
      <c r="C943" t="s">
        <v>352</v>
      </c>
      <c r="D943" t="s">
        <v>3053</v>
      </c>
      <c r="E943" t="s">
        <v>310</v>
      </c>
      <c r="F943" s="18" t="s">
        <v>803</v>
      </c>
      <c r="G943" s="10" t="s">
        <v>803</v>
      </c>
      <c r="J943" s="18">
        <v>69862.77</v>
      </c>
      <c r="K943" s="11">
        <v>1.1544000000000001E-4</v>
      </c>
      <c r="N943" s="18">
        <v>63167.15</v>
      </c>
      <c r="O943" s="12">
        <v>1.1493E-4</v>
      </c>
      <c r="R943" t="s">
        <v>803</v>
      </c>
      <c r="S943" t="s">
        <v>310</v>
      </c>
      <c r="T943" t="s">
        <v>310</v>
      </c>
      <c r="U943" s="28">
        <f t="shared" si="70"/>
        <v>1.1493E-4</v>
      </c>
      <c r="W943">
        <f>IFERROR(VLOOKUP(E943,'LEAID Match'!$A$2:$B$326,2,FALSE),"")</f>
        <v>5303030</v>
      </c>
      <c r="X943" s="5">
        <f t="shared" si="72"/>
        <v>69862.77</v>
      </c>
      <c r="Y943">
        <f t="shared" si="73"/>
        <v>0</v>
      </c>
      <c r="Z943" s="5">
        <f t="shared" si="74"/>
        <v>69862.77</v>
      </c>
    </row>
    <row r="944" spans="1:26" x14ac:dyDescent="0.2">
      <c r="A944">
        <f t="shared" si="71"/>
        <v>5303030</v>
      </c>
      <c r="B944" s="23">
        <v>2022</v>
      </c>
      <c r="C944" t="s">
        <v>352</v>
      </c>
      <c r="D944" t="s">
        <v>3410</v>
      </c>
      <c r="E944" t="s">
        <v>310</v>
      </c>
      <c r="F944" s="18" t="s">
        <v>803</v>
      </c>
      <c r="G944" s="10" t="s">
        <v>803</v>
      </c>
      <c r="J944" s="18">
        <v>70495.3</v>
      </c>
      <c r="K944" s="11">
        <v>1.1022E-4</v>
      </c>
      <c r="N944" s="18">
        <v>56183.41</v>
      </c>
      <c r="O944" s="12">
        <v>1.0949E-4</v>
      </c>
      <c r="R944" t="s">
        <v>803</v>
      </c>
      <c r="S944" t="s">
        <v>310</v>
      </c>
      <c r="T944" t="s">
        <v>310</v>
      </c>
      <c r="U944" s="28">
        <f t="shared" si="70"/>
        <v>1.0949E-4</v>
      </c>
      <c r="W944">
        <f>IFERROR(VLOOKUP(E944,'LEAID Match'!$A$2:$B$326,2,FALSE),"")</f>
        <v>5303030</v>
      </c>
      <c r="X944" s="5">
        <f t="shared" si="72"/>
        <v>70495.3</v>
      </c>
      <c r="Y944">
        <f t="shared" si="73"/>
        <v>0</v>
      </c>
      <c r="Z944" s="5">
        <f t="shared" si="74"/>
        <v>70495.3</v>
      </c>
    </row>
    <row r="945" spans="1:26" x14ac:dyDescent="0.2">
      <c r="A945">
        <f t="shared" si="71"/>
        <v>5303030</v>
      </c>
      <c r="B945" s="23">
        <v>2023</v>
      </c>
      <c r="C945" t="s">
        <v>352</v>
      </c>
      <c r="D945" t="s">
        <v>3770</v>
      </c>
      <c r="E945" t="s">
        <v>310</v>
      </c>
      <c r="F945" s="18" t="s">
        <v>803</v>
      </c>
      <c r="G945" s="10" t="s">
        <v>803</v>
      </c>
      <c r="J945" s="18">
        <v>81168.25</v>
      </c>
      <c r="K945" s="11">
        <v>1.1995E-4</v>
      </c>
      <c r="N945" s="18">
        <v>64581</v>
      </c>
      <c r="O945" s="12">
        <v>1.1966E-4</v>
      </c>
      <c r="R945" t="s">
        <v>803</v>
      </c>
      <c r="S945" t="s">
        <v>310</v>
      </c>
      <c r="T945" t="s">
        <v>310</v>
      </c>
      <c r="U945" s="28">
        <f t="shared" si="70"/>
        <v>1.1966E-4</v>
      </c>
      <c r="V945">
        <f>U945*250000000</f>
        <v>29915</v>
      </c>
      <c r="W945">
        <f>IFERROR(VLOOKUP(E945,'LEAID Match'!$A$2:$B$326,2,FALSE),"")</f>
        <v>5303030</v>
      </c>
      <c r="X945" s="5">
        <f t="shared" si="72"/>
        <v>81168.25</v>
      </c>
      <c r="Y945">
        <f t="shared" si="73"/>
        <v>29915</v>
      </c>
      <c r="Z945" s="5">
        <f t="shared" si="74"/>
        <v>111083.25</v>
      </c>
    </row>
    <row r="946" spans="1:26" x14ac:dyDescent="0.2">
      <c r="A946">
        <f t="shared" si="71"/>
        <v>5303090</v>
      </c>
      <c r="B946" s="23">
        <v>2015</v>
      </c>
      <c r="C946" t="s">
        <v>349</v>
      </c>
      <c r="D946" t="s">
        <v>909</v>
      </c>
      <c r="E946" t="s">
        <v>307</v>
      </c>
      <c r="F946" s="18">
        <v>13866.6</v>
      </c>
      <c r="G946" s="11">
        <v>6.1970000000000005E-5</v>
      </c>
      <c r="J946" s="18">
        <v>219212.14</v>
      </c>
      <c r="K946" s="11">
        <v>8.2489E-4</v>
      </c>
      <c r="N946" s="18">
        <v>174962.61</v>
      </c>
      <c r="O946" s="12">
        <v>7.8186E-4</v>
      </c>
      <c r="R946" t="s">
        <v>307</v>
      </c>
      <c r="S946" t="s">
        <v>307</v>
      </c>
      <c r="T946" t="s">
        <v>307</v>
      </c>
      <c r="U946" s="28">
        <f t="shared" si="70"/>
        <v>8.4383000000000006E-4</v>
      </c>
      <c r="W946">
        <f>IFERROR(VLOOKUP(E946,'LEAID Match'!$A$2:$B$326,2,FALSE),"")</f>
        <v>5303090</v>
      </c>
      <c r="X946" s="5">
        <f t="shared" si="72"/>
        <v>233078.74000000002</v>
      </c>
      <c r="Y946">
        <f t="shared" si="73"/>
        <v>0</v>
      </c>
      <c r="Z946" s="5">
        <f t="shared" si="74"/>
        <v>233078.74000000002</v>
      </c>
    </row>
    <row r="947" spans="1:26" x14ac:dyDescent="0.2">
      <c r="A947">
        <f t="shared" si="71"/>
        <v>5303090</v>
      </c>
      <c r="B947" s="23">
        <v>2016</v>
      </c>
      <c r="C947" t="s">
        <v>349</v>
      </c>
      <c r="D947" t="s">
        <v>1263</v>
      </c>
      <c r="E947" t="s">
        <v>307</v>
      </c>
      <c r="F947" s="18">
        <v>16597.03</v>
      </c>
      <c r="G947" s="11">
        <v>5.4610000000000001E-5</v>
      </c>
      <c r="J947" s="18">
        <v>241677.13</v>
      </c>
      <c r="K947" s="11">
        <v>7.4043000000000004E-4</v>
      </c>
      <c r="N947" s="18">
        <v>217888.63</v>
      </c>
      <c r="O947" s="12">
        <v>7.1694E-4</v>
      </c>
      <c r="R947" t="s">
        <v>307</v>
      </c>
      <c r="S947" t="s">
        <v>307</v>
      </c>
      <c r="T947" t="s">
        <v>307</v>
      </c>
      <c r="U947" s="28">
        <f t="shared" si="70"/>
        <v>7.7154999999999997E-4</v>
      </c>
      <c r="W947">
        <f>IFERROR(VLOOKUP(E947,'LEAID Match'!$A$2:$B$326,2,FALSE),"")</f>
        <v>5303090</v>
      </c>
      <c r="X947" s="5">
        <f t="shared" si="72"/>
        <v>258274.16</v>
      </c>
      <c r="Y947">
        <f t="shared" si="73"/>
        <v>0</v>
      </c>
      <c r="Z947" s="5">
        <f t="shared" si="74"/>
        <v>258274.16</v>
      </c>
    </row>
    <row r="948" spans="1:26" x14ac:dyDescent="0.2">
      <c r="A948">
        <f t="shared" si="71"/>
        <v>5303090</v>
      </c>
      <c r="B948" s="23">
        <v>2017</v>
      </c>
      <c r="C948" t="s">
        <v>349</v>
      </c>
      <c r="D948" t="s">
        <v>1623</v>
      </c>
      <c r="E948" t="s">
        <v>307</v>
      </c>
      <c r="F948" s="18">
        <v>12145.87</v>
      </c>
      <c r="G948" s="11">
        <v>3.4709999999999998E-5</v>
      </c>
      <c r="J948" s="18">
        <v>301593.05</v>
      </c>
      <c r="K948" s="11">
        <v>8.1855000000000003E-4</v>
      </c>
      <c r="N948" s="18">
        <v>279831.31</v>
      </c>
      <c r="O948" s="12">
        <v>7.9966E-4</v>
      </c>
      <c r="R948" t="s">
        <v>307</v>
      </c>
      <c r="S948" t="s">
        <v>307</v>
      </c>
      <c r="T948" t="s">
        <v>307</v>
      </c>
      <c r="U948" s="28">
        <f t="shared" si="70"/>
        <v>8.3436999999999997E-4</v>
      </c>
      <c r="W948">
        <f>IFERROR(VLOOKUP(E948,'LEAID Match'!$A$2:$B$326,2,FALSE),"")</f>
        <v>5303090</v>
      </c>
      <c r="X948" s="5">
        <f t="shared" si="72"/>
        <v>313738.92</v>
      </c>
      <c r="Y948">
        <f t="shared" si="73"/>
        <v>0</v>
      </c>
      <c r="Z948" s="5">
        <f t="shared" si="74"/>
        <v>313738.92</v>
      </c>
    </row>
    <row r="949" spans="1:26" x14ac:dyDescent="0.2">
      <c r="A949">
        <f t="shared" si="71"/>
        <v>5303090</v>
      </c>
      <c r="B949" s="23">
        <v>2018</v>
      </c>
      <c r="C949" t="s">
        <v>349</v>
      </c>
      <c r="D949" t="s">
        <v>1982</v>
      </c>
      <c r="E949" t="s">
        <v>307</v>
      </c>
      <c r="F949" s="18">
        <v>1456.07</v>
      </c>
      <c r="G949" s="11">
        <v>3.4999999999999999E-6</v>
      </c>
      <c r="J949" s="18">
        <v>327757.93</v>
      </c>
      <c r="K949" s="11">
        <v>7.3722999999999996E-4</v>
      </c>
      <c r="N949" s="18">
        <v>301429.67</v>
      </c>
      <c r="O949" s="12">
        <v>7.2477999999999996E-4</v>
      </c>
      <c r="R949" t="s">
        <v>307</v>
      </c>
      <c r="S949" t="s">
        <v>307</v>
      </c>
      <c r="T949" t="s">
        <v>307</v>
      </c>
      <c r="U949" s="28">
        <f t="shared" si="70"/>
        <v>7.2827999999999999E-4</v>
      </c>
      <c r="W949">
        <f>IFERROR(VLOOKUP(E949,'LEAID Match'!$A$2:$B$326,2,FALSE),"")</f>
        <v>5303090</v>
      </c>
      <c r="X949" s="5">
        <f t="shared" si="72"/>
        <v>329214</v>
      </c>
      <c r="Y949">
        <f t="shared" si="73"/>
        <v>0</v>
      </c>
      <c r="Z949" s="5">
        <f t="shared" si="74"/>
        <v>329214</v>
      </c>
    </row>
    <row r="950" spans="1:26" x14ac:dyDescent="0.2">
      <c r="A950">
        <f t="shared" si="71"/>
        <v>5303090</v>
      </c>
      <c r="B950" s="23">
        <v>2019</v>
      </c>
      <c r="C950" t="s">
        <v>349</v>
      </c>
      <c r="D950" t="s">
        <v>2339</v>
      </c>
      <c r="E950" t="s">
        <v>307</v>
      </c>
      <c r="F950" s="18" t="s">
        <v>803</v>
      </c>
      <c r="G950" s="10" t="s">
        <v>803</v>
      </c>
      <c r="J950" s="18">
        <v>356704.12</v>
      </c>
      <c r="K950" s="11">
        <v>6.8245000000000003E-4</v>
      </c>
      <c r="N950" s="18">
        <v>335470.26</v>
      </c>
      <c r="O950" s="12">
        <v>6.7549999999999999E-4</v>
      </c>
      <c r="R950" t="s">
        <v>803</v>
      </c>
      <c r="S950" t="s">
        <v>307</v>
      </c>
      <c r="T950" t="s">
        <v>307</v>
      </c>
      <c r="U950" s="28">
        <f t="shared" si="70"/>
        <v>6.7549999999999999E-4</v>
      </c>
      <c r="W950">
        <f>IFERROR(VLOOKUP(E950,'LEAID Match'!$A$2:$B$326,2,FALSE),"")</f>
        <v>5303090</v>
      </c>
      <c r="X950" s="5">
        <f t="shared" si="72"/>
        <v>356704.12</v>
      </c>
      <c r="Y950">
        <f t="shared" si="73"/>
        <v>0</v>
      </c>
      <c r="Z950" s="5">
        <f t="shared" si="74"/>
        <v>356704.12</v>
      </c>
    </row>
    <row r="951" spans="1:26" x14ac:dyDescent="0.2">
      <c r="A951">
        <f t="shared" si="71"/>
        <v>5303090</v>
      </c>
      <c r="B951" s="23">
        <v>2020</v>
      </c>
      <c r="C951" t="s">
        <v>349</v>
      </c>
      <c r="D951" t="s">
        <v>2697</v>
      </c>
      <c r="E951" t="s">
        <v>307</v>
      </c>
      <c r="F951" s="18" t="s">
        <v>803</v>
      </c>
      <c r="G951" s="10" t="s">
        <v>803</v>
      </c>
      <c r="J951" s="18">
        <v>365177.09</v>
      </c>
      <c r="K951" s="11">
        <v>6.2761999999999996E-4</v>
      </c>
      <c r="N951" s="18">
        <v>325926.26</v>
      </c>
      <c r="O951" s="12">
        <v>6.2063000000000005E-4</v>
      </c>
      <c r="R951" t="s">
        <v>803</v>
      </c>
      <c r="S951" t="s">
        <v>307</v>
      </c>
      <c r="T951" t="s">
        <v>307</v>
      </c>
      <c r="U951" s="28">
        <f t="shared" si="70"/>
        <v>6.2063000000000005E-4</v>
      </c>
      <c r="W951">
        <f>IFERROR(VLOOKUP(E951,'LEAID Match'!$A$2:$B$326,2,FALSE),"")</f>
        <v>5303090</v>
      </c>
      <c r="X951" s="5">
        <f t="shared" si="72"/>
        <v>365177.09</v>
      </c>
      <c r="Y951">
        <f t="shared" si="73"/>
        <v>0</v>
      </c>
      <c r="Z951" s="5">
        <f t="shared" si="74"/>
        <v>365177.09</v>
      </c>
    </row>
    <row r="952" spans="1:26" x14ac:dyDescent="0.2">
      <c r="A952">
        <f t="shared" si="71"/>
        <v>5303090</v>
      </c>
      <c r="B952" s="23">
        <v>2021</v>
      </c>
      <c r="C952" t="s">
        <v>349</v>
      </c>
      <c r="D952" t="s">
        <v>3054</v>
      </c>
      <c r="E952" t="s">
        <v>307</v>
      </c>
      <c r="F952" s="18" t="s">
        <v>803</v>
      </c>
      <c r="G952" s="10" t="s">
        <v>803</v>
      </c>
      <c r="J952" s="18">
        <v>353825.29</v>
      </c>
      <c r="K952" s="11">
        <v>5.8467999999999997E-4</v>
      </c>
      <c r="N952" s="18">
        <v>319933.61</v>
      </c>
      <c r="O952" s="12">
        <v>5.821E-4</v>
      </c>
      <c r="R952" t="s">
        <v>803</v>
      </c>
      <c r="S952" t="s">
        <v>307</v>
      </c>
      <c r="T952" t="s">
        <v>307</v>
      </c>
      <c r="U952" s="28">
        <f t="shared" si="70"/>
        <v>5.821E-4</v>
      </c>
      <c r="W952">
        <f>IFERROR(VLOOKUP(E952,'LEAID Match'!$A$2:$B$326,2,FALSE),"")</f>
        <v>5303090</v>
      </c>
      <c r="X952" s="5">
        <f t="shared" si="72"/>
        <v>353825.29</v>
      </c>
      <c r="Y952">
        <f t="shared" si="73"/>
        <v>0</v>
      </c>
      <c r="Z952" s="5">
        <f t="shared" si="74"/>
        <v>353825.29</v>
      </c>
    </row>
    <row r="953" spans="1:26" x14ac:dyDescent="0.2">
      <c r="A953">
        <f t="shared" si="71"/>
        <v>5303090</v>
      </c>
      <c r="B953" s="23">
        <v>2022</v>
      </c>
      <c r="C953" t="s">
        <v>349</v>
      </c>
      <c r="D953" t="s">
        <v>3411</v>
      </c>
      <c r="E953" t="s">
        <v>307</v>
      </c>
      <c r="F953" s="18" t="s">
        <v>803</v>
      </c>
      <c r="G953" s="10" t="s">
        <v>803</v>
      </c>
      <c r="J953" s="18">
        <v>376154.98</v>
      </c>
      <c r="K953" s="11">
        <v>5.8808999999999999E-4</v>
      </c>
      <c r="N953" s="18">
        <v>298571.06</v>
      </c>
      <c r="O953" s="12">
        <v>5.8184000000000003E-4</v>
      </c>
      <c r="R953" t="s">
        <v>803</v>
      </c>
      <c r="S953" t="s">
        <v>307</v>
      </c>
      <c r="T953" t="s">
        <v>307</v>
      </c>
      <c r="U953" s="28">
        <f t="shared" si="70"/>
        <v>5.8184000000000003E-4</v>
      </c>
      <c r="W953">
        <f>IFERROR(VLOOKUP(E953,'LEAID Match'!$A$2:$B$326,2,FALSE),"")</f>
        <v>5303090</v>
      </c>
      <c r="X953" s="5">
        <f t="shared" si="72"/>
        <v>376154.98</v>
      </c>
      <c r="Y953">
        <f t="shared" si="73"/>
        <v>0</v>
      </c>
      <c r="Z953" s="5">
        <f t="shared" si="74"/>
        <v>376154.98</v>
      </c>
    </row>
    <row r="954" spans="1:26" x14ac:dyDescent="0.2">
      <c r="A954">
        <f t="shared" si="71"/>
        <v>5303090</v>
      </c>
      <c r="B954" s="23">
        <v>2023</v>
      </c>
      <c r="C954" t="s">
        <v>349</v>
      </c>
      <c r="D954" t="s">
        <v>3771</v>
      </c>
      <c r="E954" t="s">
        <v>307</v>
      </c>
      <c r="F954" s="18" t="s">
        <v>803</v>
      </c>
      <c r="G954" s="10" t="s">
        <v>803</v>
      </c>
      <c r="J954" s="18">
        <v>388129.05</v>
      </c>
      <c r="K954" s="11">
        <v>5.7359000000000002E-4</v>
      </c>
      <c r="N954" s="18">
        <v>309258.64</v>
      </c>
      <c r="O954" s="12">
        <v>5.7300000000000005E-4</v>
      </c>
      <c r="R954" t="s">
        <v>803</v>
      </c>
      <c r="S954" t="s">
        <v>307</v>
      </c>
      <c r="T954" t="s">
        <v>307</v>
      </c>
      <c r="U954" s="28">
        <f t="shared" si="70"/>
        <v>5.7300000000000005E-4</v>
      </c>
      <c r="V954">
        <f>U954*250000000</f>
        <v>143250</v>
      </c>
      <c r="W954">
        <f>IFERROR(VLOOKUP(E954,'LEAID Match'!$A$2:$B$326,2,FALSE),"")</f>
        <v>5303090</v>
      </c>
      <c r="X954" s="5">
        <f t="shared" si="72"/>
        <v>388129.05</v>
      </c>
      <c r="Y954">
        <f t="shared" si="73"/>
        <v>143250</v>
      </c>
      <c r="Z954" s="5">
        <f t="shared" si="74"/>
        <v>531379.05000000005</v>
      </c>
    </row>
    <row r="955" spans="1:26" x14ac:dyDescent="0.2">
      <c r="A955">
        <f t="shared" si="71"/>
        <v>5303130</v>
      </c>
      <c r="B955" s="23">
        <v>2015</v>
      </c>
      <c r="C955" t="s">
        <v>287</v>
      </c>
      <c r="D955" t="s">
        <v>910</v>
      </c>
      <c r="E955" t="s">
        <v>245</v>
      </c>
      <c r="F955" s="18">
        <v>16638.38</v>
      </c>
      <c r="G955" s="11">
        <v>7.4350000000000005E-5</v>
      </c>
      <c r="J955" s="18">
        <v>159032.54999999999</v>
      </c>
      <c r="K955" s="11">
        <v>5.9844E-4</v>
      </c>
      <c r="N955" s="18">
        <v>126798.53</v>
      </c>
      <c r="O955" s="12">
        <v>5.6663000000000004E-4</v>
      </c>
      <c r="R955" t="s">
        <v>245</v>
      </c>
      <c r="S955" t="s">
        <v>245</v>
      </c>
      <c r="T955" t="s">
        <v>245</v>
      </c>
      <c r="U955" s="28">
        <f t="shared" si="70"/>
        <v>6.4098000000000009E-4</v>
      </c>
      <c r="W955">
        <f>IFERROR(VLOOKUP(E955,'LEAID Match'!$A$2:$B$326,2,FALSE),"")</f>
        <v>5303130</v>
      </c>
      <c r="X955" s="5">
        <f t="shared" si="72"/>
        <v>175670.93</v>
      </c>
      <c r="Y955">
        <f t="shared" si="73"/>
        <v>0</v>
      </c>
      <c r="Z955" s="5">
        <f t="shared" si="74"/>
        <v>175670.93</v>
      </c>
    </row>
    <row r="956" spans="1:26" x14ac:dyDescent="0.2">
      <c r="A956">
        <f t="shared" si="71"/>
        <v>5303130</v>
      </c>
      <c r="B956" s="23">
        <v>2016</v>
      </c>
      <c r="C956" t="s">
        <v>287</v>
      </c>
      <c r="D956" t="s">
        <v>1264</v>
      </c>
      <c r="E956" t="s">
        <v>245</v>
      </c>
      <c r="F956" s="18">
        <v>16147.31</v>
      </c>
      <c r="G956" s="11">
        <v>5.3130000000000001E-5</v>
      </c>
      <c r="J956" s="18">
        <v>187170.81</v>
      </c>
      <c r="K956" s="11">
        <v>5.7342999999999999E-4</v>
      </c>
      <c r="N956" s="18">
        <v>167061.41</v>
      </c>
      <c r="O956" s="12">
        <v>5.4969999999999997E-4</v>
      </c>
      <c r="R956" t="s">
        <v>245</v>
      </c>
      <c r="S956" t="s">
        <v>245</v>
      </c>
      <c r="T956" t="s">
        <v>245</v>
      </c>
      <c r="U956" s="28">
        <f t="shared" si="70"/>
        <v>6.0282999999999995E-4</v>
      </c>
      <c r="W956">
        <f>IFERROR(VLOOKUP(E956,'LEAID Match'!$A$2:$B$326,2,FALSE),"")</f>
        <v>5303130</v>
      </c>
      <c r="X956" s="5">
        <f t="shared" si="72"/>
        <v>203318.12</v>
      </c>
      <c r="Y956">
        <f t="shared" si="73"/>
        <v>0</v>
      </c>
      <c r="Z956" s="5">
        <f t="shared" si="74"/>
        <v>203318.12</v>
      </c>
    </row>
    <row r="957" spans="1:26" x14ac:dyDescent="0.2">
      <c r="A957">
        <f t="shared" si="71"/>
        <v>5303130</v>
      </c>
      <c r="B957" s="23">
        <v>2017</v>
      </c>
      <c r="C957" t="s">
        <v>287</v>
      </c>
      <c r="D957" t="s">
        <v>1624</v>
      </c>
      <c r="E957" t="s">
        <v>245</v>
      </c>
      <c r="F957" s="18">
        <v>11376.34</v>
      </c>
      <c r="G957" s="11">
        <v>3.2509999999999999E-5</v>
      </c>
      <c r="J957" s="18">
        <v>200175.82</v>
      </c>
      <c r="K957" s="11">
        <v>5.4328999999999998E-4</v>
      </c>
      <c r="N957" s="18">
        <v>185578.27</v>
      </c>
      <c r="O957" s="12">
        <v>5.3032000000000003E-4</v>
      </c>
      <c r="R957" t="s">
        <v>245</v>
      </c>
      <c r="S957" t="s">
        <v>245</v>
      </c>
      <c r="T957" t="s">
        <v>245</v>
      </c>
      <c r="U957" s="28">
        <f t="shared" si="70"/>
        <v>5.6283000000000006E-4</v>
      </c>
      <c r="W957">
        <f>IFERROR(VLOOKUP(E957,'LEAID Match'!$A$2:$B$326,2,FALSE),"")</f>
        <v>5303130</v>
      </c>
      <c r="X957" s="5">
        <f t="shared" si="72"/>
        <v>211552.16</v>
      </c>
      <c r="Y957">
        <f t="shared" si="73"/>
        <v>0</v>
      </c>
      <c r="Z957" s="5">
        <f t="shared" si="74"/>
        <v>211552.16</v>
      </c>
    </row>
    <row r="958" spans="1:26" x14ac:dyDescent="0.2">
      <c r="A958">
        <f t="shared" si="71"/>
        <v>5303130</v>
      </c>
      <c r="B958" s="23">
        <v>2018</v>
      </c>
      <c r="C958" t="s">
        <v>287</v>
      </c>
      <c r="D958" t="s">
        <v>1983</v>
      </c>
      <c r="E958" t="s">
        <v>245</v>
      </c>
      <c r="F958" s="18">
        <v>9437.66</v>
      </c>
      <c r="G958" s="11">
        <v>2.2690000000000001E-5</v>
      </c>
      <c r="J958" s="18">
        <v>205455.74</v>
      </c>
      <c r="K958" s="11">
        <v>4.6213E-4</v>
      </c>
      <c r="N958" s="18">
        <v>189153.14</v>
      </c>
      <c r="O958" s="12">
        <v>4.5480999999999999E-4</v>
      </c>
      <c r="R958" t="s">
        <v>245</v>
      </c>
      <c r="S958" t="s">
        <v>245</v>
      </c>
      <c r="T958" t="s">
        <v>245</v>
      </c>
      <c r="U958" s="28">
        <f t="shared" si="70"/>
        <v>4.7750000000000001E-4</v>
      </c>
      <c r="W958">
        <f>IFERROR(VLOOKUP(E958,'LEAID Match'!$A$2:$B$326,2,FALSE),"")</f>
        <v>5303130</v>
      </c>
      <c r="X958" s="5">
        <f t="shared" si="72"/>
        <v>214893.4</v>
      </c>
      <c r="Y958">
        <f t="shared" si="73"/>
        <v>0</v>
      </c>
      <c r="Z958" s="5">
        <f t="shared" si="74"/>
        <v>214893.4</v>
      </c>
    </row>
    <row r="959" spans="1:26" x14ac:dyDescent="0.2">
      <c r="A959">
        <f t="shared" si="71"/>
        <v>5303130</v>
      </c>
      <c r="B959" s="23">
        <v>2019</v>
      </c>
      <c r="C959" t="s">
        <v>287</v>
      </c>
      <c r="D959" t="s">
        <v>2340</v>
      </c>
      <c r="E959" t="s">
        <v>245</v>
      </c>
      <c r="F959" s="18">
        <v>3522.97</v>
      </c>
      <c r="G959" s="10">
        <v>7.0899999999999999E-6</v>
      </c>
      <c r="J959" s="18">
        <v>281678.27</v>
      </c>
      <c r="K959" s="11">
        <v>5.3890999999999997E-4</v>
      </c>
      <c r="N959" s="18">
        <v>263920.44</v>
      </c>
      <c r="O959" s="12">
        <v>5.3143000000000005E-4</v>
      </c>
      <c r="R959" t="s">
        <v>245</v>
      </c>
      <c r="S959" t="s">
        <v>245</v>
      </c>
      <c r="T959" t="s">
        <v>245</v>
      </c>
      <c r="U959" s="28">
        <f t="shared" si="70"/>
        <v>5.3852000000000001E-4</v>
      </c>
      <c r="W959">
        <f>IFERROR(VLOOKUP(E959,'LEAID Match'!$A$2:$B$326,2,FALSE),"")</f>
        <v>5303130</v>
      </c>
      <c r="X959" s="5">
        <f t="shared" si="72"/>
        <v>285201.24</v>
      </c>
      <c r="Y959">
        <f t="shared" si="73"/>
        <v>0</v>
      </c>
      <c r="Z959" s="5">
        <f t="shared" si="74"/>
        <v>285201.24</v>
      </c>
    </row>
    <row r="960" spans="1:26" x14ac:dyDescent="0.2">
      <c r="A960">
        <f t="shared" si="71"/>
        <v>5303130</v>
      </c>
      <c r="B960" s="23">
        <v>2020</v>
      </c>
      <c r="C960" t="s">
        <v>287</v>
      </c>
      <c r="D960" t="s">
        <v>2698</v>
      </c>
      <c r="E960" t="s">
        <v>245</v>
      </c>
      <c r="F960" s="18" t="s">
        <v>803</v>
      </c>
      <c r="G960" s="10" t="s">
        <v>803</v>
      </c>
      <c r="J960" s="18">
        <v>322623.78999999998</v>
      </c>
      <c r="K960" s="11">
        <v>5.5448999999999993E-4</v>
      </c>
      <c r="N960" s="18">
        <v>289242.27</v>
      </c>
      <c r="O960" s="12">
        <v>5.5078000000000006E-4</v>
      </c>
      <c r="R960" t="s">
        <v>803</v>
      </c>
      <c r="S960" t="s">
        <v>245</v>
      </c>
      <c r="T960" t="s">
        <v>245</v>
      </c>
      <c r="U960" s="28">
        <f t="shared" si="70"/>
        <v>5.5078000000000006E-4</v>
      </c>
      <c r="W960">
        <f>IFERROR(VLOOKUP(E960,'LEAID Match'!$A$2:$B$326,2,FALSE),"")</f>
        <v>5303130</v>
      </c>
      <c r="X960" s="5">
        <f t="shared" si="72"/>
        <v>322623.78999999998</v>
      </c>
      <c r="Y960">
        <f t="shared" si="73"/>
        <v>0</v>
      </c>
      <c r="Z960" s="5">
        <f t="shared" si="74"/>
        <v>322623.78999999998</v>
      </c>
    </row>
    <row r="961" spans="1:26" x14ac:dyDescent="0.2">
      <c r="A961">
        <f t="shared" si="71"/>
        <v>5303130</v>
      </c>
      <c r="B961" s="23">
        <v>2021</v>
      </c>
      <c r="C961" t="s">
        <v>287</v>
      </c>
      <c r="D961" t="s">
        <v>3055</v>
      </c>
      <c r="E961" t="s">
        <v>245</v>
      </c>
      <c r="F961" s="18" t="s">
        <v>803</v>
      </c>
      <c r="G961" s="10" t="s">
        <v>803</v>
      </c>
      <c r="J961" s="18">
        <v>301410.84000000003</v>
      </c>
      <c r="K961" s="11">
        <v>4.9806000000000004E-4</v>
      </c>
      <c r="N961" s="18">
        <v>272523.40999999997</v>
      </c>
      <c r="O961" s="12">
        <v>4.9584E-4</v>
      </c>
      <c r="R961" t="s">
        <v>803</v>
      </c>
      <c r="S961" t="s">
        <v>245</v>
      </c>
      <c r="T961" t="s">
        <v>245</v>
      </c>
      <c r="U961" s="28">
        <f t="shared" si="70"/>
        <v>4.9584E-4</v>
      </c>
      <c r="W961">
        <f>IFERROR(VLOOKUP(E961,'LEAID Match'!$A$2:$B$326,2,FALSE),"")</f>
        <v>5303130</v>
      </c>
      <c r="X961" s="5">
        <f t="shared" si="72"/>
        <v>301410.84000000003</v>
      </c>
      <c r="Y961">
        <f t="shared" si="73"/>
        <v>0</v>
      </c>
      <c r="Z961" s="5">
        <f t="shared" si="74"/>
        <v>301410.84000000003</v>
      </c>
    </row>
    <row r="962" spans="1:26" x14ac:dyDescent="0.2">
      <c r="A962">
        <f t="shared" si="71"/>
        <v>5303130</v>
      </c>
      <c r="B962" s="23">
        <v>2022</v>
      </c>
      <c r="C962" t="s">
        <v>287</v>
      </c>
      <c r="D962" t="s">
        <v>3412</v>
      </c>
      <c r="E962" t="s">
        <v>245</v>
      </c>
      <c r="F962" s="18" t="s">
        <v>803</v>
      </c>
      <c r="G962" s="10" t="s">
        <v>803</v>
      </c>
      <c r="J962" s="18">
        <v>317265.08</v>
      </c>
      <c r="K962" s="11">
        <v>4.9602000000000001E-4</v>
      </c>
      <c r="N962" s="18">
        <v>252122.87</v>
      </c>
      <c r="O962" s="12">
        <v>4.9131999999999995E-4</v>
      </c>
      <c r="R962" t="s">
        <v>803</v>
      </c>
      <c r="S962" t="s">
        <v>245</v>
      </c>
      <c r="T962" t="s">
        <v>245</v>
      </c>
      <c r="U962" s="28">
        <f t="shared" ref="U962:U1025" si="75">SUM(G962,I962,O962,Q962)</f>
        <v>4.9131999999999995E-4</v>
      </c>
      <c r="W962">
        <f>IFERROR(VLOOKUP(E962,'LEAID Match'!$A$2:$B$326,2,FALSE),"")</f>
        <v>5303130</v>
      </c>
      <c r="X962" s="5">
        <f t="shared" si="72"/>
        <v>317265.08</v>
      </c>
      <c r="Y962">
        <f t="shared" si="73"/>
        <v>0</v>
      </c>
      <c r="Z962" s="5">
        <f t="shared" si="74"/>
        <v>317265.08</v>
      </c>
    </row>
    <row r="963" spans="1:26" x14ac:dyDescent="0.2">
      <c r="A963">
        <f t="shared" ref="A963:A1026" si="76">W963</f>
        <v>5303130</v>
      </c>
      <c r="B963" s="23">
        <v>2023</v>
      </c>
      <c r="C963" t="s">
        <v>287</v>
      </c>
      <c r="D963" t="s">
        <v>3772</v>
      </c>
      <c r="E963" t="s">
        <v>245</v>
      </c>
      <c r="F963" s="18" t="s">
        <v>803</v>
      </c>
      <c r="G963" s="10" t="s">
        <v>803</v>
      </c>
      <c r="J963" s="18">
        <v>331167.23</v>
      </c>
      <c r="K963" s="11">
        <v>4.8941000000000002E-4</v>
      </c>
      <c r="N963" s="18">
        <v>263704.43</v>
      </c>
      <c r="O963" s="12">
        <v>4.8859000000000001E-4</v>
      </c>
      <c r="R963" t="s">
        <v>803</v>
      </c>
      <c r="S963" t="s">
        <v>245</v>
      </c>
      <c r="T963" t="s">
        <v>245</v>
      </c>
      <c r="U963" s="28">
        <f t="shared" si="75"/>
        <v>4.8859000000000001E-4</v>
      </c>
      <c r="V963">
        <f>U963*250000000</f>
        <v>122147.5</v>
      </c>
      <c r="W963">
        <f>IFERROR(VLOOKUP(E963,'LEAID Match'!$A$2:$B$326,2,FALSE),"")</f>
        <v>5303130</v>
      </c>
      <c r="X963" s="5">
        <f t="shared" ref="X963:X1026" si="77">SUM(F963,J963)</f>
        <v>331167.23</v>
      </c>
      <c r="Y963">
        <f t="shared" ref="Y963:Y1026" si="78">V963</f>
        <v>122147.5</v>
      </c>
      <c r="Z963" s="5">
        <f t="shared" ref="Z963:Z1026" si="79">SUM(X963:Y963)</f>
        <v>453314.73</v>
      </c>
    </row>
    <row r="964" spans="1:26" x14ac:dyDescent="0.2">
      <c r="A964">
        <f t="shared" si="76"/>
        <v>5303150</v>
      </c>
      <c r="B964" s="23">
        <v>2015</v>
      </c>
      <c r="C964" t="s">
        <v>285</v>
      </c>
      <c r="D964" t="s">
        <v>911</v>
      </c>
      <c r="E964" t="s">
        <v>243</v>
      </c>
      <c r="F964" s="18">
        <v>17181.7</v>
      </c>
      <c r="G964" s="11">
        <v>7.6779999999999993E-5</v>
      </c>
      <c r="J964" s="18">
        <v>747611.24</v>
      </c>
      <c r="K964" s="11">
        <v>2.8132399999999998E-3</v>
      </c>
      <c r="N964" s="18">
        <v>596486.29</v>
      </c>
      <c r="O964" s="12">
        <v>2.6655400000000001E-3</v>
      </c>
      <c r="R964" t="s">
        <v>243</v>
      </c>
      <c r="S964" t="s">
        <v>243</v>
      </c>
      <c r="T964" t="s">
        <v>243</v>
      </c>
      <c r="U964" s="28">
        <f t="shared" si="75"/>
        <v>2.7423199999999999E-3</v>
      </c>
      <c r="W964">
        <f>IFERROR(VLOOKUP(E964,'LEAID Match'!$A$2:$B$326,2,FALSE),"")</f>
        <v>5303150</v>
      </c>
      <c r="X964" s="5">
        <f t="shared" si="77"/>
        <v>764792.94</v>
      </c>
      <c r="Y964">
        <f t="shared" si="78"/>
        <v>0</v>
      </c>
      <c r="Z964" s="5">
        <f t="shared" si="79"/>
        <v>764792.94</v>
      </c>
    </row>
    <row r="965" spans="1:26" x14ac:dyDescent="0.2">
      <c r="A965">
        <f t="shared" si="76"/>
        <v>5303150</v>
      </c>
      <c r="B965" s="23">
        <v>2016</v>
      </c>
      <c r="C965" t="s">
        <v>285</v>
      </c>
      <c r="D965" t="s">
        <v>1265</v>
      </c>
      <c r="E965" t="s">
        <v>243</v>
      </c>
      <c r="F965" s="18">
        <v>15595.38</v>
      </c>
      <c r="G965" s="11">
        <v>5.1310000000000002E-5</v>
      </c>
      <c r="J965" s="18">
        <v>792025.67</v>
      </c>
      <c r="K965" s="11">
        <v>2.4265300000000001E-3</v>
      </c>
      <c r="N965" s="18">
        <v>711779.75</v>
      </c>
      <c r="O965" s="12">
        <v>2.3420300000000002E-3</v>
      </c>
      <c r="R965" t="s">
        <v>243</v>
      </c>
      <c r="S965" t="s">
        <v>243</v>
      </c>
      <c r="T965" t="s">
        <v>243</v>
      </c>
      <c r="U965" s="28">
        <f t="shared" si="75"/>
        <v>2.3933400000000003E-3</v>
      </c>
      <c r="W965">
        <f>IFERROR(VLOOKUP(E965,'LEAID Match'!$A$2:$B$326,2,FALSE),"")</f>
        <v>5303150</v>
      </c>
      <c r="X965" s="5">
        <f t="shared" si="77"/>
        <v>807621.05</v>
      </c>
      <c r="Y965">
        <f t="shared" si="78"/>
        <v>0</v>
      </c>
      <c r="Z965" s="5">
        <f t="shared" si="79"/>
        <v>807621.05</v>
      </c>
    </row>
    <row r="966" spans="1:26" x14ac:dyDescent="0.2">
      <c r="A966">
        <f t="shared" si="76"/>
        <v>5303150</v>
      </c>
      <c r="B966" s="23">
        <v>2017</v>
      </c>
      <c r="C966" t="s">
        <v>285</v>
      </c>
      <c r="D966" t="s">
        <v>1625</v>
      </c>
      <c r="E966" t="s">
        <v>243</v>
      </c>
      <c r="F966" s="18">
        <v>12062.6</v>
      </c>
      <c r="G966" s="11">
        <v>3.447E-5</v>
      </c>
      <c r="J966" s="18">
        <v>1046361.68</v>
      </c>
      <c r="K966" s="11">
        <v>2.8398999999999998E-3</v>
      </c>
      <c r="N966" s="18">
        <v>969745.46</v>
      </c>
      <c r="O966" s="12">
        <v>2.7712100000000001E-3</v>
      </c>
      <c r="R966" t="s">
        <v>243</v>
      </c>
      <c r="S966" t="s">
        <v>243</v>
      </c>
      <c r="T966" t="s">
        <v>243</v>
      </c>
      <c r="U966" s="28">
        <f t="shared" si="75"/>
        <v>2.8056800000000001E-3</v>
      </c>
      <c r="W966">
        <f>IFERROR(VLOOKUP(E966,'LEAID Match'!$A$2:$B$326,2,FALSE),"")</f>
        <v>5303150</v>
      </c>
      <c r="X966" s="5">
        <f t="shared" si="77"/>
        <v>1058424.28</v>
      </c>
      <c r="Y966">
        <f t="shared" si="78"/>
        <v>0</v>
      </c>
      <c r="Z966" s="5">
        <f t="shared" si="79"/>
        <v>1058424.28</v>
      </c>
    </row>
    <row r="967" spans="1:26" x14ac:dyDescent="0.2">
      <c r="A967">
        <f t="shared" si="76"/>
        <v>5303150</v>
      </c>
      <c r="B967" s="23">
        <v>2018</v>
      </c>
      <c r="C967" t="s">
        <v>285</v>
      </c>
      <c r="D967" t="s">
        <v>1984</v>
      </c>
      <c r="E967" t="s">
        <v>243</v>
      </c>
      <c r="F967" s="18">
        <v>10454.450000000001</v>
      </c>
      <c r="G967" s="11">
        <v>2.514E-5</v>
      </c>
      <c r="J967" s="18">
        <v>1206242.47</v>
      </c>
      <c r="K967" s="11">
        <v>2.7132100000000002E-3</v>
      </c>
      <c r="N967" s="18">
        <v>1109631</v>
      </c>
      <c r="O967" s="12">
        <v>2.6680699999999998E-3</v>
      </c>
      <c r="R967" t="s">
        <v>243</v>
      </c>
      <c r="S967" t="s">
        <v>243</v>
      </c>
      <c r="T967" t="s">
        <v>243</v>
      </c>
      <c r="U967" s="28">
        <f t="shared" si="75"/>
        <v>2.6932099999999997E-3</v>
      </c>
      <c r="W967">
        <f>IFERROR(VLOOKUP(E967,'LEAID Match'!$A$2:$B$326,2,FALSE),"")</f>
        <v>5303150</v>
      </c>
      <c r="X967" s="5">
        <f t="shared" si="77"/>
        <v>1216696.92</v>
      </c>
      <c r="Y967">
        <f t="shared" si="78"/>
        <v>0</v>
      </c>
      <c r="Z967" s="5">
        <f t="shared" si="79"/>
        <v>1216696.92</v>
      </c>
    </row>
    <row r="968" spans="1:26" x14ac:dyDescent="0.2">
      <c r="A968">
        <f t="shared" si="76"/>
        <v>5303150</v>
      </c>
      <c r="B968" s="23">
        <v>2019</v>
      </c>
      <c r="C968" t="s">
        <v>285</v>
      </c>
      <c r="D968" t="s">
        <v>2341</v>
      </c>
      <c r="E968" t="s">
        <v>243</v>
      </c>
      <c r="F968" s="18">
        <v>12139.83</v>
      </c>
      <c r="G968" s="10">
        <v>2.444E-5</v>
      </c>
      <c r="J968" s="18">
        <v>1424083.06</v>
      </c>
      <c r="K968" s="11">
        <v>2.7245500000000001E-3</v>
      </c>
      <c r="N968" s="18">
        <v>1338062.17</v>
      </c>
      <c r="O968" s="12">
        <v>2.6943000000000002E-3</v>
      </c>
      <c r="R968" t="s">
        <v>243</v>
      </c>
      <c r="S968" t="s">
        <v>243</v>
      </c>
      <c r="T968" t="s">
        <v>243</v>
      </c>
      <c r="U968" s="28">
        <f t="shared" si="75"/>
        <v>2.7187400000000003E-3</v>
      </c>
      <c r="W968">
        <f>IFERROR(VLOOKUP(E968,'LEAID Match'!$A$2:$B$326,2,FALSE),"")</f>
        <v>5303150</v>
      </c>
      <c r="X968" s="5">
        <f t="shared" si="77"/>
        <v>1436222.8900000001</v>
      </c>
      <c r="Y968">
        <f t="shared" si="78"/>
        <v>0</v>
      </c>
      <c r="Z968" s="5">
        <f t="shared" si="79"/>
        <v>1436222.8900000001</v>
      </c>
    </row>
    <row r="969" spans="1:26" x14ac:dyDescent="0.2">
      <c r="A969">
        <f t="shared" si="76"/>
        <v>5303150</v>
      </c>
      <c r="B969" s="23">
        <v>2020</v>
      </c>
      <c r="C969" t="s">
        <v>285</v>
      </c>
      <c r="D969" t="s">
        <v>2699</v>
      </c>
      <c r="E969" t="s">
        <v>243</v>
      </c>
      <c r="F969" s="18">
        <v>12687.26</v>
      </c>
      <c r="G969" s="10">
        <v>2.4159999999999999E-5</v>
      </c>
      <c r="J969" s="18">
        <v>1583300.34</v>
      </c>
      <c r="K969" s="11">
        <v>2.7211999999999996E-3</v>
      </c>
      <c r="N969" s="18">
        <v>1416348.73</v>
      </c>
      <c r="O969" s="12">
        <v>2.6970300000000004E-3</v>
      </c>
      <c r="R969" t="s">
        <v>243</v>
      </c>
      <c r="S969" t="s">
        <v>243</v>
      </c>
      <c r="T969" t="s">
        <v>243</v>
      </c>
      <c r="U969" s="28">
        <f t="shared" si="75"/>
        <v>2.7211900000000005E-3</v>
      </c>
      <c r="W969">
        <f>IFERROR(VLOOKUP(E969,'LEAID Match'!$A$2:$B$326,2,FALSE),"")</f>
        <v>5303150</v>
      </c>
      <c r="X969" s="5">
        <f t="shared" si="77"/>
        <v>1595987.6</v>
      </c>
      <c r="Y969">
        <f t="shared" si="78"/>
        <v>0</v>
      </c>
      <c r="Z969" s="5">
        <f t="shared" si="79"/>
        <v>1595987.6</v>
      </c>
    </row>
    <row r="970" spans="1:26" x14ac:dyDescent="0.2">
      <c r="A970">
        <f t="shared" si="76"/>
        <v>5303150</v>
      </c>
      <c r="B970" s="23">
        <v>2021</v>
      </c>
      <c r="C970" t="s">
        <v>285</v>
      </c>
      <c r="D970" t="s">
        <v>3056</v>
      </c>
      <c r="E970" t="s">
        <v>243</v>
      </c>
      <c r="F970" s="18">
        <v>2243.1</v>
      </c>
      <c r="G970" s="10">
        <v>4.0799999999999999E-6</v>
      </c>
      <c r="J970" s="18">
        <v>1481986.52</v>
      </c>
      <c r="K970" s="11">
        <v>2.4488999999999999E-3</v>
      </c>
      <c r="N970" s="18">
        <v>1338491.8</v>
      </c>
      <c r="O970" s="12">
        <v>2.43531E-3</v>
      </c>
      <c r="R970" t="s">
        <v>243</v>
      </c>
      <c r="S970" t="s">
        <v>243</v>
      </c>
      <c r="T970" t="s">
        <v>243</v>
      </c>
      <c r="U970" s="28">
        <f t="shared" si="75"/>
        <v>2.43939E-3</v>
      </c>
      <c r="W970">
        <f>IFERROR(VLOOKUP(E970,'LEAID Match'!$A$2:$B$326,2,FALSE),"")</f>
        <v>5303150</v>
      </c>
      <c r="X970" s="5">
        <f t="shared" si="77"/>
        <v>1484229.62</v>
      </c>
      <c r="Y970">
        <f t="shared" si="78"/>
        <v>0</v>
      </c>
      <c r="Z970" s="5">
        <f t="shared" si="79"/>
        <v>1484229.62</v>
      </c>
    </row>
    <row r="971" spans="1:26" x14ac:dyDescent="0.2">
      <c r="A971">
        <f t="shared" si="76"/>
        <v>5303150</v>
      </c>
      <c r="B971" s="23">
        <v>2022</v>
      </c>
      <c r="C971" t="s">
        <v>285</v>
      </c>
      <c r="D971" t="s">
        <v>3413</v>
      </c>
      <c r="E971" t="s">
        <v>243</v>
      </c>
      <c r="F971" s="18" t="s">
        <v>803</v>
      </c>
      <c r="G971" s="10" t="s">
        <v>803</v>
      </c>
      <c r="J971" s="18">
        <v>1775054.56</v>
      </c>
      <c r="K971" s="11">
        <v>2.7751899999999999E-3</v>
      </c>
      <c r="N971" s="18">
        <v>1439778.2</v>
      </c>
      <c r="O971" s="12">
        <v>2.80577E-3</v>
      </c>
      <c r="R971" t="s">
        <v>803</v>
      </c>
      <c r="S971" t="s">
        <v>243</v>
      </c>
      <c r="T971" t="s">
        <v>243</v>
      </c>
      <c r="U971" s="28">
        <f t="shared" si="75"/>
        <v>2.80577E-3</v>
      </c>
      <c r="W971">
        <f>IFERROR(VLOOKUP(E971,'LEAID Match'!$A$2:$B$326,2,FALSE),"")</f>
        <v>5303150</v>
      </c>
      <c r="X971" s="5">
        <f t="shared" si="77"/>
        <v>1775054.56</v>
      </c>
      <c r="Y971">
        <f t="shared" si="78"/>
        <v>0</v>
      </c>
      <c r="Z971" s="5">
        <f t="shared" si="79"/>
        <v>1775054.56</v>
      </c>
    </row>
    <row r="972" spans="1:26" x14ac:dyDescent="0.2">
      <c r="A972">
        <f t="shared" si="76"/>
        <v>5303150</v>
      </c>
      <c r="B972" s="23">
        <v>2023</v>
      </c>
      <c r="C972" t="s">
        <v>285</v>
      </c>
      <c r="D972" t="s">
        <v>3773</v>
      </c>
      <c r="E972" t="s">
        <v>243</v>
      </c>
      <c r="F972" s="18" t="s">
        <v>803</v>
      </c>
      <c r="G972" s="10" t="s">
        <v>803</v>
      </c>
      <c r="J972" s="18">
        <v>1869394.19</v>
      </c>
      <c r="K972" s="11">
        <v>2.7626500000000002E-3</v>
      </c>
      <c r="N972" s="18">
        <v>1481889.59</v>
      </c>
      <c r="O972" s="12">
        <v>2.7456500000000001E-3</v>
      </c>
      <c r="R972" t="s">
        <v>803</v>
      </c>
      <c r="S972" t="s">
        <v>243</v>
      </c>
      <c r="T972" t="s">
        <v>243</v>
      </c>
      <c r="U972" s="28">
        <f t="shared" si="75"/>
        <v>2.7456500000000001E-3</v>
      </c>
      <c r="V972">
        <f>U972*250000000</f>
        <v>686412.5</v>
      </c>
      <c r="W972">
        <f>IFERROR(VLOOKUP(E972,'LEAID Match'!$A$2:$B$326,2,FALSE),"")</f>
        <v>5303150</v>
      </c>
      <c r="X972" s="5">
        <f t="shared" si="77"/>
        <v>1869394.19</v>
      </c>
      <c r="Y972">
        <f t="shared" si="78"/>
        <v>686412.5</v>
      </c>
      <c r="Z972" s="5">
        <f t="shared" si="79"/>
        <v>2555806.69</v>
      </c>
    </row>
    <row r="973" spans="1:26" x14ac:dyDescent="0.2">
      <c r="A973">
        <f t="shared" si="76"/>
        <v>5303180</v>
      </c>
      <c r="B973" s="23">
        <v>2015</v>
      </c>
      <c r="C973" t="s">
        <v>334</v>
      </c>
      <c r="D973" t="s">
        <v>912</v>
      </c>
      <c r="E973" t="s">
        <v>292</v>
      </c>
      <c r="F973" s="18">
        <v>15638.83</v>
      </c>
      <c r="G973" s="11">
        <v>6.9889999999999997E-5</v>
      </c>
      <c r="J973" s="18">
        <v>317794.06</v>
      </c>
      <c r="K973" s="11">
        <v>1.19585E-3</v>
      </c>
      <c r="N973" s="18">
        <v>253581.29</v>
      </c>
      <c r="O973" s="12">
        <v>1.1331900000000001E-3</v>
      </c>
      <c r="R973" t="s">
        <v>292</v>
      </c>
      <c r="S973" t="s">
        <v>292</v>
      </c>
      <c r="T973" t="s">
        <v>292</v>
      </c>
      <c r="U973" s="28">
        <f t="shared" si="75"/>
        <v>1.20308E-3</v>
      </c>
      <c r="W973">
        <f>IFERROR(VLOOKUP(E973,'LEAID Match'!$A$2:$B$326,2,FALSE),"")</f>
        <v>5303180</v>
      </c>
      <c r="X973" s="5">
        <f t="shared" si="77"/>
        <v>333432.89</v>
      </c>
      <c r="Y973">
        <f t="shared" si="78"/>
        <v>0</v>
      </c>
      <c r="Z973" s="5">
        <f t="shared" si="79"/>
        <v>333432.89</v>
      </c>
    </row>
    <row r="974" spans="1:26" x14ac:dyDescent="0.2">
      <c r="A974">
        <f t="shared" si="76"/>
        <v>5303180</v>
      </c>
      <c r="B974" s="23">
        <v>2016</v>
      </c>
      <c r="C974" t="s">
        <v>334</v>
      </c>
      <c r="D974" t="s">
        <v>1266</v>
      </c>
      <c r="E974" t="s">
        <v>292</v>
      </c>
      <c r="F974" s="18">
        <v>7180.42</v>
      </c>
      <c r="G974" s="11">
        <v>2.3629999999999999E-5</v>
      </c>
      <c r="J974" s="18">
        <v>383057.71</v>
      </c>
      <c r="K974" s="11">
        <v>1.1735700000000001E-3</v>
      </c>
      <c r="N974" s="18">
        <v>345348.72</v>
      </c>
      <c r="O974" s="12">
        <v>1.1363300000000001E-3</v>
      </c>
      <c r="R974" t="s">
        <v>292</v>
      </c>
      <c r="S974" t="s">
        <v>292</v>
      </c>
      <c r="T974" t="s">
        <v>292</v>
      </c>
      <c r="U974" s="28">
        <f t="shared" si="75"/>
        <v>1.15996E-3</v>
      </c>
      <c r="W974">
        <f>IFERROR(VLOOKUP(E974,'LEAID Match'!$A$2:$B$326,2,FALSE),"")</f>
        <v>5303180</v>
      </c>
      <c r="X974" s="5">
        <f t="shared" si="77"/>
        <v>390238.13</v>
      </c>
      <c r="Y974">
        <f t="shared" si="78"/>
        <v>0</v>
      </c>
      <c r="Z974" s="5">
        <f t="shared" si="79"/>
        <v>390238.13</v>
      </c>
    </row>
    <row r="975" spans="1:26" x14ac:dyDescent="0.2">
      <c r="A975">
        <f t="shared" si="76"/>
        <v>5303180</v>
      </c>
      <c r="B975" s="23">
        <v>2017</v>
      </c>
      <c r="C975" t="s">
        <v>334</v>
      </c>
      <c r="D975" t="s">
        <v>1626</v>
      </c>
      <c r="E975" t="s">
        <v>292</v>
      </c>
      <c r="F975" s="18">
        <v>7737.09</v>
      </c>
      <c r="G975" s="11">
        <v>2.211E-5</v>
      </c>
      <c r="J975" s="18">
        <v>434920.21</v>
      </c>
      <c r="K975" s="11">
        <v>1.1804000000000001E-3</v>
      </c>
      <c r="N975" s="18">
        <v>403191.97</v>
      </c>
      <c r="O975" s="12">
        <v>1.15219E-3</v>
      </c>
      <c r="R975" t="s">
        <v>292</v>
      </c>
      <c r="S975" t="s">
        <v>292</v>
      </c>
      <c r="T975" t="s">
        <v>292</v>
      </c>
      <c r="U975" s="28">
        <f t="shared" si="75"/>
        <v>1.1743000000000001E-3</v>
      </c>
      <c r="W975">
        <f>IFERROR(VLOOKUP(E975,'LEAID Match'!$A$2:$B$326,2,FALSE),"")</f>
        <v>5303180</v>
      </c>
      <c r="X975" s="5">
        <f t="shared" si="77"/>
        <v>442657.30000000005</v>
      </c>
      <c r="Y975">
        <f t="shared" si="78"/>
        <v>0</v>
      </c>
      <c r="Z975" s="5">
        <f t="shared" si="79"/>
        <v>442657.30000000005</v>
      </c>
    </row>
    <row r="976" spans="1:26" x14ac:dyDescent="0.2">
      <c r="A976">
        <f t="shared" si="76"/>
        <v>5303180</v>
      </c>
      <c r="B976" s="23">
        <v>2018</v>
      </c>
      <c r="C976" t="s">
        <v>334</v>
      </c>
      <c r="D976" t="s">
        <v>1985</v>
      </c>
      <c r="E976" t="s">
        <v>292</v>
      </c>
      <c r="F976" s="18">
        <v>8602.48</v>
      </c>
      <c r="G976" s="11">
        <v>2.0679999999999999E-5</v>
      </c>
      <c r="J976" s="18">
        <v>511224.79</v>
      </c>
      <c r="K976" s="11">
        <v>1.1498999999999999E-3</v>
      </c>
      <c r="N976" s="18">
        <v>470275.78</v>
      </c>
      <c r="O976" s="12">
        <v>1.13076E-3</v>
      </c>
      <c r="R976" t="s">
        <v>292</v>
      </c>
      <c r="S976" t="s">
        <v>292</v>
      </c>
      <c r="T976" t="s">
        <v>292</v>
      </c>
      <c r="U976" s="28">
        <f t="shared" si="75"/>
        <v>1.1514399999999999E-3</v>
      </c>
      <c r="W976">
        <f>IFERROR(VLOOKUP(E976,'LEAID Match'!$A$2:$B$326,2,FALSE),"")</f>
        <v>5303180</v>
      </c>
      <c r="X976" s="5">
        <f t="shared" si="77"/>
        <v>519827.26999999996</v>
      </c>
      <c r="Y976">
        <f t="shared" si="78"/>
        <v>0</v>
      </c>
      <c r="Z976" s="5">
        <f t="shared" si="79"/>
        <v>519827.26999999996</v>
      </c>
    </row>
    <row r="977" spans="1:26" x14ac:dyDescent="0.2">
      <c r="A977">
        <f t="shared" si="76"/>
        <v>5303180</v>
      </c>
      <c r="B977" s="23">
        <v>2019</v>
      </c>
      <c r="C977" t="s">
        <v>334</v>
      </c>
      <c r="D977" t="s">
        <v>2342</v>
      </c>
      <c r="E977" t="s">
        <v>292</v>
      </c>
      <c r="F977" s="18">
        <v>10473.540000000001</v>
      </c>
      <c r="G977" s="10">
        <v>2.109E-5</v>
      </c>
      <c r="J977" s="18">
        <v>633063.12</v>
      </c>
      <c r="K977" s="11">
        <v>1.2111699999999999E-3</v>
      </c>
      <c r="N977" s="18">
        <v>594028.89</v>
      </c>
      <c r="O977" s="12">
        <v>1.1961299999999999E-3</v>
      </c>
      <c r="R977" t="s">
        <v>292</v>
      </c>
      <c r="S977" t="s">
        <v>292</v>
      </c>
      <c r="T977" t="s">
        <v>292</v>
      </c>
      <c r="U977" s="28">
        <f t="shared" si="75"/>
        <v>1.21722E-3</v>
      </c>
      <c r="W977">
        <f>IFERROR(VLOOKUP(E977,'LEAID Match'!$A$2:$B$326,2,FALSE),"")</f>
        <v>5303180</v>
      </c>
      <c r="X977" s="5">
        <f t="shared" si="77"/>
        <v>643536.66</v>
      </c>
      <c r="Y977">
        <f t="shared" si="78"/>
        <v>0</v>
      </c>
      <c r="Z977" s="5">
        <f t="shared" si="79"/>
        <v>643536.66</v>
      </c>
    </row>
    <row r="978" spans="1:26" x14ac:dyDescent="0.2">
      <c r="A978">
        <f t="shared" si="76"/>
        <v>5303180</v>
      </c>
      <c r="B978" s="23">
        <v>2020</v>
      </c>
      <c r="C978" t="s">
        <v>334</v>
      </c>
      <c r="D978" t="s">
        <v>2700</v>
      </c>
      <c r="E978" t="s">
        <v>292</v>
      </c>
      <c r="F978" s="18">
        <v>11099.26</v>
      </c>
      <c r="G978" s="10">
        <v>2.1140000000000001E-5</v>
      </c>
      <c r="J978" s="18">
        <v>688298.74</v>
      </c>
      <c r="K978" s="11">
        <v>1.18297E-3</v>
      </c>
      <c r="N978" s="18">
        <v>615968.51</v>
      </c>
      <c r="O978" s="12">
        <v>1.17293E-3</v>
      </c>
      <c r="R978" t="s">
        <v>292</v>
      </c>
      <c r="S978" t="s">
        <v>292</v>
      </c>
      <c r="T978" t="s">
        <v>292</v>
      </c>
      <c r="U978" s="28">
        <f t="shared" si="75"/>
        <v>1.19407E-3</v>
      </c>
      <c r="W978">
        <f>IFERROR(VLOOKUP(E978,'LEAID Match'!$A$2:$B$326,2,FALSE),"")</f>
        <v>5303180</v>
      </c>
      <c r="X978" s="5">
        <f t="shared" si="77"/>
        <v>699398</v>
      </c>
      <c r="Y978">
        <f t="shared" si="78"/>
        <v>0</v>
      </c>
      <c r="Z978" s="5">
        <f t="shared" si="79"/>
        <v>699398</v>
      </c>
    </row>
    <row r="979" spans="1:26" x14ac:dyDescent="0.2">
      <c r="A979">
        <f t="shared" si="76"/>
        <v>5303180</v>
      </c>
      <c r="B979" s="23">
        <v>2021</v>
      </c>
      <c r="C979" t="s">
        <v>334</v>
      </c>
      <c r="D979" t="s">
        <v>3057</v>
      </c>
      <c r="E979" t="s">
        <v>292</v>
      </c>
      <c r="F979" s="18">
        <v>2220.86</v>
      </c>
      <c r="G979" s="10">
        <v>4.0400000000000003E-6</v>
      </c>
      <c r="J979" s="18">
        <v>722870.93</v>
      </c>
      <c r="K979" s="11">
        <v>1.1945E-3</v>
      </c>
      <c r="N979" s="18">
        <v>653097.19999999995</v>
      </c>
      <c r="O979" s="12">
        <v>1.18827E-3</v>
      </c>
      <c r="R979" t="s">
        <v>292</v>
      </c>
      <c r="S979" t="s">
        <v>292</v>
      </c>
      <c r="T979" t="s">
        <v>292</v>
      </c>
      <c r="U979" s="28">
        <f t="shared" si="75"/>
        <v>1.19231E-3</v>
      </c>
      <c r="W979">
        <f>IFERROR(VLOOKUP(E979,'LEAID Match'!$A$2:$B$326,2,FALSE),"")</f>
        <v>5303180</v>
      </c>
      <c r="X979" s="5">
        <f t="shared" si="77"/>
        <v>725091.79</v>
      </c>
      <c r="Y979">
        <f t="shared" si="78"/>
        <v>0</v>
      </c>
      <c r="Z979" s="5">
        <f t="shared" si="79"/>
        <v>725091.79</v>
      </c>
    </row>
    <row r="980" spans="1:26" x14ac:dyDescent="0.2">
      <c r="A980">
        <f t="shared" si="76"/>
        <v>5303180</v>
      </c>
      <c r="B980" s="23">
        <v>2022</v>
      </c>
      <c r="C980" t="s">
        <v>334</v>
      </c>
      <c r="D980" t="s">
        <v>3414</v>
      </c>
      <c r="E980" t="s">
        <v>292</v>
      </c>
      <c r="F980" s="18" t="s">
        <v>803</v>
      </c>
      <c r="G980" s="10" t="s">
        <v>803</v>
      </c>
      <c r="J980" s="18">
        <v>797176.42</v>
      </c>
      <c r="K980" s="11">
        <v>1.2463400000000001E-3</v>
      </c>
      <c r="N980" s="18">
        <v>637712.56999999995</v>
      </c>
      <c r="O980" s="12">
        <v>1.24274E-3</v>
      </c>
      <c r="R980" t="s">
        <v>803</v>
      </c>
      <c r="S980" t="s">
        <v>292</v>
      </c>
      <c r="T980" t="s">
        <v>292</v>
      </c>
      <c r="U980" s="28">
        <f t="shared" si="75"/>
        <v>1.24274E-3</v>
      </c>
      <c r="W980">
        <f>IFERROR(VLOOKUP(E980,'LEAID Match'!$A$2:$B$326,2,FALSE),"")</f>
        <v>5303180</v>
      </c>
      <c r="X980" s="5">
        <f t="shared" si="77"/>
        <v>797176.42</v>
      </c>
      <c r="Y980">
        <f t="shared" si="78"/>
        <v>0</v>
      </c>
      <c r="Z980" s="5">
        <f t="shared" si="79"/>
        <v>797176.42</v>
      </c>
    </row>
    <row r="981" spans="1:26" x14ac:dyDescent="0.2">
      <c r="A981">
        <f t="shared" si="76"/>
        <v>5303180</v>
      </c>
      <c r="B981" s="23">
        <v>2023</v>
      </c>
      <c r="C981" t="s">
        <v>334</v>
      </c>
      <c r="D981" t="s">
        <v>3774</v>
      </c>
      <c r="E981" t="s">
        <v>292</v>
      </c>
      <c r="F981" s="18" t="s">
        <v>803</v>
      </c>
      <c r="G981" s="10" t="s">
        <v>803</v>
      </c>
      <c r="J981" s="18">
        <v>849683.8</v>
      </c>
      <c r="K981" s="11">
        <v>1.2556900000000001E-3</v>
      </c>
      <c r="N981" s="18">
        <v>675455.13</v>
      </c>
      <c r="O981" s="12">
        <v>1.2514900000000001E-3</v>
      </c>
      <c r="R981" t="s">
        <v>803</v>
      </c>
      <c r="S981" t="s">
        <v>292</v>
      </c>
      <c r="T981" t="s">
        <v>292</v>
      </c>
      <c r="U981" s="28">
        <f t="shared" si="75"/>
        <v>1.2514900000000001E-3</v>
      </c>
      <c r="V981">
        <f>U981*250000000</f>
        <v>312872.5</v>
      </c>
      <c r="W981">
        <f>IFERROR(VLOOKUP(E981,'LEAID Match'!$A$2:$B$326,2,FALSE),"")</f>
        <v>5303180</v>
      </c>
      <c r="X981" s="5">
        <f t="shared" si="77"/>
        <v>849683.8</v>
      </c>
      <c r="Y981">
        <f t="shared" si="78"/>
        <v>312872.5</v>
      </c>
      <c r="Z981" s="5">
        <f t="shared" si="79"/>
        <v>1162556.3</v>
      </c>
    </row>
    <row r="982" spans="1:26" x14ac:dyDescent="0.2">
      <c r="A982">
        <f t="shared" si="76"/>
        <v>5303210</v>
      </c>
      <c r="B982" s="23">
        <v>2015</v>
      </c>
      <c r="C982" t="s">
        <v>557</v>
      </c>
      <c r="D982" t="s">
        <v>913</v>
      </c>
      <c r="E982" t="s">
        <v>554</v>
      </c>
      <c r="F982" s="18" t="s">
        <v>803</v>
      </c>
      <c r="G982" s="11" t="s">
        <v>803</v>
      </c>
      <c r="J982" s="18">
        <v>507488.54</v>
      </c>
      <c r="K982" s="11">
        <v>1.90967E-3</v>
      </c>
      <c r="N982" s="18">
        <v>406104.54</v>
      </c>
      <c r="O982" s="12">
        <v>1.8147700000000001E-3</v>
      </c>
      <c r="R982" t="s">
        <v>803</v>
      </c>
      <c r="S982" t="s">
        <v>554</v>
      </c>
      <c r="T982" t="s">
        <v>554</v>
      </c>
      <c r="U982" s="28">
        <f t="shared" si="75"/>
        <v>1.8147700000000001E-3</v>
      </c>
      <c r="W982">
        <f>IFERROR(VLOOKUP(E982,'LEAID Match'!$A$2:$B$326,2,FALSE),"")</f>
        <v>5303210</v>
      </c>
      <c r="X982" s="5">
        <f t="shared" si="77"/>
        <v>507488.54</v>
      </c>
      <c r="Y982">
        <f t="shared" si="78"/>
        <v>0</v>
      </c>
      <c r="Z982" s="5">
        <f t="shared" si="79"/>
        <v>507488.54</v>
      </c>
    </row>
    <row r="983" spans="1:26" x14ac:dyDescent="0.2">
      <c r="A983">
        <f t="shared" si="76"/>
        <v>5303210</v>
      </c>
      <c r="B983" s="23">
        <v>2016</v>
      </c>
      <c r="C983" t="s">
        <v>557</v>
      </c>
      <c r="D983" t="s">
        <v>1267</v>
      </c>
      <c r="E983" t="s">
        <v>554</v>
      </c>
      <c r="F983" s="18" t="s">
        <v>803</v>
      </c>
      <c r="G983" s="11" t="s">
        <v>803</v>
      </c>
      <c r="J983" s="18">
        <v>618636.38</v>
      </c>
      <c r="K983" s="11">
        <v>1.8953100000000001E-3</v>
      </c>
      <c r="N983" s="18">
        <v>553734.96</v>
      </c>
      <c r="O983" s="12">
        <v>1.8220000000000001E-3</v>
      </c>
      <c r="R983" t="s">
        <v>803</v>
      </c>
      <c r="S983" t="s">
        <v>554</v>
      </c>
      <c r="T983" t="s">
        <v>554</v>
      </c>
      <c r="U983" s="28">
        <f t="shared" si="75"/>
        <v>1.8220000000000001E-3</v>
      </c>
      <c r="W983">
        <f>IFERROR(VLOOKUP(E983,'LEAID Match'!$A$2:$B$326,2,FALSE),"")</f>
        <v>5303210</v>
      </c>
      <c r="X983" s="5">
        <f t="shared" si="77"/>
        <v>618636.38</v>
      </c>
      <c r="Y983">
        <f t="shared" si="78"/>
        <v>0</v>
      </c>
      <c r="Z983" s="5">
        <f t="shared" si="79"/>
        <v>618636.38</v>
      </c>
    </row>
    <row r="984" spans="1:26" x14ac:dyDescent="0.2">
      <c r="A984">
        <f t="shared" si="76"/>
        <v>5303210</v>
      </c>
      <c r="B984" s="23">
        <v>2017</v>
      </c>
      <c r="C984" t="s">
        <v>557</v>
      </c>
      <c r="D984" t="s">
        <v>1627</v>
      </c>
      <c r="E984" t="s">
        <v>554</v>
      </c>
      <c r="F984" s="18" t="s">
        <v>803</v>
      </c>
      <c r="G984" s="11" t="s">
        <v>803</v>
      </c>
      <c r="J984" s="18">
        <v>666313.07999999996</v>
      </c>
      <c r="K984" s="11">
        <v>1.80842E-3</v>
      </c>
      <c r="N984" s="18">
        <v>617726.96</v>
      </c>
      <c r="O984" s="12">
        <v>1.76526E-3</v>
      </c>
      <c r="R984" t="s">
        <v>803</v>
      </c>
      <c r="S984" t="s">
        <v>554</v>
      </c>
      <c r="T984" t="s">
        <v>554</v>
      </c>
      <c r="U984" s="28">
        <f t="shared" si="75"/>
        <v>1.76526E-3</v>
      </c>
      <c r="W984">
        <f>IFERROR(VLOOKUP(E984,'LEAID Match'!$A$2:$B$326,2,FALSE),"")</f>
        <v>5303210</v>
      </c>
      <c r="X984" s="5">
        <f t="shared" si="77"/>
        <v>666313.07999999996</v>
      </c>
      <c r="Y984">
        <f t="shared" si="78"/>
        <v>0</v>
      </c>
      <c r="Z984" s="5">
        <f t="shared" si="79"/>
        <v>666313.07999999996</v>
      </c>
    </row>
    <row r="985" spans="1:26" x14ac:dyDescent="0.2">
      <c r="A985">
        <f t="shared" si="76"/>
        <v>5303210</v>
      </c>
      <c r="B985" s="23">
        <v>2018</v>
      </c>
      <c r="C985" t="s">
        <v>557</v>
      </c>
      <c r="D985" t="s">
        <v>1986</v>
      </c>
      <c r="E985" t="s">
        <v>554</v>
      </c>
      <c r="F985" s="18" t="s">
        <v>803</v>
      </c>
      <c r="G985" s="11" t="s">
        <v>803</v>
      </c>
      <c r="J985" s="18">
        <v>794480.74</v>
      </c>
      <c r="K985" s="11">
        <v>1.78703E-3</v>
      </c>
      <c r="N985" s="18">
        <v>731100.94</v>
      </c>
      <c r="O985" s="12">
        <v>1.7579099999999999E-3</v>
      </c>
      <c r="R985" t="s">
        <v>803</v>
      </c>
      <c r="S985" t="s">
        <v>554</v>
      </c>
      <c r="T985" t="s">
        <v>554</v>
      </c>
      <c r="U985" s="28">
        <f t="shared" si="75"/>
        <v>1.7579099999999999E-3</v>
      </c>
      <c r="W985">
        <f>IFERROR(VLOOKUP(E985,'LEAID Match'!$A$2:$B$326,2,FALSE),"")</f>
        <v>5303210</v>
      </c>
      <c r="X985" s="5">
        <f t="shared" si="77"/>
        <v>794480.74</v>
      </c>
      <c r="Y985">
        <f t="shared" si="78"/>
        <v>0</v>
      </c>
      <c r="Z985" s="5">
        <f t="shared" si="79"/>
        <v>794480.74</v>
      </c>
    </row>
    <row r="986" spans="1:26" x14ac:dyDescent="0.2">
      <c r="A986">
        <f t="shared" si="76"/>
        <v>5303210</v>
      </c>
      <c r="B986" s="23">
        <v>2019</v>
      </c>
      <c r="C986" t="s">
        <v>557</v>
      </c>
      <c r="D986" t="s">
        <v>2343</v>
      </c>
      <c r="E986" t="s">
        <v>554</v>
      </c>
      <c r="F986" s="18" t="s">
        <v>803</v>
      </c>
      <c r="G986" s="10" t="s">
        <v>803</v>
      </c>
      <c r="J986" s="18">
        <v>876202.04</v>
      </c>
      <c r="K986" s="11">
        <v>1.6763500000000001E-3</v>
      </c>
      <c r="N986" s="18">
        <v>822093.61</v>
      </c>
      <c r="O986" s="12">
        <v>1.65536E-3</v>
      </c>
      <c r="R986" t="s">
        <v>803</v>
      </c>
      <c r="S986" t="s">
        <v>554</v>
      </c>
      <c r="T986" t="s">
        <v>554</v>
      </c>
      <c r="U986" s="28">
        <f t="shared" si="75"/>
        <v>1.65536E-3</v>
      </c>
      <c r="W986">
        <f>IFERROR(VLOOKUP(E986,'LEAID Match'!$A$2:$B$326,2,FALSE),"")</f>
        <v>5303210</v>
      </c>
      <c r="X986" s="5">
        <f t="shared" si="77"/>
        <v>876202.04</v>
      </c>
      <c r="Y986">
        <f t="shared" si="78"/>
        <v>0</v>
      </c>
      <c r="Z986" s="5">
        <f t="shared" si="79"/>
        <v>876202.04</v>
      </c>
    </row>
    <row r="987" spans="1:26" x14ac:dyDescent="0.2">
      <c r="A987">
        <f t="shared" si="76"/>
        <v>5303210</v>
      </c>
      <c r="B987" s="23">
        <v>2020</v>
      </c>
      <c r="C987" t="s">
        <v>557</v>
      </c>
      <c r="D987" t="s">
        <v>2701</v>
      </c>
      <c r="E987" t="s">
        <v>554</v>
      </c>
      <c r="F987" s="18" t="s">
        <v>803</v>
      </c>
      <c r="G987" s="10" t="s">
        <v>803</v>
      </c>
      <c r="J987" s="18">
        <v>1078168.45</v>
      </c>
      <c r="K987" s="11">
        <v>1.8530299999999999E-3</v>
      </c>
      <c r="N987" s="18">
        <v>965551.92</v>
      </c>
      <c r="O987" s="12">
        <v>1.8386100000000001E-3</v>
      </c>
      <c r="R987" t="s">
        <v>803</v>
      </c>
      <c r="S987" t="s">
        <v>554</v>
      </c>
      <c r="T987" t="s">
        <v>554</v>
      </c>
      <c r="U987" s="28">
        <f t="shared" si="75"/>
        <v>1.8386100000000001E-3</v>
      </c>
      <c r="W987">
        <f>IFERROR(VLOOKUP(E987,'LEAID Match'!$A$2:$B$326,2,FALSE),"")</f>
        <v>5303210</v>
      </c>
      <c r="X987" s="5">
        <f t="shared" si="77"/>
        <v>1078168.45</v>
      </c>
      <c r="Y987">
        <f t="shared" si="78"/>
        <v>0</v>
      </c>
      <c r="Z987" s="5">
        <f t="shared" si="79"/>
        <v>1078168.45</v>
      </c>
    </row>
    <row r="988" spans="1:26" x14ac:dyDescent="0.2">
      <c r="A988">
        <f t="shared" si="76"/>
        <v>5303210</v>
      </c>
      <c r="B988" s="23">
        <v>2021</v>
      </c>
      <c r="C988" t="s">
        <v>557</v>
      </c>
      <c r="D988" t="s">
        <v>3058</v>
      </c>
      <c r="E988" t="s">
        <v>554</v>
      </c>
      <c r="F988" s="18" t="s">
        <v>803</v>
      </c>
      <c r="G988" s="10" t="s">
        <v>803</v>
      </c>
      <c r="J988" s="18">
        <v>981297.82</v>
      </c>
      <c r="K988" s="11">
        <v>1.6215400000000001E-3</v>
      </c>
      <c r="N988" s="18">
        <v>886644.17</v>
      </c>
      <c r="O988" s="12">
        <v>1.6132E-3</v>
      </c>
      <c r="R988" t="s">
        <v>803</v>
      </c>
      <c r="S988" t="s">
        <v>554</v>
      </c>
      <c r="T988" t="s">
        <v>554</v>
      </c>
      <c r="U988" s="28">
        <f t="shared" si="75"/>
        <v>1.6132E-3</v>
      </c>
      <c r="W988">
        <f>IFERROR(VLOOKUP(E988,'LEAID Match'!$A$2:$B$326,2,FALSE),"")</f>
        <v>5303210</v>
      </c>
      <c r="X988" s="5">
        <f t="shared" si="77"/>
        <v>981297.82</v>
      </c>
      <c r="Y988">
        <f t="shared" si="78"/>
        <v>0</v>
      </c>
      <c r="Z988" s="5">
        <f t="shared" si="79"/>
        <v>981297.82</v>
      </c>
    </row>
    <row r="989" spans="1:26" x14ac:dyDescent="0.2">
      <c r="A989">
        <f t="shared" si="76"/>
        <v>5303210</v>
      </c>
      <c r="B989" s="23">
        <v>2022</v>
      </c>
      <c r="C989" t="s">
        <v>557</v>
      </c>
      <c r="D989" t="s">
        <v>3415</v>
      </c>
      <c r="E989" t="s">
        <v>554</v>
      </c>
      <c r="F989" s="18" t="s">
        <v>803</v>
      </c>
      <c r="G989" s="10" t="s">
        <v>803</v>
      </c>
      <c r="J989" s="18">
        <v>1296045.25</v>
      </c>
      <c r="K989" s="11">
        <v>2.02629E-3</v>
      </c>
      <c r="N989" s="18">
        <v>1038705.65</v>
      </c>
      <c r="O989" s="12">
        <v>2.02418E-3</v>
      </c>
      <c r="R989" t="s">
        <v>803</v>
      </c>
      <c r="S989" t="s">
        <v>554</v>
      </c>
      <c r="T989" t="s">
        <v>554</v>
      </c>
      <c r="U989" s="28">
        <f t="shared" si="75"/>
        <v>2.02418E-3</v>
      </c>
      <c r="W989">
        <f>IFERROR(VLOOKUP(E989,'LEAID Match'!$A$2:$B$326,2,FALSE),"")</f>
        <v>5303210</v>
      </c>
      <c r="X989" s="5">
        <f t="shared" si="77"/>
        <v>1296045.25</v>
      </c>
      <c r="Y989">
        <f t="shared" si="78"/>
        <v>0</v>
      </c>
      <c r="Z989" s="5">
        <f t="shared" si="79"/>
        <v>1296045.25</v>
      </c>
    </row>
    <row r="990" spans="1:26" x14ac:dyDescent="0.2">
      <c r="A990">
        <f t="shared" si="76"/>
        <v>5303210</v>
      </c>
      <c r="B990" s="23">
        <v>2023</v>
      </c>
      <c r="C990" t="s">
        <v>557</v>
      </c>
      <c r="D990" t="s">
        <v>3775</v>
      </c>
      <c r="E990" t="s">
        <v>554</v>
      </c>
      <c r="F990" s="18" t="s">
        <v>803</v>
      </c>
      <c r="G990" s="10" t="s">
        <v>803</v>
      </c>
      <c r="J990" s="18">
        <v>1317210.94</v>
      </c>
      <c r="K990" s="11">
        <v>1.94662E-3</v>
      </c>
      <c r="N990" s="18">
        <v>1049725.26</v>
      </c>
      <c r="O990" s="12">
        <v>1.94494E-3</v>
      </c>
      <c r="R990" t="s">
        <v>803</v>
      </c>
      <c r="S990" t="s">
        <v>554</v>
      </c>
      <c r="T990" t="s">
        <v>554</v>
      </c>
      <c r="U990" s="28">
        <f t="shared" si="75"/>
        <v>1.94494E-3</v>
      </c>
      <c r="V990">
        <f>U990*250000000</f>
        <v>486235</v>
      </c>
      <c r="W990">
        <f>IFERROR(VLOOKUP(E990,'LEAID Match'!$A$2:$B$326,2,FALSE),"")</f>
        <v>5303210</v>
      </c>
      <c r="X990" s="5">
        <f t="shared" si="77"/>
        <v>1317210.94</v>
      </c>
      <c r="Y990">
        <f t="shared" si="78"/>
        <v>486235</v>
      </c>
      <c r="Z990" s="5">
        <f t="shared" si="79"/>
        <v>1803445.94</v>
      </c>
    </row>
    <row r="991" spans="1:26" x14ac:dyDescent="0.2">
      <c r="A991">
        <f t="shared" si="76"/>
        <v>5303240</v>
      </c>
      <c r="B991" s="23">
        <v>2015</v>
      </c>
      <c r="C991" t="s">
        <v>346</v>
      </c>
      <c r="D991" t="s">
        <v>914</v>
      </c>
      <c r="E991" t="s">
        <v>304</v>
      </c>
      <c r="F991" s="18">
        <v>14161.23</v>
      </c>
      <c r="G991" s="11">
        <v>6.3280000000000004E-5</v>
      </c>
      <c r="J991" s="18">
        <v>35301.49</v>
      </c>
      <c r="K991" s="11">
        <v>1.3284000000000001E-4</v>
      </c>
      <c r="N991" s="18">
        <v>28156.62</v>
      </c>
      <c r="O991" s="12">
        <v>1.2582000000000001E-4</v>
      </c>
      <c r="R991" t="s">
        <v>304</v>
      </c>
      <c r="S991" t="s">
        <v>304</v>
      </c>
      <c r="T991" t="s">
        <v>304</v>
      </c>
      <c r="U991" s="28">
        <f t="shared" si="75"/>
        <v>1.8910000000000002E-4</v>
      </c>
      <c r="W991">
        <f>IFERROR(VLOOKUP(E991,'LEAID Match'!$A$2:$B$326,2,FALSE),"")</f>
        <v>5303240</v>
      </c>
      <c r="X991" s="5">
        <f t="shared" si="77"/>
        <v>49462.720000000001</v>
      </c>
      <c r="Y991">
        <f t="shared" si="78"/>
        <v>0</v>
      </c>
      <c r="Z991" s="5">
        <f t="shared" si="79"/>
        <v>49462.720000000001</v>
      </c>
    </row>
    <row r="992" spans="1:26" x14ac:dyDescent="0.2">
      <c r="A992">
        <f t="shared" si="76"/>
        <v>5303240</v>
      </c>
      <c r="B992" s="23">
        <v>2016</v>
      </c>
      <c r="C992" t="s">
        <v>346</v>
      </c>
      <c r="D992" t="s">
        <v>1268</v>
      </c>
      <c r="E992" t="s">
        <v>304</v>
      </c>
      <c r="F992" s="18">
        <v>10032.74</v>
      </c>
      <c r="G992" s="11">
        <v>3.3009999999999997E-5</v>
      </c>
      <c r="J992" s="18">
        <v>42935.28</v>
      </c>
      <c r="K992" s="11">
        <v>1.3154E-4</v>
      </c>
      <c r="N992" s="18">
        <v>38525.089999999997</v>
      </c>
      <c r="O992" s="12">
        <v>1.2676000000000001E-4</v>
      </c>
      <c r="R992" t="s">
        <v>304</v>
      </c>
      <c r="S992" t="s">
        <v>304</v>
      </c>
      <c r="T992" t="s">
        <v>304</v>
      </c>
      <c r="U992" s="28">
        <f t="shared" si="75"/>
        <v>1.5977E-4</v>
      </c>
      <c r="W992">
        <f>IFERROR(VLOOKUP(E992,'LEAID Match'!$A$2:$B$326,2,FALSE),"")</f>
        <v>5303240</v>
      </c>
      <c r="X992" s="5">
        <f t="shared" si="77"/>
        <v>52968.02</v>
      </c>
      <c r="Y992">
        <f t="shared" si="78"/>
        <v>0</v>
      </c>
      <c r="Z992" s="5">
        <f t="shared" si="79"/>
        <v>52968.02</v>
      </c>
    </row>
    <row r="993" spans="1:26" x14ac:dyDescent="0.2">
      <c r="A993">
        <f t="shared" si="76"/>
        <v>5303240</v>
      </c>
      <c r="B993" s="23">
        <v>2017</v>
      </c>
      <c r="C993" t="s">
        <v>346</v>
      </c>
      <c r="D993" t="s">
        <v>1628</v>
      </c>
      <c r="E993" t="s">
        <v>304</v>
      </c>
      <c r="F993" s="18">
        <v>9379.33</v>
      </c>
      <c r="G993" s="11">
        <v>2.6800000000000001E-5</v>
      </c>
      <c r="J993" s="18">
        <v>50618.6</v>
      </c>
      <c r="K993" s="11">
        <v>1.3737999999999999E-4</v>
      </c>
      <c r="N993" s="18">
        <v>46927.47</v>
      </c>
      <c r="O993" s="12">
        <v>1.3410000000000001E-4</v>
      </c>
      <c r="R993" t="s">
        <v>304</v>
      </c>
      <c r="S993" t="s">
        <v>304</v>
      </c>
      <c r="T993" t="s">
        <v>304</v>
      </c>
      <c r="U993" s="28">
        <f t="shared" si="75"/>
        <v>1.6090000000000001E-4</v>
      </c>
      <c r="W993">
        <f>IFERROR(VLOOKUP(E993,'LEAID Match'!$A$2:$B$326,2,FALSE),"")</f>
        <v>5303240</v>
      </c>
      <c r="X993" s="5">
        <f t="shared" si="77"/>
        <v>59997.93</v>
      </c>
      <c r="Y993">
        <f t="shared" si="78"/>
        <v>0</v>
      </c>
      <c r="Z993" s="5">
        <f t="shared" si="79"/>
        <v>59997.93</v>
      </c>
    </row>
    <row r="994" spans="1:26" x14ac:dyDescent="0.2">
      <c r="A994">
        <f t="shared" si="76"/>
        <v>5303240</v>
      </c>
      <c r="B994" s="23">
        <v>2018</v>
      </c>
      <c r="C994" t="s">
        <v>346</v>
      </c>
      <c r="D994" t="s">
        <v>1987</v>
      </c>
      <c r="E994" t="s">
        <v>304</v>
      </c>
      <c r="F994" s="18">
        <v>10835.75</v>
      </c>
      <c r="G994" s="11">
        <v>2.605E-5</v>
      </c>
      <c r="J994" s="18">
        <v>61126.9</v>
      </c>
      <c r="K994" s="11">
        <v>1.3749000000000001E-4</v>
      </c>
      <c r="N994" s="18">
        <v>56244.93</v>
      </c>
      <c r="O994" s="12">
        <v>1.3524000000000001E-4</v>
      </c>
      <c r="R994" t="s">
        <v>304</v>
      </c>
      <c r="S994" t="s">
        <v>304</v>
      </c>
      <c r="T994" t="s">
        <v>304</v>
      </c>
      <c r="U994" s="28">
        <f t="shared" si="75"/>
        <v>1.6129000000000002E-4</v>
      </c>
      <c r="W994">
        <f>IFERROR(VLOOKUP(E994,'LEAID Match'!$A$2:$B$326,2,FALSE),"")</f>
        <v>5303240</v>
      </c>
      <c r="X994" s="5">
        <f t="shared" si="77"/>
        <v>71962.649999999994</v>
      </c>
      <c r="Y994">
        <f t="shared" si="78"/>
        <v>0</v>
      </c>
      <c r="Z994" s="5">
        <f t="shared" si="79"/>
        <v>71962.649999999994</v>
      </c>
    </row>
    <row r="995" spans="1:26" x14ac:dyDescent="0.2">
      <c r="A995">
        <f t="shared" si="76"/>
        <v>5303240</v>
      </c>
      <c r="B995" s="23">
        <v>2019</v>
      </c>
      <c r="C995" t="s">
        <v>346</v>
      </c>
      <c r="D995" t="s">
        <v>2344</v>
      </c>
      <c r="E995" t="s">
        <v>304</v>
      </c>
      <c r="F995" s="18">
        <v>2745.6</v>
      </c>
      <c r="G995" s="10">
        <v>5.5300000000000004E-6</v>
      </c>
      <c r="J995" s="18">
        <v>84040.56</v>
      </c>
      <c r="K995" s="11">
        <v>1.6079000000000001E-4</v>
      </c>
      <c r="N995" s="18">
        <v>78902.929999999993</v>
      </c>
      <c r="O995" s="12">
        <v>1.5888E-4</v>
      </c>
      <c r="R995" t="s">
        <v>304</v>
      </c>
      <c r="S995" t="s">
        <v>304</v>
      </c>
      <c r="T995" t="s">
        <v>304</v>
      </c>
      <c r="U995" s="28">
        <f t="shared" si="75"/>
        <v>1.6441000000000001E-4</v>
      </c>
      <c r="W995">
        <f>IFERROR(VLOOKUP(E995,'LEAID Match'!$A$2:$B$326,2,FALSE),"")</f>
        <v>5303240</v>
      </c>
      <c r="X995" s="5">
        <f t="shared" si="77"/>
        <v>86786.16</v>
      </c>
      <c r="Y995">
        <f t="shared" si="78"/>
        <v>0</v>
      </c>
      <c r="Z995" s="5">
        <f t="shared" si="79"/>
        <v>86786.16</v>
      </c>
    </row>
    <row r="996" spans="1:26" x14ac:dyDescent="0.2">
      <c r="A996">
        <f t="shared" si="76"/>
        <v>5303240</v>
      </c>
      <c r="B996" s="23">
        <v>2020</v>
      </c>
      <c r="C996" t="s">
        <v>346</v>
      </c>
      <c r="D996" t="s">
        <v>2702</v>
      </c>
      <c r="E996" t="s">
        <v>304</v>
      </c>
      <c r="F996" s="18" t="s">
        <v>803</v>
      </c>
      <c r="G996" s="10" t="s">
        <v>803</v>
      </c>
      <c r="J996" s="18">
        <v>120617.58</v>
      </c>
      <c r="K996" s="11">
        <v>2.073E-4</v>
      </c>
      <c r="N996" s="18">
        <v>108500.11</v>
      </c>
      <c r="O996" s="12">
        <v>2.0660999999999998E-4</v>
      </c>
      <c r="R996" t="s">
        <v>803</v>
      </c>
      <c r="S996" t="s">
        <v>304</v>
      </c>
      <c r="T996" t="s">
        <v>304</v>
      </c>
      <c r="U996" s="28">
        <f t="shared" si="75"/>
        <v>2.0660999999999998E-4</v>
      </c>
      <c r="W996">
        <f>IFERROR(VLOOKUP(E996,'LEAID Match'!$A$2:$B$326,2,FALSE),"")</f>
        <v>5303240</v>
      </c>
      <c r="X996" s="5">
        <f t="shared" si="77"/>
        <v>120617.58</v>
      </c>
      <c r="Y996">
        <f t="shared" si="78"/>
        <v>0</v>
      </c>
      <c r="Z996" s="5">
        <f t="shared" si="79"/>
        <v>120617.58</v>
      </c>
    </row>
    <row r="997" spans="1:26" x14ac:dyDescent="0.2">
      <c r="A997">
        <f t="shared" si="76"/>
        <v>5303240</v>
      </c>
      <c r="B997" s="23">
        <v>2021</v>
      </c>
      <c r="C997" t="s">
        <v>346</v>
      </c>
      <c r="D997" t="s">
        <v>3059</v>
      </c>
      <c r="E997" t="s">
        <v>304</v>
      </c>
      <c r="F997" s="18" t="s">
        <v>803</v>
      </c>
      <c r="G997" s="10" t="s">
        <v>803</v>
      </c>
      <c r="J997" s="18">
        <v>90432.13</v>
      </c>
      <c r="K997" s="11">
        <v>1.4943000000000001E-4</v>
      </c>
      <c r="N997" s="18">
        <v>81741.2</v>
      </c>
      <c r="O997" s="12">
        <v>1.4872E-4</v>
      </c>
      <c r="R997" t="s">
        <v>803</v>
      </c>
      <c r="S997" t="s">
        <v>304</v>
      </c>
      <c r="T997" t="s">
        <v>304</v>
      </c>
      <c r="U997" s="28">
        <f t="shared" si="75"/>
        <v>1.4872E-4</v>
      </c>
      <c r="W997">
        <f>IFERROR(VLOOKUP(E997,'LEAID Match'!$A$2:$B$326,2,FALSE),"")</f>
        <v>5303240</v>
      </c>
      <c r="X997" s="5">
        <f t="shared" si="77"/>
        <v>90432.13</v>
      </c>
      <c r="Y997">
        <f t="shared" si="78"/>
        <v>0</v>
      </c>
      <c r="Z997" s="5">
        <f t="shared" si="79"/>
        <v>90432.13</v>
      </c>
    </row>
    <row r="998" spans="1:26" x14ac:dyDescent="0.2">
      <c r="A998">
        <f t="shared" si="76"/>
        <v>5303240</v>
      </c>
      <c r="B998" s="23">
        <v>2022</v>
      </c>
      <c r="C998" t="s">
        <v>346</v>
      </c>
      <c r="D998" t="s">
        <v>3416</v>
      </c>
      <c r="E998" t="s">
        <v>304</v>
      </c>
      <c r="F998" s="18" t="s">
        <v>803</v>
      </c>
      <c r="G998" s="10" t="s">
        <v>803</v>
      </c>
      <c r="J998" s="18">
        <v>116433.35</v>
      </c>
      <c r="K998" s="11">
        <v>1.8204000000000001E-4</v>
      </c>
      <c r="N998" s="18">
        <v>93209.16</v>
      </c>
      <c r="O998" s="12">
        <v>1.8164E-4</v>
      </c>
      <c r="R998" t="s">
        <v>803</v>
      </c>
      <c r="S998" t="s">
        <v>304</v>
      </c>
      <c r="T998" t="s">
        <v>304</v>
      </c>
      <c r="U998" s="28">
        <f t="shared" si="75"/>
        <v>1.8164E-4</v>
      </c>
      <c r="W998">
        <f>IFERROR(VLOOKUP(E998,'LEAID Match'!$A$2:$B$326,2,FALSE),"")</f>
        <v>5303240</v>
      </c>
      <c r="X998" s="5">
        <f t="shared" si="77"/>
        <v>116433.35</v>
      </c>
      <c r="Y998">
        <f t="shared" si="78"/>
        <v>0</v>
      </c>
      <c r="Z998" s="5">
        <f t="shared" si="79"/>
        <v>116433.35</v>
      </c>
    </row>
    <row r="999" spans="1:26" x14ac:dyDescent="0.2">
      <c r="A999">
        <f t="shared" si="76"/>
        <v>5303240</v>
      </c>
      <c r="B999" s="23">
        <v>2023</v>
      </c>
      <c r="C999" t="s">
        <v>346</v>
      </c>
      <c r="D999" t="s">
        <v>3776</v>
      </c>
      <c r="E999" t="s">
        <v>304</v>
      </c>
      <c r="F999" s="18" t="s">
        <v>803</v>
      </c>
      <c r="G999" s="10" t="s">
        <v>803</v>
      </c>
      <c r="J999" s="18">
        <v>121007.39</v>
      </c>
      <c r="K999" s="11">
        <v>1.7882999999999999E-4</v>
      </c>
      <c r="N999" s="18">
        <v>95939.95</v>
      </c>
      <c r="O999" s="12">
        <v>1.7776000000000001E-4</v>
      </c>
      <c r="R999" t="s">
        <v>803</v>
      </c>
      <c r="S999" t="s">
        <v>304</v>
      </c>
      <c r="T999" t="s">
        <v>304</v>
      </c>
      <c r="U999" s="28">
        <f t="shared" si="75"/>
        <v>1.7776000000000001E-4</v>
      </c>
      <c r="V999">
        <f>U999*250000000</f>
        <v>44440</v>
      </c>
      <c r="W999">
        <f>IFERROR(VLOOKUP(E999,'LEAID Match'!$A$2:$B$326,2,FALSE),"")</f>
        <v>5303240</v>
      </c>
      <c r="X999" s="5">
        <f t="shared" si="77"/>
        <v>121007.39</v>
      </c>
      <c r="Y999">
        <f t="shared" si="78"/>
        <v>44440</v>
      </c>
      <c r="Z999" s="5">
        <f t="shared" si="79"/>
        <v>165447.39000000001</v>
      </c>
    </row>
    <row r="1000" spans="1:26" x14ac:dyDescent="0.2">
      <c r="A1000" t="str">
        <f t="shared" si="76"/>
        <v/>
      </c>
      <c r="B1000" s="23">
        <v>2015</v>
      </c>
      <c r="C1000" t="s">
        <v>522</v>
      </c>
      <c r="D1000" t="s">
        <v>915</v>
      </c>
      <c r="E1000" t="s">
        <v>14</v>
      </c>
      <c r="F1000" s="18" t="s">
        <v>803</v>
      </c>
      <c r="G1000" s="11" t="s">
        <v>803</v>
      </c>
      <c r="H1000" s="18">
        <v>10720.32</v>
      </c>
      <c r="I1000" s="11">
        <v>4.791E-5</v>
      </c>
      <c r="L1000" s="18">
        <v>32459.93</v>
      </c>
      <c r="M1000" s="11">
        <v>1.2214999999999999E-4</v>
      </c>
      <c r="P1000" s="18">
        <v>25847.41</v>
      </c>
      <c r="Q1000" s="11">
        <v>1.1551E-4</v>
      </c>
      <c r="R1000" t="s">
        <v>14</v>
      </c>
      <c r="S1000" t="s">
        <v>14</v>
      </c>
      <c r="T1000" t="s">
        <v>14</v>
      </c>
      <c r="U1000" s="28">
        <f t="shared" si="75"/>
        <v>1.6342E-4</v>
      </c>
      <c r="W1000" t="str">
        <f>IFERROR(VLOOKUP(E1000,'LEAID Match'!$A$2:$B$326,2,FALSE),"")</f>
        <v/>
      </c>
      <c r="X1000" s="5">
        <f t="shared" si="77"/>
        <v>0</v>
      </c>
      <c r="Y1000">
        <f t="shared" si="78"/>
        <v>0</v>
      </c>
      <c r="Z1000" s="5">
        <f t="shared" si="79"/>
        <v>0</v>
      </c>
    </row>
    <row r="1001" spans="1:26" x14ac:dyDescent="0.2">
      <c r="A1001" t="str">
        <f t="shared" si="76"/>
        <v/>
      </c>
      <c r="B1001" s="23">
        <v>2016</v>
      </c>
      <c r="C1001" t="s">
        <v>522</v>
      </c>
      <c r="D1001" t="s">
        <v>1269</v>
      </c>
      <c r="E1001" t="s">
        <v>14</v>
      </c>
      <c r="F1001" s="18" t="s">
        <v>803</v>
      </c>
      <c r="G1001" s="11" t="s">
        <v>803</v>
      </c>
      <c r="H1001" s="18">
        <v>13374.68</v>
      </c>
      <c r="I1001" s="11">
        <v>4.401E-5</v>
      </c>
      <c r="L1001" s="18">
        <v>31532.94</v>
      </c>
      <c r="M1001" s="11">
        <v>9.6609999999999998E-5</v>
      </c>
      <c r="P1001" s="18">
        <v>28559.15</v>
      </c>
      <c r="Q1001" s="11">
        <v>9.3969999999999996E-5</v>
      </c>
      <c r="R1001" t="s">
        <v>14</v>
      </c>
      <c r="S1001" t="s">
        <v>14</v>
      </c>
      <c r="T1001" t="s">
        <v>14</v>
      </c>
      <c r="U1001" s="28">
        <f t="shared" si="75"/>
        <v>1.3798E-4</v>
      </c>
      <c r="W1001" t="str">
        <f>IFERROR(VLOOKUP(E1001,'LEAID Match'!$A$2:$B$326,2,FALSE),"")</f>
        <v/>
      </c>
      <c r="X1001" s="5">
        <f t="shared" si="77"/>
        <v>0</v>
      </c>
      <c r="Y1001">
        <f t="shared" si="78"/>
        <v>0</v>
      </c>
      <c r="Z1001" s="5">
        <f t="shared" si="79"/>
        <v>0</v>
      </c>
    </row>
    <row r="1002" spans="1:26" x14ac:dyDescent="0.2">
      <c r="A1002" t="str">
        <f t="shared" si="76"/>
        <v/>
      </c>
      <c r="B1002" s="23">
        <v>2017</v>
      </c>
      <c r="C1002" t="s">
        <v>522</v>
      </c>
      <c r="D1002" t="s">
        <v>1629</v>
      </c>
      <c r="E1002" t="s">
        <v>14</v>
      </c>
      <c r="F1002" s="18" t="s">
        <v>803</v>
      </c>
      <c r="G1002" s="11" t="s">
        <v>803</v>
      </c>
      <c r="H1002" s="18">
        <v>14246.93</v>
      </c>
      <c r="I1002" s="11">
        <v>4.0710000000000002E-5</v>
      </c>
      <c r="L1002" s="18">
        <v>36899.14</v>
      </c>
      <c r="M1002" s="11">
        <v>1.0014999999999999E-4</v>
      </c>
      <c r="P1002" s="18">
        <v>34208</v>
      </c>
      <c r="Q1002" s="11">
        <v>9.7750000000000004E-5</v>
      </c>
      <c r="R1002" t="s">
        <v>14</v>
      </c>
      <c r="S1002" t="s">
        <v>14</v>
      </c>
      <c r="T1002" t="s">
        <v>14</v>
      </c>
      <c r="U1002" s="28">
        <f t="shared" si="75"/>
        <v>1.3846E-4</v>
      </c>
      <c r="W1002" t="str">
        <f>IFERROR(VLOOKUP(E1002,'LEAID Match'!$A$2:$B$326,2,FALSE),"")</f>
        <v/>
      </c>
      <c r="X1002" s="5">
        <f t="shared" si="77"/>
        <v>0</v>
      </c>
      <c r="Y1002">
        <f t="shared" si="78"/>
        <v>0</v>
      </c>
      <c r="Z1002" s="5">
        <f t="shared" si="79"/>
        <v>0</v>
      </c>
    </row>
    <row r="1003" spans="1:26" x14ac:dyDescent="0.2">
      <c r="A1003" t="str">
        <f t="shared" si="76"/>
        <v/>
      </c>
      <c r="B1003" s="23">
        <v>2018</v>
      </c>
      <c r="C1003" t="s">
        <v>522</v>
      </c>
      <c r="D1003" t="s">
        <v>1988</v>
      </c>
      <c r="E1003" t="s">
        <v>14</v>
      </c>
      <c r="F1003" s="18" t="s">
        <v>803</v>
      </c>
      <c r="G1003" s="11" t="s">
        <v>803</v>
      </c>
      <c r="H1003" s="18">
        <v>6207.03</v>
      </c>
      <c r="I1003" s="11">
        <v>1.4919999999999999E-5</v>
      </c>
      <c r="L1003" s="18">
        <v>54642.54</v>
      </c>
      <c r="M1003" s="11">
        <v>1.2291E-4</v>
      </c>
      <c r="P1003" s="18">
        <v>50255.59</v>
      </c>
      <c r="Q1003" s="11">
        <v>1.2084E-4</v>
      </c>
      <c r="R1003" t="s">
        <v>14</v>
      </c>
      <c r="S1003" t="s">
        <v>14</v>
      </c>
      <c r="T1003" t="s">
        <v>14</v>
      </c>
      <c r="U1003" s="28">
        <f t="shared" si="75"/>
        <v>1.3576000000000001E-4</v>
      </c>
      <c r="W1003" t="str">
        <f>IFERROR(VLOOKUP(E1003,'LEAID Match'!$A$2:$B$326,2,FALSE),"")</f>
        <v/>
      </c>
      <c r="X1003" s="5">
        <f t="shared" si="77"/>
        <v>0</v>
      </c>
      <c r="Y1003">
        <f t="shared" si="78"/>
        <v>0</v>
      </c>
      <c r="Z1003" s="5">
        <f t="shared" si="79"/>
        <v>0</v>
      </c>
    </row>
    <row r="1004" spans="1:26" x14ac:dyDescent="0.2">
      <c r="A1004" t="str">
        <f t="shared" si="76"/>
        <v/>
      </c>
      <c r="B1004" s="23">
        <v>2019</v>
      </c>
      <c r="C1004" t="s">
        <v>522</v>
      </c>
      <c r="D1004" t="s">
        <v>2345</v>
      </c>
      <c r="E1004" t="s">
        <v>14</v>
      </c>
      <c r="F1004" s="18" t="s">
        <v>803</v>
      </c>
      <c r="G1004" s="10" t="s">
        <v>803</v>
      </c>
      <c r="L1004" s="18">
        <v>97409.49</v>
      </c>
      <c r="M1004" s="11">
        <v>1.8636E-4</v>
      </c>
      <c r="P1004" s="18">
        <v>91732.03</v>
      </c>
      <c r="Q1004" s="11">
        <v>1.8471000000000001E-4</v>
      </c>
      <c r="R1004" t="s">
        <v>803</v>
      </c>
      <c r="S1004" t="s">
        <v>14</v>
      </c>
      <c r="T1004" t="s">
        <v>14</v>
      </c>
      <c r="U1004" s="28">
        <f t="shared" si="75"/>
        <v>1.8471000000000001E-4</v>
      </c>
      <c r="W1004" t="str">
        <f>IFERROR(VLOOKUP(E1004,'LEAID Match'!$A$2:$B$326,2,FALSE),"")</f>
        <v/>
      </c>
      <c r="X1004" s="5">
        <f t="shared" si="77"/>
        <v>0</v>
      </c>
      <c r="Y1004">
        <f t="shared" si="78"/>
        <v>0</v>
      </c>
      <c r="Z1004" s="5">
        <f t="shared" si="79"/>
        <v>0</v>
      </c>
    </row>
    <row r="1005" spans="1:26" x14ac:dyDescent="0.2">
      <c r="A1005" t="str">
        <f t="shared" si="76"/>
        <v/>
      </c>
      <c r="B1005" s="23">
        <v>2020</v>
      </c>
      <c r="C1005" t="s">
        <v>522</v>
      </c>
      <c r="D1005" t="s">
        <v>2703</v>
      </c>
      <c r="E1005" t="s">
        <v>14</v>
      </c>
      <c r="F1005" s="18" t="s">
        <v>803</v>
      </c>
      <c r="G1005" s="10" t="s">
        <v>803</v>
      </c>
      <c r="L1005" s="18">
        <v>132960.32999999999</v>
      </c>
      <c r="M1005" s="11">
        <v>2.2852000000000001E-4</v>
      </c>
      <c r="P1005" s="18">
        <v>118842.9</v>
      </c>
      <c r="Q1005" s="11">
        <v>2.263E-4</v>
      </c>
      <c r="R1005" t="s">
        <v>803</v>
      </c>
      <c r="S1005" t="s">
        <v>14</v>
      </c>
      <c r="T1005" t="s">
        <v>14</v>
      </c>
      <c r="U1005" s="28">
        <f t="shared" si="75"/>
        <v>2.263E-4</v>
      </c>
      <c r="W1005" t="str">
        <f>IFERROR(VLOOKUP(E1005,'LEAID Match'!$A$2:$B$326,2,FALSE),"")</f>
        <v/>
      </c>
      <c r="X1005" s="5">
        <f t="shared" si="77"/>
        <v>0</v>
      </c>
      <c r="Y1005">
        <f t="shared" si="78"/>
        <v>0</v>
      </c>
      <c r="Z1005" s="5">
        <f t="shared" si="79"/>
        <v>0</v>
      </c>
    </row>
    <row r="1006" spans="1:26" x14ac:dyDescent="0.2">
      <c r="A1006" t="str">
        <f t="shared" si="76"/>
        <v/>
      </c>
      <c r="B1006" s="23">
        <v>2021</v>
      </c>
      <c r="C1006" t="s">
        <v>522</v>
      </c>
      <c r="D1006" t="s">
        <v>3060</v>
      </c>
      <c r="E1006" t="s">
        <v>14</v>
      </c>
      <c r="F1006" s="18" t="s">
        <v>803</v>
      </c>
      <c r="G1006" s="10" t="s">
        <v>803</v>
      </c>
      <c r="L1006" s="18">
        <v>136391.01999999999</v>
      </c>
      <c r="M1006" s="11">
        <v>2.2537999999999999E-4</v>
      </c>
      <c r="P1006" s="18">
        <v>123271.52</v>
      </c>
      <c r="Q1006" s="11">
        <v>2.2429000000000001E-4</v>
      </c>
      <c r="R1006" t="s">
        <v>803</v>
      </c>
      <c r="S1006" t="s">
        <v>14</v>
      </c>
      <c r="T1006" t="s">
        <v>14</v>
      </c>
      <c r="U1006" s="28">
        <f t="shared" si="75"/>
        <v>2.2429000000000001E-4</v>
      </c>
      <c r="W1006" t="str">
        <f>IFERROR(VLOOKUP(E1006,'LEAID Match'!$A$2:$B$326,2,FALSE),"")</f>
        <v/>
      </c>
      <c r="X1006" s="5">
        <f t="shared" si="77"/>
        <v>0</v>
      </c>
      <c r="Y1006">
        <f t="shared" si="78"/>
        <v>0</v>
      </c>
      <c r="Z1006" s="5">
        <f t="shared" si="79"/>
        <v>0</v>
      </c>
    </row>
    <row r="1007" spans="1:26" x14ac:dyDescent="0.2">
      <c r="A1007" t="str">
        <f t="shared" si="76"/>
        <v/>
      </c>
      <c r="B1007" s="23">
        <v>2022</v>
      </c>
      <c r="C1007" t="s">
        <v>522</v>
      </c>
      <c r="D1007" t="s">
        <v>3417</v>
      </c>
      <c r="E1007" t="s">
        <v>14</v>
      </c>
      <c r="F1007" s="18" t="s">
        <v>803</v>
      </c>
      <c r="G1007" s="10" t="s">
        <v>803</v>
      </c>
      <c r="L1007" s="18">
        <v>134133.68</v>
      </c>
      <c r="M1007" s="11">
        <v>2.0971E-4</v>
      </c>
      <c r="P1007" s="18">
        <v>106848.98</v>
      </c>
      <c r="Q1007" s="11">
        <v>2.0822000000000001E-4</v>
      </c>
      <c r="R1007" t="s">
        <v>803</v>
      </c>
      <c r="S1007" t="s">
        <v>14</v>
      </c>
      <c r="T1007" t="s">
        <v>14</v>
      </c>
      <c r="U1007" s="28">
        <f t="shared" si="75"/>
        <v>2.0822000000000001E-4</v>
      </c>
      <c r="W1007" t="str">
        <f>IFERROR(VLOOKUP(E1007,'LEAID Match'!$A$2:$B$326,2,FALSE),"")</f>
        <v/>
      </c>
      <c r="X1007" s="5">
        <f t="shared" si="77"/>
        <v>0</v>
      </c>
      <c r="Y1007">
        <f t="shared" si="78"/>
        <v>0</v>
      </c>
      <c r="Z1007" s="5">
        <f t="shared" si="79"/>
        <v>0</v>
      </c>
    </row>
    <row r="1008" spans="1:26" x14ac:dyDescent="0.2">
      <c r="A1008" t="str">
        <f t="shared" si="76"/>
        <v/>
      </c>
      <c r="B1008" s="23">
        <v>2023</v>
      </c>
      <c r="C1008" t="s">
        <v>522</v>
      </c>
      <c r="D1008" t="s">
        <v>3777</v>
      </c>
      <c r="E1008" t="s">
        <v>14</v>
      </c>
      <c r="F1008" s="18" t="s">
        <v>803</v>
      </c>
      <c r="G1008" s="10" t="s">
        <v>803</v>
      </c>
      <c r="L1008" s="18">
        <v>155265.03</v>
      </c>
      <c r="M1008" s="11">
        <v>2.2945999999999999E-4</v>
      </c>
      <c r="P1008" s="18">
        <v>123677.44</v>
      </c>
      <c r="Q1008" s="11">
        <v>2.2915000000000001E-4</v>
      </c>
      <c r="R1008" t="s">
        <v>803</v>
      </c>
      <c r="S1008" t="s">
        <v>14</v>
      </c>
      <c r="T1008" t="s">
        <v>14</v>
      </c>
      <c r="U1008" s="28">
        <f t="shared" si="75"/>
        <v>2.2915000000000001E-4</v>
      </c>
      <c r="V1008">
        <f>U1008*250000000</f>
        <v>57287.5</v>
      </c>
      <c r="W1008" t="str">
        <f>IFERROR(VLOOKUP(E1008,'LEAID Match'!$A$2:$B$326,2,FALSE),"")</f>
        <v/>
      </c>
      <c r="X1008" s="5">
        <f t="shared" si="77"/>
        <v>0</v>
      </c>
      <c r="Y1008">
        <f t="shared" si="78"/>
        <v>57287.5</v>
      </c>
      <c r="Z1008" s="5">
        <f t="shared" si="79"/>
        <v>57287.5</v>
      </c>
    </row>
    <row r="1009" spans="1:26" x14ac:dyDescent="0.2">
      <c r="A1009">
        <f t="shared" si="76"/>
        <v>5303270</v>
      </c>
      <c r="B1009" s="23">
        <v>2015</v>
      </c>
      <c r="C1009" t="s">
        <v>700</v>
      </c>
      <c r="D1009" t="s">
        <v>916</v>
      </c>
      <c r="E1009" t="s">
        <v>687</v>
      </c>
      <c r="F1009" s="18" t="s">
        <v>803</v>
      </c>
      <c r="G1009" s="11" t="s">
        <v>803</v>
      </c>
      <c r="J1009" s="18">
        <v>10623.82</v>
      </c>
      <c r="K1009" s="11">
        <v>3.998E-5</v>
      </c>
      <c r="N1009" s="18">
        <v>8468.7999999999993</v>
      </c>
      <c r="O1009" s="12">
        <v>3.7839999999999997E-5</v>
      </c>
      <c r="R1009" t="s">
        <v>803</v>
      </c>
      <c r="S1009" t="s">
        <v>687</v>
      </c>
      <c r="T1009" t="s">
        <v>687</v>
      </c>
      <c r="U1009" s="28">
        <f t="shared" si="75"/>
        <v>3.7839999999999997E-5</v>
      </c>
      <c r="W1009">
        <f>IFERROR(VLOOKUP(E1009,'LEAID Match'!$A$2:$B$326,2,FALSE),"")</f>
        <v>5303270</v>
      </c>
      <c r="X1009" s="5">
        <f t="shared" si="77"/>
        <v>10623.82</v>
      </c>
      <c r="Y1009">
        <f t="shared" si="78"/>
        <v>0</v>
      </c>
      <c r="Z1009" s="5">
        <f t="shared" si="79"/>
        <v>10623.82</v>
      </c>
    </row>
    <row r="1010" spans="1:26" x14ac:dyDescent="0.2">
      <c r="A1010">
        <f t="shared" si="76"/>
        <v>5303270</v>
      </c>
      <c r="B1010" s="23">
        <v>2016</v>
      </c>
      <c r="C1010" t="s">
        <v>700</v>
      </c>
      <c r="D1010" t="s">
        <v>1270</v>
      </c>
      <c r="E1010" t="s">
        <v>687</v>
      </c>
      <c r="F1010" s="18" t="s">
        <v>803</v>
      </c>
      <c r="G1010" s="11" t="s">
        <v>803</v>
      </c>
      <c r="J1010" s="18">
        <v>12015.63</v>
      </c>
      <c r="K1010" s="11">
        <v>3.6810000000000002E-5</v>
      </c>
      <c r="N1010" s="18">
        <v>10754.76</v>
      </c>
      <c r="O1010" s="12">
        <v>3.5389999999999998E-5</v>
      </c>
      <c r="R1010" t="s">
        <v>803</v>
      </c>
      <c r="S1010" t="s">
        <v>687</v>
      </c>
      <c r="T1010" t="s">
        <v>687</v>
      </c>
      <c r="U1010" s="28">
        <f t="shared" si="75"/>
        <v>3.5389999999999998E-5</v>
      </c>
      <c r="W1010">
        <f>IFERROR(VLOOKUP(E1010,'LEAID Match'!$A$2:$B$326,2,FALSE),"")</f>
        <v>5303270</v>
      </c>
      <c r="X1010" s="5">
        <f t="shared" si="77"/>
        <v>12015.63</v>
      </c>
      <c r="Y1010">
        <f t="shared" si="78"/>
        <v>0</v>
      </c>
      <c r="Z1010" s="5">
        <f t="shared" si="79"/>
        <v>12015.63</v>
      </c>
    </row>
    <row r="1011" spans="1:26" x14ac:dyDescent="0.2">
      <c r="A1011">
        <f t="shared" si="76"/>
        <v>5303270</v>
      </c>
      <c r="B1011" s="23">
        <v>2017</v>
      </c>
      <c r="C1011" t="s">
        <v>700</v>
      </c>
      <c r="D1011" t="s">
        <v>1630</v>
      </c>
      <c r="E1011" t="s">
        <v>687</v>
      </c>
      <c r="F1011" s="18" t="s">
        <v>803</v>
      </c>
      <c r="G1011" s="11" t="s">
        <v>803</v>
      </c>
      <c r="J1011" s="18">
        <v>12727.21</v>
      </c>
      <c r="K1011" s="11">
        <v>3.4539999999999998E-5</v>
      </c>
      <c r="N1011" s="18">
        <v>11798.94</v>
      </c>
      <c r="O1011" s="12">
        <v>3.3720000000000002E-5</v>
      </c>
      <c r="R1011" t="s">
        <v>803</v>
      </c>
      <c r="S1011" t="s">
        <v>687</v>
      </c>
      <c r="T1011" t="s">
        <v>687</v>
      </c>
      <c r="U1011" s="28">
        <f t="shared" si="75"/>
        <v>3.3720000000000002E-5</v>
      </c>
      <c r="W1011">
        <f>IFERROR(VLOOKUP(E1011,'LEAID Match'!$A$2:$B$326,2,FALSE),"")</f>
        <v>5303270</v>
      </c>
      <c r="X1011" s="5">
        <f t="shared" si="77"/>
        <v>12727.21</v>
      </c>
      <c r="Y1011">
        <f t="shared" si="78"/>
        <v>0</v>
      </c>
      <c r="Z1011" s="5">
        <f t="shared" si="79"/>
        <v>12727.21</v>
      </c>
    </row>
    <row r="1012" spans="1:26" x14ac:dyDescent="0.2">
      <c r="A1012">
        <f t="shared" si="76"/>
        <v>5303270</v>
      </c>
      <c r="B1012" s="23">
        <v>2018</v>
      </c>
      <c r="C1012" t="s">
        <v>700</v>
      </c>
      <c r="D1012" t="s">
        <v>1989</v>
      </c>
      <c r="E1012" t="s">
        <v>687</v>
      </c>
      <c r="F1012" s="18" t="s">
        <v>803</v>
      </c>
      <c r="G1012" s="11" t="s">
        <v>803</v>
      </c>
      <c r="J1012" s="18">
        <v>16785.509999999998</v>
      </c>
      <c r="K1012" s="11">
        <v>3.7759999999999998E-5</v>
      </c>
      <c r="N1012" s="18">
        <v>15445.03</v>
      </c>
      <c r="O1012" s="12">
        <v>3.714E-5</v>
      </c>
      <c r="R1012" t="s">
        <v>803</v>
      </c>
      <c r="S1012" t="s">
        <v>687</v>
      </c>
      <c r="T1012" t="s">
        <v>687</v>
      </c>
      <c r="U1012" s="28">
        <f t="shared" si="75"/>
        <v>3.714E-5</v>
      </c>
      <c r="W1012">
        <f>IFERROR(VLOOKUP(E1012,'LEAID Match'!$A$2:$B$326,2,FALSE),"")</f>
        <v>5303270</v>
      </c>
      <c r="X1012" s="5">
        <f t="shared" si="77"/>
        <v>16785.509999999998</v>
      </c>
      <c r="Y1012">
        <f t="shared" si="78"/>
        <v>0</v>
      </c>
      <c r="Z1012" s="5">
        <f t="shared" si="79"/>
        <v>16785.509999999998</v>
      </c>
    </row>
    <row r="1013" spans="1:26" x14ac:dyDescent="0.2">
      <c r="A1013">
        <f t="shared" si="76"/>
        <v>5303270</v>
      </c>
      <c r="B1013" s="23">
        <v>2019</v>
      </c>
      <c r="C1013" t="s">
        <v>700</v>
      </c>
      <c r="D1013" t="s">
        <v>2346</v>
      </c>
      <c r="E1013" t="s">
        <v>687</v>
      </c>
      <c r="F1013" s="18" t="s">
        <v>803</v>
      </c>
      <c r="G1013" s="10" t="s">
        <v>803</v>
      </c>
      <c r="J1013" s="18">
        <v>16403.28</v>
      </c>
      <c r="K1013" s="11">
        <v>3.1380000000000001E-5</v>
      </c>
      <c r="N1013" s="18">
        <v>15424.27</v>
      </c>
      <c r="O1013" s="12">
        <v>3.1059999999999997E-5</v>
      </c>
      <c r="R1013" t="s">
        <v>803</v>
      </c>
      <c r="S1013" t="s">
        <v>687</v>
      </c>
      <c r="T1013" t="s">
        <v>687</v>
      </c>
      <c r="U1013" s="28">
        <f t="shared" si="75"/>
        <v>3.1059999999999997E-5</v>
      </c>
      <c r="W1013">
        <f>IFERROR(VLOOKUP(E1013,'LEAID Match'!$A$2:$B$326,2,FALSE),"")</f>
        <v>5303270</v>
      </c>
      <c r="X1013" s="5">
        <f t="shared" si="77"/>
        <v>16403.28</v>
      </c>
      <c r="Y1013">
        <f t="shared" si="78"/>
        <v>0</v>
      </c>
      <c r="Z1013" s="5">
        <f t="shared" si="79"/>
        <v>16403.28</v>
      </c>
    </row>
    <row r="1014" spans="1:26" x14ac:dyDescent="0.2">
      <c r="A1014">
        <f t="shared" si="76"/>
        <v>5303270</v>
      </c>
      <c r="B1014" s="23">
        <v>2020</v>
      </c>
      <c r="C1014" t="s">
        <v>700</v>
      </c>
      <c r="D1014" t="s">
        <v>2704</v>
      </c>
      <c r="E1014" t="s">
        <v>687</v>
      </c>
      <c r="F1014" s="18" t="s">
        <v>803</v>
      </c>
      <c r="G1014" s="10" t="s">
        <v>803</v>
      </c>
      <c r="J1014" s="18">
        <v>19983.57</v>
      </c>
      <c r="K1014" s="11">
        <v>3.4350000000000001E-5</v>
      </c>
      <c r="N1014" s="18">
        <v>17900.59</v>
      </c>
      <c r="O1014" s="12">
        <v>3.4090000000000001E-5</v>
      </c>
      <c r="R1014" t="s">
        <v>803</v>
      </c>
      <c r="S1014" t="s">
        <v>687</v>
      </c>
      <c r="T1014" t="s">
        <v>687</v>
      </c>
      <c r="U1014" s="28">
        <f t="shared" si="75"/>
        <v>3.4090000000000001E-5</v>
      </c>
      <c r="W1014">
        <f>IFERROR(VLOOKUP(E1014,'LEAID Match'!$A$2:$B$326,2,FALSE),"")</f>
        <v>5303270</v>
      </c>
      <c r="X1014" s="5">
        <f t="shared" si="77"/>
        <v>19983.57</v>
      </c>
      <c r="Y1014">
        <f t="shared" si="78"/>
        <v>0</v>
      </c>
      <c r="Z1014" s="5">
        <f t="shared" si="79"/>
        <v>19983.57</v>
      </c>
    </row>
    <row r="1015" spans="1:26" x14ac:dyDescent="0.2">
      <c r="A1015">
        <f t="shared" si="76"/>
        <v>5303270</v>
      </c>
      <c r="B1015" s="23">
        <v>2021</v>
      </c>
      <c r="C1015" t="s">
        <v>700</v>
      </c>
      <c r="D1015" t="s">
        <v>3061</v>
      </c>
      <c r="E1015" t="s">
        <v>687</v>
      </c>
      <c r="F1015" s="18" t="s">
        <v>803</v>
      </c>
      <c r="G1015" s="10" t="s">
        <v>803</v>
      </c>
      <c r="J1015" s="18">
        <v>20724.490000000002</v>
      </c>
      <c r="K1015" s="11">
        <v>3.4249999999999999E-5</v>
      </c>
      <c r="N1015" s="18">
        <v>18704.830000000002</v>
      </c>
      <c r="O1015" s="12">
        <v>3.4029999999999998E-5</v>
      </c>
      <c r="R1015" t="s">
        <v>803</v>
      </c>
      <c r="S1015" t="s">
        <v>687</v>
      </c>
      <c r="T1015" t="s">
        <v>687</v>
      </c>
      <c r="U1015" s="28">
        <f t="shared" si="75"/>
        <v>3.4029999999999998E-5</v>
      </c>
      <c r="W1015">
        <f>IFERROR(VLOOKUP(E1015,'LEAID Match'!$A$2:$B$326,2,FALSE),"")</f>
        <v>5303270</v>
      </c>
      <c r="X1015" s="5">
        <f t="shared" si="77"/>
        <v>20724.490000000002</v>
      </c>
      <c r="Y1015">
        <f t="shared" si="78"/>
        <v>0</v>
      </c>
      <c r="Z1015" s="5">
        <f t="shared" si="79"/>
        <v>20724.490000000002</v>
      </c>
    </row>
    <row r="1016" spans="1:26" x14ac:dyDescent="0.2">
      <c r="A1016">
        <f t="shared" si="76"/>
        <v>5303270</v>
      </c>
      <c r="B1016" s="23">
        <v>2022</v>
      </c>
      <c r="C1016" t="s">
        <v>700</v>
      </c>
      <c r="D1016" t="s">
        <v>3418</v>
      </c>
      <c r="E1016" t="s">
        <v>687</v>
      </c>
      <c r="F1016" s="18" t="s">
        <v>803</v>
      </c>
      <c r="G1016" s="10" t="s">
        <v>803</v>
      </c>
      <c r="J1016" s="18">
        <v>21905.55</v>
      </c>
      <c r="K1016" s="11">
        <v>3.4249999999999999E-5</v>
      </c>
      <c r="N1016" s="18">
        <v>17634.12</v>
      </c>
      <c r="O1016" s="12">
        <v>3.4360000000000003E-5</v>
      </c>
      <c r="R1016" t="s">
        <v>803</v>
      </c>
      <c r="S1016" t="s">
        <v>687</v>
      </c>
      <c r="T1016" t="s">
        <v>687</v>
      </c>
      <c r="U1016" s="28">
        <f t="shared" si="75"/>
        <v>3.4360000000000003E-5</v>
      </c>
      <c r="W1016">
        <f>IFERROR(VLOOKUP(E1016,'LEAID Match'!$A$2:$B$326,2,FALSE),"")</f>
        <v>5303270</v>
      </c>
      <c r="X1016" s="5">
        <f t="shared" si="77"/>
        <v>21905.55</v>
      </c>
      <c r="Y1016">
        <f t="shared" si="78"/>
        <v>0</v>
      </c>
      <c r="Z1016" s="5">
        <f t="shared" si="79"/>
        <v>21905.55</v>
      </c>
    </row>
    <row r="1017" spans="1:26" x14ac:dyDescent="0.2">
      <c r="A1017">
        <f t="shared" si="76"/>
        <v>5303270</v>
      </c>
      <c r="B1017" s="23">
        <v>2023</v>
      </c>
      <c r="C1017" t="s">
        <v>700</v>
      </c>
      <c r="D1017" t="s">
        <v>3778</v>
      </c>
      <c r="E1017" t="s">
        <v>687</v>
      </c>
      <c r="F1017" s="18" t="s">
        <v>803</v>
      </c>
      <c r="G1017" s="10" t="s">
        <v>803</v>
      </c>
      <c r="J1017" s="18">
        <v>20729.25</v>
      </c>
      <c r="K1017" s="11">
        <v>3.0630000000000003E-5</v>
      </c>
      <c r="N1017" s="18">
        <v>16422.39</v>
      </c>
      <c r="O1017" s="12">
        <v>3.0429999999999998E-5</v>
      </c>
      <c r="R1017" t="s">
        <v>803</v>
      </c>
      <c r="S1017" t="s">
        <v>687</v>
      </c>
      <c r="T1017" t="s">
        <v>687</v>
      </c>
      <c r="U1017" s="28">
        <f t="shared" si="75"/>
        <v>3.0429999999999998E-5</v>
      </c>
      <c r="V1017">
        <f>U1017*250000000</f>
        <v>7607.5</v>
      </c>
      <c r="W1017">
        <f>IFERROR(VLOOKUP(E1017,'LEAID Match'!$A$2:$B$326,2,FALSE),"")</f>
        <v>5303270</v>
      </c>
      <c r="X1017" s="5">
        <f t="shared" si="77"/>
        <v>20729.25</v>
      </c>
      <c r="Y1017">
        <f t="shared" si="78"/>
        <v>7607.5</v>
      </c>
      <c r="Z1017" s="5">
        <f t="shared" si="79"/>
        <v>28336.75</v>
      </c>
    </row>
    <row r="1018" spans="1:26" x14ac:dyDescent="0.2">
      <c r="A1018">
        <f t="shared" si="76"/>
        <v>0</v>
      </c>
      <c r="B1018" s="23">
        <v>2015</v>
      </c>
      <c r="C1018" t="s">
        <v>787</v>
      </c>
      <c r="D1018" t="s">
        <v>917</v>
      </c>
      <c r="E1018" t="s">
        <v>32</v>
      </c>
      <c r="F1018" s="18" t="s">
        <v>803</v>
      </c>
      <c r="G1018" s="11" t="s">
        <v>803</v>
      </c>
      <c r="H1018" s="18">
        <v>2888.41</v>
      </c>
      <c r="I1018" s="11">
        <v>1.291E-5</v>
      </c>
      <c r="R1018" t="s">
        <v>32</v>
      </c>
      <c r="S1018" t="s">
        <v>803</v>
      </c>
      <c r="T1018" t="s">
        <v>803</v>
      </c>
      <c r="U1018" s="28">
        <f t="shared" si="75"/>
        <v>1.291E-5</v>
      </c>
      <c r="W1018">
        <f>IFERROR(VLOOKUP(E1018,'LEAID Match'!$A$2:$B$326,2,FALSE),"")</f>
        <v>0</v>
      </c>
      <c r="X1018" s="5">
        <f t="shared" si="77"/>
        <v>0</v>
      </c>
      <c r="Y1018">
        <f t="shared" si="78"/>
        <v>0</v>
      </c>
      <c r="Z1018" s="5">
        <f t="shared" si="79"/>
        <v>0</v>
      </c>
    </row>
    <row r="1019" spans="1:26" x14ac:dyDescent="0.2">
      <c r="A1019">
        <f t="shared" si="76"/>
        <v>5303300</v>
      </c>
      <c r="B1019" s="23">
        <v>2015</v>
      </c>
      <c r="C1019" t="s">
        <v>675</v>
      </c>
      <c r="D1019" t="s">
        <v>918</v>
      </c>
      <c r="E1019" t="s">
        <v>647</v>
      </c>
      <c r="F1019" s="18" t="s">
        <v>803</v>
      </c>
      <c r="G1019" s="11" t="s">
        <v>803</v>
      </c>
      <c r="J1019" s="18">
        <v>29986.99</v>
      </c>
      <c r="K1019" s="11">
        <v>1.1284E-4</v>
      </c>
      <c r="N1019" s="18">
        <v>23956.75</v>
      </c>
      <c r="O1019" s="12">
        <v>1.0705999999999999E-4</v>
      </c>
      <c r="R1019" t="s">
        <v>803</v>
      </c>
      <c r="S1019" t="s">
        <v>647</v>
      </c>
      <c r="T1019" t="s">
        <v>647</v>
      </c>
      <c r="U1019" s="28">
        <f t="shared" si="75"/>
        <v>1.0705999999999999E-4</v>
      </c>
      <c r="W1019">
        <f>IFERROR(VLOOKUP(E1019,'LEAID Match'!$A$2:$B$326,2,FALSE),"")</f>
        <v>5303300</v>
      </c>
      <c r="X1019" s="5">
        <f t="shared" si="77"/>
        <v>29986.99</v>
      </c>
      <c r="Y1019">
        <f t="shared" si="78"/>
        <v>0</v>
      </c>
      <c r="Z1019" s="5">
        <f t="shared" si="79"/>
        <v>29986.99</v>
      </c>
    </row>
    <row r="1020" spans="1:26" x14ac:dyDescent="0.2">
      <c r="A1020">
        <f t="shared" si="76"/>
        <v>5303300</v>
      </c>
      <c r="B1020" s="23">
        <v>2016</v>
      </c>
      <c r="C1020" t="s">
        <v>675</v>
      </c>
      <c r="D1020" t="s">
        <v>1271</v>
      </c>
      <c r="E1020" t="s">
        <v>647</v>
      </c>
      <c r="F1020" s="18" t="s">
        <v>803</v>
      </c>
      <c r="G1020" s="11" t="s">
        <v>803</v>
      </c>
      <c r="J1020" s="18">
        <v>43283.34</v>
      </c>
      <c r="K1020" s="11">
        <v>1.3260999999999999E-4</v>
      </c>
      <c r="N1020" s="18">
        <v>38888.39</v>
      </c>
      <c r="O1020" s="12">
        <v>1.2795999999999999E-4</v>
      </c>
      <c r="R1020" t="s">
        <v>803</v>
      </c>
      <c r="S1020" t="s">
        <v>647</v>
      </c>
      <c r="T1020" t="s">
        <v>647</v>
      </c>
      <c r="U1020" s="28">
        <f t="shared" si="75"/>
        <v>1.2795999999999999E-4</v>
      </c>
      <c r="W1020">
        <f>IFERROR(VLOOKUP(E1020,'LEAID Match'!$A$2:$B$326,2,FALSE),"")</f>
        <v>5303300</v>
      </c>
      <c r="X1020" s="5">
        <f t="shared" si="77"/>
        <v>43283.34</v>
      </c>
      <c r="Y1020">
        <f t="shared" si="78"/>
        <v>0</v>
      </c>
      <c r="Z1020" s="5">
        <f t="shared" si="79"/>
        <v>43283.34</v>
      </c>
    </row>
    <row r="1021" spans="1:26" x14ac:dyDescent="0.2">
      <c r="A1021">
        <f t="shared" si="76"/>
        <v>5303300</v>
      </c>
      <c r="B1021" s="23">
        <v>2017</v>
      </c>
      <c r="C1021" t="s">
        <v>675</v>
      </c>
      <c r="D1021" t="s">
        <v>1631</v>
      </c>
      <c r="E1021" t="s">
        <v>647</v>
      </c>
      <c r="F1021" s="18" t="s">
        <v>803</v>
      </c>
      <c r="G1021" s="11" t="s">
        <v>803</v>
      </c>
      <c r="J1021" s="18">
        <v>42584.46</v>
      </c>
      <c r="K1021" s="11">
        <v>1.1558E-4</v>
      </c>
      <c r="N1021" s="18">
        <v>39479.18</v>
      </c>
      <c r="O1021" s="12">
        <v>1.1281999999999999E-4</v>
      </c>
      <c r="R1021" t="s">
        <v>803</v>
      </c>
      <c r="S1021" t="s">
        <v>647</v>
      </c>
      <c r="T1021" t="s">
        <v>647</v>
      </c>
      <c r="U1021" s="28">
        <f t="shared" si="75"/>
        <v>1.1281999999999999E-4</v>
      </c>
      <c r="W1021">
        <f>IFERROR(VLOOKUP(E1021,'LEAID Match'!$A$2:$B$326,2,FALSE),"")</f>
        <v>5303300</v>
      </c>
      <c r="X1021" s="5">
        <f t="shared" si="77"/>
        <v>42584.46</v>
      </c>
      <c r="Y1021">
        <f t="shared" si="78"/>
        <v>0</v>
      </c>
      <c r="Z1021" s="5">
        <f t="shared" si="79"/>
        <v>42584.46</v>
      </c>
    </row>
    <row r="1022" spans="1:26" x14ac:dyDescent="0.2">
      <c r="A1022">
        <f t="shared" si="76"/>
        <v>5303300</v>
      </c>
      <c r="B1022" s="23">
        <v>2018</v>
      </c>
      <c r="C1022" t="s">
        <v>675</v>
      </c>
      <c r="D1022" t="s">
        <v>1990</v>
      </c>
      <c r="E1022" t="s">
        <v>647</v>
      </c>
      <c r="F1022" s="18" t="s">
        <v>803</v>
      </c>
      <c r="G1022" s="11" t="s">
        <v>803</v>
      </c>
      <c r="J1022" s="18">
        <v>48889.74</v>
      </c>
      <c r="K1022" s="11">
        <v>1.0997000000000001E-4</v>
      </c>
      <c r="N1022" s="18">
        <v>44962.18</v>
      </c>
      <c r="O1022" s="12">
        <v>1.0811000000000001E-4</v>
      </c>
      <c r="R1022" t="s">
        <v>803</v>
      </c>
      <c r="S1022" t="s">
        <v>647</v>
      </c>
      <c r="T1022" t="s">
        <v>647</v>
      </c>
      <c r="U1022" s="28">
        <f t="shared" si="75"/>
        <v>1.0811000000000001E-4</v>
      </c>
      <c r="W1022">
        <f>IFERROR(VLOOKUP(E1022,'LEAID Match'!$A$2:$B$326,2,FALSE),"")</f>
        <v>5303300</v>
      </c>
      <c r="X1022" s="5">
        <f t="shared" si="77"/>
        <v>48889.74</v>
      </c>
      <c r="Y1022">
        <f t="shared" si="78"/>
        <v>0</v>
      </c>
      <c r="Z1022" s="5">
        <f t="shared" si="79"/>
        <v>48889.74</v>
      </c>
    </row>
    <row r="1023" spans="1:26" x14ac:dyDescent="0.2">
      <c r="A1023">
        <f t="shared" si="76"/>
        <v>5303300</v>
      </c>
      <c r="B1023" s="23">
        <v>2019</v>
      </c>
      <c r="C1023" t="s">
        <v>675</v>
      </c>
      <c r="D1023" t="s">
        <v>2347</v>
      </c>
      <c r="E1023" t="s">
        <v>647</v>
      </c>
      <c r="F1023" s="18" t="s">
        <v>803</v>
      </c>
      <c r="G1023" s="10" t="s">
        <v>803</v>
      </c>
      <c r="J1023" s="18">
        <v>55563.5</v>
      </c>
      <c r="K1023" s="11">
        <v>1.063E-4</v>
      </c>
      <c r="N1023" s="18">
        <v>52250.78</v>
      </c>
      <c r="O1023" s="12">
        <v>1.0521E-4</v>
      </c>
      <c r="R1023" t="s">
        <v>803</v>
      </c>
      <c r="S1023" t="s">
        <v>647</v>
      </c>
      <c r="T1023" t="s">
        <v>647</v>
      </c>
      <c r="U1023" s="28">
        <f t="shared" si="75"/>
        <v>1.0521E-4</v>
      </c>
      <c r="W1023">
        <f>IFERROR(VLOOKUP(E1023,'LEAID Match'!$A$2:$B$326,2,FALSE),"")</f>
        <v>5303300</v>
      </c>
      <c r="X1023" s="5">
        <f t="shared" si="77"/>
        <v>55563.5</v>
      </c>
      <c r="Y1023">
        <f t="shared" si="78"/>
        <v>0</v>
      </c>
      <c r="Z1023" s="5">
        <f t="shared" si="79"/>
        <v>55563.5</v>
      </c>
    </row>
    <row r="1024" spans="1:26" x14ac:dyDescent="0.2">
      <c r="A1024">
        <f t="shared" si="76"/>
        <v>5303300</v>
      </c>
      <c r="B1024" s="23">
        <v>2020</v>
      </c>
      <c r="C1024" t="s">
        <v>675</v>
      </c>
      <c r="D1024" t="s">
        <v>2705</v>
      </c>
      <c r="E1024" t="s">
        <v>647</v>
      </c>
      <c r="F1024" s="18" t="s">
        <v>803</v>
      </c>
      <c r="G1024" s="10" t="s">
        <v>803</v>
      </c>
      <c r="J1024" s="18">
        <v>65074.63</v>
      </c>
      <c r="K1024" s="11">
        <v>1.1184E-4</v>
      </c>
      <c r="N1024" s="18">
        <v>58112.38</v>
      </c>
      <c r="O1024" s="12">
        <v>1.1066E-4</v>
      </c>
      <c r="R1024" t="s">
        <v>803</v>
      </c>
      <c r="S1024" t="s">
        <v>647</v>
      </c>
      <c r="T1024" t="s">
        <v>647</v>
      </c>
      <c r="U1024" s="28">
        <f t="shared" si="75"/>
        <v>1.1066E-4</v>
      </c>
      <c r="W1024">
        <f>IFERROR(VLOOKUP(E1024,'LEAID Match'!$A$2:$B$326,2,FALSE),"")</f>
        <v>5303300</v>
      </c>
      <c r="X1024" s="5">
        <f t="shared" si="77"/>
        <v>65074.63</v>
      </c>
      <c r="Y1024">
        <f t="shared" si="78"/>
        <v>0</v>
      </c>
      <c r="Z1024" s="5">
        <f t="shared" si="79"/>
        <v>65074.63</v>
      </c>
    </row>
    <row r="1025" spans="1:26" x14ac:dyDescent="0.2">
      <c r="A1025">
        <f t="shared" si="76"/>
        <v>5303300</v>
      </c>
      <c r="B1025" s="23">
        <v>2021</v>
      </c>
      <c r="C1025" t="s">
        <v>675</v>
      </c>
      <c r="D1025" t="s">
        <v>3062</v>
      </c>
      <c r="E1025" t="s">
        <v>647</v>
      </c>
      <c r="F1025" s="18" t="s">
        <v>803</v>
      </c>
      <c r="G1025" s="10" t="s">
        <v>803</v>
      </c>
      <c r="J1025" s="18">
        <v>71379.539999999994</v>
      </c>
      <c r="K1025" s="11">
        <v>1.1794999999999999E-4</v>
      </c>
      <c r="N1025" s="18">
        <v>64517.33</v>
      </c>
      <c r="O1025" s="12">
        <v>1.1739E-4</v>
      </c>
      <c r="R1025" t="s">
        <v>803</v>
      </c>
      <c r="S1025" t="s">
        <v>647</v>
      </c>
      <c r="T1025" t="s">
        <v>647</v>
      </c>
      <c r="U1025" s="28">
        <f t="shared" si="75"/>
        <v>1.1739E-4</v>
      </c>
      <c r="W1025">
        <f>IFERROR(VLOOKUP(E1025,'LEAID Match'!$A$2:$B$326,2,FALSE),"")</f>
        <v>5303300</v>
      </c>
      <c r="X1025" s="5">
        <f t="shared" si="77"/>
        <v>71379.539999999994</v>
      </c>
      <c r="Y1025">
        <f t="shared" si="78"/>
        <v>0</v>
      </c>
      <c r="Z1025" s="5">
        <f t="shared" si="79"/>
        <v>71379.539999999994</v>
      </c>
    </row>
    <row r="1026" spans="1:26" x14ac:dyDescent="0.2">
      <c r="A1026">
        <f t="shared" si="76"/>
        <v>5303300</v>
      </c>
      <c r="B1026" s="23">
        <v>2022</v>
      </c>
      <c r="C1026" t="s">
        <v>675</v>
      </c>
      <c r="D1026" t="s">
        <v>3419</v>
      </c>
      <c r="E1026" t="s">
        <v>647</v>
      </c>
      <c r="F1026" s="18" t="s">
        <v>803</v>
      </c>
      <c r="G1026" s="10" t="s">
        <v>803</v>
      </c>
      <c r="J1026" s="18">
        <v>69798.28</v>
      </c>
      <c r="K1026" s="11">
        <v>1.0912999999999999E-4</v>
      </c>
      <c r="N1026" s="18">
        <v>55664.89</v>
      </c>
      <c r="O1026" s="12">
        <v>1.0848E-4</v>
      </c>
      <c r="R1026" t="s">
        <v>803</v>
      </c>
      <c r="S1026" t="s">
        <v>647</v>
      </c>
      <c r="T1026" t="s">
        <v>647</v>
      </c>
      <c r="U1026" s="28">
        <f t="shared" ref="U1026:U1089" si="80">SUM(G1026,I1026,O1026,Q1026)</f>
        <v>1.0848E-4</v>
      </c>
      <c r="W1026">
        <f>IFERROR(VLOOKUP(E1026,'LEAID Match'!$A$2:$B$326,2,FALSE),"")</f>
        <v>5303300</v>
      </c>
      <c r="X1026" s="5">
        <f t="shared" si="77"/>
        <v>69798.28</v>
      </c>
      <c r="Y1026">
        <f t="shared" si="78"/>
        <v>0</v>
      </c>
      <c r="Z1026" s="5">
        <f t="shared" si="79"/>
        <v>69798.28</v>
      </c>
    </row>
    <row r="1027" spans="1:26" x14ac:dyDescent="0.2">
      <c r="A1027">
        <f t="shared" ref="A1027:A1090" si="81">W1027</f>
        <v>5303300</v>
      </c>
      <c r="B1027" s="23">
        <v>2023</v>
      </c>
      <c r="C1027" t="s">
        <v>675</v>
      </c>
      <c r="D1027" t="s">
        <v>3779</v>
      </c>
      <c r="E1027" t="s">
        <v>647</v>
      </c>
      <c r="F1027" s="18" t="s">
        <v>803</v>
      </c>
      <c r="G1027" s="10" t="s">
        <v>803</v>
      </c>
      <c r="J1027" s="18">
        <v>75177.48</v>
      </c>
      <c r="K1027" s="11">
        <v>1.111E-4</v>
      </c>
      <c r="N1027" s="18">
        <v>59941.3</v>
      </c>
      <c r="O1027" s="12">
        <v>1.1106E-4</v>
      </c>
      <c r="R1027" t="s">
        <v>803</v>
      </c>
      <c r="S1027" t="s">
        <v>647</v>
      </c>
      <c r="T1027" t="s">
        <v>647</v>
      </c>
      <c r="U1027" s="28">
        <f t="shared" si="80"/>
        <v>1.1106E-4</v>
      </c>
      <c r="V1027">
        <f>U1027*250000000</f>
        <v>27765</v>
      </c>
      <c r="W1027">
        <f>IFERROR(VLOOKUP(E1027,'LEAID Match'!$A$2:$B$326,2,FALSE),"")</f>
        <v>5303300</v>
      </c>
      <c r="X1027" s="5">
        <f t="shared" ref="X1027:X1090" si="82">SUM(F1027,J1027)</f>
        <v>75177.48</v>
      </c>
      <c r="Y1027">
        <f t="shared" ref="Y1027:Y1090" si="83">V1027</f>
        <v>27765</v>
      </c>
      <c r="Z1027" s="5">
        <f t="shared" ref="Z1027:Z1090" si="84">SUM(X1027:Y1027)</f>
        <v>102942.48</v>
      </c>
    </row>
    <row r="1028" spans="1:26" x14ac:dyDescent="0.2">
      <c r="A1028" t="str">
        <f t="shared" si="81"/>
        <v/>
      </c>
      <c r="B1028" s="23">
        <v>2015</v>
      </c>
      <c r="C1028" t="s">
        <v>525</v>
      </c>
      <c r="D1028" t="s">
        <v>919</v>
      </c>
      <c r="E1028" t="s">
        <v>497</v>
      </c>
      <c r="F1028" s="18" t="s">
        <v>803</v>
      </c>
      <c r="G1028" s="11" t="s">
        <v>803</v>
      </c>
      <c r="L1028" s="18">
        <v>27532.01</v>
      </c>
      <c r="M1028" s="11">
        <v>1.036E-4</v>
      </c>
      <c r="P1028" s="18">
        <v>21840.799999999999</v>
      </c>
      <c r="Q1028" s="11">
        <v>9.7600000000000001E-5</v>
      </c>
      <c r="R1028" t="s">
        <v>803</v>
      </c>
      <c r="S1028" t="s">
        <v>497</v>
      </c>
      <c r="T1028" t="s">
        <v>497</v>
      </c>
      <c r="U1028" s="28">
        <f t="shared" si="80"/>
        <v>9.7600000000000001E-5</v>
      </c>
      <c r="W1028" t="str">
        <f>IFERROR(VLOOKUP(E1028,'LEAID Match'!$A$2:$B$326,2,FALSE),"")</f>
        <v/>
      </c>
      <c r="X1028" s="5">
        <f t="shared" si="82"/>
        <v>0</v>
      </c>
      <c r="Y1028">
        <f t="shared" si="83"/>
        <v>0</v>
      </c>
      <c r="Z1028" s="5">
        <f t="shared" si="84"/>
        <v>0</v>
      </c>
    </row>
    <row r="1029" spans="1:26" x14ac:dyDescent="0.2">
      <c r="A1029" t="str">
        <f t="shared" si="81"/>
        <v/>
      </c>
      <c r="B1029" s="23">
        <v>2016</v>
      </c>
      <c r="C1029" t="s">
        <v>525</v>
      </c>
      <c r="D1029" t="s">
        <v>1272</v>
      </c>
      <c r="E1029" t="s">
        <v>497</v>
      </c>
      <c r="F1029" s="18" t="s">
        <v>803</v>
      </c>
      <c r="G1029" s="11" t="s">
        <v>803</v>
      </c>
      <c r="L1029" s="18">
        <v>39609.72</v>
      </c>
      <c r="M1029" s="11">
        <v>1.2135E-4</v>
      </c>
      <c r="P1029" s="18">
        <v>36366.86</v>
      </c>
      <c r="Q1029" s="11">
        <v>1.1966E-4</v>
      </c>
      <c r="R1029" t="s">
        <v>803</v>
      </c>
      <c r="S1029" t="s">
        <v>497</v>
      </c>
      <c r="T1029" t="s">
        <v>497</v>
      </c>
      <c r="U1029" s="28">
        <f t="shared" si="80"/>
        <v>1.1966E-4</v>
      </c>
      <c r="W1029" t="str">
        <f>IFERROR(VLOOKUP(E1029,'LEAID Match'!$A$2:$B$326,2,FALSE),"")</f>
        <v/>
      </c>
      <c r="X1029" s="5">
        <f t="shared" si="82"/>
        <v>0</v>
      </c>
      <c r="Y1029">
        <f t="shared" si="83"/>
        <v>0</v>
      </c>
      <c r="Z1029" s="5">
        <f t="shared" si="84"/>
        <v>0</v>
      </c>
    </row>
    <row r="1030" spans="1:26" x14ac:dyDescent="0.2">
      <c r="A1030" t="str">
        <f t="shared" si="81"/>
        <v/>
      </c>
      <c r="B1030" s="23">
        <v>2017</v>
      </c>
      <c r="C1030" t="s">
        <v>525</v>
      </c>
      <c r="D1030" t="s">
        <v>1632</v>
      </c>
      <c r="E1030" t="s">
        <v>497</v>
      </c>
      <c r="F1030" s="18" t="s">
        <v>803</v>
      </c>
      <c r="G1030" s="11" t="s">
        <v>803</v>
      </c>
      <c r="L1030" s="18">
        <v>52224.47</v>
      </c>
      <c r="M1030" s="11">
        <v>1.4174000000000001E-4</v>
      </c>
      <c r="P1030" s="18">
        <v>48416.44</v>
      </c>
      <c r="Q1030" s="11">
        <v>1.3836E-4</v>
      </c>
      <c r="R1030" t="s">
        <v>803</v>
      </c>
      <c r="S1030" t="s">
        <v>497</v>
      </c>
      <c r="T1030" t="s">
        <v>497</v>
      </c>
      <c r="U1030" s="28">
        <f t="shared" si="80"/>
        <v>1.3836E-4</v>
      </c>
      <c r="W1030" t="str">
        <f>IFERROR(VLOOKUP(E1030,'LEAID Match'!$A$2:$B$326,2,FALSE),"")</f>
        <v/>
      </c>
      <c r="X1030" s="5">
        <f t="shared" si="82"/>
        <v>0</v>
      </c>
      <c r="Y1030">
        <f t="shared" si="83"/>
        <v>0</v>
      </c>
      <c r="Z1030" s="5">
        <f t="shared" si="84"/>
        <v>0</v>
      </c>
    </row>
    <row r="1031" spans="1:26" x14ac:dyDescent="0.2">
      <c r="A1031" t="str">
        <f t="shared" si="81"/>
        <v/>
      </c>
      <c r="B1031" s="23">
        <v>2018</v>
      </c>
      <c r="C1031" t="s">
        <v>525</v>
      </c>
      <c r="D1031" t="s">
        <v>1991</v>
      </c>
      <c r="E1031" t="s">
        <v>497</v>
      </c>
      <c r="F1031" s="18" t="s">
        <v>803</v>
      </c>
      <c r="G1031" s="11" t="s">
        <v>803</v>
      </c>
      <c r="L1031" s="18">
        <v>66288.600000000006</v>
      </c>
      <c r="M1031" s="11">
        <v>1.4909999999999999E-4</v>
      </c>
      <c r="P1031" s="18">
        <v>60877.15</v>
      </c>
      <c r="Q1031" s="11">
        <v>1.4637999999999999E-4</v>
      </c>
      <c r="R1031" t="s">
        <v>803</v>
      </c>
      <c r="S1031" t="s">
        <v>497</v>
      </c>
      <c r="T1031" t="s">
        <v>497</v>
      </c>
      <c r="U1031" s="28">
        <f t="shared" si="80"/>
        <v>1.4637999999999999E-4</v>
      </c>
      <c r="W1031" t="str">
        <f>IFERROR(VLOOKUP(E1031,'LEAID Match'!$A$2:$B$326,2,FALSE),"")</f>
        <v/>
      </c>
      <c r="X1031" s="5">
        <f t="shared" si="82"/>
        <v>0</v>
      </c>
      <c r="Y1031">
        <f t="shared" si="83"/>
        <v>0</v>
      </c>
      <c r="Z1031" s="5">
        <f t="shared" si="84"/>
        <v>0</v>
      </c>
    </row>
    <row r="1032" spans="1:26" x14ac:dyDescent="0.2">
      <c r="A1032" t="str">
        <f t="shared" si="81"/>
        <v/>
      </c>
      <c r="B1032" s="23">
        <v>2019</v>
      </c>
      <c r="C1032" t="s">
        <v>525</v>
      </c>
      <c r="D1032" t="s">
        <v>2348</v>
      </c>
      <c r="E1032" t="s">
        <v>497</v>
      </c>
      <c r="F1032" s="18" t="s">
        <v>803</v>
      </c>
      <c r="G1032" s="10" t="s">
        <v>803</v>
      </c>
      <c r="L1032" s="18">
        <v>112209.22</v>
      </c>
      <c r="M1032" s="11">
        <v>2.1468E-4</v>
      </c>
      <c r="P1032" s="18">
        <v>105526.47</v>
      </c>
      <c r="Q1032" s="11">
        <v>2.1248999999999999E-4</v>
      </c>
      <c r="R1032" t="s">
        <v>803</v>
      </c>
      <c r="S1032" t="s">
        <v>497</v>
      </c>
      <c r="T1032" t="s">
        <v>497</v>
      </c>
      <c r="U1032" s="28">
        <f t="shared" si="80"/>
        <v>2.1248999999999999E-4</v>
      </c>
      <c r="W1032" t="str">
        <f>IFERROR(VLOOKUP(E1032,'LEAID Match'!$A$2:$B$326,2,FALSE),"")</f>
        <v/>
      </c>
      <c r="X1032" s="5">
        <f t="shared" si="82"/>
        <v>0</v>
      </c>
      <c r="Y1032">
        <f t="shared" si="83"/>
        <v>0</v>
      </c>
      <c r="Z1032" s="5">
        <f t="shared" si="84"/>
        <v>0</v>
      </c>
    </row>
    <row r="1033" spans="1:26" x14ac:dyDescent="0.2">
      <c r="A1033" t="str">
        <f t="shared" si="81"/>
        <v/>
      </c>
      <c r="B1033" s="23">
        <v>2020</v>
      </c>
      <c r="C1033" t="s">
        <v>525</v>
      </c>
      <c r="D1033" t="s">
        <v>2706</v>
      </c>
      <c r="E1033" t="s">
        <v>497</v>
      </c>
      <c r="F1033" s="18" t="s">
        <v>803</v>
      </c>
      <c r="G1033" s="10" t="s">
        <v>803</v>
      </c>
      <c r="L1033" s="18">
        <v>159079.5</v>
      </c>
      <c r="M1033" s="11">
        <v>2.7341000000000003E-4</v>
      </c>
      <c r="P1033" s="18">
        <v>141055.31</v>
      </c>
      <c r="Q1033" s="11">
        <v>2.6859999999999997E-4</v>
      </c>
      <c r="R1033" t="s">
        <v>803</v>
      </c>
      <c r="S1033" t="s">
        <v>497</v>
      </c>
      <c r="T1033" t="s">
        <v>497</v>
      </c>
      <c r="U1033" s="28">
        <f t="shared" si="80"/>
        <v>2.6859999999999997E-4</v>
      </c>
      <c r="W1033" t="str">
        <f>IFERROR(VLOOKUP(E1033,'LEAID Match'!$A$2:$B$326,2,FALSE),"")</f>
        <v/>
      </c>
      <c r="X1033" s="5">
        <f t="shared" si="82"/>
        <v>0</v>
      </c>
      <c r="Y1033">
        <f t="shared" si="83"/>
        <v>0</v>
      </c>
      <c r="Z1033" s="5">
        <f t="shared" si="84"/>
        <v>0</v>
      </c>
    </row>
    <row r="1034" spans="1:26" x14ac:dyDescent="0.2">
      <c r="A1034" t="str">
        <f t="shared" si="81"/>
        <v/>
      </c>
      <c r="B1034" s="23">
        <v>2021</v>
      </c>
      <c r="C1034" t="s">
        <v>525</v>
      </c>
      <c r="D1034" t="s">
        <v>3063</v>
      </c>
      <c r="E1034" t="s">
        <v>497</v>
      </c>
      <c r="F1034" s="18" t="s">
        <v>803</v>
      </c>
      <c r="G1034" s="10" t="s">
        <v>803</v>
      </c>
      <c r="L1034" s="18">
        <v>186708.63</v>
      </c>
      <c r="M1034" s="11">
        <v>3.0853E-4</v>
      </c>
      <c r="P1034" s="18">
        <v>169170.26</v>
      </c>
      <c r="Q1034" s="11">
        <v>3.078E-4</v>
      </c>
      <c r="R1034" t="s">
        <v>803</v>
      </c>
      <c r="S1034" t="s">
        <v>497</v>
      </c>
      <c r="T1034" t="s">
        <v>497</v>
      </c>
      <c r="U1034" s="28">
        <f t="shared" si="80"/>
        <v>3.078E-4</v>
      </c>
      <c r="W1034" t="str">
        <f>IFERROR(VLOOKUP(E1034,'LEAID Match'!$A$2:$B$326,2,FALSE),"")</f>
        <v/>
      </c>
      <c r="X1034" s="5">
        <f t="shared" si="82"/>
        <v>0</v>
      </c>
      <c r="Y1034">
        <f t="shared" si="83"/>
        <v>0</v>
      </c>
      <c r="Z1034" s="5">
        <f t="shared" si="84"/>
        <v>0</v>
      </c>
    </row>
    <row r="1035" spans="1:26" x14ac:dyDescent="0.2">
      <c r="A1035" t="str">
        <f t="shared" si="81"/>
        <v/>
      </c>
      <c r="B1035" s="23">
        <v>2022</v>
      </c>
      <c r="C1035" t="s">
        <v>525</v>
      </c>
      <c r="D1035" t="s">
        <v>3420</v>
      </c>
      <c r="E1035" t="s">
        <v>497</v>
      </c>
      <c r="F1035" s="18" t="s">
        <v>803</v>
      </c>
      <c r="G1035" s="10" t="s">
        <v>803</v>
      </c>
      <c r="L1035" s="18">
        <v>200975.02</v>
      </c>
      <c r="M1035" s="11">
        <v>3.1420999999999999E-4</v>
      </c>
      <c r="P1035" s="18">
        <v>158029.82</v>
      </c>
      <c r="Q1035" s="11">
        <v>3.0796000000000003E-4</v>
      </c>
      <c r="R1035" t="s">
        <v>803</v>
      </c>
      <c r="S1035" t="s">
        <v>497</v>
      </c>
      <c r="T1035" t="s">
        <v>497</v>
      </c>
      <c r="U1035" s="28">
        <f t="shared" si="80"/>
        <v>3.0796000000000003E-4</v>
      </c>
      <c r="W1035" t="str">
        <f>IFERROR(VLOOKUP(E1035,'LEAID Match'!$A$2:$B$326,2,FALSE),"")</f>
        <v/>
      </c>
      <c r="X1035" s="5">
        <f t="shared" si="82"/>
        <v>0</v>
      </c>
      <c r="Y1035">
        <f t="shared" si="83"/>
        <v>0</v>
      </c>
      <c r="Z1035" s="5">
        <f t="shared" si="84"/>
        <v>0</v>
      </c>
    </row>
    <row r="1036" spans="1:26" x14ac:dyDescent="0.2">
      <c r="A1036" t="str">
        <f t="shared" si="81"/>
        <v/>
      </c>
      <c r="B1036" s="23">
        <v>2023</v>
      </c>
      <c r="C1036" t="s">
        <v>525</v>
      </c>
      <c r="D1036" t="s">
        <v>3780</v>
      </c>
      <c r="E1036" t="s">
        <v>497</v>
      </c>
      <c r="F1036" s="18" t="s">
        <v>803</v>
      </c>
      <c r="G1036" s="10" t="s">
        <v>803</v>
      </c>
      <c r="L1036" s="18">
        <v>227015.22</v>
      </c>
      <c r="M1036" s="11">
        <v>3.3548999999999997E-4</v>
      </c>
      <c r="P1036" s="18">
        <v>181576.72</v>
      </c>
      <c r="Q1036" s="11">
        <v>3.3642999999999998E-4</v>
      </c>
      <c r="R1036" t="s">
        <v>803</v>
      </c>
      <c r="S1036" t="s">
        <v>497</v>
      </c>
      <c r="T1036" t="s">
        <v>497</v>
      </c>
      <c r="U1036" s="28">
        <f t="shared" si="80"/>
        <v>3.3642999999999998E-4</v>
      </c>
      <c r="V1036">
        <f>U1036*250000000</f>
        <v>84107.5</v>
      </c>
      <c r="W1036" t="str">
        <f>IFERROR(VLOOKUP(E1036,'LEAID Match'!$A$2:$B$326,2,FALSE),"")</f>
        <v/>
      </c>
      <c r="X1036" s="5">
        <f t="shared" si="82"/>
        <v>0</v>
      </c>
      <c r="Y1036">
        <f t="shared" si="83"/>
        <v>84107.5</v>
      </c>
      <c r="Z1036" s="5">
        <f t="shared" si="84"/>
        <v>84107.5</v>
      </c>
    </row>
    <row r="1037" spans="1:26" x14ac:dyDescent="0.2">
      <c r="A1037">
        <f t="shared" si="81"/>
        <v>5303330</v>
      </c>
      <c r="B1037" s="23">
        <v>2015</v>
      </c>
      <c r="C1037" t="s">
        <v>587</v>
      </c>
      <c r="D1037" t="s">
        <v>920</v>
      </c>
      <c r="E1037" t="s">
        <v>575</v>
      </c>
      <c r="F1037" s="18" t="s">
        <v>803</v>
      </c>
      <c r="G1037" s="11" t="s">
        <v>803</v>
      </c>
      <c r="J1037" s="18">
        <v>137868.62</v>
      </c>
      <c r="K1037" s="11">
        <v>5.1880000000000003E-4</v>
      </c>
      <c r="N1037" s="18">
        <v>110021.55</v>
      </c>
      <c r="O1037" s="12">
        <v>4.9165999999999999E-4</v>
      </c>
      <c r="R1037" t="s">
        <v>803</v>
      </c>
      <c r="S1037" t="s">
        <v>575</v>
      </c>
      <c r="T1037" t="s">
        <v>575</v>
      </c>
      <c r="U1037" s="28">
        <f t="shared" si="80"/>
        <v>4.9165999999999999E-4</v>
      </c>
      <c r="W1037">
        <f>IFERROR(VLOOKUP(E1037,'LEAID Match'!$A$2:$B$326,2,FALSE),"")</f>
        <v>5303330</v>
      </c>
      <c r="X1037" s="5">
        <f t="shared" si="82"/>
        <v>137868.62</v>
      </c>
      <c r="Y1037">
        <f t="shared" si="83"/>
        <v>0</v>
      </c>
      <c r="Z1037" s="5">
        <f t="shared" si="84"/>
        <v>137868.62</v>
      </c>
    </row>
    <row r="1038" spans="1:26" x14ac:dyDescent="0.2">
      <c r="A1038">
        <f t="shared" si="81"/>
        <v>5303330</v>
      </c>
      <c r="B1038" s="23">
        <v>2016</v>
      </c>
      <c r="C1038" t="s">
        <v>587</v>
      </c>
      <c r="D1038" t="s">
        <v>1273</v>
      </c>
      <c r="E1038" t="s">
        <v>575</v>
      </c>
      <c r="F1038" s="18" t="s">
        <v>803</v>
      </c>
      <c r="G1038" s="11" t="s">
        <v>803</v>
      </c>
      <c r="J1038" s="18">
        <v>168564.31</v>
      </c>
      <c r="K1038" s="11">
        <v>5.1643000000000001E-4</v>
      </c>
      <c r="N1038" s="18">
        <v>152887.51</v>
      </c>
      <c r="O1038" s="12">
        <v>5.0306000000000005E-4</v>
      </c>
      <c r="R1038" t="s">
        <v>803</v>
      </c>
      <c r="S1038" t="s">
        <v>575</v>
      </c>
      <c r="T1038" t="s">
        <v>575</v>
      </c>
      <c r="U1038" s="28">
        <f t="shared" si="80"/>
        <v>5.0306000000000005E-4</v>
      </c>
      <c r="W1038">
        <f>IFERROR(VLOOKUP(E1038,'LEAID Match'!$A$2:$B$326,2,FALSE),"")</f>
        <v>5303330</v>
      </c>
      <c r="X1038" s="5">
        <f t="shared" si="82"/>
        <v>168564.31</v>
      </c>
      <c r="Y1038">
        <f t="shared" si="83"/>
        <v>0</v>
      </c>
      <c r="Z1038" s="5">
        <f t="shared" si="84"/>
        <v>168564.31</v>
      </c>
    </row>
    <row r="1039" spans="1:26" x14ac:dyDescent="0.2">
      <c r="A1039">
        <f t="shared" si="81"/>
        <v>5303330</v>
      </c>
      <c r="B1039" s="23">
        <v>2017</v>
      </c>
      <c r="C1039" t="s">
        <v>587</v>
      </c>
      <c r="D1039" t="s">
        <v>1633</v>
      </c>
      <c r="E1039" t="s">
        <v>575</v>
      </c>
      <c r="F1039" s="18" t="s">
        <v>803</v>
      </c>
      <c r="G1039" s="11" t="s">
        <v>803</v>
      </c>
      <c r="J1039" s="18">
        <v>192896.06</v>
      </c>
      <c r="K1039" s="11">
        <v>5.2353000000000002E-4</v>
      </c>
      <c r="N1039" s="18">
        <v>178828.85</v>
      </c>
      <c r="O1039" s="12">
        <v>5.1102999999999999E-4</v>
      </c>
      <c r="R1039" t="s">
        <v>803</v>
      </c>
      <c r="S1039" t="s">
        <v>575</v>
      </c>
      <c r="T1039" t="s">
        <v>575</v>
      </c>
      <c r="U1039" s="28">
        <f t="shared" si="80"/>
        <v>5.1102999999999999E-4</v>
      </c>
      <c r="W1039">
        <f>IFERROR(VLOOKUP(E1039,'LEAID Match'!$A$2:$B$326,2,FALSE),"")</f>
        <v>5303330</v>
      </c>
      <c r="X1039" s="5">
        <f t="shared" si="82"/>
        <v>192896.06</v>
      </c>
      <c r="Y1039">
        <f t="shared" si="83"/>
        <v>0</v>
      </c>
      <c r="Z1039" s="5">
        <f t="shared" si="84"/>
        <v>192896.06</v>
      </c>
    </row>
    <row r="1040" spans="1:26" x14ac:dyDescent="0.2">
      <c r="A1040">
        <f t="shared" si="81"/>
        <v>5303330</v>
      </c>
      <c r="B1040" s="23">
        <v>2018</v>
      </c>
      <c r="C1040" t="s">
        <v>587</v>
      </c>
      <c r="D1040" t="s">
        <v>1992</v>
      </c>
      <c r="E1040" t="s">
        <v>575</v>
      </c>
      <c r="F1040" s="18" t="s">
        <v>803</v>
      </c>
      <c r="G1040" s="11" t="s">
        <v>803</v>
      </c>
      <c r="J1040" s="18">
        <v>239802.23</v>
      </c>
      <c r="K1040" s="11">
        <v>5.3939000000000005E-4</v>
      </c>
      <c r="N1040" s="18">
        <v>220504.48</v>
      </c>
      <c r="O1040" s="12">
        <v>5.3019999999999999E-4</v>
      </c>
      <c r="R1040" t="s">
        <v>803</v>
      </c>
      <c r="S1040" t="s">
        <v>575</v>
      </c>
      <c r="T1040" t="s">
        <v>575</v>
      </c>
      <c r="U1040" s="28">
        <f t="shared" si="80"/>
        <v>5.3019999999999999E-4</v>
      </c>
      <c r="W1040">
        <f>IFERROR(VLOOKUP(E1040,'LEAID Match'!$A$2:$B$326,2,FALSE),"")</f>
        <v>5303330</v>
      </c>
      <c r="X1040" s="5">
        <f t="shared" si="82"/>
        <v>239802.23</v>
      </c>
      <c r="Y1040">
        <f t="shared" si="83"/>
        <v>0</v>
      </c>
      <c r="Z1040" s="5">
        <f t="shared" si="84"/>
        <v>239802.23</v>
      </c>
    </row>
    <row r="1041" spans="1:26" x14ac:dyDescent="0.2">
      <c r="A1041">
        <f t="shared" si="81"/>
        <v>5303330</v>
      </c>
      <c r="B1041" s="23">
        <v>2019</v>
      </c>
      <c r="C1041" t="s">
        <v>587</v>
      </c>
      <c r="D1041" t="s">
        <v>2349</v>
      </c>
      <c r="E1041" t="s">
        <v>575</v>
      </c>
      <c r="F1041" s="18" t="s">
        <v>803</v>
      </c>
      <c r="G1041" s="10" t="s">
        <v>803</v>
      </c>
      <c r="J1041" s="18">
        <v>268086.40000000002</v>
      </c>
      <c r="K1041" s="11">
        <v>5.1290000000000005E-4</v>
      </c>
      <c r="N1041" s="18">
        <v>252199.45</v>
      </c>
      <c r="O1041" s="12">
        <v>5.0783000000000002E-4</v>
      </c>
      <c r="R1041" t="s">
        <v>803</v>
      </c>
      <c r="S1041" t="s">
        <v>575</v>
      </c>
      <c r="T1041" t="s">
        <v>575</v>
      </c>
      <c r="U1041" s="28">
        <f t="shared" si="80"/>
        <v>5.0783000000000002E-4</v>
      </c>
      <c r="W1041">
        <f>IFERROR(VLOOKUP(E1041,'LEAID Match'!$A$2:$B$326,2,FALSE),"")</f>
        <v>5303330</v>
      </c>
      <c r="X1041" s="5">
        <f t="shared" si="82"/>
        <v>268086.40000000002</v>
      </c>
      <c r="Y1041">
        <f t="shared" si="83"/>
        <v>0</v>
      </c>
      <c r="Z1041" s="5">
        <f t="shared" si="84"/>
        <v>268086.40000000002</v>
      </c>
    </row>
    <row r="1042" spans="1:26" x14ac:dyDescent="0.2">
      <c r="A1042">
        <f t="shared" si="81"/>
        <v>5303330</v>
      </c>
      <c r="B1042" s="23">
        <v>2020</v>
      </c>
      <c r="C1042" t="s">
        <v>587</v>
      </c>
      <c r="D1042" t="s">
        <v>2707</v>
      </c>
      <c r="E1042" t="s">
        <v>575</v>
      </c>
      <c r="F1042" s="18" t="s">
        <v>803</v>
      </c>
      <c r="G1042" s="10" t="s">
        <v>803</v>
      </c>
      <c r="J1042" s="18">
        <v>304229.28999999998</v>
      </c>
      <c r="K1042" s="11">
        <v>5.2287000000000004E-4</v>
      </c>
      <c r="N1042" s="18">
        <v>271151.28999999998</v>
      </c>
      <c r="O1042" s="12">
        <v>5.1632999999999996E-4</v>
      </c>
      <c r="R1042" t="s">
        <v>803</v>
      </c>
      <c r="S1042" t="s">
        <v>575</v>
      </c>
      <c r="T1042" t="s">
        <v>575</v>
      </c>
      <c r="U1042" s="28">
        <f t="shared" si="80"/>
        <v>5.1632999999999996E-4</v>
      </c>
      <c r="W1042">
        <f>IFERROR(VLOOKUP(E1042,'LEAID Match'!$A$2:$B$326,2,FALSE),"")</f>
        <v>5303330</v>
      </c>
      <c r="X1042" s="5">
        <f t="shared" si="82"/>
        <v>304229.28999999998</v>
      </c>
      <c r="Y1042">
        <f t="shared" si="83"/>
        <v>0</v>
      </c>
      <c r="Z1042" s="5">
        <f t="shared" si="84"/>
        <v>304229.28999999998</v>
      </c>
    </row>
    <row r="1043" spans="1:26" x14ac:dyDescent="0.2">
      <c r="A1043">
        <f t="shared" si="81"/>
        <v>5303330</v>
      </c>
      <c r="B1043" s="23">
        <v>2021</v>
      </c>
      <c r="C1043" t="s">
        <v>587</v>
      </c>
      <c r="D1043" t="s">
        <v>3064</v>
      </c>
      <c r="E1043" t="s">
        <v>575</v>
      </c>
      <c r="F1043" s="18" t="s">
        <v>803</v>
      </c>
      <c r="G1043" s="10" t="s">
        <v>803</v>
      </c>
      <c r="J1043" s="18">
        <v>308435.46999999997</v>
      </c>
      <c r="K1043" s="11">
        <v>5.0967000000000004E-4</v>
      </c>
      <c r="N1043" s="18">
        <v>278987.84999999998</v>
      </c>
      <c r="O1043" s="12">
        <v>5.0759999999999998E-4</v>
      </c>
      <c r="R1043" t="s">
        <v>803</v>
      </c>
      <c r="S1043" t="s">
        <v>575</v>
      </c>
      <c r="T1043" t="s">
        <v>575</v>
      </c>
      <c r="U1043" s="28">
        <f t="shared" si="80"/>
        <v>5.0759999999999998E-4</v>
      </c>
      <c r="W1043">
        <f>IFERROR(VLOOKUP(E1043,'LEAID Match'!$A$2:$B$326,2,FALSE),"")</f>
        <v>5303330</v>
      </c>
      <c r="X1043" s="5">
        <f t="shared" si="82"/>
        <v>308435.46999999997</v>
      </c>
      <c r="Y1043">
        <f t="shared" si="83"/>
        <v>0</v>
      </c>
      <c r="Z1043" s="5">
        <f t="shared" si="84"/>
        <v>308435.46999999997</v>
      </c>
    </row>
    <row r="1044" spans="1:26" x14ac:dyDescent="0.2">
      <c r="A1044">
        <f t="shared" si="81"/>
        <v>5303330</v>
      </c>
      <c r="B1044" s="23">
        <v>2022</v>
      </c>
      <c r="C1044" t="s">
        <v>587</v>
      </c>
      <c r="D1044" t="s">
        <v>3421</v>
      </c>
      <c r="E1044" t="s">
        <v>575</v>
      </c>
      <c r="F1044" s="18" t="s">
        <v>803</v>
      </c>
      <c r="G1044" s="10" t="s">
        <v>803</v>
      </c>
      <c r="J1044" s="18">
        <v>334060.39</v>
      </c>
      <c r="K1044" s="11">
        <v>5.2227999999999997E-4</v>
      </c>
      <c r="N1044" s="18">
        <v>264427.06</v>
      </c>
      <c r="O1044" s="12">
        <v>5.153E-4</v>
      </c>
      <c r="R1044" t="s">
        <v>803</v>
      </c>
      <c r="S1044" t="s">
        <v>575</v>
      </c>
      <c r="T1044" t="s">
        <v>575</v>
      </c>
      <c r="U1044" s="28">
        <f t="shared" si="80"/>
        <v>5.153E-4</v>
      </c>
      <c r="W1044">
        <f>IFERROR(VLOOKUP(E1044,'LEAID Match'!$A$2:$B$326,2,FALSE),"")</f>
        <v>5303330</v>
      </c>
      <c r="X1044" s="5">
        <f t="shared" si="82"/>
        <v>334060.39</v>
      </c>
      <c r="Y1044">
        <f t="shared" si="83"/>
        <v>0</v>
      </c>
      <c r="Z1044" s="5">
        <f t="shared" si="84"/>
        <v>334060.39</v>
      </c>
    </row>
    <row r="1045" spans="1:26" x14ac:dyDescent="0.2">
      <c r="A1045">
        <f t="shared" si="81"/>
        <v>5303330</v>
      </c>
      <c r="B1045" s="23">
        <v>2023</v>
      </c>
      <c r="C1045" t="s">
        <v>587</v>
      </c>
      <c r="D1045" t="s">
        <v>3781</v>
      </c>
      <c r="E1045" t="s">
        <v>575</v>
      </c>
      <c r="F1045" s="18" t="s">
        <v>803</v>
      </c>
      <c r="G1045" s="10" t="s">
        <v>803</v>
      </c>
      <c r="J1045" s="18">
        <v>320042.71999999997</v>
      </c>
      <c r="K1045" s="11">
        <v>4.7297000000000002E-4</v>
      </c>
      <c r="N1045" s="18">
        <v>254872.73</v>
      </c>
      <c r="O1045" s="12">
        <v>4.7223000000000002E-4</v>
      </c>
      <c r="R1045" t="s">
        <v>803</v>
      </c>
      <c r="S1045" t="s">
        <v>575</v>
      </c>
      <c r="T1045" t="s">
        <v>575</v>
      </c>
      <c r="U1045" s="28">
        <f t="shared" si="80"/>
        <v>4.7223000000000002E-4</v>
      </c>
      <c r="V1045">
        <f>U1045*250000000</f>
        <v>118057.5</v>
      </c>
      <c r="W1045">
        <f>IFERROR(VLOOKUP(E1045,'LEAID Match'!$A$2:$B$326,2,FALSE),"")</f>
        <v>5303330</v>
      </c>
      <c r="X1045" s="5">
        <f t="shared" si="82"/>
        <v>320042.71999999997</v>
      </c>
      <c r="Y1045">
        <f t="shared" si="83"/>
        <v>118057.5</v>
      </c>
      <c r="Z1045" s="5">
        <f t="shared" si="84"/>
        <v>438100.22</v>
      </c>
    </row>
    <row r="1046" spans="1:26" x14ac:dyDescent="0.2">
      <c r="A1046">
        <f t="shared" si="81"/>
        <v>5303360</v>
      </c>
      <c r="B1046" s="23">
        <v>2015</v>
      </c>
      <c r="C1046" t="s">
        <v>662</v>
      </c>
      <c r="D1046" t="s">
        <v>921</v>
      </c>
      <c r="E1046" t="s">
        <v>634</v>
      </c>
      <c r="F1046" s="18" t="s">
        <v>803</v>
      </c>
      <c r="G1046" s="11" t="s">
        <v>803</v>
      </c>
      <c r="J1046" s="18">
        <v>45423.21</v>
      </c>
      <c r="K1046" s="11">
        <v>1.7092999999999999E-4</v>
      </c>
      <c r="N1046" s="18">
        <v>36245.629999999997</v>
      </c>
      <c r="O1046" s="12">
        <v>1.6197E-4</v>
      </c>
      <c r="R1046" t="s">
        <v>803</v>
      </c>
      <c r="S1046" t="s">
        <v>634</v>
      </c>
      <c r="T1046" t="s">
        <v>634</v>
      </c>
      <c r="U1046" s="28">
        <f t="shared" si="80"/>
        <v>1.6197E-4</v>
      </c>
      <c r="W1046">
        <f>IFERROR(VLOOKUP(E1046,'LEAID Match'!$A$2:$B$326,2,FALSE),"")</f>
        <v>5303360</v>
      </c>
      <c r="X1046" s="5">
        <f t="shared" si="82"/>
        <v>45423.21</v>
      </c>
      <c r="Y1046">
        <f t="shared" si="83"/>
        <v>0</v>
      </c>
      <c r="Z1046" s="5">
        <f t="shared" si="84"/>
        <v>45423.21</v>
      </c>
    </row>
    <row r="1047" spans="1:26" x14ac:dyDescent="0.2">
      <c r="A1047">
        <f t="shared" si="81"/>
        <v>5303360</v>
      </c>
      <c r="B1047" s="23">
        <v>2016</v>
      </c>
      <c r="C1047" t="s">
        <v>662</v>
      </c>
      <c r="D1047" t="s">
        <v>1274</v>
      </c>
      <c r="E1047" t="s">
        <v>634</v>
      </c>
      <c r="F1047" s="18" t="s">
        <v>803</v>
      </c>
      <c r="G1047" s="11" t="s">
        <v>803</v>
      </c>
      <c r="J1047" s="18">
        <v>57590.42</v>
      </c>
      <c r="K1047" s="11">
        <v>1.7644000000000001E-4</v>
      </c>
      <c r="N1047" s="18">
        <v>51713.01</v>
      </c>
      <c r="O1047" s="12">
        <v>1.7016000000000001E-4</v>
      </c>
      <c r="R1047" t="s">
        <v>803</v>
      </c>
      <c r="S1047" t="s">
        <v>634</v>
      </c>
      <c r="T1047" t="s">
        <v>634</v>
      </c>
      <c r="U1047" s="28">
        <f t="shared" si="80"/>
        <v>1.7016000000000001E-4</v>
      </c>
      <c r="W1047">
        <f>IFERROR(VLOOKUP(E1047,'LEAID Match'!$A$2:$B$326,2,FALSE),"")</f>
        <v>5303360</v>
      </c>
      <c r="X1047" s="5">
        <f t="shared" si="82"/>
        <v>57590.42</v>
      </c>
      <c r="Y1047">
        <f t="shared" si="83"/>
        <v>0</v>
      </c>
      <c r="Z1047" s="5">
        <f t="shared" si="84"/>
        <v>57590.42</v>
      </c>
    </row>
    <row r="1048" spans="1:26" x14ac:dyDescent="0.2">
      <c r="A1048">
        <f t="shared" si="81"/>
        <v>5303360</v>
      </c>
      <c r="B1048" s="23">
        <v>2017</v>
      </c>
      <c r="C1048" t="s">
        <v>662</v>
      </c>
      <c r="D1048" t="s">
        <v>1634</v>
      </c>
      <c r="E1048" t="s">
        <v>634</v>
      </c>
      <c r="F1048" s="18" t="s">
        <v>803</v>
      </c>
      <c r="G1048" s="11" t="s">
        <v>803</v>
      </c>
      <c r="J1048" s="18">
        <v>55988.23</v>
      </c>
      <c r="K1048" s="11">
        <v>1.5196E-4</v>
      </c>
      <c r="N1048" s="18">
        <v>51905.66</v>
      </c>
      <c r="O1048" s="12">
        <v>1.4833000000000001E-4</v>
      </c>
      <c r="R1048" t="s">
        <v>803</v>
      </c>
      <c r="S1048" t="s">
        <v>634</v>
      </c>
      <c r="T1048" t="s">
        <v>634</v>
      </c>
      <c r="U1048" s="28">
        <f t="shared" si="80"/>
        <v>1.4833000000000001E-4</v>
      </c>
      <c r="W1048">
        <f>IFERROR(VLOOKUP(E1048,'LEAID Match'!$A$2:$B$326,2,FALSE),"")</f>
        <v>5303360</v>
      </c>
      <c r="X1048" s="5">
        <f t="shared" si="82"/>
        <v>55988.23</v>
      </c>
      <c r="Y1048">
        <f t="shared" si="83"/>
        <v>0</v>
      </c>
      <c r="Z1048" s="5">
        <f t="shared" si="84"/>
        <v>55988.23</v>
      </c>
    </row>
    <row r="1049" spans="1:26" x14ac:dyDescent="0.2">
      <c r="A1049">
        <f t="shared" si="81"/>
        <v>5303360</v>
      </c>
      <c r="B1049" s="23">
        <v>2018</v>
      </c>
      <c r="C1049" t="s">
        <v>662</v>
      </c>
      <c r="D1049" t="s">
        <v>1993</v>
      </c>
      <c r="E1049" t="s">
        <v>634</v>
      </c>
      <c r="F1049" s="18" t="s">
        <v>803</v>
      </c>
      <c r="G1049" s="11" t="s">
        <v>803</v>
      </c>
      <c r="J1049" s="18">
        <v>65376.98</v>
      </c>
      <c r="K1049" s="11">
        <v>1.4705E-4</v>
      </c>
      <c r="N1049" s="18">
        <v>60133.47</v>
      </c>
      <c r="O1049" s="12">
        <v>1.4459E-4</v>
      </c>
      <c r="R1049" t="s">
        <v>803</v>
      </c>
      <c r="S1049" t="s">
        <v>634</v>
      </c>
      <c r="T1049" t="s">
        <v>634</v>
      </c>
      <c r="U1049" s="28">
        <f t="shared" si="80"/>
        <v>1.4459E-4</v>
      </c>
      <c r="W1049">
        <f>IFERROR(VLOOKUP(E1049,'LEAID Match'!$A$2:$B$326,2,FALSE),"")</f>
        <v>5303360</v>
      </c>
      <c r="X1049" s="5">
        <f t="shared" si="82"/>
        <v>65376.98</v>
      </c>
      <c r="Y1049">
        <f t="shared" si="83"/>
        <v>0</v>
      </c>
      <c r="Z1049" s="5">
        <f t="shared" si="84"/>
        <v>65376.98</v>
      </c>
    </row>
    <row r="1050" spans="1:26" x14ac:dyDescent="0.2">
      <c r="A1050">
        <f t="shared" si="81"/>
        <v>5303360</v>
      </c>
      <c r="B1050" s="23">
        <v>2019</v>
      </c>
      <c r="C1050" t="s">
        <v>662</v>
      </c>
      <c r="D1050" t="s">
        <v>2350</v>
      </c>
      <c r="E1050" t="s">
        <v>634</v>
      </c>
      <c r="F1050" s="18" t="s">
        <v>803</v>
      </c>
      <c r="G1050" s="10" t="s">
        <v>803</v>
      </c>
      <c r="J1050" s="18">
        <v>76993.81</v>
      </c>
      <c r="K1050" s="11">
        <v>1.473E-4</v>
      </c>
      <c r="N1050" s="18">
        <v>72253.08</v>
      </c>
      <c r="O1050" s="12">
        <v>1.4548999999999999E-4</v>
      </c>
      <c r="R1050" t="s">
        <v>803</v>
      </c>
      <c r="S1050" t="s">
        <v>634</v>
      </c>
      <c r="T1050" t="s">
        <v>634</v>
      </c>
      <c r="U1050" s="28">
        <f t="shared" si="80"/>
        <v>1.4548999999999999E-4</v>
      </c>
      <c r="W1050">
        <f>IFERROR(VLOOKUP(E1050,'LEAID Match'!$A$2:$B$326,2,FALSE),"")</f>
        <v>5303360</v>
      </c>
      <c r="X1050" s="5">
        <f t="shared" si="82"/>
        <v>76993.81</v>
      </c>
      <c r="Y1050">
        <f t="shared" si="83"/>
        <v>0</v>
      </c>
      <c r="Z1050" s="5">
        <f t="shared" si="84"/>
        <v>76993.81</v>
      </c>
    </row>
    <row r="1051" spans="1:26" x14ac:dyDescent="0.2">
      <c r="A1051">
        <f t="shared" si="81"/>
        <v>5303360</v>
      </c>
      <c r="B1051" s="23">
        <v>2020</v>
      </c>
      <c r="C1051" t="s">
        <v>662</v>
      </c>
      <c r="D1051" t="s">
        <v>2708</v>
      </c>
      <c r="E1051" t="s">
        <v>634</v>
      </c>
      <c r="F1051" s="18" t="s">
        <v>803</v>
      </c>
      <c r="G1051" s="10" t="s">
        <v>803</v>
      </c>
      <c r="J1051" s="18">
        <v>90728.13</v>
      </c>
      <c r="K1051" s="11">
        <v>1.5592999999999998E-4</v>
      </c>
      <c r="N1051" s="18">
        <v>81292.490000000005</v>
      </c>
      <c r="O1051" s="12">
        <v>1.548E-4</v>
      </c>
      <c r="R1051" t="s">
        <v>803</v>
      </c>
      <c r="S1051" t="s">
        <v>634</v>
      </c>
      <c r="T1051" t="s">
        <v>634</v>
      </c>
      <c r="U1051" s="28">
        <f t="shared" si="80"/>
        <v>1.548E-4</v>
      </c>
      <c r="W1051">
        <f>IFERROR(VLOOKUP(E1051,'LEAID Match'!$A$2:$B$326,2,FALSE),"")</f>
        <v>5303360</v>
      </c>
      <c r="X1051" s="5">
        <f t="shared" si="82"/>
        <v>90728.13</v>
      </c>
      <c r="Y1051">
        <f t="shared" si="83"/>
        <v>0</v>
      </c>
      <c r="Z1051" s="5">
        <f t="shared" si="84"/>
        <v>90728.13</v>
      </c>
    </row>
    <row r="1052" spans="1:26" x14ac:dyDescent="0.2">
      <c r="A1052">
        <f t="shared" si="81"/>
        <v>5303360</v>
      </c>
      <c r="B1052" s="23">
        <v>2021</v>
      </c>
      <c r="C1052" t="s">
        <v>662</v>
      </c>
      <c r="D1052" t="s">
        <v>3065</v>
      </c>
      <c r="E1052" t="s">
        <v>634</v>
      </c>
      <c r="F1052" s="18" t="s">
        <v>803</v>
      </c>
      <c r="G1052" s="10" t="s">
        <v>803</v>
      </c>
      <c r="J1052" s="18">
        <v>90899.56</v>
      </c>
      <c r="K1052" s="11">
        <v>1.5020999999999999E-4</v>
      </c>
      <c r="N1052" s="18">
        <v>82012.009999999995</v>
      </c>
      <c r="O1052" s="12">
        <v>1.4922000000000001E-4</v>
      </c>
      <c r="R1052" t="s">
        <v>803</v>
      </c>
      <c r="S1052" t="s">
        <v>634</v>
      </c>
      <c r="T1052" t="s">
        <v>634</v>
      </c>
      <c r="U1052" s="28">
        <f t="shared" si="80"/>
        <v>1.4922000000000001E-4</v>
      </c>
      <c r="W1052">
        <f>IFERROR(VLOOKUP(E1052,'LEAID Match'!$A$2:$B$326,2,FALSE),"")</f>
        <v>5303360</v>
      </c>
      <c r="X1052" s="5">
        <f t="shared" si="82"/>
        <v>90899.56</v>
      </c>
      <c r="Y1052">
        <f t="shared" si="83"/>
        <v>0</v>
      </c>
      <c r="Z1052" s="5">
        <f t="shared" si="84"/>
        <v>90899.56</v>
      </c>
    </row>
    <row r="1053" spans="1:26" x14ac:dyDescent="0.2">
      <c r="A1053">
        <f t="shared" si="81"/>
        <v>5303360</v>
      </c>
      <c r="B1053" s="23">
        <v>2022</v>
      </c>
      <c r="C1053" t="s">
        <v>662</v>
      </c>
      <c r="D1053" t="s">
        <v>3422</v>
      </c>
      <c r="E1053" t="s">
        <v>634</v>
      </c>
      <c r="F1053" s="18" t="s">
        <v>803</v>
      </c>
      <c r="G1053" s="10" t="s">
        <v>803</v>
      </c>
      <c r="J1053" s="18">
        <v>110401.79</v>
      </c>
      <c r="K1053" s="11">
        <v>1.7260999999999999E-4</v>
      </c>
      <c r="N1053" s="18">
        <v>89662.24</v>
      </c>
      <c r="O1053" s="12">
        <v>1.7473E-4</v>
      </c>
      <c r="R1053" t="s">
        <v>803</v>
      </c>
      <c r="S1053" t="s">
        <v>634</v>
      </c>
      <c r="T1053" t="s">
        <v>634</v>
      </c>
      <c r="U1053" s="28">
        <f t="shared" si="80"/>
        <v>1.7473E-4</v>
      </c>
      <c r="W1053">
        <f>IFERROR(VLOOKUP(E1053,'LEAID Match'!$A$2:$B$326,2,FALSE),"")</f>
        <v>5303360</v>
      </c>
      <c r="X1053" s="5">
        <f t="shared" si="82"/>
        <v>110401.79</v>
      </c>
      <c r="Y1053">
        <f t="shared" si="83"/>
        <v>0</v>
      </c>
      <c r="Z1053" s="5">
        <f t="shared" si="84"/>
        <v>110401.79</v>
      </c>
    </row>
    <row r="1054" spans="1:26" x14ac:dyDescent="0.2">
      <c r="A1054">
        <f t="shared" si="81"/>
        <v>5303360</v>
      </c>
      <c r="B1054" s="23">
        <v>2023</v>
      </c>
      <c r="C1054" t="s">
        <v>662</v>
      </c>
      <c r="D1054" t="s">
        <v>3782</v>
      </c>
      <c r="E1054" t="s">
        <v>634</v>
      </c>
      <c r="F1054" s="18" t="s">
        <v>803</v>
      </c>
      <c r="G1054" s="10" t="s">
        <v>803</v>
      </c>
      <c r="J1054" s="18">
        <v>110219.74</v>
      </c>
      <c r="K1054" s="11">
        <v>1.6289000000000001E-4</v>
      </c>
      <c r="N1054" s="18">
        <v>87556.78</v>
      </c>
      <c r="O1054" s="12">
        <v>1.6223E-4</v>
      </c>
      <c r="R1054" t="s">
        <v>803</v>
      </c>
      <c r="S1054" t="s">
        <v>634</v>
      </c>
      <c r="T1054" t="s">
        <v>634</v>
      </c>
      <c r="U1054" s="28">
        <f t="shared" si="80"/>
        <v>1.6223E-4</v>
      </c>
      <c r="V1054">
        <f>U1054*250000000</f>
        <v>40557.5</v>
      </c>
      <c r="W1054">
        <f>IFERROR(VLOOKUP(E1054,'LEAID Match'!$A$2:$B$326,2,FALSE),"")</f>
        <v>5303360</v>
      </c>
      <c r="X1054" s="5">
        <f t="shared" si="82"/>
        <v>110219.74</v>
      </c>
      <c r="Y1054">
        <f t="shared" si="83"/>
        <v>40557.5</v>
      </c>
      <c r="Z1054" s="5">
        <f t="shared" si="84"/>
        <v>150777.24</v>
      </c>
    </row>
    <row r="1055" spans="1:26" x14ac:dyDescent="0.2">
      <c r="A1055">
        <f t="shared" si="81"/>
        <v>5303510</v>
      </c>
      <c r="B1055" s="23">
        <v>2015</v>
      </c>
      <c r="C1055" t="s">
        <v>284</v>
      </c>
      <c r="D1055" t="s">
        <v>922</v>
      </c>
      <c r="E1055" t="s">
        <v>242</v>
      </c>
      <c r="F1055" s="18">
        <v>17956.14</v>
      </c>
      <c r="G1055" s="11">
        <v>8.0240000000000004E-5</v>
      </c>
      <c r="J1055" s="18">
        <v>271335.5</v>
      </c>
      <c r="K1055" s="11">
        <v>1.02103E-3</v>
      </c>
      <c r="N1055" s="18">
        <v>216303.22</v>
      </c>
      <c r="O1055" s="12">
        <v>9.6659999999999997E-4</v>
      </c>
      <c r="R1055" t="s">
        <v>242</v>
      </c>
      <c r="S1055" t="s">
        <v>242</v>
      </c>
      <c r="T1055" t="s">
        <v>242</v>
      </c>
      <c r="U1055" s="28">
        <f t="shared" si="80"/>
        <v>1.0468400000000001E-3</v>
      </c>
      <c r="W1055">
        <f>IFERROR(VLOOKUP(E1055,'LEAID Match'!$A$2:$B$326,2,FALSE),"")</f>
        <v>5303510</v>
      </c>
      <c r="X1055" s="5">
        <f t="shared" si="82"/>
        <v>289291.64</v>
      </c>
      <c r="Y1055">
        <f t="shared" si="83"/>
        <v>0</v>
      </c>
      <c r="Z1055" s="5">
        <f t="shared" si="84"/>
        <v>289291.64</v>
      </c>
    </row>
    <row r="1056" spans="1:26" x14ac:dyDescent="0.2">
      <c r="A1056">
        <f t="shared" si="81"/>
        <v>5303510</v>
      </c>
      <c r="B1056" s="23">
        <v>2016</v>
      </c>
      <c r="C1056" t="s">
        <v>284</v>
      </c>
      <c r="D1056" t="s">
        <v>1275</v>
      </c>
      <c r="E1056" t="s">
        <v>242</v>
      </c>
      <c r="F1056" s="18">
        <v>24171.87</v>
      </c>
      <c r="G1056" s="11">
        <v>7.9530000000000006E-5</v>
      </c>
      <c r="J1056" s="18">
        <v>342571.85</v>
      </c>
      <c r="K1056" s="11">
        <v>1.0495400000000001E-3</v>
      </c>
      <c r="N1056" s="18">
        <v>305777.23</v>
      </c>
      <c r="O1056" s="12">
        <v>1.0061200000000001E-3</v>
      </c>
      <c r="R1056" t="s">
        <v>242</v>
      </c>
      <c r="S1056" t="s">
        <v>242</v>
      </c>
      <c r="T1056" t="s">
        <v>242</v>
      </c>
      <c r="U1056" s="28">
        <f t="shared" si="80"/>
        <v>1.0856500000000001E-3</v>
      </c>
      <c r="W1056">
        <f>IFERROR(VLOOKUP(E1056,'LEAID Match'!$A$2:$B$326,2,FALSE),"")</f>
        <v>5303510</v>
      </c>
      <c r="X1056" s="5">
        <f t="shared" si="82"/>
        <v>366743.72</v>
      </c>
      <c r="Y1056">
        <f t="shared" si="83"/>
        <v>0</v>
      </c>
      <c r="Z1056" s="5">
        <f t="shared" si="84"/>
        <v>366743.72</v>
      </c>
    </row>
    <row r="1057" spans="1:26" x14ac:dyDescent="0.2">
      <c r="A1057">
        <f t="shared" si="81"/>
        <v>5303510</v>
      </c>
      <c r="B1057" s="23">
        <v>2017</v>
      </c>
      <c r="C1057" t="s">
        <v>284</v>
      </c>
      <c r="D1057" t="s">
        <v>1635</v>
      </c>
      <c r="E1057" t="s">
        <v>242</v>
      </c>
      <c r="F1057" s="18">
        <v>20746.580000000002</v>
      </c>
      <c r="G1057" s="11">
        <v>5.9290000000000003E-5</v>
      </c>
      <c r="J1057" s="18">
        <v>372077.41</v>
      </c>
      <c r="K1057" s="11">
        <v>1.0098399999999999E-3</v>
      </c>
      <c r="N1057" s="18">
        <v>345611.51</v>
      </c>
      <c r="O1057" s="12">
        <v>9.8763999999999992E-4</v>
      </c>
      <c r="R1057" t="s">
        <v>242</v>
      </c>
      <c r="S1057" t="s">
        <v>242</v>
      </c>
      <c r="T1057" t="s">
        <v>242</v>
      </c>
      <c r="U1057" s="28">
        <f t="shared" si="80"/>
        <v>1.04693E-3</v>
      </c>
      <c r="W1057">
        <f>IFERROR(VLOOKUP(E1057,'LEAID Match'!$A$2:$B$326,2,FALSE),"")</f>
        <v>5303510</v>
      </c>
      <c r="X1057" s="5">
        <f t="shared" si="82"/>
        <v>392823.99</v>
      </c>
      <c r="Y1057">
        <f t="shared" si="83"/>
        <v>0</v>
      </c>
      <c r="Z1057" s="5">
        <f t="shared" si="84"/>
        <v>392823.99</v>
      </c>
    </row>
    <row r="1058" spans="1:26" x14ac:dyDescent="0.2">
      <c r="A1058">
        <f t="shared" si="81"/>
        <v>5303510</v>
      </c>
      <c r="B1058" s="23">
        <v>2018</v>
      </c>
      <c r="C1058" t="s">
        <v>284</v>
      </c>
      <c r="D1058" t="s">
        <v>1994</v>
      </c>
      <c r="E1058" t="s">
        <v>242</v>
      </c>
      <c r="F1058" s="18">
        <v>4943.6899999999996</v>
      </c>
      <c r="G1058" s="11">
        <v>1.189E-5</v>
      </c>
      <c r="J1058" s="18">
        <v>437493.5</v>
      </c>
      <c r="K1058" s="11">
        <v>9.8405999999999993E-4</v>
      </c>
      <c r="N1058" s="18">
        <v>402686.22</v>
      </c>
      <c r="O1058" s="12">
        <v>9.6823999999999999E-4</v>
      </c>
      <c r="R1058" t="s">
        <v>242</v>
      </c>
      <c r="S1058" t="s">
        <v>242</v>
      </c>
      <c r="T1058" t="s">
        <v>242</v>
      </c>
      <c r="U1058" s="28">
        <f t="shared" si="80"/>
        <v>9.8013000000000006E-4</v>
      </c>
      <c r="W1058">
        <f>IFERROR(VLOOKUP(E1058,'LEAID Match'!$A$2:$B$326,2,FALSE),"")</f>
        <v>5303510</v>
      </c>
      <c r="X1058" s="5">
        <f t="shared" si="82"/>
        <v>442437.19</v>
      </c>
      <c r="Y1058">
        <f t="shared" si="83"/>
        <v>0</v>
      </c>
      <c r="Z1058" s="5">
        <f t="shared" si="84"/>
        <v>442437.19</v>
      </c>
    </row>
    <row r="1059" spans="1:26" x14ac:dyDescent="0.2">
      <c r="A1059">
        <f t="shared" si="81"/>
        <v>5303510</v>
      </c>
      <c r="B1059" s="23">
        <v>2019</v>
      </c>
      <c r="C1059" t="s">
        <v>284</v>
      </c>
      <c r="D1059" t="s">
        <v>2351</v>
      </c>
      <c r="E1059" t="s">
        <v>242</v>
      </c>
      <c r="F1059" s="18" t="s">
        <v>803</v>
      </c>
      <c r="G1059" s="10" t="s">
        <v>803</v>
      </c>
      <c r="J1059" s="18">
        <v>515542.35</v>
      </c>
      <c r="K1059" s="11">
        <v>9.8633000000000011E-4</v>
      </c>
      <c r="N1059" s="18">
        <v>483512.62</v>
      </c>
      <c r="O1059" s="12">
        <v>9.7358999999999998E-4</v>
      </c>
      <c r="R1059" t="s">
        <v>803</v>
      </c>
      <c r="S1059" t="s">
        <v>242</v>
      </c>
      <c r="T1059" t="s">
        <v>242</v>
      </c>
      <c r="U1059" s="28">
        <f t="shared" si="80"/>
        <v>9.7358999999999998E-4</v>
      </c>
      <c r="W1059">
        <f>IFERROR(VLOOKUP(E1059,'LEAID Match'!$A$2:$B$326,2,FALSE),"")</f>
        <v>5303510</v>
      </c>
      <c r="X1059" s="5">
        <f t="shared" si="82"/>
        <v>515542.35</v>
      </c>
      <c r="Y1059">
        <f t="shared" si="83"/>
        <v>0</v>
      </c>
      <c r="Z1059" s="5">
        <f t="shared" si="84"/>
        <v>515542.35</v>
      </c>
    </row>
    <row r="1060" spans="1:26" x14ac:dyDescent="0.2">
      <c r="A1060">
        <f t="shared" si="81"/>
        <v>5303510</v>
      </c>
      <c r="B1060" s="23">
        <v>2020</v>
      </c>
      <c r="C1060" t="s">
        <v>284</v>
      </c>
      <c r="D1060" t="s">
        <v>2709</v>
      </c>
      <c r="E1060" t="s">
        <v>242</v>
      </c>
      <c r="F1060" s="18" t="s">
        <v>803</v>
      </c>
      <c r="G1060" s="10" t="s">
        <v>803</v>
      </c>
      <c r="J1060" s="18">
        <v>525550.99</v>
      </c>
      <c r="K1060" s="11">
        <v>9.0326000000000002E-4</v>
      </c>
      <c r="N1060" s="18">
        <v>469763.34</v>
      </c>
      <c r="O1060" s="12">
        <v>8.9453000000000004E-4</v>
      </c>
      <c r="R1060" t="s">
        <v>803</v>
      </c>
      <c r="S1060" t="s">
        <v>242</v>
      </c>
      <c r="T1060" t="s">
        <v>242</v>
      </c>
      <c r="U1060" s="28">
        <f t="shared" si="80"/>
        <v>8.9453000000000004E-4</v>
      </c>
      <c r="W1060">
        <f>IFERROR(VLOOKUP(E1060,'LEAID Match'!$A$2:$B$326,2,FALSE),"")</f>
        <v>5303510</v>
      </c>
      <c r="X1060" s="5">
        <f t="shared" si="82"/>
        <v>525550.99</v>
      </c>
      <c r="Y1060">
        <f t="shared" si="83"/>
        <v>0</v>
      </c>
      <c r="Z1060" s="5">
        <f t="shared" si="84"/>
        <v>525550.99</v>
      </c>
    </row>
    <row r="1061" spans="1:26" x14ac:dyDescent="0.2">
      <c r="A1061">
        <f t="shared" si="81"/>
        <v>5303510</v>
      </c>
      <c r="B1061" s="23">
        <v>2021</v>
      </c>
      <c r="C1061" t="s">
        <v>284</v>
      </c>
      <c r="D1061" t="s">
        <v>3066</v>
      </c>
      <c r="E1061" t="s">
        <v>242</v>
      </c>
      <c r="F1061" s="18" t="s">
        <v>803</v>
      </c>
      <c r="G1061" s="10" t="s">
        <v>803</v>
      </c>
      <c r="J1061" s="18">
        <v>516674.72</v>
      </c>
      <c r="K1061" s="11">
        <v>8.5377999999999995E-4</v>
      </c>
      <c r="N1061" s="18">
        <v>466743.26</v>
      </c>
      <c r="O1061" s="12">
        <v>8.4920999999999998E-4</v>
      </c>
      <c r="R1061" t="s">
        <v>803</v>
      </c>
      <c r="S1061" t="s">
        <v>242</v>
      </c>
      <c r="T1061" t="s">
        <v>242</v>
      </c>
      <c r="U1061" s="28">
        <f t="shared" si="80"/>
        <v>8.4920999999999998E-4</v>
      </c>
      <c r="W1061">
        <f>IFERROR(VLOOKUP(E1061,'LEAID Match'!$A$2:$B$326,2,FALSE),"")</f>
        <v>5303510</v>
      </c>
      <c r="X1061" s="5">
        <f t="shared" si="82"/>
        <v>516674.72</v>
      </c>
      <c r="Y1061">
        <f t="shared" si="83"/>
        <v>0</v>
      </c>
      <c r="Z1061" s="5">
        <f t="shared" si="84"/>
        <v>516674.72</v>
      </c>
    </row>
    <row r="1062" spans="1:26" x14ac:dyDescent="0.2">
      <c r="A1062">
        <f t="shared" si="81"/>
        <v>5303510</v>
      </c>
      <c r="B1062" s="23">
        <v>2022</v>
      </c>
      <c r="C1062" t="s">
        <v>284</v>
      </c>
      <c r="D1062" t="s">
        <v>3423</v>
      </c>
      <c r="E1062" t="s">
        <v>242</v>
      </c>
      <c r="F1062" s="18" t="s">
        <v>803</v>
      </c>
      <c r="G1062" s="10" t="s">
        <v>803</v>
      </c>
      <c r="J1062" s="18">
        <v>566069.62</v>
      </c>
      <c r="K1062" s="11">
        <v>8.8500999999999999E-4</v>
      </c>
      <c r="N1062" s="18">
        <v>453061.83</v>
      </c>
      <c r="O1062" s="12">
        <v>8.8290999999999999E-4</v>
      </c>
      <c r="R1062" t="s">
        <v>803</v>
      </c>
      <c r="S1062" t="s">
        <v>242</v>
      </c>
      <c r="T1062" t="s">
        <v>242</v>
      </c>
      <c r="U1062" s="28">
        <f t="shared" si="80"/>
        <v>8.8290999999999999E-4</v>
      </c>
      <c r="W1062">
        <f>IFERROR(VLOOKUP(E1062,'LEAID Match'!$A$2:$B$326,2,FALSE),"")</f>
        <v>5303510</v>
      </c>
      <c r="X1062" s="5">
        <f t="shared" si="82"/>
        <v>566069.62</v>
      </c>
      <c r="Y1062">
        <f t="shared" si="83"/>
        <v>0</v>
      </c>
      <c r="Z1062" s="5">
        <f t="shared" si="84"/>
        <v>566069.62</v>
      </c>
    </row>
    <row r="1063" spans="1:26" x14ac:dyDescent="0.2">
      <c r="A1063">
        <f t="shared" si="81"/>
        <v>5303510</v>
      </c>
      <c r="B1063" s="23">
        <v>2023</v>
      </c>
      <c r="C1063" t="s">
        <v>284</v>
      </c>
      <c r="D1063" t="s">
        <v>3783</v>
      </c>
      <c r="E1063" t="s">
        <v>242</v>
      </c>
      <c r="F1063" s="18" t="s">
        <v>803</v>
      </c>
      <c r="G1063" s="10" t="s">
        <v>803</v>
      </c>
      <c r="J1063" s="18">
        <v>590461.06999999995</v>
      </c>
      <c r="K1063" s="11">
        <v>8.7259999999999996E-4</v>
      </c>
      <c r="N1063" s="18">
        <v>469889.38</v>
      </c>
      <c r="O1063" s="12">
        <v>8.7060999999999996E-4</v>
      </c>
      <c r="R1063" t="s">
        <v>803</v>
      </c>
      <c r="S1063" t="s">
        <v>242</v>
      </c>
      <c r="T1063" t="s">
        <v>242</v>
      </c>
      <c r="U1063" s="28">
        <f t="shared" si="80"/>
        <v>8.7060999999999996E-4</v>
      </c>
      <c r="V1063">
        <f>U1063*250000000</f>
        <v>217652.5</v>
      </c>
      <c r="W1063">
        <f>IFERROR(VLOOKUP(E1063,'LEAID Match'!$A$2:$B$326,2,FALSE),"")</f>
        <v>5303510</v>
      </c>
      <c r="X1063" s="5">
        <f t="shared" si="82"/>
        <v>590461.06999999995</v>
      </c>
      <c r="Y1063">
        <f t="shared" si="83"/>
        <v>217652.5</v>
      </c>
      <c r="Z1063" s="5">
        <f t="shared" si="84"/>
        <v>808113.57</v>
      </c>
    </row>
    <row r="1064" spans="1:26" x14ac:dyDescent="0.2">
      <c r="A1064" t="str">
        <f t="shared" si="81"/>
        <v/>
      </c>
      <c r="B1064" s="23">
        <v>2015</v>
      </c>
      <c r="C1064" t="s">
        <v>528</v>
      </c>
      <c r="D1064" t="s">
        <v>923</v>
      </c>
      <c r="E1064" t="s">
        <v>28</v>
      </c>
      <c r="F1064" s="18" t="s">
        <v>803</v>
      </c>
      <c r="G1064" s="11" t="s">
        <v>803</v>
      </c>
      <c r="H1064" s="18">
        <v>6210.5</v>
      </c>
      <c r="I1064" s="11">
        <v>2.775E-5</v>
      </c>
      <c r="L1064" s="18">
        <v>25815.39</v>
      </c>
      <c r="M1064" s="11">
        <v>9.7139999999999995E-5</v>
      </c>
      <c r="P1064" s="18">
        <v>21071.13</v>
      </c>
      <c r="Q1064" s="11">
        <v>9.4160000000000006E-5</v>
      </c>
      <c r="R1064" t="s">
        <v>28</v>
      </c>
      <c r="S1064" t="s">
        <v>28</v>
      </c>
      <c r="T1064" t="s">
        <v>28</v>
      </c>
      <c r="U1064" s="28">
        <f t="shared" si="80"/>
        <v>1.2191E-4</v>
      </c>
      <c r="W1064" t="str">
        <f>IFERROR(VLOOKUP(E1064,'LEAID Match'!$A$2:$B$326,2,FALSE),"")</f>
        <v/>
      </c>
      <c r="X1064" s="5">
        <f t="shared" si="82"/>
        <v>0</v>
      </c>
      <c r="Y1064">
        <f t="shared" si="83"/>
        <v>0</v>
      </c>
      <c r="Z1064" s="5">
        <f t="shared" si="84"/>
        <v>0</v>
      </c>
    </row>
    <row r="1065" spans="1:26" x14ac:dyDescent="0.2">
      <c r="A1065" t="str">
        <f t="shared" si="81"/>
        <v/>
      </c>
      <c r="B1065" s="23">
        <v>2016</v>
      </c>
      <c r="C1065" t="s">
        <v>528</v>
      </c>
      <c r="D1065" t="s">
        <v>1276</v>
      </c>
      <c r="E1065" t="s">
        <v>28</v>
      </c>
      <c r="F1065" s="18" t="s">
        <v>803</v>
      </c>
      <c r="G1065" s="11" t="s">
        <v>803</v>
      </c>
      <c r="H1065" s="18">
        <v>7121.32</v>
      </c>
      <c r="I1065" s="11">
        <v>2.3430000000000001E-5</v>
      </c>
      <c r="L1065" s="18">
        <v>46062.75</v>
      </c>
      <c r="M1065" s="11">
        <v>1.4112E-4</v>
      </c>
      <c r="P1065" s="18">
        <v>42138.9</v>
      </c>
      <c r="Q1065" s="11">
        <v>1.3865000000000001E-4</v>
      </c>
      <c r="R1065" t="s">
        <v>28</v>
      </c>
      <c r="S1065" t="s">
        <v>28</v>
      </c>
      <c r="T1065" t="s">
        <v>28</v>
      </c>
      <c r="U1065" s="28">
        <f t="shared" si="80"/>
        <v>1.6208000000000002E-4</v>
      </c>
      <c r="W1065" t="str">
        <f>IFERROR(VLOOKUP(E1065,'LEAID Match'!$A$2:$B$326,2,FALSE),"")</f>
        <v/>
      </c>
      <c r="X1065" s="5">
        <f t="shared" si="82"/>
        <v>0</v>
      </c>
      <c r="Y1065">
        <f t="shared" si="83"/>
        <v>0</v>
      </c>
      <c r="Z1065" s="5">
        <f t="shared" si="84"/>
        <v>0</v>
      </c>
    </row>
    <row r="1066" spans="1:26" x14ac:dyDescent="0.2">
      <c r="A1066" t="str">
        <f t="shared" si="81"/>
        <v/>
      </c>
      <c r="B1066" s="23">
        <v>2017</v>
      </c>
      <c r="C1066" t="s">
        <v>528</v>
      </c>
      <c r="D1066" t="s">
        <v>1636</v>
      </c>
      <c r="E1066" t="s">
        <v>28</v>
      </c>
      <c r="F1066" s="18" t="s">
        <v>803</v>
      </c>
      <c r="G1066" s="11" t="s">
        <v>803</v>
      </c>
      <c r="H1066" s="18">
        <v>58.27</v>
      </c>
      <c r="I1066" s="11">
        <v>1.6999999999999999E-7</v>
      </c>
      <c r="L1066" s="18">
        <v>70711.740000000005</v>
      </c>
      <c r="M1066" s="11">
        <v>1.9191999999999999E-4</v>
      </c>
      <c r="P1066" s="18">
        <v>65555.59</v>
      </c>
      <c r="Q1066" s="11">
        <v>1.8734000000000001E-4</v>
      </c>
      <c r="R1066" t="s">
        <v>28</v>
      </c>
      <c r="S1066" t="s">
        <v>28</v>
      </c>
      <c r="T1066" t="s">
        <v>28</v>
      </c>
      <c r="U1066" s="28">
        <f t="shared" si="80"/>
        <v>1.8751E-4</v>
      </c>
      <c r="W1066" t="str">
        <f>IFERROR(VLOOKUP(E1066,'LEAID Match'!$A$2:$B$326,2,FALSE),"")</f>
        <v/>
      </c>
      <c r="X1066" s="5">
        <f t="shared" si="82"/>
        <v>0</v>
      </c>
      <c r="Y1066">
        <f t="shared" si="83"/>
        <v>0</v>
      </c>
      <c r="Z1066" s="5">
        <f t="shared" si="84"/>
        <v>0</v>
      </c>
    </row>
    <row r="1067" spans="1:26" x14ac:dyDescent="0.2">
      <c r="A1067" t="str">
        <f t="shared" si="81"/>
        <v/>
      </c>
      <c r="B1067" s="23">
        <v>2018</v>
      </c>
      <c r="C1067" t="s">
        <v>528</v>
      </c>
      <c r="D1067" t="s">
        <v>1995</v>
      </c>
      <c r="E1067" t="s">
        <v>28</v>
      </c>
      <c r="F1067" s="18" t="s">
        <v>803</v>
      </c>
      <c r="G1067" s="11" t="s">
        <v>803</v>
      </c>
      <c r="L1067" s="18">
        <v>110513.51</v>
      </c>
      <c r="M1067" s="11">
        <v>2.4857999999999998E-4</v>
      </c>
      <c r="P1067" s="18">
        <v>101651.54</v>
      </c>
      <c r="Q1067" s="11">
        <v>2.4442000000000002E-4</v>
      </c>
      <c r="R1067" t="s">
        <v>803</v>
      </c>
      <c r="S1067" t="s">
        <v>28</v>
      </c>
      <c r="T1067" t="s">
        <v>28</v>
      </c>
      <c r="U1067" s="28">
        <f t="shared" si="80"/>
        <v>2.4442000000000002E-4</v>
      </c>
      <c r="W1067" t="str">
        <f>IFERROR(VLOOKUP(E1067,'LEAID Match'!$A$2:$B$326,2,FALSE),"")</f>
        <v/>
      </c>
      <c r="X1067" s="5">
        <f t="shared" si="82"/>
        <v>0</v>
      </c>
      <c r="Y1067">
        <f t="shared" si="83"/>
        <v>0</v>
      </c>
      <c r="Z1067" s="5">
        <f t="shared" si="84"/>
        <v>0</v>
      </c>
    </row>
    <row r="1068" spans="1:26" x14ac:dyDescent="0.2">
      <c r="A1068" t="str">
        <f t="shared" si="81"/>
        <v/>
      </c>
      <c r="B1068" s="23">
        <v>2019</v>
      </c>
      <c r="C1068" t="s">
        <v>528</v>
      </c>
      <c r="D1068" t="s">
        <v>2352</v>
      </c>
      <c r="E1068" t="s">
        <v>28</v>
      </c>
      <c r="F1068" s="18" t="s">
        <v>803</v>
      </c>
      <c r="G1068" s="10" t="s">
        <v>803</v>
      </c>
      <c r="L1068" s="18">
        <v>109733.19</v>
      </c>
      <c r="M1068" s="11">
        <v>2.0994000000000001E-4</v>
      </c>
      <c r="P1068" s="18">
        <v>103346.88</v>
      </c>
      <c r="Q1068" s="11">
        <v>2.0809999999999999E-4</v>
      </c>
      <c r="R1068" t="s">
        <v>803</v>
      </c>
      <c r="S1068" t="s">
        <v>28</v>
      </c>
      <c r="T1068" t="s">
        <v>28</v>
      </c>
      <c r="U1068" s="28">
        <f t="shared" si="80"/>
        <v>2.0809999999999999E-4</v>
      </c>
      <c r="W1068" t="str">
        <f>IFERROR(VLOOKUP(E1068,'LEAID Match'!$A$2:$B$326,2,FALSE),"")</f>
        <v/>
      </c>
      <c r="X1068" s="5">
        <f t="shared" si="82"/>
        <v>0</v>
      </c>
      <c r="Y1068">
        <f t="shared" si="83"/>
        <v>0</v>
      </c>
      <c r="Z1068" s="5">
        <f t="shared" si="84"/>
        <v>0</v>
      </c>
    </row>
    <row r="1069" spans="1:26" x14ac:dyDescent="0.2">
      <c r="A1069" t="str">
        <f t="shared" si="81"/>
        <v/>
      </c>
      <c r="B1069" s="23">
        <v>2020</v>
      </c>
      <c r="C1069" t="s">
        <v>528</v>
      </c>
      <c r="D1069" t="s">
        <v>2710</v>
      </c>
      <c r="E1069" t="s">
        <v>28</v>
      </c>
      <c r="F1069" s="18" t="s">
        <v>803</v>
      </c>
      <c r="G1069" s="10" t="s">
        <v>803</v>
      </c>
      <c r="L1069" s="18">
        <v>190621.98</v>
      </c>
      <c r="M1069" s="11">
        <v>3.2761999999999998E-4</v>
      </c>
      <c r="P1069" s="18">
        <v>170464.94</v>
      </c>
      <c r="Q1069" s="11">
        <v>3.2460000000000003E-4</v>
      </c>
      <c r="R1069" t="s">
        <v>803</v>
      </c>
      <c r="S1069" t="s">
        <v>28</v>
      </c>
      <c r="T1069" t="s">
        <v>28</v>
      </c>
      <c r="U1069" s="28">
        <f t="shared" si="80"/>
        <v>3.2460000000000003E-4</v>
      </c>
      <c r="W1069" t="str">
        <f>IFERROR(VLOOKUP(E1069,'LEAID Match'!$A$2:$B$326,2,FALSE),"")</f>
        <v/>
      </c>
      <c r="X1069" s="5">
        <f t="shared" si="82"/>
        <v>0</v>
      </c>
      <c r="Y1069">
        <f t="shared" si="83"/>
        <v>0</v>
      </c>
      <c r="Z1069" s="5">
        <f t="shared" si="84"/>
        <v>0</v>
      </c>
    </row>
    <row r="1070" spans="1:26" x14ac:dyDescent="0.2">
      <c r="A1070" t="str">
        <f t="shared" si="81"/>
        <v/>
      </c>
      <c r="B1070" s="23">
        <v>2021</v>
      </c>
      <c r="C1070" t="s">
        <v>528</v>
      </c>
      <c r="D1070" t="s">
        <v>3067</v>
      </c>
      <c r="E1070" t="s">
        <v>28</v>
      </c>
      <c r="F1070" s="18" t="s">
        <v>803</v>
      </c>
      <c r="G1070" s="10" t="s">
        <v>803</v>
      </c>
      <c r="L1070" s="18">
        <v>181335.73</v>
      </c>
      <c r="M1070" s="11">
        <v>2.9964999999999999E-4</v>
      </c>
      <c r="P1070" s="18">
        <v>164267.85</v>
      </c>
      <c r="Q1070" s="11">
        <v>2.9888000000000001E-4</v>
      </c>
      <c r="R1070" t="s">
        <v>803</v>
      </c>
      <c r="S1070" t="s">
        <v>28</v>
      </c>
      <c r="T1070" t="s">
        <v>28</v>
      </c>
      <c r="U1070" s="28">
        <f t="shared" si="80"/>
        <v>2.9888000000000001E-4</v>
      </c>
      <c r="W1070" t="str">
        <f>IFERROR(VLOOKUP(E1070,'LEAID Match'!$A$2:$B$326,2,FALSE),"")</f>
        <v/>
      </c>
      <c r="X1070" s="5">
        <f t="shared" si="82"/>
        <v>0</v>
      </c>
      <c r="Y1070">
        <f t="shared" si="83"/>
        <v>0</v>
      </c>
      <c r="Z1070" s="5">
        <f t="shared" si="84"/>
        <v>0</v>
      </c>
    </row>
    <row r="1071" spans="1:26" x14ac:dyDescent="0.2">
      <c r="A1071" t="str">
        <f t="shared" si="81"/>
        <v/>
      </c>
      <c r="B1071" s="23">
        <v>2022</v>
      </c>
      <c r="C1071" t="s">
        <v>528</v>
      </c>
      <c r="D1071" t="s">
        <v>3424</v>
      </c>
      <c r="E1071" t="s">
        <v>28</v>
      </c>
      <c r="F1071" s="18" t="s">
        <v>803</v>
      </c>
      <c r="G1071" s="10" t="s">
        <v>803</v>
      </c>
      <c r="L1071" s="18">
        <v>179125.78</v>
      </c>
      <c r="M1071" s="11">
        <v>2.8005E-4</v>
      </c>
      <c r="P1071" s="18">
        <v>140312.73000000001</v>
      </c>
      <c r="Q1071" s="11">
        <v>2.7343000000000002E-4</v>
      </c>
      <c r="R1071" t="s">
        <v>803</v>
      </c>
      <c r="S1071" t="s">
        <v>28</v>
      </c>
      <c r="T1071" t="s">
        <v>28</v>
      </c>
      <c r="U1071" s="28">
        <f t="shared" si="80"/>
        <v>2.7343000000000002E-4</v>
      </c>
      <c r="W1071" t="str">
        <f>IFERROR(VLOOKUP(E1071,'LEAID Match'!$A$2:$B$326,2,FALSE),"")</f>
        <v/>
      </c>
      <c r="X1071" s="5">
        <f t="shared" si="82"/>
        <v>0</v>
      </c>
      <c r="Y1071">
        <f t="shared" si="83"/>
        <v>0</v>
      </c>
      <c r="Z1071" s="5">
        <f t="shared" si="84"/>
        <v>0</v>
      </c>
    </row>
    <row r="1072" spans="1:26" x14ac:dyDescent="0.2">
      <c r="A1072" t="str">
        <f t="shared" si="81"/>
        <v/>
      </c>
      <c r="B1072" s="23">
        <v>2023</v>
      </c>
      <c r="C1072" t="s">
        <v>528</v>
      </c>
      <c r="D1072" t="s">
        <v>3784</v>
      </c>
      <c r="E1072" t="s">
        <v>28</v>
      </c>
      <c r="F1072" s="18" t="s">
        <v>803</v>
      </c>
      <c r="G1072" s="10" t="s">
        <v>803</v>
      </c>
      <c r="L1072" s="18">
        <v>208818.6</v>
      </c>
      <c r="M1072" s="11">
        <v>3.0860000000000002E-4</v>
      </c>
      <c r="P1072" s="18">
        <v>166867.78</v>
      </c>
      <c r="Q1072" s="11">
        <v>3.0917E-4</v>
      </c>
      <c r="R1072" t="s">
        <v>803</v>
      </c>
      <c r="S1072" t="s">
        <v>28</v>
      </c>
      <c r="T1072" t="s">
        <v>28</v>
      </c>
      <c r="U1072" s="28">
        <f t="shared" si="80"/>
        <v>3.0917E-4</v>
      </c>
      <c r="V1072">
        <f>U1072*250000000</f>
        <v>77292.5</v>
      </c>
      <c r="W1072" t="str">
        <f>IFERROR(VLOOKUP(E1072,'LEAID Match'!$A$2:$B$326,2,FALSE),"")</f>
        <v/>
      </c>
      <c r="X1072" s="5">
        <f t="shared" si="82"/>
        <v>0</v>
      </c>
      <c r="Y1072">
        <f t="shared" si="83"/>
        <v>77292.5</v>
      </c>
      <c r="Z1072" s="5">
        <f t="shared" si="84"/>
        <v>77292.5</v>
      </c>
    </row>
    <row r="1073" spans="1:26" x14ac:dyDescent="0.2">
      <c r="A1073">
        <f t="shared" si="81"/>
        <v>5303540</v>
      </c>
      <c r="B1073" s="23">
        <v>2015</v>
      </c>
      <c r="C1073" t="s">
        <v>93</v>
      </c>
      <c r="D1073" t="s">
        <v>924</v>
      </c>
      <c r="E1073" t="s">
        <v>51</v>
      </c>
      <c r="F1073" s="18">
        <v>175825.98</v>
      </c>
      <c r="G1073" s="11">
        <v>7.8571999999999995E-4</v>
      </c>
      <c r="J1073" s="18">
        <v>5017410.6100000003</v>
      </c>
      <c r="K1073" s="11">
        <v>1.8880379999999999E-2</v>
      </c>
      <c r="N1073" s="18">
        <v>4002893.88</v>
      </c>
      <c r="O1073" s="12">
        <v>1.7887879999999998E-2</v>
      </c>
      <c r="R1073" t="s">
        <v>51</v>
      </c>
      <c r="S1073" t="s">
        <v>51</v>
      </c>
      <c r="T1073" t="s">
        <v>51</v>
      </c>
      <c r="U1073" s="28">
        <f t="shared" si="80"/>
        <v>1.8673599999999999E-2</v>
      </c>
      <c r="W1073">
        <f>IFERROR(VLOOKUP(E1073,'LEAID Match'!$A$2:$B$326,2,FALSE),"")</f>
        <v>5303540</v>
      </c>
      <c r="X1073" s="5">
        <f t="shared" si="82"/>
        <v>5193236.5900000008</v>
      </c>
      <c r="Y1073">
        <f t="shared" si="83"/>
        <v>0</v>
      </c>
      <c r="Z1073" s="5">
        <f t="shared" si="84"/>
        <v>5193236.5900000008</v>
      </c>
    </row>
    <row r="1074" spans="1:26" x14ac:dyDescent="0.2">
      <c r="A1074">
        <f t="shared" si="81"/>
        <v>5303540</v>
      </c>
      <c r="B1074" s="23">
        <v>2016</v>
      </c>
      <c r="C1074" t="s">
        <v>93</v>
      </c>
      <c r="D1074" t="s">
        <v>1277</v>
      </c>
      <c r="E1074" t="s">
        <v>51</v>
      </c>
      <c r="F1074" s="18">
        <v>145180.38</v>
      </c>
      <c r="G1074" s="11">
        <v>4.7770000000000001E-4</v>
      </c>
      <c r="J1074" s="18">
        <v>6379978.1100000003</v>
      </c>
      <c r="K1074" s="11">
        <v>1.9546310000000001E-2</v>
      </c>
      <c r="N1074" s="18">
        <v>5745926.75</v>
      </c>
      <c r="O1074" s="12">
        <v>1.8906300000000001E-2</v>
      </c>
      <c r="R1074" t="s">
        <v>51</v>
      </c>
      <c r="S1074" t="s">
        <v>51</v>
      </c>
      <c r="T1074" t="s">
        <v>51</v>
      </c>
      <c r="U1074" s="28">
        <f t="shared" si="80"/>
        <v>1.9384000000000002E-2</v>
      </c>
      <c r="W1074">
        <f>IFERROR(VLOOKUP(E1074,'LEAID Match'!$A$2:$B$326,2,FALSE),"")</f>
        <v>5303540</v>
      </c>
      <c r="X1074" s="5">
        <f t="shared" si="82"/>
        <v>6525158.4900000002</v>
      </c>
      <c r="Y1074">
        <f t="shared" si="83"/>
        <v>0</v>
      </c>
      <c r="Z1074" s="5">
        <f t="shared" si="84"/>
        <v>6525158.4900000002</v>
      </c>
    </row>
    <row r="1075" spans="1:26" x14ac:dyDescent="0.2">
      <c r="A1075">
        <f t="shared" si="81"/>
        <v>5303540</v>
      </c>
      <c r="B1075" s="23">
        <v>2017</v>
      </c>
      <c r="C1075" t="s">
        <v>93</v>
      </c>
      <c r="D1075" t="s">
        <v>1637</v>
      </c>
      <c r="E1075" t="s">
        <v>51</v>
      </c>
      <c r="F1075" s="18">
        <v>117225.68</v>
      </c>
      <c r="G1075" s="11">
        <v>3.3499000000000002E-4</v>
      </c>
      <c r="J1075" s="18">
        <v>6362528.4900000002</v>
      </c>
      <c r="K1075" s="11">
        <v>1.726836E-2</v>
      </c>
      <c r="N1075" s="18">
        <v>5897190.2999999998</v>
      </c>
      <c r="O1075" s="12">
        <v>1.685219E-2</v>
      </c>
      <c r="R1075" t="s">
        <v>51</v>
      </c>
      <c r="S1075" t="s">
        <v>51</v>
      </c>
      <c r="T1075" t="s">
        <v>51</v>
      </c>
      <c r="U1075" s="28">
        <f t="shared" si="80"/>
        <v>1.718718E-2</v>
      </c>
      <c r="W1075">
        <f>IFERROR(VLOOKUP(E1075,'LEAID Match'!$A$2:$B$326,2,FALSE),"")</f>
        <v>5303540</v>
      </c>
      <c r="X1075" s="5">
        <f t="shared" si="82"/>
        <v>6479754.1699999999</v>
      </c>
      <c r="Y1075">
        <f t="shared" si="83"/>
        <v>0</v>
      </c>
      <c r="Z1075" s="5">
        <f t="shared" si="84"/>
        <v>6479754.1699999999</v>
      </c>
    </row>
    <row r="1076" spans="1:26" x14ac:dyDescent="0.2">
      <c r="A1076">
        <f t="shared" si="81"/>
        <v>5303540</v>
      </c>
      <c r="B1076" s="23">
        <v>2018</v>
      </c>
      <c r="C1076" t="s">
        <v>93</v>
      </c>
      <c r="D1076" t="s">
        <v>1996</v>
      </c>
      <c r="E1076" t="s">
        <v>51</v>
      </c>
      <c r="F1076" s="18">
        <v>111162.83</v>
      </c>
      <c r="G1076" s="11">
        <v>2.6729E-4</v>
      </c>
      <c r="J1076" s="18">
        <v>9012227.5099999998</v>
      </c>
      <c r="K1076" s="11">
        <v>2.0271310000000001E-2</v>
      </c>
      <c r="N1076" s="18">
        <v>8285060.8600000003</v>
      </c>
      <c r="O1076" s="12">
        <v>1.9921129999999999E-2</v>
      </c>
      <c r="R1076" t="s">
        <v>51</v>
      </c>
      <c r="S1076" t="s">
        <v>51</v>
      </c>
      <c r="T1076" t="s">
        <v>51</v>
      </c>
      <c r="U1076" s="28">
        <f t="shared" si="80"/>
        <v>2.0188419999999999E-2</v>
      </c>
      <c r="W1076">
        <f>IFERROR(VLOOKUP(E1076,'LEAID Match'!$A$2:$B$326,2,FALSE),"")</f>
        <v>5303540</v>
      </c>
      <c r="X1076" s="5">
        <f t="shared" si="82"/>
        <v>9123390.3399999999</v>
      </c>
      <c r="Y1076">
        <f t="shared" si="83"/>
        <v>0</v>
      </c>
      <c r="Z1076" s="5">
        <f t="shared" si="84"/>
        <v>9123390.3399999999</v>
      </c>
    </row>
    <row r="1077" spans="1:26" x14ac:dyDescent="0.2">
      <c r="A1077">
        <f t="shared" si="81"/>
        <v>5303540</v>
      </c>
      <c r="B1077" s="23">
        <v>2019</v>
      </c>
      <c r="C1077" t="s">
        <v>93</v>
      </c>
      <c r="D1077" t="s">
        <v>2353</v>
      </c>
      <c r="E1077" t="s">
        <v>51</v>
      </c>
      <c r="F1077" s="18">
        <v>63900.49</v>
      </c>
      <c r="G1077" s="10">
        <v>1.2867E-4</v>
      </c>
      <c r="J1077" s="18">
        <v>9030692.8699999992</v>
      </c>
      <c r="K1077" s="11">
        <v>1.7277500000000001E-2</v>
      </c>
      <c r="N1077" s="18">
        <v>8490437.2100000009</v>
      </c>
      <c r="O1077" s="12">
        <v>1.709623E-2</v>
      </c>
      <c r="R1077" t="s">
        <v>51</v>
      </c>
      <c r="S1077" t="s">
        <v>51</v>
      </c>
      <c r="T1077" t="s">
        <v>51</v>
      </c>
      <c r="U1077" s="28">
        <f t="shared" si="80"/>
        <v>1.7224900000000001E-2</v>
      </c>
      <c r="W1077">
        <f>IFERROR(VLOOKUP(E1077,'LEAID Match'!$A$2:$B$326,2,FALSE),"")</f>
        <v>5303540</v>
      </c>
      <c r="X1077" s="5">
        <f t="shared" si="82"/>
        <v>9094593.3599999994</v>
      </c>
      <c r="Y1077">
        <f t="shared" si="83"/>
        <v>0</v>
      </c>
      <c r="Z1077" s="5">
        <f t="shared" si="84"/>
        <v>9094593.3599999994</v>
      </c>
    </row>
    <row r="1078" spans="1:26" x14ac:dyDescent="0.2">
      <c r="A1078">
        <f t="shared" si="81"/>
        <v>5303540</v>
      </c>
      <c r="B1078" s="23">
        <v>2020</v>
      </c>
      <c r="C1078" t="s">
        <v>93</v>
      </c>
      <c r="D1078" t="s">
        <v>2711</v>
      </c>
      <c r="E1078" t="s">
        <v>51</v>
      </c>
      <c r="F1078" s="18">
        <v>77362.16</v>
      </c>
      <c r="G1078" s="10">
        <v>1.4731E-4</v>
      </c>
      <c r="J1078" s="18">
        <v>11671683.76</v>
      </c>
      <c r="K1078" s="11">
        <v>2.0059960000000002E-2</v>
      </c>
      <c r="N1078" s="18">
        <v>10464457.539999999</v>
      </c>
      <c r="O1078" s="12">
        <v>1.9926530000000001E-2</v>
      </c>
      <c r="R1078" t="s">
        <v>51</v>
      </c>
      <c r="S1078" t="s">
        <v>51</v>
      </c>
      <c r="T1078" t="s">
        <v>51</v>
      </c>
      <c r="U1078" s="28">
        <f t="shared" si="80"/>
        <v>2.0073840000000003E-2</v>
      </c>
      <c r="W1078">
        <f>IFERROR(VLOOKUP(E1078,'LEAID Match'!$A$2:$B$326,2,FALSE),"")</f>
        <v>5303540</v>
      </c>
      <c r="X1078" s="5">
        <f t="shared" si="82"/>
        <v>11749045.92</v>
      </c>
      <c r="Y1078">
        <f t="shared" si="83"/>
        <v>0</v>
      </c>
      <c r="Z1078" s="5">
        <f t="shared" si="84"/>
        <v>11749045.92</v>
      </c>
    </row>
    <row r="1079" spans="1:26" x14ac:dyDescent="0.2">
      <c r="A1079">
        <f t="shared" si="81"/>
        <v>5303540</v>
      </c>
      <c r="B1079" s="23">
        <v>2021</v>
      </c>
      <c r="C1079" t="s">
        <v>93</v>
      </c>
      <c r="D1079" t="s">
        <v>3068</v>
      </c>
      <c r="E1079" t="s">
        <v>51</v>
      </c>
      <c r="F1079" s="18">
        <v>57065.4</v>
      </c>
      <c r="G1079" s="10">
        <v>1.0383E-4</v>
      </c>
      <c r="J1079" s="18">
        <v>11220171.65</v>
      </c>
      <c r="K1079" s="11">
        <v>1.8540689999999999E-2</v>
      </c>
      <c r="N1079" s="18">
        <v>10141508.1</v>
      </c>
      <c r="O1079" s="12">
        <v>1.84519E-2</v>
      </c>
      <c r="R1079" t="s">
        <v>51</v>
      </c>
      <c r="S1079" t="s">
        <v>51</v>
      </c>
      <c r="T1079" t="s">
        <v>51</v>
      </c>
      <c r="U1079" s="28">
        <f t="shared" si="80"/>
        <v>1.8555729999999999E-2</v>
      </c>
      <c r="W1079">
        <f>IFERROR(VLOOKUP(E1079,'LEAID Match'!$A$2:$B$326,2,FALSE),"")</f>
        <v>5303540</v>
      </c>
      <c r="X1079" s="5">
        <f t="shared" si="82"/>
        <v>11277237.050000001</v>
      </c>
      <c r="Y1079">
        <f t="shared" si="83"/>
        <v>0</v>
      </c>
      <c r="Z1079" s="5">
        <f t="shared" si="84"/>
        <v>11277237.050000001</v>
      </c>
    </row>
    <row r="1080" spans="1:26" x14ac:dyDescent="0.2">
      <c r="A1080">
        <f t="shared" si="81"/>
        <v>5303540</v>
      </c>
      <c r="B1080" s="23">
        <v>2022</v>
      </c>
      <c r="C1080" t="s">
        <v>93</v>
      </c>
      <c r="D1080" t="s">
        <v>3425</v>
      </c>
      <c r="E1080" t="s">
        <v>51</v>
      </c>
      <c r="F1080" s="18">
        <v>44576.31</v>
      </c>
      <c r="G1080" s="10">
        <v>8.687E-5</v>
      </c>
      <c r="J1080" s="18">
        <v>11553502.039999999</v>
      </c>
      <c r="K1080" s="11">
        <v>1.8063180000000002E-2</v>
      </c>
      <c r="N1080" s="18">
        <v>9198268.4399999995</v>
      </c>
      <c r="O1080" s="12">
        <v>1.7925139999999999E-2</v>
      </c>
      <c r="R1080" t="s">
        <v>51</v>
      </c>
      <c r="S1080" t="s">
        <v>51</v>
      </c>
      <c r="T1080" t="s">
        <v>51</v>
      </c>
      <c r="U1080" s="28">
        <f t="shared" si="80"/>
        <v>1.8012009999999998E-2</v>
      </c>
      <c r="W1080">
        <f>IFERROR(VLOOKUP(E1080,'LEAID Match'!$A$2:$B$326,2,FALSE),"")</f>
        <v>5303540</v>
      </c>
      <c r="X1080" s="5">
        <f t="shared" si="82"/>
        <v>11598078.35</v>
      </c>
      <c r="Y1080">
        <f t="shared" si="83"/>
        <v>0</v>
      </c>
      <c r="Z1080" s="5">
        <f t="shared" si="84"/>
        <v>11598078.35</v>
      </c>
    </row>
    <row r="1081" spans="1:26" x14ac:dyDescent="0.2">
      <c r="A1081">
        <f t="shared" si="81"/>
        <v>5303540</v>
      </c>
      <c r="B1081" s="23">
        <v>2023</v>
      </c>
      <c r="C1081" t="s">
        <v>93</v>
      </c>
      <c r="D1081" t="s">
        <v>3785</v>
      </c>
      <c r="E1081" t="s">
        <v>51</v>
      </c>
      <c r="F1081" s="18">
        <v>13443.83</v>
      </c>
      <c r="G1081" s="10">
        <v>2.491E-5</v>
      </c>
      <c r="J1081" s="18">
        <v>12541943.289999999</v>
      </c>
      <c r="K1081" s="11">
        <v>1.853488E-2</v>
      </c>
      <c r="N1081" s="18">
        <v>9980348.7699999996</v>
      </c>
      <c r="O1081" s="12">
        <v>1.8491649999999998E-2</v>
      </c>
      <c r="R1081" t="s">
        <v>51</v>
      </c>
      <c r="S1081" t="s">
        <v>51</v>
      </c>
      <c r="T1081" t="s">
        <v>51</v>
      </c>
      <c r="U1081" s="28">
        <f t="shared" si="80"/>
        <v>1.8516559999999998E-2</v>
      </c>
      <c r="V1081">
        <f>U1081*250000000</f>
        <v>4629139.9999999991</v>
      </c>
      <c r="W1081">
        <f>IFERROR(VLOOKUP(E1081,'LEAID Match'!$A$2:$B$326,2,FALSE),"")</f>
        <v>5303540</v>
      </c>
      <c r="X1081" s="5">
        <f t="shared" si="82"/>
        <v>12555387.119999999</v>
      </c>
      <c r="Y1081">
        <f t="shared" si="83"/>
        <v>4629139.9999999991</v>
      </c>
      <c r="Z1081" s="5">
        <f t="shared" si="84"/>
        <v>17184527.119999997</v>
      </c>
    </row>
    <row r="1082" spans="1:26" x14ac:dyDescent="0.2">
      <c r="A1082">
        <f t="shared" si="81"/>
        <v>5303570</v>
      </c>
      <c r="B1082" s="23">
        <v>2015</v>
      </c>
      <c r="C1082" t="s">
        <v>424</v>
      </c>
      <c r="D1082" t="s">
        <v>925</v>
      </c>
      <c r="E1082" t="s">
        <v>382</v>
      </c>
      <c r="F1082" s="18">
        <v>7498.85</v>
      </c>
      <c r="G1082" s="11">
        <v>3.3510000000000003E-5</v>
      </c>
      <c r="J1082" s="18">
        <v>383444.44</v>
      </c>
      <c r="K1082" s="11">
        <v>1.4428900000000001E-3</v>
      </c>
      <c r="N1082" s="18">
        <v>305906.46000000002</v>
      </c>
      <c r="O1082" s="12">
        <v>1.36702E-3</v>
      </c>
      <c r="R1082" t="s">
        <v>382</v>
      </c>
      <c r="S1082" t="s">
        <v>382</v>
      </c>
      <c r="T1082" t="s">
        <v>382</v>
      </c>
      <c r="U1082" s="28">
        <f t="shared" si="80"/>
        <v>1.4005300000000001E-3</v>
      </c>
      <c r="W1082">
        <f>IFERROR(VLOOKUP(E1082,'LEAID Match'!$A$2:$B$326,2,FALSE),"")</f>
        <v>5303570</v>
      </c>
      <c r="X1082" s="5">
        <f t="shared" si="82"/>
        <v>390943.29</v>
      </c>
      <c r="Y1082">
        <f t="shared" si="83"/>
        <v>0</v>
      </c>
      <c r="Z1082" s="5">
        <f t="shared" si="84"/>
        <v>390943.29</v>
      </c>
    </row>
    <row r="1083" spans="1:26" x14ac:dyDescent="0.2">
      <c r="A1083">
        <f t="shared" si="81"/>
        <v>5303570</v>
      </c>
      <c r="B1083" s="23">
        <v>2016</v>
      </c>
      <c r="C1083" t="s">
        <v>424</v>
      </c>
      <c r="D1083" t="s">
        <v>1278</v>
      </c>
      <c r="E1083" t="s">
        <v>382</v>
      </c>
      <c r="F1083" s="18">
        <v>1251.98</v>
      </c>
      <c r="G1083" s="11">
        <v>4.1200000000000004E-6</v>
      </c>
      <c r="J1083" s="18">
        <v>486449.75</v>
      </c>
      <c r="K1083" s="11">
        <v>1.49033E-3</v>
      </c>
      <c r="N1083" s="18">
        <v>439726.74</v>
      </c>
      <c r="O1083" s="12">
        <v>1.4468700000000001E-3</v>
      </c>
      <c r="R1083" t="s">
        <v>382</v>
      </c>
      <c r="S1083" t="s">
        <v>382</v>
      </c>
      <c r="T1083" t="s">
        <v>382</v>
      </c>
      <c r="U1083" s="28">
        <f t="shared" si="80"/>
        <v>1.4509900000000001E-3</v>
      </c>
      <c r="W1083">
        <f>IFERROR(VLOOKUP(E1083,'LEAID Match'!$A$2:$B$326,2,FALSE),"")</f>
        <v>5303570</v>
      </c>
      <c r="X1083" s="5">
        <f t="shared" si="82"/>
        <v>487701.73</v>
      </c>
      <c r="Y1083">
        <f t="shared" si="83"/>
        <v>0</v>
      </c>
      <c r="Z1083" s="5">
        <f t="shared" si="84"/>
        <v>487701.73</v>
      </c>
    </row>
    <row r="1084" spans="1:26" x14ac:dyDescent="0.2">
      <c r="A1084">
        <f t="shared" si="81"/>
        <v>5303570</v>
      </c>
      <c r="B1084" s="23">
        <v>2017</v>
      </c>
      <c r="C1084" t="s">
        <v>424</v>
      </c>
      <c r="D1084" t="s">
        <v>1638</v>
      </c>
      <c r="E1084" t="s">
        <v>382</v>
      </c>
      <c r="F1084" s="18" t="s">
        <v>803</v>
      </c>
      <c r="G1084" s="11" t="s">
        <v>803</v>
      </c>
      <c r="J1084" s="18">
        <v>548267.62</v>
      </c>
      <c r="K1084" s="11">
        <v>1.4880399999999999E-3</v>
      </c>
      <c r="N1084" s="18">
        <v>508291.05</v>
      </c>
      <c r="O1084" s="12">
        <v>1.4525300000000001E-3</v>
      </c>
      <c r="R1084" t="s">
        <v>803</v>
      </c>
      <c r="S1084" t="s">
        <v>382</v>
      </c>
      <c r="T1084" t="s">
        <v>382</v>
      </c>
      <c r="U1084" s="28">
        <f t="shared" si="80"/>
        <v>1.4525300000000001E-3</v>
      </c>
      <c r="W1084">
        <f>IFERROR(VLOOKUP(E1084,'LEAID Match'!$A$2:$B$326,2,FALSE),"")</f>
        <v>5303570</v>
      </c>
      <c r="X1084" s="5">
        <f t="shared" si="82"/>
        <v>548267.62</v>
      </c>
      <c r="Y1084">
        <f t="shared" si="83"/>
        <v>0</v>
      </c>
      <c r="Z1084" s="5">
        <f t="shared" si="84"/>
        <v>548267.62</v>
      </c>
    </row>
    <row r="1085" spans="1:26" x14ac:dyDescent="0.2">
      <c r="A1085">
        <f t="shared" si="81"/>
        <v>5303570</v>
      </c>
      <c r="B1085" s="23">
        <v>2018</v>
      </c>
      <c r="C1085" t="s">
        <v>424</v>
      </c>
      <c r="D1085" t="s">
        <v>1997</v>
      </c>
      <c r="E1085" t="s">
        <v>382</v>
      </c>
      <c r="F1085" s="18" t="s">
        <v>803</v>
      </c>
      <c r="G1085" s="11" t="s">
        <v>803</v>
      </c>
      <c r="J1085" s="18">
        <v>694441.08</v>
      </c>
      <c r="K1085" s="11">
        <v>1.56201E-3</v>
      </c>
      <c r="N1085" s="18">
        <v>638575.73</v>
      </c>
      <c r="O1085" s="12">
        <v>1.53543E-3</v>
      </c>
      <c r="R1085" t="s">
        <v>803</v>
      </c>
      <c r="S1085" t="s">
        <v>382</v>
      </c>
      <c r="T1085" t="s">
        <v>382</v>
      </c>
      <c r="U1085" s="28">
        <f t="shared" si="80"/>
        <v>1.53543E-3</v>
      </c>
      <c r="W1085">
        <f>IFERROR(VLOOKUP(E1085,'LEAID Match'!$A$2:$B$326,2,FALSE),"")</f>
        <v>5303570</v>
      </c>
      <c r="X1085" s="5">
        <f t="shared" si="82"/>
        <v>694441.08</v>
      </c>
      <c r="Y1085">
        <f t="shared" si="83"/>
        <v>0</v>
      </c>
      <c r="Z1085" s="5">
        <f t="shared" si="84"/>
        <v>694441.08</v>
      </c>
    </row>
    <row r="1086" spans="1:26" x14ac:dyDescent="0.2">
      <c r="A1086">
        <f t="shared" si="81"/>
        <v>5303570</v>
      </c>
      <c r="B1086" s="23">
        <v>2019</v>
      </c>
      <c r="C1086" t="s">
        <v>424</v>
      </c>
      <c r="D1086" t="s">
        <v>2354</v>
      </c>
      <c r="E1086" t="s">
        <v>382</v>
      </c>
      <c r="F1086" s="18" t="s">
        <v>803</v>
      </c>
      <c r="G1086" s="10" t="s">
        <v>803</v>
      </c>
      <c r="J1086" s="18">
        <v>796256.11</v>
      </c>
      <c r="K1086" s="11">
        <v>1.5233899999999999E-3</v>
      </c>
      <c r="N1086" s="18">
        <v>749007.62</v>
      </c>
      <c r="O1086" s="12">
        <v>1.50819E-3</v>
      </c>
      <c r="R1086" t="s">
        <v>803</v>
      </c>
      <c r="S1086" t="s">
        <v>382</v>
      </c>
      <c r="T1086" t="s">
        <v>382</v>
      </c>
      <c r="U1086" s="28">
        <f t="shared" si="80"/>
        <v>1.50819E-3</v>
      </c>
      <c r="W1086">
        <f>IFERROR(VLOOKUP(E1086,'LEAID Match'!$A$2:$B$326,2,FALSE),"")</f>
        <v>5303570</v>
      </c>
      <c r="X1086" s="5">
        <f t="shared" si="82"/>
        <v>796256.11</v>
      </c>
      <c r="Y1086">
        <f t="shared" si="83"/>
        <v>0</v>
      </c>
      <c r="Z1086" s="5">
        <f t="shared" si="84"/>
        <v>796256.11</v>
      </c>
    </row>
    <row r="1087" spans="1:26" x14ac:dyDescent="0.2">
      <c r="A1087">
        <f t="shared" si="81"/>
        <v>5303570</v>
      </c>
      <c r="B1087" s="23">
        <v>2020</v>
      </c>
      <c r="C1087" t="s">
        <v>424</v>
      </c>
      <c r="D1087" t="s">
        <v>2712</v>
      </c>
      <c r="E1087" t="s">
        <v>382</v>
      </c>
      <c r="F1087" s="18" t="s">
        <v>803</v>
      </c>
      <c r="G1087" s="10" t="s">
        <v>803</v>
      </c>
      <c r="J1087" s="18">
        <v>854339.01</v>
      </c>
      <c r="K1087" s="11">
        <v>1.4683399999999998E-3</v>
      </c>
      <c r="N1087" s="18">
        <v>762967.63</v>
      </c>
      <c r="O1087" s="12">
        <v>1.4528499999999999E-3</v>
      </c>
      <c r="R1087" t="s">
        <v>803</v>
      </c>
      <c r="S1087" t="s">
        <v>382</v>
      </c>
      <c r="T1087" t="s">
        <v>382</v>
      </c>
      <c r="U1087" s="28">
        <f t="shared" si="80"/>
        <v>1.4528499999999999E-3</v>
      </c>
      <c r="W1087">
        <f>IFERROR(VLOOKUP(E1087,'LEAID Match'!$A$2:$B$326,2,FALSE),"")</f>
        <v>5303570</v>
      </c>
      <c r="X1087" s="5">
        <f t="shared" si="82"/>
        <v>854339.01</v>
      </c>
      <c r="Y1087">
        <f t="shared" si="83"/>
        <v>0</v>
      </c>
      <c r="Z1087" s="5">
        <f t="shared" si="84"/>
        <v>854339.01</v>
      </c>
    </row>
    <row r="1088" spans="1:26" x14ac:dyDescent="0.2">
      <c r="A1088">
        <f t="shared" si="81"/>
        <v>5303570</v>
      </c>
      <c r="B1088" s="23">
        <v>2021</v>
      </c>
      <c r="C1088" t="s">
        <v>424</v>
      </c>
      <c r="D1088" t="s">
        <v>3069</v>
      </c>
      <c r="E1088" t="s">
        <v>382</v>
      </c>
      <c r="F1088" s="18" t="s">
        <v>803</v>
      </c>
      <c r="G1088" s="10" t="s">
        <v>803</v>
      </c>
      <c r="J1088" s="18">
        <v>868530.31</v>
      </c>
      <c r="K1088" s="11">
        <v>1.4352E-3</v>
      </c>
      <c r="N1088" s="18">
        <v>785309.97</v>
      </c>
      <c r="O1088" s="12">
        <v>1.4288300000000001E-3</v>
      </c>
      <c r="R1088" t="s">
        <v>803</v>
      </c>
      <c r="S1088" t="s">
        <v>382</v>
      </c>
      <c r="T1088" t="s">
        <v>382</v>
      </c>
      <c r="U1088" s="28">
        <f t="shared" si="80"/>
        <v>1.4288300000000001E-3</v>
      </c>
      <c r="W1088">
        <f>IFERROR(VLOOKUP(E1088,'LEAID Match'!$A$2:$B$326,2,FALSE),"")</f>
        <v>5303570</v>
      </c>
      <c r="X1088" s="5">
        <f t="shared" si="82"/>
        <v>868530.31</v>
      </c>
      <c r="Y1088">
        <f t="shared" si="83"/>
        <v>0</v>
      </c>
      <c r="Z1088" s="5">
        <f t="shared" si="84"/>
        <v>868530.31</v>
      </c>
    </row>
    <row r="1089" spans="1:26" x14ac:dyDescent="0.2">
      <c r="A1089">
        <f t="shared" si="81"/>
        <v>5303570</v>
      </c>
      <c r="B1089" s="23">
        <v>2022</v>
      </c>
      <c r="C1089" t="s">
        <v>424</v>
      </c>
      <c r="D1089" t="s">
        <v>3426</v>
      </c>
      <c r="E1089" t="s">
        <v>382</v>
      </c>
      <c r="F1089" s="18" t="s">
        <v>803</v>
      </c>
      <c r="G1089" s="10" t="s">
        <v>803</v>
      </c>
      <c r="J1089" s="18">
        <v>888798.16</v>
      </c>
      <c r="K1089" s="11">
        <v>1.3895800000000001E-3</v>
      </c>
      <c r="N1089" s="18">
        <v>706071.42</v>
      </c>
      <c r="O1089" s="12">
        <v>1.3759600000000001E-3</v>
      </c>
      <c r="R1089" t="s">
        <v>803</v>
      </c>
      <c r="S1089" t="s">
        <v>382</v>
      </c>
      <c r="T1089" t="s">
        <v>382</v>
      </c>
      <c r="U1089" s="28">
        <f t="shared" si="80"/>
        <v>1.3759600000000001E-3</v>
      </c>
      <c r="W1089">
        <f>IFERROR(VLOOKUP(E1089,'LEAID Match'!$A$2:$B$326,2,FALSE),"")</f>
        <v>5303570</v>
      </c>
      <c r="X1089" s="5">
        <f t="shared" si="82"/>
        <v>888798.16</v>
      </c>
      <c r="Y1089">
        <f t="shared" si="83"/>
        <v>0</v>
      </c>
      <c r="Z1089" s="5">
        <f t="shared" si="84"/>
        <v>888798.16</v>
      </c>
    </row>
    <row r="1090" spans="1:26" x14ac:dyDescent="0.2">
      <c r="A1090">
        <f t="shared" si="81"/>
        <v>5303570</v>
      </c>
      <c r="B1090" s="23">
        <v>2023</v>
      </c>
      <c r="C1090" t="s">
        <v>424</v>
      </c>
      <c r="D1090" t="s">
        <v>3786</v>
      </c>
      <c r="E1090" t="s">
        <v>382</v>
      </c>
      <c r="F1090" s="18" t="s">
        <v>803</v>
      </c>
      <c r="G1090" s="10" t="s">
        <v>803</v>
      </c>
      <c r="J1090" s="18">
        <v>923145.98</v>
      </c>
      <c r="K1090" s="11">
        <v>1.36425E-3</v>
      </c>
      <c r="N1090" s="18">
        <v>735261.19</v>
      </c>
      <c r="O1090" s="12">
        <v>1.3623000000000001E-3</v>
      </c>
      <c r="R1090" t="s">
        <v>803</v>
      </c>
      <c r="S1090" t="s">
        <v>382</v>
      </c>
      <c r="T1090" t="s">
        <v>382</v>
      </c>
      <c r="U1090" s="28">
        <f t="shared" ref="U1090:U1153" si="85">SUM(G1090,I1090,O1090,Q1090)</f>
        <v>1.3623000000000001E-3</v>
      </c>
      <c r="V1090">
        <f>U1090*250000000</f>
        <v>340575</v>
      </c>
      <c r="W1090">
        <f>IFERROR(VLOOKUP(E1090,'LEAID Match'!$A$2:$B$326,2,FALSE),"")</f>
        <v>5303570</v>
      </c>
      <c r="X1090" s="5">
        <f t="shared" si="82"/>
        <v>923145.98</v>
      </c>
      <c r="Y1090">
        <f t="shared" si="83"/>
        <v>340575</v>
      </c>
      <c r="Z1090" s="5">
        <f t="shared" si="84"/>
        <v>1263720.98</v>
      </c>
    </row>
    <row r="1091" spans="1:26" x14ac:dyDescent="0.2">
      <c r="A1091">
        <f t="shared" ref="A1091:A1154" si="86">W1091</f>
        <v>5303600</v>
      </c>
      <c r="B1091" s="23">
        <v>2015</v>
      </c>
      <c r="C1091" t="s">
        <v>269</v>
      </c>
      <c r="D1091" t="s">
        <v>926</v>
      </c>
      <c r="E1091" t="s">
        <v>227</v>
      </c>
      <c r="F1091" s="18">
        <v>21510.55</v>
      </c>
      <c r="G1091" s="11">
        <v>9.6119999999999995E-5</v>
      </c>
      <c r="J1091" s="18">
        <v>73484.679999999993</v>
      </c>
      <c r="K1091" s="11">
        <v>2.7651999999999999E-4</v>
      </c>
      <c r="N1091" s="18">
        <v>58629.14</v>
      </c>
      <c r="O1091" s="12">
        <v>2.6200000000000003E-4</v>
      </c>
      <c r="R1091" t="s">
        <v>227</v>
      </c>
      <c r="S1091" t="s">
        <v>227</v>
      </c>
      <c r="T1091" t="s">
        <v>227</v>
      </c>
      <c r="U1091" s="28">
        <f t="shared" si="85"/>
        <v>3.5812000000000002E-4</v>
      </c>
      <c r="W1091">
        <f>IFERROR(VLOOKUP(E1091,'LEAID Match'!$A$2:$B$326,2,FALSE),"")</f>
        <v>5303600</v>
      </c>
      <c r="X1091" s="5">
        <f t="shared" ref="X1091:X1154" si="87">SUM(F1091,J1091)</f>
        <v>94995.23</v>
      </c>
      <c r="Y1091">
        <f t="shared" ref="Y1091:Y1154" si="88">V1091</f>
        <v>0</v>
      </c>
      <c r="Z1091" s="5">
        <f t="shared" ref="Z1091:Z1154" si="89">SUM(X1091:Y1091)</f>
        <v>94995.23</v>
      </c>
    </row>
    <row r="1092" spans="1:26" x14ac:dyDescent="0.2">
      <c r="A1092">
        <f t="shared" si="86"/>
        <v>5303600</v>
      </c>
      <c r="B1092" s="23">
        <v>2016</v>
      </c>
      <c r="C1092" t="s">
        <v>269</v>
      </c>
      <c r="D1092" t="s">
        <v>1279</v>
      </c>
      <c r="E1092" t="s">
        <v>227</v>
      </c>
      <c r="F1092" s="18">
        <v>17660.830000000002</v>
      </c>
      <c r="G1092" s="11">
        <v>5.8109999999999998E-5</v>
      </c>
      <c r="J1092" s="18">
        <v>95151.15</v>
      </c>
      <c r="K1092" s="11">
        <v>2.9150999999999998E-4</v>
      </c>
      <c r="N1092" s="18">
        <v>85581.58</v>
      </c>
      <c r="O1092" s="12">
        <v>2.8160000000000001E-4</v>
      </c>
      <c r="R1092" t="s">
        <v>227</v>
      </c>
      <c r="S1092" t="s">
        <v>227</v>
      </c>
      <c r="T1092" t="s">
        <v>227</v>
      </c>
      <c r="U1092" s="28">
        <f t="shared" si="85"/>
        <v>3.3971000000000001E-4</v>
      </c>
      <c r="W1092">
        <f>IFERROR(VLOOKUP(E1092,'LEAID Match'!$A$2:$B$326,2,FALSE),"")</f>
        <v>5303600</v>
      </c>
      <c r="X1092" s="5">
        <f t="shared" si="87"/>
        <v>112811.98</v>
      </c>
      <c r="Y1092">
        <f t="shared" si="88"/>
        <v>0</v>
      </c>
      <c r="Z1092" s="5">
        <f t="shared" si="89"/>
        <v>112811.98</v>
      </c>
    </row>
    <row r="1093" spans="1:26" x14ac:dyDescent="0.2">
      <c r="A1093">
        <f t="shared" si="86"/>
        <v>5303600</v>
      </c>
      <c r="B1093" s="23">
        <v>2017</v>
      </c>
      <c r="C1093" t="s">
        <v>269</v>
      </c>
      <c r="D1093" t="s">
        <v>1639</v>
      </c>
      <c r="E1093" t="s">
        <v>227</v>
      </c>
      <c r="F1093" s="18">
        <v>10652.25</v>
      </c>
      <c r="G1093" s="11">
        <v>3.044E-5</v>
      </c>
      <c r="J1093" s="18">
        <v>115749.65</v>
      </c>
      <c r="K1093" s="11">
        <v>3.1415000000000002E-4</v>
      </c>
      <c r="N1093" s="18">
        <v>107307.7</v>
      </c>
      <c r="O1093" s="12">
        <v>3.0665E-4</v>
      </c>
      <c r="R1093" t="s">
        <v>227</v>
      </c>
      <c r="S1093" t="s">
        <v>227</v>
      </c>
      <c r="T1093" t="s">
        <v>227</v>
      </c>
      <c r="U1093" s="28">
        <f t="shared" si="85"/>
        <v>3.3709000000000001E-4</v>
      </c>
      <c r="W1093">
        <f>IFERROR(VLOOKUP(E1093,'LEAID Match'!$A$2:$B$326,2,FALSE),"")</f>
        <v>5303600</v>
      </c>
      <c r="X1093" s="5">
        <f t="shared" si="87"/>
        <v>126401.9</v>
      </c>
      <c r="Y1093">
        <f t="shared" si="88"/>
        <v>0</v>
      </c>
      <c r="Z1093" s="5">
        <f t="shared" si="89"/>
        <v>126401.9</v>
      </c>
    </row>
    <row r="1094" spans="1:26" x14ac:dyDescent="0.2">
      <c r="A1094">
        <f t="shared" si="86"/>
        <v>5303600</v>
      </c>
      <c r="B1094" s="23">
        <v>2018</v>
      </c>
      <c r="C1094" t="s">
        <v>269</v>
      </c>
      <c r="D1094" t="s">
        <v>1998</v>
      </c>
      <c r="E1094" t="s">
        <v>227</v>
      </c>
      <c r="F1094" s="18">
        <v>8575.3899999999903</v>
      </c>
      <c r="G1094" s="11">
        <v>2.0619999999999999E-5</v>
      </c>
      <c r="J1094" s="18">
        <v>142821.60999999999</v>
      </c>
      <c r="K1094" s="11">
        <v>3.2124999999999998E-4</v>
      </c>
      <c r="N1094" s="18">
        <v>132010.46</v>
      </c>
      <c r="O1094" s="12">
        <v>3.1741000000000001E-4</v>
      </c>
      <c r="R1094" t="s">
        <v>227</v>
      </c>
      <c r="S1094" t="s">
        <v>227</v>
      </c>
      <c r="T1094" t="s">
        <v>227</v>
      </c>
      <c r="U1094" s="28">
        <f t="shared" si="85"/>
        <v>3.3803000000000001E-4</v>
      </c>
      <c r="W1094">
        <f>IFERROR(VLOOKUP(E1094,'LEAID Match'!$A$2:$B$326,2,FALSE),"")</f>
        <v>5303600</v>
      </c>
      <c r="X1094" s="5">
        <f t="shared" si="87"/>
        <v>151396.99999999997</v>
      </c>
      <c r="Y1094">
        <f t="shared" si="88"/>
        <v>0</v>
      </c>
      <c r="Z1094" s="5">
        <f t="shared" si="89"/>
        <v>151396.99999999997</v>
      </c>
    </row>
    <row r="1095" spans="1:26" x14ac:dyDescent="0.2">
      <c r="A1095">
        <f t="shared" si="86"/>
        <v>5303600</v>
      </c>
      <c r="B1095" s="23">
        <v>2019</v>
      </c>
      <c r="C1095" t="s">
        <v>269</v>
      </c>
      <c r="D1095" t="s">
        <v>2355</v>
      </c>
      <c r="E1095" t="s">
        <v>227</v>
      </c>
      <c r="F1095" s="18">
        <v>1722.38</v>
      </c>
      <c r="G1095" s="10">
        <v>3.4699999999999998E-6</v>
      </c>
      <c r="J1095" s="18">
        <v>162658.07999999999</v>
      </c>
      <c r="K1095" s="11">
        <v>3.1119999999999997E-4</v>
      </c>
      <c r="N1095" s="18">
        <v>153053.21</v>
      </c>
      <c r="O1095" s="12">
        <v>3.0819000000000002E-4</v>
      </c>
      <c r="R1095" t="s">
        <v>227</v>
      </c>
      <c r="S1095" t="s">
        <v>227</v>
      </c>
      <c r="T1095" t="s">
        <v>227</v>
      </c>
      <c r="U1095" s="28">
        <f t="shared" si="85"/>
        <v>3.1166000000000001E-4</v>
      </c>
      <c r="W1095">
        <f>IFERROR(VLOOKUP(E1095,'LEAID Match'!$A$2:$B$326,2,FALSE),"")</f>
        <v>5303600</v>
      </c>
      <c r="X1095" s="5">
        <f t="shared" si="87"/>
        <v>164380.46</v>
      </c>
      <c r="Y1095">
        <f t="shared" si="88"/>
        <v>0</v>
      </c>
      <c r="Z1095" s="5">
        <f t="shared" si="89"/>
        <v>164380.46</v>
      </c>
    </row>
    <row r="1096" spans="1:26" x14ac:dyDescent="0.2">
      <c r="A1096">
        <f t="shared" si="86"/>
        <v>5303600</v>
      </c>
      <c r="B1096" s="23">
        <v>2020</v>
      </c>
      <c r="C1096" t="s">
        <v>269</v>
      </c>
      <c r="D1096" t="s">
        <v>2713</v>
      </c>
      <c r="E1096" t="s">
        <v>227</v>
      </c>
      <c r="F1096" s="18" t="s">
        <v>803</v>
      </c>
      <c r="G1096" s="10" t="s">
        <v>803</v>
      </c>
      <c r="J1096" s="18">
        <v>178585.94</v>
      </c>
      <c r="K1096" s="11">
        <v>3.0693000000000002E-4</v>
      </c>
      <c r="N1096" s="18">
        <v>159264.09</v>
      </c>
      <c r="O1096" s="12">
        <v>3.0327000000000002E-4</v>
      </c>
      <c r="R1096" t="s">
        <v>803</v>
      </c>
      <c r="S1096" t="s">
        <v>227</v>
      </c>
      <c r="T1096" t="s">
        <v>227</v>
      </c>
      <c r="U1096" s="28">
        <f t="shared" si="85"/>
        <v>3.0327000000000002E-4</v>
      </c>
      <c r="W1096">
        <f>IFERROR(VLOOKUP(E1096,'LEAID Match'!$A$2:$B$326,2,FALSE),"")</f>
        <v>5303600</v>
      </c>
      <c r="X1096" s="5">
        <f t="shared" si="87"/>
        <v>178585.94</v>
      </c>
      <c r="Y1096">
        <f t="shared" si="88"/>
        <v>0</v>
      </c>
      <c r="Z1096" s="5">
        <f t="shared" si="89"/>
        <v>178585.94</v>
      </c>
    </row>
    <row r="1097" spans="1:26" x14ac:dyDescent="0.2">
      <c r="A1097">
        <f t="shared" si="86"/>
        <v>5303600</v>
      </c>
      <c r="B1097" s="23">
        <v>2021</v>
      </c>
      <c r="C1097" t="s">
        <v>269</v>
      </c>
      <c r="D1097" t="s">
        <v>3070</v>
      </c>
      <c r="E1097" t="s">
        <v>227</v>
      </c>
      <c r="F1097" s="18" t="s">
        <v>803</v>
      </c>
      <c r="G1097" s="10" t="s">
        <v>803</v>
      </c>
      <c r="J1097" s="18">
        <v>197103</v>
      </c>
      <c r="K1097" s="11">
        <v>3.257E-4</v>
      </c>
      <c r="N1097" s="18">
        <v>178247.14</v>
      </c>
      <c r="O1097" s="12">
        <v>3.2431000000000002E-4</v>
      </c>
      <c r="R1097" t="s">
        <v>803</v>
      </c>
      <c r="S1097" t="s">
        <v>227</v>
      </c>
      <c r="T1097" t="s">
        <v>227</v>
      </c>
      <c r="U1097" s="28">
        <f t="shared" si="85"/>
        <v>3.2431000000000002E-4</v>
      </c>
      <c r="W1097">
        <f>IFERROR(VLOOKUP(E1097,'LEAID Match'!$A$2:$B$326,2,FALSE),"")</f>
        <v>5303600</v>
      </c>
      <c r="X1097" s="5">
        <f t="shared" si="87"/>
        <v>197103</v>
      </c>
      <c r="Y1097">
        <f t="shared" si="88"/>
        <v>0</v>
      </c>
      <c r="Z1097" s="5">
        <f t="shared" si="89"/>
        <v>197103</v>
      </c>
    </row>
    <row r="1098" spans="1:26" x14ac:dyDescent="0.2">
      <c r="A1098">
        <f t="shared" si="86"/>
        <v>5303600</v>
      </c>
      <c r="B1098" s="23">
        <v>2022</v>
      </c>
      <c r="C1098" t="s">
        <v>269</v>
      </c>
      <c r="D1098" t="s">
        <v>3427</v>
      </c>
      <c r="E1098" t="s">
        <v>227</v>
      </c>
      <c r="F1098" s="18" t="s">
        <v>803</v>
      </c>
      <c r="G1098" s="10" t="s">
        <v>803</v>
      </c>
      <c r="J1098" s="18">
        <v>189703.51</v>
      </c>
      <c r="K1098" s="11">
        <v>2.9659E-4</v>
      </c>
      <c r="N1098" s="18">
        <v>150619.69</v>
      </c>
      <c r="O1098" s="12">
        <v>2.9352000000000002E-4</v>
      </c>
      <c r="R1098" t="s">
        <v>803</v>
      </c>
      <c r="S1098" t="s">
        <v>227</v>
      </c>
      <c r="T1098" t="s">
        <v>227</v>
      </c>
      <c r="U1098" s="28">
        <f t="shared" si="85"/>
        <v>2.9352000000000002E-4</v>
      </c>
      <c r="W1098">
        <f>IFERROR(VLOOKUP(E1098,'LEAID Match'!$A$2:$B$326,2,FALSE),"")</f>
        <v>5303600</v>
      </c>
      <c r="X1098" s="5">
        <f t="shared" si="87"/>
        <v>189703.51</v>
      </c>
      <c r="Y1098">
        <f t="shared" si="88"/>
        <v>0</v>
      </c>
      <c r="Z1098" s="5">
        <f t="shared" si="89"/>
        <v>189703.51</v>
      </c>
    </row>
    <row r="1099" spans="1:26" x14ac:dyDescent="0.2">
      <c r="A1099">
        <f t="shared" si="86"/>
        <v>5303600</v>
      </c>
      <c r="B1099" s="23">
        <v>2023</v>
      </c>
      <c r="C1099" t="s">
        <v>269</v>
      </c>
      <c r="D1099" t="s">
        <v>3787</v>
      </c>
      <c r="E1099" t="s">
        <v>227</v>
      </c>
      <c r="F1099" s="18" t="s">
        <v>803</v>
      </c>
      <c r="G1099" s="10" t="s">
        <v>803</v>
      </c>
      <c r="J1099" s="18">
        <v>187348.85</v>
      </c>
      <c r="K1099" s="11">
        <v>2.7687000000000002E-4</v>
      </c>
      <c r="N1099" s="18">
        <v>148651.03</v>
      </c>
      <c r="O1099" s="12">
        <v>2.7542000000000002E-4</v>
      </c>
      <c r="R1099" t="s">
        <v>803</v>
      </c>
      <c r="S1099" t="s">
        <v>227</v>
      </c>
      <c r="T1099" t="s">
        <v>227</v>
      </c>
      <c r="U1099" s="28">
        <f t="shared" si="85"/>
        <v>2.7542000000000002E-4</v>
      </c>
      <c r="V1099">
        <f>U1099*250000000</f>
        <v>68855</v>
      </c>
      <c r="W1099">
        <f>IFERROR(VLOOKUP(E1099,'LEAID Match'!$A$2:$B$326,2,FALSE),"")</f>
        <v>5303600</v>
      </c>
      <c r="X1099" s="5">
        <f t="shared" si="87"/>
        <v>187348.85</v>
      </c>
      <c r="Y1099">
        <f t="shared" si="88"/>
        <v>68855</v>
      </c>
      <c r="Z1099" s="5">
        <f t="shared" si="89"/>
        <v>256203.85</v>
      </c>
    </row>
    <row r="1100" spans="1:26" x14ac:dyDescent="0.2">
      <c r="A1100">
        <f t="shared" si="86"/>
        <v>5303660</v>
      </c>
      <c r="B1100" s="23">
        <v>2015</v>
      </c>
      <c r="C1100" t="s">
        <v>182</v>
      </c>
      <c r="D1100" t="s">
        <v>927</v>
      </c>
      <c r="E1100" t="s">
        <v>140</v>
      </c>
      <c r="F1100" s="18">
        <v>46737.21</v>
      </c>
      <c r="G1100" s="11">
        <v>2.0886E-4</v>
      </c>
      <c r="J1100" s="18">
        <v>359952.27</v>
      </c>
      <c r="K1100" s="11">
        <v>1.3544900000000001E-3</v>
      </c>
      <c r="N1100" s="18">
        <v>287963.12</v>
      </c>
      <c r="O1100" s="12">
        <v>1.2868300000000001E-3</v>
      </c>
      <c r="R1100" t="s">
        <v>140</v>
      </c>
      <c r="S1100" t="s">
        <v>140</v>
      </c>
      <c r="T1100" t="s">
        <v>140</v>
      </c>
      <c r="U1100" s="28">
        <f t="shared" si="85"/>
        <v>1.49569E-3</v>
      </c>
      <c r="W1100">
        <f>IFERROR(VLOOKUP(E1100,'LEAID Match'!$A$2:$B$326,2,FALSE),"")</f>
        <v>5303660</v>
      </c>
      <c r="X1100" s="5">
        <f t="shared" si="87"/>
        <v>406689.48000000004</v>
      </c>
      <c r="Y1100">
        <f t="shared" si="88"/>
        <v>0</v>
      </c>
      <c r="Z1100" s="5">
        <f t="shared" si="89"/>
        <v>406689.48000000004</v>
      </c>
    </row>
    <row r="1101" spans="1:26" x14ac:dyDescent="0.2">
      <c r="A1101">
        <f t="shared" si="86"/>
        <v>5303660</v>
      </c>
      <c r="B1101" s="23">
        <v>2016</v>
      </c>
      <c r="C1101" t="s">
        <v>182</v>
      </c>
      <c r="D1101" t="s">
        <v>1280</v>
      </c>
      <c r="E1101" t="s">
        <v>140</v>
      </c>
      <c r="F1101" s="18">
        <v>42866.86</v>
      </c>
      <c r="G1101" s="11">
        <v>1.4105000000000001E-4</v>
      </c>
      <c r="J1101" s="18">
        <v>465521.94</v>
      </c>
      <c r="K1101" s="11">
        <v>1.42622E-3</v>
      </c>
      <c r="N1101" s="18">
        <v>416715.36</v>
      </c>
      <c r="O1101" s="12">
        <v>1.37115E-3</v>
      </c>
      <c r="R1101" t="s">
        <v>140</v>
      </c>
      <c r="S1101" t="s">
        <v>140</v>
      </c>
      <c r="T1101" t="s">
        <v>140</v>
      </c>
      <c r="U1101" s="28">
        <f t="shared" si="85"/>
        <v>1.5122E-3</v>
      </c>
      <c r="W1101">
        <f>IFERROR(VLOOKUP(E1101,'LEAID Match'!$A$2:$B$326,2,FALSE),"")</f>
        <v>5303660</v>
      </c>
      <c r="X1101" s="5">
        <f t="shared" si="87"/>
        <v>508388.8</v>
      </c>
      <c r="Y1101">
        <f t="shared" si="88"/>
        <v>0</v>
      </c>
      <c r="Z1101" s="5">
        <f t="shared" si="89"/>
        <v>508388.8</v>
      </c>
    </row>
    <row r="1102" spans="1:26" x14ac:dyDescent="0.2">
      <c r="A1102">
        <f t="shared" si="86"/>
        <v>5303660</v>
      </c>
      <c r="B1102" s="23">
        <v>2017</v>
      </c>
      <c r="C1102" t="s">
        <v>182</v>
      </c>
      <c r="D1102" t="s">
        <v>1640</v>
      </c>
      <c r="E1102" t="s">
        <v>140</v>
      </c>
      <c r="F1102" s="18">
        <v>28975.3</v>
      </c>
      <c r="G1102" s="11">
        <v>8.2799999999999993E-5</v>
      </c>
      <c r="J1102" s="18">
        <v>464225.4</v>
      </c>
      <c r="K1102" s="11">
        <v>1.25994E-3</v>
      </c>
      <c r="N1102" s="18">
        <v>429418.91</v>
      </c>
      <c r="O1102" s="12">
        <v>1.22714E-3</v>
      </c>
      <c r="R1102" t="s">
        <v>140</v>
      </c>
      <c r="S1102" t="s">
        <v>140</v>
      </c>
      <c r="T1102" t="s">
        <v>140</v>
      </c>
      <c r="U1102" s="28">
        <f t="shared" si="85"/>
        <v>1.3099400000000001E-3</v>
      </c>
      <c r="W1102">
        <f>IFERROR(VLOOKUP(E1102,'LEAID Match'!$A$2:$B$326,2,FALSE),"")</f>
        <v>5303660</v>
      </c>
      <c r="X1102" s="5">
        <f t="shared" si="87"/>
        <v>493200.7</v>
      </c>
      <c r="Y1102">
        <f t="shared" si="88"/>
        <v>0</v>
      </c>
      <c r="Z1102" s="5">
        <f t="shared" si="89"/>
        <v>493200.7</v>
      </c>
    </row>
    <row r="1103" spans="1:26" x14ac:dyDescent="0.2">
      <c r="A1103">
        <f t="shared" si="86"/>
        <v>5303660</v>
      </c>
      <c r="B1103" s="23">
        <v>2018</v>
      </c>
      <c r="C1103" t="s">
        <v>182</v>
      </c>
      <c r="D1103" t="s">
        <v>1999</v>
      </c>
      <c r="E1103" t="s">
        <v>140</v>
      </c>
      <c r="F1103" s="18">
        <v>28962.89</v>
      </c>
      <c r="G1103" s="11">
        <v>6.9640000000000004E-5</v>
      </c>
      <c r="J1103" s="18">
        <v>612882.78</v>
      </c>
      <c r="K1103" s="11">
        <v>1.37856E-3</v>
      </c>
      <c r="N1103" s="18">
        <v>564294.93000000005</v>
      </c>
      <c r="O1103" s="12">
        <v>1.3568300000000001E-3</v>
      </c>
      <c r="R1103" t="s">
        <v>140</v>
      </c>
      <c r="S1103" t="s">
        <v>140</v>
      </c>
      <c r="T1103" t="s">
        <v>140</v>
      </c>
      <c r="U1103" s="28">
        <f t="shared" si="85"/>
        <v>1.42647E-3</v>
      </c>
      <c r="W1103">
        <f>IFERROR(VLOOKUP(E1103,'LEAID Match'!$A$2:$B$326,2,FALSE),"")</f>
        <v>5303660</v>
      </c>
      <c r="X1103" s="5">
        <f t="shared" si="87"/>
        <v>641845.67000000004</v>
      </c>
      <c r="Y1103">
        <f t="shared" si="88"/>
        <v>0</v>
      </c>
      <c r="Z1103" s="5">
        <f t="shared" si="89"/>
        <v>641845.67000000004</v>
      </c>
    </row>
    <row r="1104" spans="1:26" x14ac:dyDescent="0.2">
      <c r="A1104">
        <f t="shared" si="86"/>
        <v>5303660</v>
      </c>
      <c r="B1104" s="23">
        <v>2019</v>
      </c>
      <c r="C1104" t="s">
        <v>182</v>
      </c>
      <c r="D1104" t="s">
        <v>2356</v>
      </c>
      <c r="E1104" t="s">
        <v>140</v>
      </c>
      <c r="F1104" s="18">
        <v>26475.14</v>
      </c>
      <c r="G1104" s="10">
        <v>5.3310000000000003E-5</v>
      </c>
      <c r="J1104" s="18">
        <v>681333.01</v>
      </c>
      <c r="K1104" s="11">
        <v>1.3035200000000001E-3</v>
      </c>
      <c r="N1104" s="18">
        <v>640511.85</v>
      </c>
      <c r="O1104" s="12">
        <v>1.28973E-3</v>
      </c>
      <c r="R1104" t="s">
        <v>140</v>
      </c>
      <c r="S1104" t="s">
        <v>140</v>
      </c>
      <c r="T1104" t="s">
        <v>140</v>
      </c>
      <c r="U1104" s="28">
        <f t="shared" si="85"/>
        <v>1.34304E-3</v>
      </c>
      <c r="W1104">
        <f>IFERROR(VLOOKUP(E1104,'LEAID Match'!$A$2:$B$326,2,FALSE),"")</f>
        <v>5303660</v>
      </c>
      <c r="X1104" s="5">
        <f t="shared" si="87"/>
        <v>707808.15</v>
      </c>
      <c r="Y1104">
        <f t="shared" si="88"/>
        <v>0</v>
      </c>
      <c r="Z1104" s="5">
        <f t="shared" si="89"/>
        <v>707808.15</v>
      </c>
    </row>
    <row r="1105" spans="1:26" x14ac:dyDescent="0.2">
      <c r="A1105">
        <f t="shared" si="86"/>
        <v>5303660</v>
      </c>
      <c r="B1105" s="23">
        <v>2020</v>
      </c>
      <c r="C1105" t="s">
        <v>182</v>
      </c>
      <c r="D1105" t="s">
        <v>2714</v>
      </c>
      <c r="E1105" t="s">
        <v>140</v>
      </c>
      <c r="F1105" s="18">
        <v>29462.92</v>
      </c>
      <c r="G1105" s="10">
        <v>5.6100000000000002E-5</v>
      </c>
      <c r="J1105" s="18">
        <v>729350.04</v>
      </c>
      <c r="K1105" s="11">
        <v>1.2535199999999999E-3</v>
      </c>
      <c r="N1105" s="18">
        <v>650611.06999999995</v>
      </c>
      <c r="O1105" s="12">
        <v>1.2389E-3</v>
      </c>
      <c r="R1105" t="s">
        <v>140</v>
      </c>
      <c r="S1105" t="s">
        <v>140</v>
      </c>
      <c r="T1105" t="s">
        <v>140</v>
      </c>
      <c r="U1105" s="28">
        <f t="shared" si="85"/>
        <v>1.2949999999999999E-3</v>
      </c>
      <c r="W1105">
        <f>IFERROR(VLOOKUP(E1105,'LEAID Match'!$A$2:$B$326,2,FALSE),"")</f>
        <v>5303660</v>
      </c>
      <c r="X1105" s="5">
        <f t="shared" si="87"/>
        <v>758812.96000000008</v>
      </c>
      <c r="Y1105">
        <f t="shared" si="88"/>
        <v>0</v>
      </c>
      <c r="Z1105" s="5">
        <f t="shared" si="89"/>
        <v>758812.96000000008</v>
      </c>
    </row>
    <row r="1106" spans="1:26" x14ac:dyDescent="0.2">
      <c r="A1106">
        <f t="shared" si="86"/>
        <v>5303660</v>
      </c>
      <c r="B1106" s="23">
        <v>2021</v>
      </c>
      <c r="C1106" t="s">
        <v>182</v>
      </c>
      <c r="D1106" t="s">
        <v>3071</v>
      </c>
      <c r="E1106" t="s">
        <v>140</v>
      </c>
      <c r="F1106" s="18">
        <v>17197.96</v>
      </c>
      <c r="G1106" s="10">
        <v>3.129E-5</v>
      </c>
      <c r="J1106" s="18">
        <v>720648.44</v>
      </c>
      <c r="K1106" s="11">
        <v>1.1908299999999999E-3</v>
      </c>
      <c r="N1106" s="18">
        <v>651749.54</v>
      </c>
      <c r="O1106" s="12">
        <v>1.18582E-3</v>
      </c>
      <c r="R1106" t="s">
        <v>140</v>
      </c>
      <c r="S1106" t="s">
        <v>140</v>
      </c>
      <c r="T1106" t="s">
        <v>140</v>
      </c>
      <c r="U1106" s="28">
        <f t="shared" si="85"/>
        <v>1.21711E-3</v>
      </c>
      <c r="W1106">
        <f>IFERROR(VLOOKUP(E1106,'LEAID Match'!$A$2:$B$326,2,FALSE),"")</f>
        <v>5303660</v>
      </c>
      <c r="X1106" s="5">
        <f t="shared" si="87"/>
        <v>737846.39999999991</v>
      </c>
      <c r="Y1106">
        <f t="shared" si="88"/>
        <v>0</v>
      </c>
      <c r="Z1106" s="5">
        <f t="shared" si="89"/>
        <v>737846.39999999991</v>
      </c>
    </row>
    <row r="1107" spans="1:26" x14ac:dyDescent="0.2">
      <c r="A1107">
        <f t="shared" si="86"/>
        <v>5303660</v>
      </c>
      <c r="B1107" s="23">
        <v>2022</v>
      </c>
      <c r="C1107" t="s">
        <v>182</v>
      </c>
      <c r="D1107" t="s">
        <v>3428</v>
      </c>
      <c r="E1107" t="s">
        <v>140</v>
      </c>
      <c r="F1107" s="18">
        <v>15120.16</v>
      </c>
      <c r="G1107" s="10">
        <v>2.9470000000000001E-5</v>
      </c>
      <c r="J1107" s="18">
        <v>812959.04</v>
      </c>
      <c r="K1107" s="11">
        <v>1.2710099999999999E-3</v>
      </c>
      <c r="N1107" s="18">
        <v>643807.99</v>
      </c>
      <c r="O1107" s="12">
        <v>1.2546199999999999E-3</v>
      </c>
      <c r="R1107" t="s">
        <v>140</v>
      </c>
      <c r="S1107" t="s">
        <v>140</v>
      </c>
      <c r="T1107" t="s">
        <v>140</v>
      </c>
      <c r="U1107" s="28">
        <f t="shared" si="85"/>
        <v>1.2840899999999999E-3</v>
      </c>
      <c r="W1107">
        <f>IFERROR(VLOOKUP(E1107,'LEAID Match'!$A$2:$B$326,2,FALSE),"")</f>
        <v>5303660</v>
      </c>
      <c r="X1107" s="5">
        <f t="shared" si="87"/>
        <v>828079.20000000007</v>
      </c>
      <c r="Y1107">
        <f t="shared" si="88"/>
        <v>0</v>
      </c>
      <c r="Z1107" s="5">
        <f t="shared" si="89"/>
        <v>828079.20000000007</v>
      </c>
    </row>
    <row r="1108" spans="1:26" x14ac:dyDescent="0.2">
      <c r="A1108">
        <f t="shared" si="86"/>
        <v>5303660</v>
      </c>
      <c r="B1108" s="23">
        <v>2023</v>
      </c>
      <c r="C1108" t="s">
        <v>182</v>
      </c>
      <c r="D1108" t="s">
        <v>3788</v>
      </c>
      <c r="E1108" t="s">
        <v>140</v>
      </c>
      <c r="F1108" s="18">
        <v>17009.77</v>
      </c>
      <c r="G1108" s="10">
        <v>3.1520000000000003E-5</v>
      </c>
      <c r="J1108" s="18">
        <v>908365.07</v>
      </c>
      <c r="K1108" s="11">
        <v>1.34241E-3</v>
      </c>
      <c r="N1108" s="18">
        <v>724591.23</v>
      </c>
      <c r="O1108" s="12">
        <v>1.34253E-3</v>
      </c>
      <c r="R1108" t="s">
        <v>140</v>
      </c>
      <c r="S1108" t="s">
        <v>140</v>
      </c>
      <c r="T1108" t="s">
        <v>140</v>
      </c>
      <c r="U1108" s="28">
        <f t="shared" si="85"/>
        <v>1.3740499999999999E-3</v>
      </c>
      <c r="V1108">
        <f>U1108*250000000</f>
        <v>343512.5</v>
      </c>
      <c r="W1108">
        <f>IFERROR(VLOOKUP(E1108,'LEAID Match'!$A$2:$B$326,2,FALSE),"")</f>
        <v>5303660</v>
      </c>
      <c r="X1108" s="5">
        <f t="shared" si="87"/>
        <v>925374.84</v>
      </c>
      <c r="Y1108">
        <f t="shared" si="88"/>
        <v>343512.5</v>
      </c>
      <c r="Z1108" s="5">
        <f t="shared" si="89"/>
        <v>1268887.3399999999</v>
      </c>
    </row>
    <row r="1109" spans="1:26" x14ac:dyDescent="0.2">
      <c r="A1109" t="str">
        <f t="shared" si="86"/>
        <v/>
      </c>
      <c r="B1109" s="23">
        <v>2019</v>
      </c>
      <c r="C1109" t="s">
        <v>747</v>
      </c>
      <c r="D1109" t="s">
        <v>2357</v>
      </c>
      <c r="E1109" t="s">
        <v>745</v>
      </c>
      <c r="F1109" s="18" t="s">
        <v>803</v>
      </c>
      <c r="G1109" s="10" t="s">
        <v>803</v>
      </c>
      <c r="L1109" s="18">
        <v>953.94</v>
      </c>
      <c r="M1109" s="11">
        <v>1.8300000000000001E-6</v>
      </c>
      <c r="P1109" s="18">
        <v>901.5</v>
      </c>
      <c r="Q1109" s="11">
        <v>1.8199999999999999E-6</v>
      </c>
      <c r="R1109" t="s">
        <v>803</v>
      </c>
      <c r="S1109" t="s">
        <v>745</v>
      </c>
      <c r="T1109" t="s">
        <v>745</v>
      </c>
      <c r="U1109" s="28">
        <f t="shared" si="85"/>
        <v>1.8199999999999999E-6</v>
      </c>
      <c r="W1109" t="str">
        <f>IFERROR(VLOOKUP(E1109,'LEAID Match'!$A$2:$B$326,2,FALSE),"")</f>
        <v/>
      </c>
      <c r="X1109" s="5">
        <f t="shared" si="87"/>
        <v>0</v>
      </c>
      <c r="Y1109">
        <f t="shared" si="88"/>
        <v>0</v>
      </c>
      <c r="Z1109" s="5">
        <f t="shared" si="89"/>
        <v>0</v>
      </c>
    </row>
    <row r="1110" spans="1:26" x14ac:dyDescent="0.2">
      <c r="A1110" t="str">
        <f t="shared" si="86"/>
        <v/>
      </c>
      <c r="B1110" s="23">
        <v>2020</v>
      </c>
      <c r="C1110" t="s">
        <v>747</v>
      </c>
      <c r="D1110" t="s">
        <v>2715</v>
      </c>
      <c r="E1110" t="s">
        <v>745</v>
      </c>
      <c r="F1110" s="18" t="s">
        <v>803</v>
      </c>
      <c r="G1110" s="10" t="s">
        <v>803</v>
      </c>
      <c r="L1110" s="18">
        <v>4252.3900000000003</v>
      </c>
      <c r="M1110" s="11">
        <v>7.3099999999999995E-6</v>
      </c>
      <c r="P1110" s="18">
        <v>3800.16</v>
      </c>
      <c r="Q1110" s="11">
        <v>7.2400000000000001E-6</v>
      </c>
      <c r="R1110" t="s">
        <v>803</v>
      </c>
      <c r="S1110" t="s">
        <v>745</v>
      </c>
      <c r="T1110" t="s">
        <v>745</v>
      </c>
      <c r="U1110" s="28">
        <f t="shared" si="85"/>
        <v>7.2400000000000001E-6</v>
      </c>
      <c r="W1110" t="str">
        <f>IFERROR(VLOOKUP(E1110,'LEAID Match'!$A$2:$B$326,2,FALSE),"")</f>
        <v/>
      </c>
      <c r="X1110" s="5">
        <f t="shared" si="87"/>
        <v>0</v>
      </c>
      <c r="Y1110">
        <f t="shared" si="88"/>
        <v>0</v>
      </c>
      <c r="Z1110" s="5">
        <f t="shared" si="89"/>
        <v>0</v>
      </c>
    </row>
    <row r="1111" spans="1:26" x14ac:dyDescent="0.2">
      <c r="A1111" t="str">
        <f t="shared" si="86"/>
        <v/>
      </c>
      <c r="B1111" s="23">
        <v>2021</v>
      </c>
      <c r="C1111" t="s">
        <v>747</v>
      </c>
      <c r="D1111" t="s">
        <v>3072</v>
      </c>
      <c r="E1111" t="s">
        <v>745</v>
      </c>
      <c r="F1111" s="18" t="s">
        <v>803</v>
      </c>
      <c r="G1111" s="10" t="s">
        <v>803</v>
      </c>
      <c r="L1111" s="18">
        <v>4622.1099999999997</v>
      </c>
      <c r="M1111" s="11">
        <v>7.6399999999999997E-6</v>
      </c>
      <c r="P1111" s="18">
        <v>4175.08</v>
      </c>
      <c r="Q1111" s="11">
        <v>7.6000000000000001E-6</v>
      </c>
      <c r="R1111" t="s">
        <v>803</v>
      </c>
      <c r="S1111" t="s">
        <v>745</v>
      </c>
      <c r="T1111" t="s">
        <v>745</v>
      </c>
      <c r="U1111" s="28">
        <f t="shared" si="85"/>
        <v>7.6000000000000001E-6</v>
      </c>
      <c r="W1111" t="str">
        <f>IFERROR(VLOOKUP(E1111,'LEAID Match'!$A$2:$B$326,2,FALSE),"")</f>
        <v/>
      </c>
      <c r="X1111" s="5">
        <f t="shared" si="87"/>
        <v>0</v>
      </c>
      <c r="Y1111">
        <f t="shared" si="88"/>
        <v>0</v>
      </c>
      <c r="Z1111" s="5">
        <f t="shared" si="89"/>
        <v>0</v>
      </c>
    </row>
    <row r="1112" spans="1:26" x14ac:dyDescent="0.2">
      <c r="A1112" t="str">
        <f t="shared" si="86"/>
        <v/>
      </c>
      <c r="B1112" s="23">
        <v>2022</v>
      </c>
      <c r="C1112" t="s">
        <v>747</v>
      </c>
      <c r="D1112" t="s">
        <v>3429</v>
      </c>
      <c r="E1112" t="s">
        <v>745</v>
      </c>
      <c r="F1112" s="18" t="s">
        <v>803</v>
      </c>
      <c r="G1112" s="10" t="s">
        <v>803</v>
      </c>
      <c r="L1112" s="18">
        <v>4591.05</v>
      </c>
      <c r="M1112" s="11">
        <v>7.1799999999999999E-6</v>
      </c>
      <c r="P1112" s="18">
        <v>3665.35</v>
      </c>
      <c r="Q1112" s="11">
        <v>7.1400000000000002E-6</v>
      </c>
      <c r="R1112" t="s">
        <v>803</v>
      </c>
      <c r="S1112" t="s">
        <v>745</v>
      </c>
      <c r="T1112" t="s">
        <v>745</v>
      </c>
      <c r="U1112" s="28">
        <f t="shared" si="85"/>
        <v>7.1400000000000002E-6</v>
      </c>
      <c r="W1112" t="str">
        <f>IFERROR(VLOOKUP(E1112,'LEAID Match'!$A$2:$B$326,2,FALSE),"")</f>
        <v/>
      </c>
      <c r="X1112" s="5">
        <f t="shared" si="87"/>
        <v>0</v>
      </c>
      <c r="Y1112">
        <f t="shared" si="88"/>
        <v>0</v>
      </c>
      <c r="Z1112" s="5">
        <f t="shared" si="89"/>
        <v>0</v>
      </c>
    </row>
    <row r="1113" spans="1:26" x14ac:dyDescent="0.2">
      <c r="A1113" t="str">
        <f t="shared" si="86"/>
        <v/>
      </c>
      <c r="B1113" s="23">
        <v>2023</v>
      </c>
      <c r="C1113" t="s">
        <v>747</v>
      </c>
      <c r="D1113" t="s">
        <v>3789</v>
      </c>
      <c r="E1113" t="s">
        <v>745</v>
      </c>
      <c r="F1113" s="18" t="s">
        <v>803</v>
      </c>
      <c r="G1113" s="10" t="s">
        <v>803</v>
      </c>
      <c r="L1113" s="18">
        <v>4655.79</v>
      </c>
      <c r="M1113" s="11">
        <v>6.8800000000000002E-6</v>
      </c>
      <c r="P1113" s="18">
        <v>3703.6</v>
      </c>
      <c r="Q1113" s="11">
        <v>6.8600000000000004E-6</v>
      </c>
      <c r="R1113" t="s">
        <v>803</v>
      </c>
      <c r="S1113" t="s">
        <v>745</v>
      </c>
      <c r="T1113" t="s">
        <v>745</v>
      </c>
      <c r="U1113" s="28">
        <f t="shared" si="85"/>
        <v>6.8600000000000004E-6</v>
      </c>
      <c r="V1113">
        <f>U1113*250000000</f>
        <v>1715</v>
      </c>
      <c r="W1113" t="str">
        <f>IFERROR(VLOOKUP(E1113,'LEAID Match'!$A$2:$B$326,2,FALSE),"")</f>
        <v/>
      </c>
      <c r="X1113" s="5">
        <f t="shared" si="87"/>
        <v>0</v>
      </c>
      <c r="Y1113">
        <f t="shared" si="88"/>
        <v>1715</v>
      </c>
      <c r="Z1113" s="5">
        <f t="shared" si="89"/>
        <v>1715</v>
      </c>
    </row>
    <row r="1114" spans="1:26" x14ac:dyDescent="0.2">
      <c r="A1114">
        <f t="shared" si="86"/>
        <v>5300002</v>
      </c>
      <c r="B1114" s="23">
        <v>2015</v>
      </c>
      <c r="C1114" t="s">
        <v>416</v>
      </c>
      <c r="D1114" t="s">
        <v>928</v>
      </c>
      <c r="E1114" t="s">
        <v>374</v>
      </c>
      <c r="F1114" s="18">
        <v>8216.5</v>
      </c>
      <c r="G1114" s="11">
        <v>3.6720000000000001E-5</v>
      </c>
      <c r="J1114" s="18">
        <v>73079.67</v>
      </c>
      <c r="K1114" s="11">
        <v>2.7500000000000002E-4</v>
      </c>
      <c r="N1114" s="18">
        <v>58363.07</v>
      </c>
      <c r="O1114" s="12">
        <v>2.6080999999999999E-4</v>
      </c>
      <c r="R1114" t="s">
        <v>374</v>
      </c>
      <c r="S1114" t="s">
        <v>374</v>
      </c>
      <c r="T1114" t="s">
        <v>374</v>
      </c>
      <c r="U1114" s="28">
        <f t="shared" si="85"/>
        <v>2.9753000000000001E-4</v>
      </c>
      <c r="W1114">
        <f>IFERROR(VLOOKUP(E1114,'LEAID Match'!$A$2:$B$326,2,FALSE),"")</f>
        <v>5300002</v>
      </c>
      <c r="X1114" s="5">
        <f t="shared" si="87"/>
        <v>81296.17</v>
      </c>
      <c r="Y1114">
        <f t="shared" si="88"/>
        <v>0</v>
      </c>
      <c r="Z1114" s="5">
        <f t="shared" si="89"/>
        <v>81296.17</v>
      </c>
    </row>
    <row r="1115" spans="1:26" x14ac:dyDescent="0.2">
      <c r="A1115">
        <f t="shared" si="86"/>
        <v>5300002</v>
      </c>
      <c r="B1115" s="23">
        <v>2016</v>
      </c>
      <c r="C1115" t="s">
        <v>416</v>
      </c>
      <c r="D1115" t="s">
        <v>1281</v>
      </c>
      <c r="E1115" t="s">
        <v>374</v>
      </c>
      <c r="F1115" s="18">
        <v>1519.58</v>
      </c>
      <c r="G1115" s="11">
        <v>5.0000000000000004E-6</v>
      </c>
      <c r="J1115" s="18">
        <v>84212.76</v>
      </c>
      <c r="K1115" s="11">
        <v>2.5799999999999998E-4</v>
      </c>
      <c r="N1115" s="18">
        <v>75094.7</v>
      </c>
      <c r="O1115" s="12">
        <v>2.4708999999999999E-4</v>
      </c>
      <c r="R1115" t="s">
        <v>374</v>
      </c>
      <c r="S1115" t="s">
        <v>374</v>
      </c>
      <c r="T1115" t="s">
        <v>374</v>
      </c>
      <c r="U1115" s="28">
        <f t="shared" si="85"/>
        <v>2.5209000000000001E-4</v>
      </c>
      <c r="W1115">
        <f>IFERROR(VLOOKUP(E1115,'LEAID Match'!$A$2:$B$326,2,FALSE),"")</f>
        <v>5300002</v>
      </c>
      <c r="X1115" s="5">
        <f t="shared" si="87"/>
        <v>85732.34</v>
      </c>
      <c r="Y1115">
        <f t="shared" si="88"/>
        <v>0</v>
      </c>
      <c r="Z1115" s="5">
        <f t="shared" si="89"/>
        <v>85732.34</v>
      </c>
    </row>
    <row r="1116" spans="1:26" x14ac:dyDescent="0.2">
      <c r="A1116">
        <f t="shared" si="86"/>
        <v>5300002</v>
      </c>
      <c r="B1116" s="23">
        <v>2017</v>
      </c>
      <c r="C1116" t="s">
        <v>416</v>
      </c>
      <c r="D1116" t="s">
        <v>1641</v>
      </c>
      <c r="E1116" t="s">
        <v>374</v>
      </c>
      <c r="F1116" s="18" t="s">
        <v>803</v>
      </c>
      <c r="G1116" s="11" t="s">
        <v>803</v>
      </c>
      <c r="J1116" s="18">
        <v>83122.929999999993</v>
      </c>
      <c r="K1116" s="11">
        <v>2.2560000000000001E-4</v>
      </c>
      <c r="N1116" s="18">
        <v>77061.61</v>
      </c>
      <c r="O1116" s="12">
        <v>2.2022E-4</v>
      </c>
      <c r="R1116" t="s">
        <v>803</v>
      </c>
      <c r="S1116" t="s">
        <v>374</v>
      </c>
      <c r="T1116" t="s">
        <v>374</v>
      </c>
      <c r="U1116" s="28">
        <f t="shared" si="85"/>
        <v>2.2022E-4</v>
      </c>
      <c r="W1116">
        <f>IFERROR(VLOOKUP(E1116,'LEAID Match'!$A$2:$B$326,2,FALSE),"")</f>
        <v>5300002</v>
      </c>
      <c r="X1116" s="5">
        <f t="shared" si="87"/>
        <v>83122.929999999993</v>
      </c>
      <c r="Y1116">
        <f t="shared" si="88"/>
        <v>0</v>
      </c>
      <c r="Z1116" s="5">
        <f t="shared" si="89"/>
        <v>83122.929999999993</v>
      </c>
    </row>
    <row r="1117" spans="1:26" x14ac:dyDescent="0.2">
      <c r="A1117">
        <f t="shared" si="86"/>
        <v>5300002</v>
      </c>
      <c r="B1117" s="23">
        <v>2018</v>
      </c>
      <c r="C1117" t="s">
        <v>416</v>
      </c>
      <c r="D1117" t="s">
        <v>2000</v>
      </c>
      <c r="E1117" t="s">
        <v>374</v>
      </c>
      <c r="F1117" s="18" t="s">
        <v>803</v>
      </c>
      <c r="G1117" s="11" t="s">
        <v>803</v>
      </c>
      <c r="J1117" s="18">
        <v>117159.03</v>
      </c>
      <c r="K1117" s="11">
        <v>2.6352999999999999E-4</v>
      </c>
      <c r="N1117" s="18">
        <v>107809.42</v>
      </c>
      <c r="O1117" s="12">
        <v>2.5922E-4</v>
      </c>
      <c r="R1117" t="s">
        <v>803</v>
      </c>
      <c r="S1117" t="s">
        <v>374</v>
      </c>
      <c r="T1117" t="s">
        <v>374</v>
      </c>
      <c r="U1117" s="28">
        <f t="shared" si="85"/>
        <v>2.5922E-4</v>
      </c>
      <c r="W1117">
        <f>IFERROR(VLOOKUP(E1117,'LEAID Match'!$A$2:$B$326,2,FALSE),"")</f>
        <v>5300002</v>
      </c>
      <c r="X1117" s="5">
        <f t="shared" si="87"/>
        <v>117159.03</v>
      </c>
      <c r="Y1117">
        <f t="shared" si="88"/>
        <v>0</v>
      </c>
      <c r="Z1117" s="5">
        <f t="shared" si="89"/>
        <v>117159.03</v>
      </c>
    </row>
    <row r="1118" spans="1:26" x14ac:dyDescent="0.2">
      <c r="A1118">
        <f t="shared" si="86"/>
        <v>5300002</v>
      </c>
      <c r="B1118" s="23">
        <v>2019</v>
      </c>
      <c r="C1118" t="s">
        <v>416</v>
      </c>
      <c r="D1118" t="s">
        <v>2358</v>
      </c>
      <c r="E1118" t="s">
        <v>374</v>
      </c>
      <c r="F1118" s="18" t="s">
        <v>803</v>
      </c>
      <c r="G1118" s="10" t="s">
        <v>803</v>
      </c>
      <c r="J1118" s="18">
        <v>111933.12</v>
      </c>
      <c r="K1118" s="11">
        <v>2.1415E-4</v>
      </c>
      <c r="N1118" s="18">
        <v>105101.37</v>
      </c>
      <c r="O1118" s="12">
        <v>2.1163E-4</v>
      </c>
      <c r="R1118" t="s">
        <v>803</v>
      </c>
      <c r="S1118" t="s">
        <v>374</v>
      </c>
      <c r="T1118" t="s">
        <v>374</v>
      </c>
      <c r="U1118" s="28">
        <f t="shared" si="85"/>
        <v>2.1163E-4</v>
      </c>
      <c r="W1118">
        <f>IFERROR(VLOOKUP(E1118,'LEAID Match'!$A$2:$B$326,2,FALSE),"")</f>
        <v>5300002</v>
      </c>
      <c r="X1118" s="5">
        <f t="shared" si="87"/>
        <v>111933.12</v>
      </c>
      <c r="Y1118">
        <f t="shared" si="88"/>
        <v>0</v>
      </c>
      <c r="Z1118" s="5">
        <f t="shared" si="89"/>
        <v>111933.12</v>
      </c>
    </row>
    <row r="1119" spans="1:26" x14ac:dyDescent="0.2">
      <c r="A1119">
        <f t="shared" si="86"/>
        <v>5300002</v>
      </c>
      <c r="B1119" s="23">
        <v>2020</v>
      </c>
      <c r="C1119" t="s">
        <v>416</v>
      </c>
      <c r="D1119" t="s">
        <v>2716</v>
      </c>
      <c r="E1119" t="s">
        <v>374</v>
      </c>
      <c r="F1119" s="18" t="s">
        <v>803</v>
      </c>
      <c r="G1119" s="10" t="s">
        <v>803</v>
      </c>
      <c r="J1119" s="18">
        <v>140688.78</v>
      </c>
      <c r="K1119" s="11">
        <v>2.418E-4</v>
      </c>
      <c r="N1119" s="18">
        <v>126207.42</v>
      </c>
      <c r="O1119" s="12">
        <v>2.4033E-4</v>
      </c>
      <c r="R1119" t="s">
        <v>803</v>
      </c>
      <c r="S1119" t="s">
        <v>374</v>
      </c>
      <c r="T1119" t="s">
        <v>374</v>
      </c>
      <c r="U1119" s="28">
        <f t="shared" si="85"/>
        <v>2.4033E-4</v>
      </c>
      <c r="W1119">
        <f>IFERROR(VLOOKUP(E1119,'LEAID Match'!$A$2:$B$326,2,FALSE),"")</f>
        <v>5300002</v>
      </c>
      <c r="X1119" s="5">
        <f t="shared" si="87"/>
        <v>140688.78</v>
      </c>
      <c r="Y1119">
        <f t="shared" si="88"/>
        <v>0</v>
      </c>
      <c r="Z1119" s="5">
        <f t="shared" si="89"/>
        <v>140688.78</v>
      </c>
    </row>
    <row r="1120" spans="1:26" x14ac:dyDescent="0.2">
      <c r="A1120">
        <f t="shared" si="86"/>
        <v>5300002</v>
      </c>
      <c r="B1120" s="23">
        <v>2021</v>
      </c>
      <c r="C1120" t="s">
        <v>416</v>
      </c>
      <c r="D1120" t="s">
        <v>3073</v>
      </c>
      <c r="E1120" t="s">
        <v>374</v>
      </c>
      <c r="F1120" s="18" t="s">
        <v>803</v>
      </c>
      <c r="G1120" s="10" t="s">
        <v>803</v>
      </c>
      <c r="J1120" s="18">
        <v>148991.66</v>
      </c>
      <c r="K1120" s="11">
        <v>2.4620000000000002E-4</v>
      </c>
      <c r="N1120" s="18">
        <v>134244.31</v>
      </c>
      <c r="O1120" s="12">
        <v>2.4425E-4</v>
      </c>
      <c r="R1120" t="s">
        <v>803</v>
      </c>
      <c r="S1120" t="s">
        <v>374</v>
      </c>
      <c r="T1120" t="s">
        <v>374</v>
      </c>
      <c r="U1120" s="28">
        <f t="shared" si="85"/>
        <v>2.4425E-4</v>
      </c>
      <c r="W1120">
        <f>IFERROR(VLOOKUP(E1120,'LEAID Match'!$A$2:$B$326,2,FALSE),"")</f>
        <v>5300002</v>
      </c>
      <c r="X1120" s="5">
        <f t="shared" si="87"/>
        <v>148991.66</v>
      </c>
      <c r="Y1120">
        <f t="shared" si="88"/>
        <v>0</v>
      </c>
      <c r="Z1120" s="5">
        <f t="shared" si="89"/>
        <v>148991.66</v>
      </c>
    </row>
    <row r="1121" spans="1:26" x14ac:dyDescent="0.2">
      <c r="A1121">
        <f t="shared" si="86"/>
        <v>5300002</v>
      </c>
      <c r="B1121" s="23">
        <v>2022</v>
      </c>
      <c r="C1121" t="s">
        <v>416</v>
      </c>
      <c r="D1121" t="s">
        <v>3430</v>
      </c>
      <c r="E1121" t="s">
        <v>374</v>
      </c>
      <c r="F1121" s="18" t="s">
        <v>803</v>
      </c>
      <c r="G1121" s="10" t="s">
        <v>803</v>
      </c>
      <c r="J1121" s="18">
        <v>141906.5</v>
      </c>
      <c r="K1121" s="11">
        <v>2.2185999999999999E-4</v>
      </c>
      <c r="N1121" s="18">
        <v>115274.04</v>
      </c>
      <c r="O1121" s="12">
        <v>2.2463999999999999E-4</v>
      </c>
      <c r="R1121" t="s">
        <v>803</v>
      </c>
      <c r="S1121" t="s">
        <v>374</v>
      </c>
      <c r="T1121" t="s">
        <v>374</v>
      </c>
      <c r="U1121" s="28">
        <f t="shared" si="85"/>
        <v>2.2463999999999999E-4</v>
      </c>
      <c r="W1121">
        <f>IFERROR(VLOOKUP(E1121,'LEAID Match'!$A$2:$B$326,2,FALSE),"")</f>
        <v>5300002</v>
      </c>
      <c r="X1121" s="5">
        <f t="shared" si="87"/>
        <v>141906.5</v>
      </c>
      <c r="Y1121">
        <f t="shared" si="88"/>
        <v>0</v>
      </c>
      <c r="Z1121" s="5">
        <f t="shared" si="89"/>
        <v>141906.5</v>
      </c>
    </row>
    <row r="1122" spans="1:26" x14ac:dyDescent="0.2">
      <c r="A1122">
        <f t="shared" si="86"/>
        <v>5300002</v>
      </c>
      <c r="B1122" s="23">
        <v>2023</v>
      </c>
      <c r="C1122" t="s">
        <v>416</v>
      </c>
      <c r="D1122" t="s">
        <v>3790</v>
      </c>
      <c r="E1122" t="s">
        <v>374</v>
      </c>
      <c r="F1122" s="18" t="s">
        <v>803</v>
      </c>
      <c r="G1122" s="10" t="s">
        <v>803</v>
      </c>
      <c r="J1122" s="18">
        <v>152145.48000000001</v>
      </c>
      <c r="K1122" s="11">
        <v>2.2484999999999999E-4</v>
      </c>
      <c r="N1122" s="18">
        <v>120652.37</v>
      </c>
      <c r="O1122" s="12">
        <v>2.2355000000000001E-4</v>
      </c>
      <c r="R1122" t="s">
        <v>803</v>
      </c>
      <c r="S1122" t="s">
        <v>374</v>
      </c>
      <c r="T1122" t="s">
        <v>374</v>
      </c>
      <c r="U1122" s="28">
        <f t="shared" si="85"/>
        <v>2.2355000000000001E-4</v>
      </c>
      <c r="V1122">
        <f>U1122*250000000</f>
        <v>55887.5</v>
      </c>
      <c r="W1122">
        <f>IFERROR(VLOOKUP(E1122,'LEAID Match'!$A$2:$B$326,2,FALSE),"")</f>
        <v>5300002</v>
      </c>
      <c r="X1122" s="5">
        <f t="shared" si="87"/>
        <v>152145.48000000001</v>
      </c>
      <c r="Y1122">
        <f t="shared" si="88"/>
        <v>55887.5</v>
      </c>
      <c r="Z1122" s="5">
        <f t="shared" si="89"/>
        <v>208032.98</v>
      </c>
    </row>
    <row r="1123" spans="1:26" x14ac:dyDescent="0.2">
      <c r="A1123">
        <f t="shared" si="86"/>
        <v>5303720</v>
      </c>
      <c r="B1123" s="23">
        <v>2015</v>
      </c>
      <c r="C1123" t="s">
        <v>684</v>
      </c>
      <c r="D1123" t="s">
        <v>929</v>
      </c>
      <c r="E1123" t="s">
        <v>656</v>
      </c>
      <c r="F1123" s="18" t="s">
        <v>803</v>
      </c>
      <c r="G1123" s="11" t="s">
        <v>803</v>
      </c>
      <c r="J1123" s="18">
        <v>11550.88</v>
      </c>
      <c r="K1123" s="11">
        <v>4.3470000000000002E-5</v>
      </c>
      <c r="N1123" s="18">
        <v>9205.57</v>
      </c>
      <c r="O1123" s="12">
        <v>4.1140000000000003E-5</v>
      </c>
      <c r="R1123" t="s">
        <v>803</v>
      </c>
      <c r="S1123" t="s">
        <v>656</v>
      </c>
      <c r="T1123" t="s">
        <v>656</v>
      </c>
      <c r="U1123" s="28">
        <f t="shared" si="85"/>
        <v>4.1140000000000003E-5</v>
      </c>
      <c r="W1123">
        <f>IFERROR(VLOOKUP(E1123,'LEAID Match'!$A$2:$B$326,2,FALSE),"")</f>
        <v>5303720</v>
      </c>
      <c r="X1123" s="5">
        <f t="shared" si="87"/>
        <v>11550.88</v>
      </c>
      <c r="Y1123">
        <f t="shared" si="88"/>
        <v>0</v>
      </c>
      <c r="Z1123" s="5">
        <f t="shared" si="89"/>
        <v>11550.88</v>
      </c>
    </row>
    <row r="1124" spans="1:26" x14ac:dyDescent="0.2">
      <c r="A1124">
        <f t="shared" si="86"/>
        <v>5303720</v>
      </c>
      <c r="B1124" s="23">
        <v>2016</v>
      </c>
      <c r="C1124" t="s">
        <v>684</v>
      </c>
      <c r="D1124" t="s">
        <v>1282</v>
      </c>
      <c r="E1124" t="s">
        <v>656</v>
      </c>
      <c r="F1124" s="18" t="s">
        <v>803</v>
      </c>
      <c r="G1124" s="11" t="s">
        <v>803</v>
      </c>
      <c r="J1124" s="18">
        <v>14798.69</v>
      </c>
      <c r="K1124" s="11">
        <v>4.5340000000000003E-5</v>
      </c>
      <c r="N1124" s="18">
        <v>13221.53</v>
      </c>
      <c r="O1124" s="12">
        <v>4.35E-5</v>
      </c>
      <c r="R1124" t="s">
        <v>803</v>
      </c>
      <c r="S1124" t="s">
        <v>656</v>
      </c>
      <c r="T1124" t="s">
        <v>656</v>
      </c>
      <c r="U1124" s="28">
        <f t="shared" si="85"/>
        <v>4.35E-5</v>
      </c>
      <c r="W1124">
        <f>IFERROR(VLOOKUP(E1124,'LEAID Match'!$A$2:$B$326,2,FALSE),"")</f>
        <v>5303720</v>
      </c>
      <c r="X1124" s="5">
        <f t="shared" si="87"/>
        <v>14798.69</v>
      </c>
      <c r="Y1124">
        <f t="shared" si="88"/>
        <v>0</v>
      </c>
      <c r="Z1124" s="5">
        <f t="shared" si="89"/>
        <v>14798.69</v>
      </c>
    </row>
    <row r="1125" spans="1:26" x14ac:dyDescent="0.2">
      <c r="A1125">
        <f t="shared" si="86"/>
        <v>5303720</v>
      </c>
      <c r="B1125" s="23">
        <v>2017</v>
      </c>
      <c r="C1125" t="s">
        <v>684</v>
      </c>
      <c r="D1125" t="s">
        <v>1642</v>
      </c>
      <c r="E1125" t="s">
        <v>656</v>
      </c>
      <c r="F1125" s="18" t="s">
        <v>803</v>
      </c>
      <c r="G1125" s="11" t="s">
        <v>803</v>
      </c>
      <c r="J1125" s="18">
        <v>15469.97</v>
      </c>
      <c r="K1125" s="11">
        <v>4.1990000000000003E-5</v>
      </c>
      <c r="N1125" s="18">
        <v>14341.9</v>
      </c>
      <c r="O1125" s="12">
        <v>4.0979999999999997E-5</v>
      </c>
      <c r="R1125" t="s">
        <v>803</v>
      </c>
      <c r="S1125" t="s">
        <v>656</v>
      </c>
      <c r="T1125" t="s">
        <v>656</v>
      </c>
      <c r="U1125" s="28">
        <f t="shared" si="85"/>
        <v>4.0979999999999997E-5</v>
      </c>
      <c r="W1125">
        <f>IFERROR(VLOOKUP(E1125,'LEAID Match'!$A$2:$B$326,2,FALSE),"")</f>
        <v>5303720</v>
      </c>
      <c r="X1125" s="5">
        <f t="shared" si="87"/>
        <v>15469.97</v>
      </c>
      <c r="Y1125">
        <f t="shared" si="88"/>
        <v>0</v>
      </c>
      <c r="Z1125" s="5">
        <f t="shared" si="89"/>
        <v>15469.97</v>
      </c>
    </row>
    <row r="1126" spans="1:26" x14ac:dyDescent="0.2">
      <c r="A1126">
        <f t="shared" si="86"/>
        <v>5303720</v>
      </c>
      <c r="B1126" s="23">
        <v>2018</v>
      </c>
      <c r="C1126" t="s">
        <v>684</v>
      </c>
      <c r="D1126" t="s">
        <v>2001</v>
      </c>
      <c r="E1126" t="s">
        <v>656</v>
      </c>
      <c r="F1126" s="18" t="s">
        <v>803</v>
      </c>
      <c r="G1126" s="11" t="s">
        <v>803</v>
      </c>
      <c r="J1126" s="18">
        <v>17664.14</v>
      </c>
      <c r="K1126" s="11">
        <v>3.9730000000000001E-5</v>
      </c>
      <c r="N1126" s="18">
        <v>16254.7</v>
      </c>
      <c r="O1126" s="12">
        <v>3.9079999999999999E-5</v>
      </c>
      <c r="R1126" t="s">
        <v>803</v>
      </c>
      <c r="S1126" t="s">
        <v>656</v>
      </c>
      <c r="T1126" t="s">
        <v>656</v>
      </c>
      <c r="U1126" s="28">
        <f t="shared" si="85"/>
        <v>3.9079999999999999E-5</v>
      </c>
      <c r="W1126">
        <f>IFERROR(VLOOKUP(E1126,'LEAID Match'!$A$2:$B$326,2,FALSE),"")</f>
        <v>5303720</v>
      </c>
      <c r="X1126" s="5">
        <f t="shared" si="87"/>
        <v>17664.14</v>
      </c>
      <c r="Y1126">
        <f t="shared" si="88"/>
        <v>0</v>
      </c>
      <c r="Z1126" s="5">
        <f t="shared" si="89"/>
        <v>17664.14</v>
      </c>
    </row>
    <row r="1127" spans="1:26" x14ac:dyDescent="0.2">
      <c r="A1127">
        <f t="shared" si="86"/>
        <v>5303720</v>
      </c>
      <c r="B1127" s="23">
        <v>2019</v>
      </c>
      <c r="C1127" t="s">
        <v>684</v>
      </c>
      <c r="D1127" t="s">
        <v>2359</v>
      </c>
      <c r="E1127" t="s">
        <v>656</v>
      </c>
      <c r="F1127" s="18" t="s">
        <v>803</v>
      </c>
      <c r="G1127" s="10" t="s">
        <v>803</v>
      </c>
      <c r="J1127" s="18">
        <v>20278.77</v>
      </c>
      <c r="K1127" s="11">
        <v>3.8800000000000001E-5</v>
      </c>
      <c r="N1127" s="18">
        <v>19031.810000000001</v>
      </c>
      <c r="O1127" s="12">
        <v>3.8319999999999999E-5</v>
      </c>
      <c r="R1127" t="s">
        <v>803</v>
      </c>
      <c r="S1127" t="s">
        <v>656</v>
      </c>
      <c r="T1127" t="s">
        <v>656</v>
      </c>
      <c r="U1127" s="28">
        <f t="shared" si="85"/>
        <v>3.8319999999999999E-5</v>
      </c>
      <c r="W1127">
        <f>IFERROR(VLOOKUP(E1127,'LEAID Match'!$A$2:$B$326,2,FALSE),"")</f>
        <v>5303720</v>
      </c>
      <c r="X1127" s="5">
        <f t="shared" si="87"/>
        <v>20278.77</v>
      </c>
      <c r="Y1127">
        <f t="shared" si="88"/>
        <v>0</v>
      </c>
      <c r="Z1127" s="5">
        <f t="shared" si="89"/>
        <v>20278.77</v>
      </c>
    </row>
    <row r="1128" spans="1:26" x14ac:dyDescent="0.2">
      <c r="A1128">
        <f t="shared" si="86"/>
        <v>5303720</v>
      </c>
      <c r="B1128" s="23">
        <v>2020</v>
      </c>
      <c r="C1128" t="s">
        <v>684</v>
      </c>
      <c r="D1128" t="s">
        <v>2717</v>
      </c>
      <c r="E1128" t="s">
        <v>656</v>
      </c>
      <c r="F1128" s="18" t="s">
        <v>803</v>
      </c>
      <c r="G1128" s="10" t="s">
        <v>803</v>
      </c>
      <c r="J1128" s="18">
        <v>21280.77</v>
      </c>
      <c r="K1128" s="11">
        <v>3.6570000000000004E-5</v>
      </c>
      <c r="N1128" s="18">
        <v>19051.04</v>
      </c>
      <c r="O1128" s="12">
        <v>3.6279999999999998E-5</v>
      </c>
      <c r="R1128" t="s">
        <v>803</v>
      </c>
      <c r="S1128" t="s">
        <v>656</v>
      </c>
      <c r="T1128" t="s">
        <v>656</v>
      </c>
      <c r="U1128" s="28">
        <f t="shared" si="85"/>
        <v>3.6279999999999998E-5</v>
      </c>
      <c r="W1128">
        <f>IFERROR(VLOOKUP(E1128,'LEAID Match'!$A$2:$B$326,2,FALSE),"")</f>
        <v>5303720</v>
      </c>
      <c r="X1128" s="5">
        <f t="shared" si="87"/>
        <v>21280.77</v>
      </c>
      <c r="Y1128">
        <f t="shared" si="88"/>
        <v>0</v>
      </c>
      <c r="Z1128" s="5">
        <f t="shared" si="89"/>
        <v>21280.77</v>
      </c>
    </row>
    <row r="1129" spans="1:26" x14ac:dyDescent="0.2">
      <c r="A1129">
        <f t="shared" si="86"/>
        <v>5303720</v>
      </c>
      <c r="B1129" s="23">
        <v>2021</v>
      </c>
      <c r="C1129" t="s">
        <v>684</v>
      </c>
      <c r="D1129" t="s">
        <v>3074</v>
      </c>
      <c r="E1129" t="s">
        <v>656</v>
      </c>
      <c r="F1129" s="18" t="s">
        <v>803</v>
      </c>
      <c r="G1129" s="10" t="s">
        <v>803</v>
      </c>
      <c r="J1129" s="18">
        <v>21486.26</v>
      </c>
      <c r="K1129" s="11">
        <v>3.5500000000000002E-5</v>
      </c>
      <c r="N1129" s="18">
        <v>19344.04</v>
      </c>
      <c r="O1129" s="12">
        <v>3.5200000000000002E-5</v>
      </c>
      <c r="R1129" t="s">
        <v>803</v>
      </c>
      <c r="S1129" t="s">
        <v>656</v>
      </c>
      <c r="T1129" t="s">
        <v>656</v>
      </c>
      <c r="U1129" s="28">
        <f t="shared" si="85"/>
        <v>3.5200000000000002E-5</v>
      </c>
      <c r="W1129">
        <f>IFERROR(VLOOKUP(E1129,'LEAID Match'!$A$2:$B$326,2,FALSE),"")</f>
        <v>5303720</v>
      </c>
      <c r="X1129" s="5">
        <f t="shared" si="87"/>
        <v>21486.26</v>
      </c>
      <c r="Y1129">
        <f t="shared" si="88"/>
        <v>0</v>
      </c>
      <c r="Z1129" s="5">
        <f t="shared" si="89"/>
        <v>21486.26</v>
      </c>
    </row>
    <row r="1130" spans="1:26" x14ac:dyDescent="0.2">
      <c r="A1130">
        <f t="shared" si="86"/>
        <v>5303720</v>
      </c>
      <c r="B1130" s="23">
        <v>2022</v>
      </c>
      <c r="C1130" t="s">
        <v>684</v>
      </c>
      <c r="D1130" t="s">
        <v>3431</v>
      </c>
      <c r="E1130" t="s">
        <v>656</v>
      </c>
      <c r="F1130" s="18" t="s">
        <v>803</v>
      </c>
      <c r="G1130" s="10" t="s">
        <v>803</v>
      </c>
      <c r="J1130" s="18">
        <v>20315.310000000001</v>
      </c>
      <c r="K1130" s="11">
        <v>3.1760000000000001E-5</v>
      </c>
      <c r="N1130" s="18">
        <v>16353.91</v>
      </c>
      <c r="O1130" s="12">
        <v>3.1869999999999998E-5</v>
      </c>
      <c r="R1130" t="s">
        <v>803</v>
      </c>
      <c r="S1130" t="s">
        <v>656</v>
      </c>
      <c r="T1130" t="s">
        <v>656</v>
      </c>
      <c r="U1130" s="28">
        <f t="shared" si="85"/>
        <v>3.1869999999999998E-5</v>
      </c>
      <c r="W1130">
        <f>IFERROR(VLOOKUP(E1130,'LEAID Match'!$A$2:$B$326,2,FALSE),"")</f>
        <v>5303720</v>
      </c>
      <c r="X1130" s="5">
        <f t="shared" si="87"/>
        <v>20315.310000000001</v>
      </c>
      <c r="Y1130">
        <f t="shared" si="88"/>
        <v>0</v>
      </c>
      <c r="Z1130" s="5">
        <f t="shared" si="89"/>
        <v>20315.310000000001</v>
      </c>
    </row>
    <row r="1131" spans="1:26" x14ac:dyDescent="0.2">
      <c r="A1131">
        <f t="shared" si="86"/>
        <v>5303720</v>
      </c>
      <c r="B1131" s="23">
        <v>2023</v>
      </c>
      <c r="C1131" t="s">
        <v>684</v>
      </c>
      <c r="D1131" t="s">
        <v>3791</v>
      </c>
      <c r="E1131" t="s">
        <v>656</v>
      </c>
      <c r="F1131" s="18" t="s">
        <v>803</v>
      </c>
      <c r="G1131" s="10" t="s">
        <v>803</v>
      </c>
      <c r="J1131" s="18">
        <v>21227.23</v>
      </c>
      <c r="K1131" s="11">
        <v>3.137E-5</v>
      </c>
      <c r="N1131" s="18">
        <v>16855.169999999998</v>
      </c>
      <c r="O1131" s="12">
        <v>3.1229999999999997E-5</v>
      </c>
      <c r="R1131" t="s">
        <v>803</v>
      </c>
      <c r="S1131" t="s">
        <v>656</v>
      </c>
      <c r="T1131" t="s">
        <v>656</v>
      </c>
      <c r="U1131" s="28">
        <f t="shared" si="85"/>
        <v>3.1229999999999997E-5</v>
      </c>
      <c r="V1131">
        <f>U1131*250000000</f>
        <v>7807.4999999999991</v>
      </c>
      <c r="W1131">
        <f>IFERROR(VLOOKUP(E1131,'LEAID Match'!$A$2:$B$326,2,FALSE),"")</f>
        <v>5303720</v>
      </c>
      <c r="X1131" s="5">
        <f t="shared" si="87"/>
        <v>21227.23</v>
      </c>
      <c r="Y1131">
        <f t="shared" si="88"/>
        <v>7807.4999999999991</v>
      </c>
      <c r="Z1131" s="5">
        <f t="shared" si="89"/>
        <v>29034.73</v>
      </c>
    </row>
    <row r="1132" spans="1:26" x14ac:dyDescent="0.2">
      <c r="A1132">
        <f t="shared" si="86"/>
        <v>5303750</v>
      </c>
      <c r="B1132" s="23">
        <v>2015</v>
      </c>
      <c r="C1132" t="s">
        <v>116</v>
      </c>
      <c r="D1132" t="s">
        <v>930</v>
      </c>
      <c r="E1132" t="s">
        <v>74</v>
      </c>
      <c r="F1132" s="18">
        <v>85107.85</v>
      </c>
      <c r="G1132" s="11">
        <v>3.8032000000000002E-4</v>
      </c>
      <c r="J1132" s="18">
        <v>4462307.79</v>
      </c>
      <c r="K1132" s="11">
        <v>1.6791540000000001E-2</v>
      </c>
      <c r="N1132" s="18">
        <v>3565757.31</v>
      </c>
      <c r="O1132" s="12">
        <v>1.5934429999999999E-2</v>
      </c>
      <c r="R1132" t="s">
        <v>74</v>
      </c>
      <c r="S1132" t="s">
        <v>74</v>
      </c>
      <c r="T1132" t="s">
        <v>74</v>
      </c>
      <c r="U1132" s="28">
        <f t="shared" si="85"/>
        <v>1.6314749999999999E-2</v>
      </c>
      <c r="W1132">
        <f>IFERROR(VLOOKUP(E1132,'LEAID Match'!$A$2:$B$326,2,FALSE),"")</f>
        <v>5303750</v>
      </c>
      <c r="X1132" s="5">
        <f t="shared" si="87"/>
        <v>4547415.6399999997</v>
      </c>
      <c r="Y1132">
        <f t="shared" si="88"/>
        <v>0</v>
      </c>
      <c r="Z1132" s="5">
        <f t="shared" si="89"/>
        <v>4547415.6399999997</v>
      </c>
    </row>
    <row r="1133" spans="1:26" x14ac:dyDescent="0.2">
      <c r="A1133">
        <f t="shared" si="86"/>
        <v>5303750</v>
      </c>
      <c r="B1133" s="23">
        <v>2016</v>
      </c>
      <c r="C1133" t="s">
        <v>116</v>
      </c>
      <c r="D1133" t="s">
        <v>1283</v>
      </c>
      <c r="E1133" t="s">
        <v>74</v>
      </c>
      <c r="F1133" s="18">
        <v>72794.149999999907</v>
      </c>
      <c r="G1133" s="11">
        <v>2.3952000000000001E-4</v>
      </c>
      <c r="J1133" s="18">
        <v>5619735.46</v>
      </c>
      <c r="K1133" s="11">
        <v>1.7217159999999999E-2</v>
      </c>
      <c r="N1133" s="18">
        <v>5083612.0999999996</v>
      </c>
      <c r="O1133" s="12">
        <v>1.672703E-2</v>
      </c>
      <c r="R1133" t="s">
        <v>74</v>
      </c>
      <c r="S1133" t="s">
        <v>74</v>
      </c>
      <c r="T1133" t="s">
        <v>74</v>
      </c>
      <c r="U1133" s="28">
        <f t="shared" si="85"/>
        <v>1.696655E-2</v>
      </c>
      <c r="W1133">
        <f>IFERROR(VLOOKUP(E1133,'LEAID Match'!$A$2:$B$326,2,FALSE),"")</f>
        <v>5303750</v>
      </c>
      <c r="X1133" s="5">
        <f t="shared" si="87"/>
        <v>5692529.6099999994</v>
      </c>
      <c r="Y1133">
        <f t="shared" si="88"/>
        <v>0</v>
      </c>
      <c r="Z1133" s="5">
        <f t="shared" si="89"/>
        <v>5692529.6099999994</v>
      </c>
    </row>
    <row r="1134" spans="1:26" x14ac:dyDescent="0.2">
      <c r="A1134">
        <f t="shared" si="86"/>
        <v>5303750</v>
      </c>
      <c r="B1134" s="23">
        <v>2017</v>
      </c>
      <c r="C1134" t="s">
        <v>116</v>
      </c>
      <c r="D1134" t="s">
        <v>1643</v>
      </c>
      <c r="E1134" t="s">
        <v>74</v>
      </c>
      <c r="F1134" s="18">
        <v>59492.800000000003</v>
      </c>
      <c r="G1134" s="11">
        <v>1.7001000000000001E-4</v>
      </c>
      <c r="J1134" s="18">
        <v>6199078.3099999996</v>
      </c>
      <c r="K1134" s="11">
        <v>1.6824740000000001E-2</v>
      </c>
      <c r="N1134" s="18">
        <v>5746358.8399999999</v>
      </c>
      <c r="O1134" s="12">
        <v>1.6421160000000001E-2</v>
      </c>
      <c r="R1134" t="s">
        <v>74</v>
      </c>
      <c r="S1134" t="s">
        <v>74</v>
      </c>
      <c r="T1134" t="s">
        <v>74</v>
      </c>
      <c r="U1134" s="28">
        <f t="shared" si="85"/>
        <v>1.6591170000000002E-2</v>
      </c>
      <c r="W1134">
        <f>IFERROR(VLOOKUP(E1134,'LEAID Match'!$A$2:$B$326,2,FALSE),"")</f>
        <v>5303750</v>
      </c>
      <c r="X1134" s="5">
        <f t="shared" si="87"/>
        <v>6258571.1099999994</v>
      </c>
      <c r="Y1134">
        <f t="shared" si="88"/>
        <v>0</v>
      </c>
      <c r="Z1134" s="5">
        <f t="shared" si="89"/>
        <v>6258571.1099999994</v>
      </c>
    </row>
    <row r="1135" spans="1:26" x14ac:dyDescent="0.2">
      <c r="A1135">
        <f t="shared" si="86"/>
        <v>5303750</v>
      </c>
      <c r="B1135" s="23">
        <v>2018</v>
      </c>
      <c r="C1135" t="s">
        <v>116</v>
      </c>
      <c r="D1135" t="s">
        <v>2002</v>
      </c>
      <c r="E1135" t="s">
        <v>74</v>
      </c>
      <c r="F1135" s="18">
        <v>44717.69</v>
      </c>
      <c r="G1135" s="11">
        <v>1.0752E-4</v>
      </c>
      <c r="J1135" s="18">
        <v>7964185.2400000002</v>
      </c>
      <c r="K1135" s="11">
        <v>1.7913930000000002E-2</v>
      </c>
      <c r="N1135" s="18">
        <v>7323711.2699999996</v>
      </c>
      <c r="O1135" s="12">
        <v>1.76096E-2</v>
      </c>
      <c r="R1135" t="s">
        <v>74</v>
      </c>
      <c r="S1135" t="s">
        <v>74</v>
      </c>
      <c r="T1135" t="s">
        <v>74</v>
      </c>
      <c r="U1135" s="28">
        <f t="shared" si="85"/>
        <v>1.7717119999999999E-2</v>
      </c>
      <c r="W1135">
        <f>IFERROR(VLOOKUP(E1135,'LEAID Match'!$A$2:$B$326,2,FALSE),"")</f>
        <v>5303750</v>
      </c>
      <c r="X1135" s="5">
        <f t="shared" si="87"/>
        <v>8008902.9300000006</v>
      </c>
      <c r="Y1135">
        <f t="shared" si="88"/>
        <v>0</v>
      </c>
      <c r="Z1135" s="5">
        <f t="shared" si="89"/>
        <v>8008902.9300000006</v>
      </c>
    </row>
    <row r="1136" spans="1:26" x14ac:dyDescent="0.2">
      <c r="A1136">
        <f t="shared" si="86"/>
        <v>5303750</v>
      </c>
      <c r="B1136" s="23">
        <v>2019</v>
      </c>
      <c r="C1136" t="s">
        <v>116</v>
      </c>
      <c r="D1136" t="s">
        <v>2360</v>
      </c>
      <c r="E1136" t="s">
        <v>74</v>
      </c>
      <c r="F1136" s="18">
        <v>48381.29</v>
      </c>
      <c r="G1136" s="10">
        <v>9.7419999999999999E-5</v>
      </c>
      <c r="J1136" s="18">
        <v>9883540.3499999996</v>
      </c>
      <c r="K1136" s="11">
        <v>1.8909160000000001E-2</v>
      </c>
      <c r="N1136" s="18">
        <v>9300130.6600000001</v>
      </c>
      <c r="O1136" s="12">
        <v>1.8726619999999999E-2</v>
      </c>
      <c r="R1136" t="s">
        <v>74</v>
      </c>
      <c r="S1136" t="s">
        <v>74</v>
      </c>
      <c r="T1136" t="s">
        <v>74</v>
      </c>
      <c r="U1136" s="28">
        <f t="shared" si="85"/>
        <v>1.882404E-2</v>
      </c>
      <c r="W1136">
        <f>IFERROR(VLOOKUP(E1136,'LEAID Match'!$A$2:$B$326,2,FALSE),"")</f>
        <v>5303750</v>
      </c>
      <c r="X1136" s="5">
        <f t="shared" si="87"/>
        <v>9931921.6399999987</v>
      </c>
      <c r="Y1136">
        <f t="shared" si="88"/>
        <v>0</v>
      </c>
      <c r="Z1136" s="5">
        <f t="shared" si="89"/>
        <v>9931921.6399999987</v>
      </c>
    </row>
    <row r="1137" spans="1:26" x14ac:dyDescent="0.2">
      <c r="A1137">
        <f t="shared" si="86"/>
        <v>5303750</v>
      </c>
      <c r="B1137" s="23">
        <v>2020</v>
      </c>
      <c r="C1137" t="s">
        <v>116</v>
      </c>
      <c r="D1137" t="s">
        <v>2718</v>
      </c>
      <c r="E1137" t="s">
        <v>74</v>
      </c>
      <c r="F1137" s="18">
        <v>50923.75</v>
      </c>
      <c r="G1137" s="10">
        <v>9.6970000000000002E-5</v>
      </c>
      <c r="J1137" s="18">
        <v>11070235.130000001</v>
      </c>
      <c r="K1137" s="11">
        <v>1.9026250000000001E-2</v>
      </c>
      <c r="N1137" s="18">
        <v>9882081.4600000009</v>
      </c>
      <c r="O1137" s="12">
        <v>1.8817569999999999E-2</v>
      </c>
      <c r="R1137" t="s">
        <v>74</v>
      </c>
      <c r="S1137" t="s">
        <v>74</v>
      </c>
      <c r="T1137" t="s">
        <v>74</v>
      </c>
      <c r="U1137" s="28">
        <f t="shared" si="85"/>
        <v>1.8914539999999997E-2</v>
      </c>
      <c r="W1137">
        <f>IFERROR(VLOOKUP(E1137,'LEAID Match'!$A$2:$B$326,2,FALSE),"")</f>
        <v>5303750</v>
      </c>
      <c r="X1137" s="5">
        <f t="shared" si="87"/>
        <v>11121158.880000001</v>
      </c>
      <c r="Y1137">
        <f t="shared" si="88"/>
        <v>0</v>
      </c>
      <c r="Z1137" s="5">
        <f t="shared" si="89"/>
        <v>11121158.880000001</v>
      </c>
    </row>
    <row r="1138" spans="1:26" x14ac:dyDescent="0.2">
      <c r="A1138">
        <f t="shared" si="86"/>
        <v>5303750</v>
      </c>
      <c r="B1138" s="23">
        <v>2021</v>
      </c>
      <c r="C1138" t="s">
        <v>116</v>
      </c>
      <c r="D1138" t="s">
        <v>3075</v>
      </c>
      <c r="E1138" t="s">
        <v>74</v>
      </c>
      <c r="F1138" s="18">
        <v>39194.71</v>
      </c>
      <c r="G1138" s="10">
        <v>7.1310000000000007E-5</v>
      </c>
      <c r="J1138" s="18">
        <v>11758687.449999999</v>
      </c>
      <c r="K1138" s="11">
        <v>1.9430559999999999E-2</v>
      </c>
      <c r="N1138" s="18">
        <v>10626519.34</v>
      </c>
      <c r="O1138" s="12">
        <v>1.9334359999999998E-2</v>
      </c>
      <c r="R1138" t="s">
        <v>74</v>
      </c>
      <c r="S1138" t="s">
        <v>74</v>
      </c>
      <c r="T1138" t="s">
        <v>74</v>
      </c>
      <c r="U1138" s="28">
        <f t="shared" si="85"/>
        <v>1.940567E-2</v>
      </c>
      <c r="W1138">
        <f>IFERROR(VLOOKUP(E1138,'LEAID Match'!$A$2:$B$326,2,FALSE),"")</f>
        <v>5303750</v>
      </c>
      <c r="X1138" s="5">
        <f t="shared" si="87"/>
        <v>11797882.16</v>
      </c>
      <c r="Y1138">
        <f t="shared" si="88"/>
        <v>0</v>
      </c>
      <c r="Z1138" s="5">
        <f t="shared" si="89"/>
        <v>11797882.16</v>
      </c>
    </row>
    <row r="1139" spans="1:26" x14ac:dyDescent="0.2">
      <c r="A1139">
        <f t="shared" si="86"/>
        <v>5303750</v>
      </c>
      <c r="B1139" s="23">
        <v>2022</v>
      </c>
      <c r="C1139" t="s">
        <v>116</v>
      </c>
      <c r="D1139" t="s">
        <v>3432</v>
      </c>
      <c r="E1139" t="s">
        <v>74</v>
      </c>
      <c r="F1139" s="18">
        <v>21333.68</v>
      </c>
      <c r="G1139" s="10">
        <v>4.1569999999999997E-5</v>
      </c>
      <c r="J1139" s="18">
        <v>11946927.58</v>
      </c>
      <c r="K1139" s="11">
        <v>1.8678279999999998E-2</v>
      </c>
      <c r="N1139" s="18">
        <v>9529406.8900000006</v>
      </c>
      <c r="O1139" s="12">
        <v>1.8570449999999999E-2</v>
      </c>
      <c r="R1139" t="s">
        <v>74</v>
      </c>
      <c r="S1139" t="s">
        <v>74</v>
      </c>
      <c r="T1139" t="s">
        <v>74</v>
      </c>
      <c r="U1139" s="28">
        <f t="shared" si="85"/>
        <v>1.861202E-2</v>
      </c>
      <c r="W1139">
        <f>IFERROR(VLOOKUP(E1139,'LEAID Match'!$A$2:$B$326,2,FALSE),"")</f>
        <v>5303750</v>
      </c>
      <c r="X1139" s="5">
        <f t="shared" si="87"/>
        <v>11968261.26</v>
      </c>
      <c r="Y1139">
        <f t="shared" si="88"/>
        <v>0</v>
      </c>
      <c r="Z1139" s="5">
        <f t="shared" si="89"/>
        <v>11968261.26</v>
      </c>
    </row>
    <row r="1140" spans="1:26" x14ac:dyDescent="0.2">
      <c r="A1140">
        <f t="shared" si="86"/>
        <v>5303750</v>
      </c>
      <c r="B1140" s="23">
        <v>2023</v>
      </c>
      <c r="C1140" t="s">
        <v>116</v>
      </c>
      <c r="D1140" t="s">
        <v>3792</v>
      </c>
      <c r="E1140" t="s">
        <v>74</v>
      </c>
      <c r="F1140" s="18">
        <v>3774.95</v>
      </c>
      <c r="G1140" s="10">
        <v>6.99E-6</v>
      </c>
      <c r="J1140" s="18">
        <v>12139628.449999999</v>
      </c>
      <c r="K1140" s="11">
        <v>1.7940330000000001E-2</v>
      </c>
      <c r="N1140" s="18">
        <v>9658697.75</v>
      </c>
      <c r="O1140" s="12">
        <v>1.7895689999999999E-2</v>
      </c>
      <c r="R1140" t="s">
        <v>74</v>
      </c>
      <c r="S1140" t="s">
        <v>74</v>
      </c>
      <c r="T1140" t="s">
        <v>74</v>
      </c>
      <c r="U1140" s="28">
        <f t="shared" si="85"/>
        <v>1.7902679999999997E-2</v>
      </c>
      <c r="V1140">
        <f>U1140*250000000</f>
        <v>4475669.9999999991</v>
      </c>
      <c r="W1140">
        <f>IFERROR(VLOOKUP(E1140,'LEAID Match'!$A$2:$B$326,2,FALSE),"")</f>
        <v>5303750</v>
      </c>
      <c r="X1140" s="5">
        <f t="shared" si="87"/>
        <v>12143403.399999999</v>
      </c>
      <c r="Y1140">
        <f t="shared" si="88"/>
        <v>4475669.9999999991</v>
      </c>
      <c r="Z1140" s="5">
        <f t="shared" si="89"/>
        <v>16619073.399999999</v>
      </c>
    </row>
    <row r="1141" spans="1:26" x14ac:dyDescent="0.2">
      <c r="A1141">
        <f t="shared" si="86"/>
        <v>5303780</v>
      </c>
      <c r="B1141" s="23">
        <v>2015</v>
      </c>
      <c r="C1141" t="s">
        <v>417</v>
      </c>
      <c r="D1141" t="s">
        <v>931</v>
      </c>
      <c r="E1141" t="s">
        <v>375</v>
      </c>
      <c r="F1141" s="18">
        <v>8104.7</v>
      </c>
      <c r="G1141" s="11">
        <v>3.6220000000000002E-5</v>
      </c>
      <c r="J1141" s="18">
        <v>34537.93</v>
      </c>
      <c r="K1141" s="11">
        <v>1.2997E-4</v>
      </c>
      <c r="N1141" s="18">
        <v>27652.54</v>
      </c>
      <c r="O1141" s="12">
        <v>1.2357000000000001E-4</v>
      </c>
      <c r="R1141" t="s">
        <v>375</v>
      </c>
      <c r="S1141" t="s">
        <v>375</v>
      </c>
      <c r="T1141" t="s">
        <v>375</v>
      </c>
      <c r="U1141" s="28">
        <f t="shared" si="85"/>
        <v>1.5979000000000001E-4</v>
      </c>
      <c r="W1141">
        <f>IFERROR(VLOOKUP(E1141,'LEAID Match'!$A$2:$B$326,2,FALSE),"")</f>
        <v>5303780</v>
      </c>
      <c r="X1141" s="5">
        <f t="shared" si="87"/>
        <v>42642.63</v>
      </c>
      <c r="Y1141">
        <f t="shared" si="88"/>
        <v>0</v>
      </c>
      <c r="Z1141" s="5">
        <f t="shared" si="89"/>
        <v>42642.63</v>
      </c>
    </row>
    <row r="1142" spans="1:26" x14ac:dyDescent="0.2">
      <c r="A1142">
        <f t="shared" si="86"/>
        <v>5303780</v>
      </c>
      <c r="B1142" s="23">
        <v>2016</v>
      </c>
      <c r="C1142" t="s">
        <v>417</v>
      </c>
      <c r="D1142" t="s">
        <v>1284</v>
      </c>
      <c r="E1142" t="s">
        <v>375</v>
      </c>
      <c r="F1142" s="18">
        <v>10128.49</v>
      </c>
      <c r="G1142" s="11">
        <v>3.3330000000000001E-5</v>
      </c>
      <c r="J1142" s="18">
        <v>41904.400000000001</v>
      </c>
      <c r="K1142" s="11">
        <v>1.2837999999999999E-4</v>
      </c>
      <c r="N1142" s="18">
        <v>37518.04</v>
      </c>
      <c r="O1142" s="12">
        <v>1.2344999999999999E-4</v>
      </c>
      <c r="R1142" t="s">
        <v>375</v>
      </c>
      <c r="S1142" t="s">
        <v>375</v>
      </c>
      <c r="T1142" t="s">
        <v>375</v>
      </c>
      <c r="U1142" s="28">
        <f t="shared" si="85"/>
        <v>1.5678E-4</v>
      </c>
      <c r="W1142">
        <f>IFERROR(VLOOKUP(E1142,'LEAID Match'!$A$2:$B$326,2,FALSE),"")</f>
        <v>5303780</v>
      </c>
      <c r="X1142" s="5">
        <f t="shared" si="87"/>
        <v>52032.89</v>
      </c>
      <c r="Y1142">
        <f t="shared" si="88"/>
        <v>0</v>
      </c>
      <c r="Z1142" s="5">
        <f t="shared" si="89"/>
        <v>52032.89</v>
      </c>
    </row>
    <row r="1143" spans="1:26" x14ac:dyDescent="0.2">
      <c r="A1143">
        <f t="shared" si="86"/>
        <v>5303780</v>
      </c>
      <c r="B1143" s="23">
        <v>2017</v>
      </c>
      <c r="C1143" t="s">
        <v>417</v>
      </c>
      <c r="D1143" t="s">
        <v>1644</v>
      </c>
      <c r="E1143" t="s">
        <v>375</v>
      </c>
      <c r="F1143" s="18">
        <v>1901.38</v>
      </c>
      <c r="G1143" s="11">
        <v>5.4299999999999997E-6</v>
      </c>
      <c r="J1143" s="18">
        <v>50230.51</v>
      </c>
      <c r="K1143" s="11">
        <v>1.3632999999999999E-4</v>
      </c>
      <c r="N1143" s="18">
        <v>46567.63</v>
      </c>
      <c r="O1143" s="12">
        <v>1.3307E-4</v>
      </c>
      <c r="R1143" t="s">
        <v>375</v>
      </c>
      <c r="S1143" t="s">
        <v>375</v>
      </c>
      <c r="T1143" t="s">
        <v>375</v>
      </c>
      <c r="U1143" s="28">
        <f t="shared" si="85"/>
        <v>1.3850000000000001E-4</v>
      </c>
      <c r="W1143">
        <f>IFERROR(VLOOKUP(E1143,'LEAID Match'!$A$2:$B$326,2,FALSE),"")</f>
        <v>5303780</v>
      </c>
      <c r="X1143" s="5">
        <f t="shared" si="87"/>
        <v>52131.89</v>
      </c>
      <c r="Y1143">
        <f t="shared" si="88"/>
        <v>0</v>
      </c>
      <c r="Z1143" s="5">
        <f t="shared" si="89"/>
        <v>52131.89</v>
      </c>
    </row>
    <row r="1144" spans="1:26" x14ac:dyDescent="0.2">
      <c r="A1144">
        <f t="shared" si="86"/>
        <v>5303780</v>
      </c>
      <c r="B1144" s="23">
        <v>2018</v>
      </c>
      <c r="C1144" t="s">
        <v>417</v>
      </c>
      <c r="D1144" t="s">
        <v>2003</v>
      </c>
      <c r="E1144" t="s">
        <v>375</v>
      </c>
      <c r="F1144" s="18" t="s">
        <v>803</v>
      </c>
      <c r="G1144" s="11" t="s">
        <v>803</v>
      </c>
      <c r="J1144" s="18">
        <v>42142.3</v>
      </c>
      <c r="K1144" s="11">
        <v>9.4790000000000006E-5</v>
      </c>
      <c r="N1144" s="18">
        <v>38773.29</v>
      </c>
      <c r="O1144" s="12">
        <v>9.323E-5</v>
      </c>
      <c r="R1144" t="s">
        <v>803</v>
      </c>
      <c r="S1144" t="s">
        <v>375</v>
      </c>
      <c r="T1144" t="s">
        <v>375</v>
      </c>
      <c r="U1144" s="28">
        <f t="shared" si="85"/>
        <v>9.323E-5</v>
      </c>
      <c r="W1144">
        <f>IFERROR(VLOOKUP(E1144,'LEAID Match'!$A$2:$B$326,2,FALSE),"")</f>
        <v>5303780</v>
      </c>
      <c r="X1144" s="5">
        <f t="shared" si="87"/>
        <v>42142.3</v>
      </c>
      <c r="Y1144">
        <f t="shared" si="88"/>
        <v>0</v>
      </c>
      <c r="Z1144" s="5">
        <f t="shared" si="89"/>
        <v>42142.3</v>
      </c>
    </row>
    <row r="1145" spans="1:26" x14ac:dyDescent="0.2">
      <c r="A1145">
        <f t="shared" si="86"/>
        <v>5303780</v>
      </c>
      <c r="B1145" s="23">
        <v>2019</v>
      </c>
      <c r="C1145" t="s">
        <v>417</v>
      </c>
      <c r="D1145" t="s">
        <v>2361</v>
      </c>
      <c r="E1145" t="s">
        <v>375</v>
      </c>
      <c r="F1145" s="18" t="s">
        <v>803</v>
      </c>
      <c r="G1145" s="10" t="s">
        <v>803</v>
      </c>
      <c r="J1145" s="18">
        <v>52412.33</v>
      </c>
      <c r="K1145" s="11">
        <v>1.0028E-4</v>
      </c>
      <c r="N1145" s="18">
        <v>49182.06</v>
      </c>
      <c r="O1145" s="12">
        <v>9.9030000000000006E-5</v>
      </c>
      <c r="R1145" t="s">
        <v>803</v>
      </c>
      <c r="S1145" t="s">
        <v>375</v>
      </c>
      <c r="T1145" t="s">
        <v>375</v>
      </c>
      <c r="U1145" s="28">
        <f t="shared" si="85"/>
        <v>9.9030000000000006E-5</v>
      </c>
      <c r="W1145">
        <f>IFERROR(VLOOKUP(E1145,'LEAID Match'!$A$2:$B$326,2,FALSE),"")</f>
        <v>5303780</v>
      </c>
      <c r="X1145" s="5">
        <f t="shared" si="87"/>
        <v>52412.33</v>
      </c>
      <c r="Y1145">
        <f t="shared" si="88"/>
        <v>0</v>
      </c>
      <c r="Z1145" s="5">
        <f t="shared" si="89"/>
        <v>52412.33</v>
      </c>
    </row>
    <row r="1146" spans="1:26" x14ac:dyDescent="0.2">
      <c r="A1146">
        <f t="shared" si="86"/>
        <v>5303780</v>
      </c>
      <c r="B1146" s="23">
        <v>2020</v>
      </c>
      <c r="C1146" t="s">
        <v>417</v>
      </c>
      <c r="D1146" t="s">
        <v>2719</v>
      </c>
      <c r="E1146" t="s">
        <v>375</v>
      </c>
      <c r="F1146" s="18" t="s">
        <v>803</v>
      </c>
      <c r="G1146" s="10" t="s">
        <v>803</v>
      </c>
      <c r="J1146" s="18">
        <v>71525.440000000002</v>
      </c>
      <c r="K1146" s="11">
        <v>1.2292999999999999E-4</v>
      </c>
      <c r="N1146" s="18">
        <v>64116.11</v>
      </c>
      <c r="O1146" s="12">
        <v>1.2208999999999999E-4</v>
      </c>
      <c r="R1146" t="s">
        <v>803</v>
      </c>
      <c r="S1146" t="s">
        <v>375</v>
      </c>
      <c r="T1146" t="s">
        <v>375</v>
      </c>
      <c r="U1146" s="28">
        <f t="shared" si="85"/>
        <v>1.2208999999999999E-4</v>
      </c>
      <c r="W1146">
        <f>IFERROR(VLOOKUP(E1146,'LEAID Match'!$A$2:$B$326,2,FALSE),"")</f>
        <v>5303780</v>
      </c>
      <c r="X1146" s="5">
        <f t="shared" si="87"/>
        <v>71525.440000000002</v>
      </c>
      <c r="Y1146">
        <f t="shared" si="88"/>
        <v>0</v>
      </c>
      <c r="Z1146" s="5">
        <f t="shared" si="89"/>
        <v>71525.440000000002</v>
      </c>
    </row>
    <row r="1147" spans="1:26" x14ac:dyDescent="0.2">
      <c r="A1147">
        <f t="shared" si="86"/>
        <v>5303780</v>
      </c>
      <c r="B1147" s="23">
        <v>2021</v>
      </c>
      <c r="C1147" t="s">
        <v>417</v>
      </c>
      <c r="D1147" t="s">
        <v>3076</v>
      </c>
      <c r="E1147" t="s">
        <v>375</v>
      </c>
      <c r="F1147" s="18" t="s">
        <v>803</v>
      </c>
      <c r="G1147" s="10" t="s">
        <v>803</v>
      </c>
      <c r="J1147" s="18">
        <v>68437.75</v>
      </c>
      <c r="K1147" s="11">
        <v>1.1309E-4</v>
      </c>
      <c r="N1147" s="18">
        <v>61905.599999999999</v>
      </c>
      <c r="O1147" s="12">
        <v>1.1263E-4</v>
      </c>
      <c r="R1147" t="s">
        <v>803</v>
      </c>
      <c r="S1147" t="s">
        <v>375</v>
      </c>
      <c r="T1147" t="s">
        <v>375</v>
      </c>
      <c r="U1147" s="28">
        <f t="shared" si="85"/>
        <v>1.1263E-4</v>
      </c>
      <c r="W1147">
        <f>IFERROR(VLOOKUP(E1147,'LEAID Match'!$A$2:$B$326,2,FALSE),"")</f>
        <v>5303780</v>
      </c>
      <c r="X1147" s="5">
        <f t="shared" si="87"/>
        <v>68437.75</v>
      </c>
      <c r="Y1147">
        <f t="shared" si="88"/>
        <v>0</v>
      </c>
      <c r="Z1147" s="5">
        <f t="shared" si="89"/>
        <v>68437.75</v>
      </c>
    </row>
    <row r="1148" spans="1:26" x14ac:dyDescent="0.2">
      <c r="A1148">
        <f t="shared" si="86"/>
        <v>5303780</v>
      </c>
      <c r="B1148" s="23">
        <v>2022</v>
      </c>
      <c r="C1148" t="s">
        <v>417</v>
      </c>
      <c r="D1148" t="s">
        <v>3433</v>
      </c>
      <c r="E1148" t="s">
        <v>375</v>
      </c>
      <c r="F1148" s="18" t="s">
        <v>803</v>
      </c>
      <c r="G1148" s="10" t="s">
        <v>803</v>
      </c>
      <c r="J1148" s="18">
        <v>66342.69</v>
      </c>
      <c r="K1148" s="11">
        <v>1.0372E-4</v>
      </c>
      <c r="N1148" s="18">
        <v>52381.919999999998</v>
      </c>
      <c r="O1148" s="12">
        <v>1.0208E-4</v>
      </c>
      <c r="R1148" t="s">
        <v>803</v>
      </c>
      <c r="S1148" t="s">
        <v>375</v>
      </c>
      <c r="T1148" t="s">
        <v>375</v>
      </c>
      <c r="U1148" s="28">
        <f t="shared" si="85"/>
        <v>1.0208E-4</v>
      </c>
      <c r="W1148">
        <f>IFERROR(VLOOKUP(E1148,'LEAID Match'!$A$2:$B$326,2,FALSE),"")</f>
        <v>5303780</v>
      </c>
      <c r="X1148" s="5">
        <f t="shared" si="87"/>
        <v>66342.69</v>
      </c>
      <c r="Y1148">
        <f t="shared" si="88"/>
        <v>0</v>
      </c>
      <c r="Z1148" s="5">
        <f t="shared" si="89"/>
        <v>66342.69</v>
      </c>
    </row>
    <row r="1149" spans="1:26" x14ac:dyDescent="0.2">
      <c r="A1149">
        <f t="shared" si="86"/>
        <v>5303780</v>
      </c>
      <c r="B1149" s="23">
        <v>2023</v>
      </c>
      <c r="C1149" t="s">
        <v>417</v>
      </c>
      <c r="D1149" t="s">
        <v>3793</v>
      </c>
      <c r="E1149" t="s">
        <v>375</v>
      </c>
      <c r="F1149" s="18" t="s">
        <v>803</v>
      </c>
      <c r="G1149" s="10" t="s">
        <v>803</v>
      </c>
      <c r="J1149" s="18">
        <v>70380.539999999994</v>
      </c>
      <c r="K1149" s="11">
        <v>1.0401E-4</v>
      </c>
      <c r="N1149" s="18">
        <v>56050.84</v>
      </c>
      <c r="O1149" s="12">
        <v>1.0385E-4</v>
      </c>
      <c r="R1149" t="s">
        <v>803</v>
      </c>
      <c r="S1149" t="s">
        <v>375</v>
      </c>
      <c r="T1149" t="s">
        <v>375</v>
      </c>
      <c r="U1149" s="28">
        <f t="shared" si="85"/>
        <v>1.0385E-4</v>
      </c>
      <c r="V1149">
        <f>U1149*250000000</f>
        <v>25962.5</v>
      </c>
      <c r="W1149">
        <f>IFERROR(VLOOKUP(E1149,'LEAID Match'!$A$2:$B$326,2,FALSE),"")</f>
        <v>5303780</v>
      </c>
      <c r="X1149" s="5">
        <f t="shared" si="87"/>
        <v>70380.539999999994</v>
      </c>
      <c r="Y1149">
        <f t="shared" si="88"/>
        <v>25962.5</v>
      </c>
      <c r="Z1149" s="5">
        <f t="shared" si="89"/>
        <v>96343.039999999994</v>
      </c>
    </row>
    <row r="1150" spans="1:26" x14ac:dyDescent="0.2">
      <c r="A1150">
        <f t="shared" si="86"/>
        <v>5303810</v>
      </c>
      <c r="B1150" s="23">
        <v>2015</v>
      </c>
      <c r="C1150" t="s">
        <v>581</v>
      </c>
      <c r="D1150" t="s">
        <v>932</v>
      </c>
      <c r="E1150" t="s">
        <v>568</v>
      </c>
      <c r="F1150" s="18" t="s">
        <v>803</v>
      </c>
      <c r="G1150" s="11" t="s">
        <v>803</v>
      </c>
      <c r="J1150" s="18">
        <v>171664.18</v>
      </c>
      <c r="K1150" s="11">
        <v>6.4597000000000005E-4</v>
      </c>
      <c r="N1150" s="18">
        <v>136971.73000000001</v>
      </c>
      <c r="O1150" s="12">
        <v>6.1209000000000003E-4</v>
      </c>
      <c r="R1150" t="s">
        <v>803</v>
      </c>
      <c r="S1150" t="s">
        <v>568</v>
      </c>
      <c r="T1150" t="s">
        <v>568</v>
      </c>
      <c r="U1150" s="28">
        <f t="shared" si="85"/>
        <v>6.1209000000000003E-4</v>
      </c>
      <c r="W1150">
        <f>IFERROR(VLOOKUP(E1150,'LEAID Match'!$A$2:$B$326,2,FALSE),"")</f>
        <v>5303810</v>
      </c>
      <c r="X1150" s="5">
        <f t="shared" si="87"/>
        <v>171664.18</v>
      </c>
      <c r="Y1150">
        <f t="shared" si="88"/>
        <v>0</v>
      </c>
      <c r="Z1150" s="5">
        <f t="shared" si="89"/>
        <v>171664.18</v>
      </c>
    </row>
    <row r="1151" spans="1:26" x14ac:dyDescent="0.2">
      <c r="A1151">
        <f t="shared" si="86"/>
        <v>5303810</v>
      </c>
      <c r="B1151" s="23">
        <v>2016</v>
      </c>
      <c r="C1151" t="s">
        <v>581</v>
      </c>
      <c r="D1151" t="s">
        <v>1285</v>
      </c>
      <c r="E1151" t="s">
        <v>568</v>
      </c>
      <c r="F1151" s="18" t="s">
        <v>803</v>
      </c>
      <c r="G1151" s="11" t="s">
        <v>803</v>
      </c>
      <c r="J1151" s="18">
        <v>215008.65</v>
      </c>
      <c r="K1151" s="11">
        <v>6.5872000000000001E-4</v>
      </c>
      <c r="N1151" s="18">
        <v>195035.68</v>
      </c>
      <c r="O1151" s="12">
        <v>6.4174000000000002E-4</v>
      </c>
      <c r="R1151" t="s">
        <v>803</v>
      </c>
      <c r="S1151" t="s">
        <v>568</v>
      </c>
      <c r="T1151" t="s">
        <v>568</v>
      </c>
      <c r="U1151" s="28">
        <f t="shared" si="85"/>
        <v>6.4174000000000002E-4</v>
      </c>
      <c r="W1151">
        <f>IFERROR(VLOOKUP(E1151,'LEAID Match'!$A$2:$B$326,2,FALSE),"")</f>
        <v>5303810</v>
      </c>
      <c r="X1151" s="5">
        <f t="shared" si="87"/>
        <v>215008.65</v>
      </c>
      <c r="Y1151">
        <f t="shared" si="88"/>
        <v>0</v>
      </c>
      <c r="Z1151" s="5">
        <f t="shared" si="89"/>
        <v>215008.65</v>
      </c>
    </row>
    <row r="1152" spans="1:26" x14ac:dyDescent="0.2">
      <c r="A1152">
        <f t="shared" si="86"/>
        <v>5303810</v>
      </c>
      <c r="B1152" s="23">
        <v>2017</v>
      </c>
      <c r="C1152" t="s">
        <v>581</v>
      </c>
      <c r="D1152" t="s">
        <v>1645</v>
      </c>
      <c r="E1152" t="s">
        <v>568</v>
      </c>
      <c r="F1152" s="18" t="s">
        <v>803</v>
      </c>
      <c r="G1152" s="11" t="s">
        <v>803</v>
      </c>
      <c r="J1152" s="18">
        <v>230459.58</v>
      </c>
      <c r="K1152" s="11">
        <v>6.2547999999999998E-4</v>
      </c>
      <c r="N1152" s="18">
        <v>213649.75</v>
      </c>
      <c r="O1152" s="12">
        <v>6.1054000000000002E-4</v>
      </c>
      <c r="R1152" t="s">
        <v>803</v>
      </c>
      <c r="S1152" t="s">
        <v>568</v>
      </c>
      <c r="T1152" t="s">
        <v>568</v>
      </c>
      <c r="U1152" s="28">
        <f t="shared" si="85"/>
        <v>6.1054000000000002E-4</v>
      </c>
      <c r="W1152">
        <f>IFERROR(VLOOKUP(E1152,'LEAID Match'!$A$2:$B$326,2,FALSE),"")</f>
        <v>5303810</v>
      </c>
      <c r="X1152" s="5">
        <f t="shared" si="87"/>
        <v>230459.58</v>
      </c>
      <c r="Y1152">
        <f t="shared" si="88"/>
        <v>0</v>
      </c>
      <c r="Z1152" s="5">
        <f t="shared" si="89"/>
        <v>230459.58</v>
      </c>
    </row>
    <row r="1153" spans="1:26" x14ac:dyDescent="0.2">
      <c r="A1153">
        <f t="shared" si="86"/>
        <v>5303810</v>
      </c>
      <c r="B1153" s="23">
        <v>2018</v>
      </c>
      <c r="C1153" t="s">
        <v>581</v>
      </c>
      <c r="D1153" t="s">
        <v>2004</v>
      </c>
      <c r="E1153" t="s">
        <v>568</v>
      </c>
      <c r="F1153" s="18" t="s">
        <v>803</v>
      </c>
      <c r="G1153" s="11" t="s">
        <v>803</v>
      </c>
      <c r="J1153" s="18">
        <v>264234.02</v>
      </c>
      <c r="K1153" s="11">
        <v>5.9433999999999995E-4</v>
      </c>
      <c r="N1153" s="18">
        <v>243053.14</v>
      </c>
      <c r="O1153" s="12">
        <v>5.8441000000000005E-4</v>
      </c>
      <c r="R1153" t="s">
        <v>803</v>
      </c>
      <c r="S1153" t="s">
        <v>568</v>
      </c>
      <c r="T1153" t="s">
        <v>568</v>
      </c>
      <c r="U1153" s="28">
        <f t="shared" si="85"/>
        <v>5.8441000000000005E-4</v>
      </c>
      <c r="W1153">
        <f>IFERROR(VLOOKUP(E1153,'LEAID Match'!$A$2:$B$326,2,FALSE),"")</f>
        <v>5303810</v>
      </c>
      <c r="X1153" s="5">
        <f t="shared" si="87"/>
        <v>264234.02</v>
      </c>
      <c r="Y1153">
        <f t="shared" si="88"/>
        <v>0</v>
      </c>
      <c r="Z1153" s="5">
        <f t="shared" si="89"/>
        <v>264234.02</v>
      </c>
    </row>
    <row r="1154" spans="1:26" x14ac:dyDescent="0.2">
      <c r="A1154">
        <f t="shared" si="86"/>
        <v>5303810</v>
      </c>
      <c r="B1154" s="23">
        <v>2019</v>
      </c>
      <c r="C1154" t="s">
        <v>581</v>
      </c>
      <c r="D1154" t="s">
        <v>2362</v>
      </c>
      <c r="E1154" t="s">
        <v>568</v>
      </c>
      <c r="F1154" s="18" t="s">
        <v>803</v>
      </c>
      <c r="G1154" s="10" t="s">
        <v>803</v>
      </c>
      <c r="J1154" s="18">
        <v>358647.03999999998</v>
      </c>
      <c r="K1154" s="11">
        <v>6.8616E-4</v>
      </c>
      <c r="N1154" s="18">
        <v>336820.5</v>
      </c>
      <c r="O1154" s="12">
        <v>6.7821999999999999E-4</v>
      </c>
      <c r="R1154" t="s">
        <v>803</v>
      </c>
      <c r="S1154" t="s">
        <v>568</v>
      </c>
      <c r="T1154" t="s">
        <v>568</v>
      </c>
      <c r="U1154" s="28">
        <f t="shared" ref="U1154:U1217" si="90">SUM(G1154,I1154,O1154,Q1154)</f>
        <v>6.7821999999999999E-4</v>
      </c>
      <c r="W1154">
        <f>IFERROR(VLOOKUP(E1154,'LEAID Match'!$A$2:$B$326,2,FALSE),"")</f>
        <v>5303810</v>
      </c>
      <c r="X1154" s="5">
        <f t="shared" si="87"/>
        <v>358647.03999999998</v>
      </c>
      <c r="Y1154">
        <f t="shared" si="88"/>
        <v>0</v>
      </c>
      <c r="Z1154" s="5">
        <f t="shared" si="89"/>
        <v>358647.03999999998</v>
      </c>
    </row>
    <row r="1155" spans="1:26" x14ac:dyDescent="0.2">
      <c r="A1155">
        <f t="shared" ref="A1155:A1218" si="91">W1155</f>
        <v>5303810</v>
      </c>
      <c r="B1155" s="23">
        <v>2020</v>
      </c>
      <c r="C1155" t="s">
        <v>581</v>
      </c>
      <c r="D1155" t="s">
        <v>2720</v>
      </c>
      <c r="E1155" t="s">
        <v>568</v>
      </c>
      <c r="F1155" s="18" t="s">
        <v>803</v>
      </c>
      <c r="G1155" s="10" t="s">
        <v>803</v>
      </c>
      <c r="J1155" s="18">
        <v>355207.04</v>
      </c>
      <c r="K1155" s="11">
        <v>6.1048999999999999E-4</v>
      </c>
      <c r="N1155" s="18">
        <v>317565.46999999997</v>
      </c>
      <c r="O1155" s="12">
        <v>6.0470999999999995E-4</v>
      </c>
      <c r="R1155" t="s">
        <v>803</v>
      </c>
      <c r="S1155" t="s">
        <v>568</v>
      </c>
      <c r="T1155" t="s">
        <v>568</v>
      </c>
      <c r="U1155" s="28">
        <f t="shared" si="90"/>
        <v>6.0470999999999995E-4</v>
      </c>
      <c r="W1155">
        <f>IFERROR(VLOOKUP(E1155,'LEAID Match'!$A$2:$B$326,2,FALSE),"")</f>
        <v>5303810</v>
      </c>
      <c r="X1155" s="5">
        <f t="shared" ref="X1155:X1218" si="92">SUM(F1155,J1155)</f>
        <v>355207.04</v>
      </c>
      <c r="Y1155">
        <f t="shared" ref="Y1155:Y1218" si="93">V1155</f>
        <v>0</v>
      </c>
      <c r="Z1155" s="5">
        <f t="shared" ref="Z1155:Z1218" si="94">SUM(X1155:Y1155)</f>
        <v>355207.04</v>
      </c>
    </row>
    <row r="1156" spans="1:26" x14ac:dyDescent="0.2">
      <c r="A1156">
        <f t="shared" si="91"/>
        <v>5303810</v>
      </c>
      <c r="B1156" s="23">
        <v>2021</v>
      </c>
      <c r="C1156" t="s">
        <v>581</v>
      </c>
      <c r="D1156" t="s">
        <v>3077</v>
      </c>
      <c r="E1156" t="s">
        <v>568</v>
      </c>
      <c r="F1156" s="18" t="s">
        <v>803</v>
      </c>
      <c r="G1156" s="10" t="s">
        <v>803</v>
      </c>
      <c r="J1156" s="18">
        <v>435256.9</v>
      </c>
      <c r="K1156" s="11">
        <v>7.1924000000000001E-4</v>
      </c>
      <c r="N1156" s="18">
        <v>392558.68</v>
      </c>
      <c r="O1156" s="12">
        <v>7.1423999999999999E-4</v>
      </c>
      <c r="R1156" t="s">
        <v>803</v>
      </c>
      <c r="S1156" t="s">
        <v>568</v>
      </c>
      <c r="T1156" t="s">
        <v>568</v>
      </c>
      <c r="U1156" s="28">
        <f t="shared" si="90"/>
        <v>7.1423999999999999E-4</v>
      </c>
      <c r="W1156">
        <f>IFERROR(VLOOKUP(E1156,'LEAID Match'!$A$2:$B$326,2,FALSE),"")</f>
        <v>5303810</v>
      </c>
      <c r="X1156" s="5">
        <f t="shared" si="92"/>
        <v>435256.9</v>
      </c>
      <c r="Y1156">
        <f t="shared" si="93"/>
        <v>0</v>
      </c>
      <c r="Z1156" s="5">
        <f t="shared" si="94"/>
        <v>435256.9</v>
      </c>
    </row>
    <row r="1157" spans="1:26" x14ac:dyDescent="0.2">
      <c r="A1157">
        <f t="shared" si="91"/>
        <v>5303810</v>
      </c>
      <c r="B1157" s="23">
        <v>2022</v>
      </c>
      <c r="C1157" t="s">
        <v>581</v>
      </c>
      <c r="D1157" t="s">
        <v>3434</v>
      </c>
      <c r="E1157" t="s">
        <v>568</v>
      </c>
      <c r="F1157" s="18" t="s">
        <v>803</v>
      </c>
      <c r="G1157" s="10" t="s">
        <v>803</v>
      </c>
      <c r="J1157" s="18">
        <v>434057.7</v>
      </c>
      <c r="K1157" s="11">
        <v>6.7862E-4</v>
      </c>
      <c r="N1157" s="18">
        <v>344687.07</v>
      </c>
      <c r="O1157" s="12">
        <v>6.7170999999999995E-4</v>
      </c>
      <c r="R1157" t="s">
        <v>803</v>
      </c>
      <c r="S1157" t="s">
        <v>568</v>
      </c>
      <c r="T1157" t="s">
        <v>568</v>
      </c>
      <c r="U1157" s="28">
        <f t="shared" si="90"/>
        <v>6.7170999999999995E-4</v>
      </c>
      <c r="W1157">
        <f>IFERROR(VLOOKUP(E1157,'LEAID Match'!$A$2:$B$326,2,FALSE),"")</f>
        <v>5303810</v>
      </c>
      <c r="X1157" s="5">
        <f t="shared" si="92"/>
        <v>434057.7</v>
      </c>
      <c r="Y1157">
        <f t="shared" si="93"/>
        <v>0</v>
      </c>
      <c r="Z1157" s="5">
        <f t="shared" si="94"/>
        <v>434057.7</v>
      </c>
    </row>
    <row r="1158" spans="1:26" x14ac:dyDescent="0.2">
      <c r="A1158">
        <f t="shared" si="91"/>
        <v>5303810</v>
      </c>
      <c r="B1158" s="23">
        <v>2023</v>
      </c>
      <c r="C1158" t="s">
        <v>581</v>
      </c>
      <c r="D1158" t="s">
        <v>3794</v>
      </c>
      <c r="E1158" t="s">
        <v>568</v>
      </c>
      <c r="F1158" s="18" t="s">
        <v>803</v>
      </c>
      <c r="G1158" s="10" t="s">
        <v>803</v>
      </c>
      <c r="J1158" s="18">
        <v>501523.13</v>
      </c>
      <c r="K1158" s="11">
        <v>7.4116999999999998E-4</v>
      </c>
      <c r="N1158" s="18">
        <v>399483.83</v>
      </c>
      <c r="O1158" s="12">
        <v>7.4016999999999996E-4</v>
      </c>
      <c r="R1158" t="s">
        <v>803</v>
      </c>
      <c r="S1158" t="s">
        <v>568</v>
      </c>
      <c r="T1158" t="s">
        <v>568</v>
      </c>
      <c r="U1158" s="28">
        <f t="shared" si="90"/>
        <v>7.4016999999999996E-4</v>
      </c>
      <c r="V1158">
        <f>U1158*250000000</f>
        <v>185042.5</v>
      </c>
      <c r="W1158">
        <f>IFERROR(VLOOKUP(E1158,'LEAID Match'!$A$2:$B$326,2,FALSE),"")</f>
        <v>5303810</v>
      </c>
      <c r="X1158" s="5">
        <f t="shared" si="92"/>
        <v>501523.13</v>
      </c>
      <c r="Y1158">
        <f t="shared" si="93"/>
        <v>185042.5</v>
      </c>
      <c r="Z1158" s="5">
        <f t="shared" si="94"/>
        <v>686565.63</v>
      </c>
    </row>
    <row r="1159" spans="1:26" x14ac:dyDescent="0.2">
      <c r="A1159">
        <f t="shared" si="91"/>
        <v>5303870</v>
      </c>
      <c r="B1159" s="23">
        <v>2015</v>
      </c>
      <c r="C1159" t="s">
        <v>683</v>
      </c>
      <c r="D1159" t="s">
        <v>933</v>
      </c>
      <c r="E1159" t="s">
        <v>655</v>
      </c>
      <c r="F1159" s="18" t="s">
        <v>803</v>
      </c>
      <c r="G1159" s="11" t="s">
        <v>803</v>
      </c>
      <c r="J1159" s="18">
        <v>11911.34</v>
      </c>
      <c r="K1159" s="11">
        <v>4.4820000000000001E-5</v>
      </c>
      <c r="N1159" s="18">
        <v>9499.8799999999992</v>
      </c>
      <c r="O1159" s="12">
        <v>4.2450000000000002E-5</v>
      </c>
      <c r="R1159" t="s">
        <v>803</v>
      </c>
      <c r="S1159" t="s">
        <v>655</v>
      </c>
      <c r="T1159" t="s">
        <v>655</v>
      </c>
      <c r="U1159" s="28">
        <f t="shared" si="90"/>
        <v>4.2450000000000002E-5</v>
      </c>
      <c r="W1159">
        <f>IFERROR(VLOOKUP(E1159,'LEAID Match'!$A$2:$B$326,2,FALSE),"")</f>
        <v>5303870</v>
      </c>
      <c r="X1159" s="5">
        <f t="shared" si="92"/>
        <v>11911.34</v>
      </c>
      <c r="Y1159">
        <f t="shared" si="93"/>
        <v>0</v>
      </c>
      <c r="Z1159" s="5">
        <f t="shared" si="94"/>
        <v>11911.34</v>
      </c>
    </row>
    <row r="1160" spans="1:26" x14ac:dyDescent="0.2">
      <c r="A1160">
        <f t="shared" si="91"/>
        <v>5303870</v>
      </c>
      <c r="B1160" s="23">
        <v>2016</v>
      </c>
      <c r="C1160" t="s">
        <v>683</v>
      </c>
      <c r="D1160" t="s">
        <v>1286</v>
      </c>
      <c r="E1160" t="s">
        <v>655</v>
      </c>
      <c r="F1160" s="18" t="s">
        <v>803</v>
      </c>
      <c r="G1160" s="11" t="s">
        <v>803</v>
      </c>
      <c r="J1160" s="18">
        <v>10915.16</v>
      </c>
      <c r="K1160" s="11">
        <v>3.3439999999999998E-5</v>
      </c>
      <c r="N1160" s="18">
        <v>9757.0400000000009</v>
      </c>
      <c r="O1160" s="12">
        <v>3.2100000000000001E-5</v>
      </c>
      <c r="R1160" t="s">
        <v>803</v>
      </c>
      <c r="S1160" t="s">
        <v>655</v>
      </c>
      <c r="T1160" t="s">
        <v>655</v>
      </c>
      <c r="U1160" s="28">
        <f t="shared" si="90"/>
        <v>3.2100000000000001E-5</v>
      </c>
      <c r="W1160">
        <f>IFERROR(VLOOKUP(E1160,'LEAID Match'!$A$2:$B$326,2,FALSE),"")</f>
        <v>5303870</v>
      </c>
      <c r="X1160" s="5">
        <f t="shared" si="92"/>
        <v>10915.16</v>
      </c>
      <c r="Y1160">
        <f t="shared" si="93"/>
        <v>0</v>
      </c>
      <c r="Z1160" s="5">
        <f t="shared" si="94"/>
        <v>10915.16</v>
      </c>
    </row>
    <row r="1161" spans="1:26" x14ac:dyDescent="0.2">
      <c r="A1161">
        <f t="shared" si="91"/>
        <v>5303870</v>
      </c>
      <c r="B1161" s="23">
        <v>2017</v>
      </c>
      <c r="C1161" t="s">
        <v>683</v>
      </c>
      <c r="D1161" t="s">
        <v>1646</v>
      </c>
      <c r="E1161" t="s">
        <v>655</v>
      </c>
      <c r="F1161" s="18" t="s">
        <v>803</v>
      </c>
      <c r="G1161" s="11" t="s">
        <v>803</v>
      </c>
      <c r="J1161" s="18">
        <v>11779.95</v>
      </c>
      <c r="K1161" s="11">
        <v>3.1970000000000001E-5</v>
      </c>
      <c r="N1161" s="18">
        <v>10920.9</v>
      </c>
      <c r="O1161" s="12">
        <v>3.1210000000000001E-5</v>
      </c>
      <c r="R1161" t="s">
        <v>803</v>
      </c>
      <c r="S1161" t="s">
        <v>655</v>
      </c>
      <c r="T1161" t="s">
        <v>655</v>
      </c>
      <c r="U1161" s="28">
        <f t="shared" si="90"/>
        <v>3.1210000000000001E-5</v>
      </c>
      <c r="W1161">
        <f>IFERROR(VLOOKUP(E1161,'LEAID Match'!$A$2:$B$326,2,FALSE),"")</f>
        <v>5303870</v>
      </c>
      <c r="X1161" s="5">
        <f t="shared" si="92"/>
        <v>11779.95</v>
      </c>
      <c r="Y1161">
        <f t="shared" si="93"/>
        <v>0</v>
      </c>
      <c r="Z1161" s="5">
        <f t="shared" si="94"/>
        <v>11779.95</v>
      </c>
    </row>
    <row r="1162" spans="1:26" x14ac:dyDescent="0.2">
      <c r="A1162">
        <f t="shared" si="91"/>
        <v>5303870</v>
      </c>
      <c r="B1162" s="23">
        <v>2018</v>
      </c>
      <c r="C1162" t="s">
        <v>683</v>
      </c>
      <c r="D1162" t="s">
        <v>2005</v>
      </c>
      <c r="E1162" t="s">
        <v>655</v>
      </c>
      <c r="F1162" s="18" t="s">
        <v>803</v>
      </c>
      <c r="G1162" s="11" t="s">
        <v>803</v>
      </c>
      <c r="J1162" s="18">
        <v>14683.96</v>
      </c>
      <c r="K1162" s="11">
        <v>3.3030000000000001E-5</v>
      </c>
      <c r="N1162" s="18">
        <v>13510.37</v>
      </c>
      <c r="O1162" s="12">
        <v>3.2490000000000002E-5</v>
      </c>
      <c r="R1162" t="s">
        <v>803</v>
      </c>
      <c r="S1162" t="s">
        <v>655</v>
      </c>
      <c r="T1162" t="s">
        <v>655</v>
      </c>
      <c r="U1162" s="28">
        <f t="shared" si="90"/>
        <v>3.2490000000000002E-5</v>
      </c>
      <c r="W1162">
        <f>IFERROR(VLOOKUP(E1162,'LEAID Match'!$A$2:$B$326,2,FALSE),"")</f>
        <v>5303870</v>
      </c>
      <c r="X1162" s="5">
        <f t="shared" si="92"/>
        <v>14683.96</v>
      </c>
      <c r="Y1162">
        <f t="shared" si="93"/>
        <v>0</v>
      </c>
      <c r="Z1162" s="5">
        <f t="shared" si="94"/>
        <v>14683.96</v>
      </c>
    </row>
    <row r="1163" spans="1:26" x14ac:dyDescent="0.2">
      <c r="A1163">
        <f t="shared" si="91"/>
        <v>5303870</v>
      </c>
      <c r="B1163" s="23">
        <v>2019</v>
      </c>
      <c r="C1163" t="s">
        <v>683</v>
      </c>
      <c r="D1163" t="s">
        <v>2363</v>
      </c>
      <c r="E1163" t="s">
        <v>655</v>
      </c>
      <c r="F1163" s="18" t="s">
        <v>803</v>
      </c>
      <c r="G1163" s="10" t="s">
        <v>803</v>
      </c>
      <c r="J1163" s="18">
        <v>13264.89</v>
      </c>
      <c r="K1163" s="11">
        <v>2.5380000000000001E-5</v>
      </c>
      <c r="N1163" s="18">
        <v>12474.67</v>
      </c>
      <c r="O1163" s="12">
        <v>2.512E-5</v>
      </c>
      <c r="R1163" t="s">
        <v>803</v>
      </c>
      <c r="S1163" t="s">
        <v>655</v>
      </c>
      <c r="T1163" t="s">
        <v>655</v>
      </c>
      <c r="U1163" s="28">
        <f t="shared" si="90"/>
        <v>2.512E-5</v>
      </c>
      <c r="W1163">
        <f>IFERROR(VLOOKUP(E1163,'LEAID Match'!$A$2:$B$326,2,FALSE),"")</f>
        <v>5303870</v>
      </c>
      <c r="X1163" s="5">
        <f t="shared" si="92"/>
        <v>13264.89</v>
      </c>
      <c r="Y1163">
        <f t="shared" si="93"/>
        <v>0</v>
      </c>
      <c r="Z1163" s="5">
        <f t="shared" si="94"/>
        <v>13264.89</v>
      </c>
    </row>
    <row r="1164" spans="1:26" x14ac:dyDescent="0.2">
      <c r="A1164">
        <f t="shared" si="91"/>
        <v>5303870</v>
      </c>
      <c r="B1164" s="23">
        <v>2020</v>
      </c>
      <c r="C1164" t="s">
        <v>683</v>
      </c>
      <c r="D1164" t="s">
        <v>2721</v>
      </c>
      <c r="E1164" t="s">
        <v>655</v>
      </c>
      <c r="F1164" s="18" t="s">
        <v>803</v>
      </c>
      <c r="G1164" s="10" t="s">
        <v>803</v>
      </c>
      <c r="J1164" s="18">
        <v>15928.5</v>
      </c>
      <c r="K1164" s="11">
        <v>2.7379999999999999E-5</v>
      </c>
      <c r="N1164" s="18">
        <v>14234.23</v>
      </c>
      <c r="O1164" s="12">
        <v>2.7100000000000001E-5</v>
      </c>
      <c r="R1164" t="s">
        <v>803</v>
      </c>
      <c r="S1164" t="s">
        <v>655</v>
      </c>
      <c r="T1164" t="s">
        <v>655</v>
      </c>
      <c r="U1164" s="28">
        <f t="shared" si="90"/>
        <v>2.7100000000000001E-5</v>
      </c>
      <c r="W1164">
        <f>IFERROR(VLOOKUP(E1164,'LEAID Match'!$A$2:$B$326,2,FALSE),"")</f>
        <v>5303870</v>
      </c>
      <c r="X1164" s="5">
        <f t="shared" si="92"/>
        <v>15928.5</v>
      </c>
      <c r="Y1164">
        <f t="shared" si="93"/>
        <v>0</v>
      </c>
      <c r="Z1164" s="5">
        <f t="shared" si="94"/>
        <v>15928.5</v>
      </c>
    </row>
    <row r="1165" spans="1:26" x14ac:dyDescent="0.2">
      <c r="A1165">
        <f t="shared" si="91"/>
        <v>5303870</v>
      </c>
      <c r="B1165" s="23">
        <v>2021</v>
      </c>
      <c r="C1165" t="s">
        <v>683</v>
      </c>
      <c r="D1165" t="s">
        <v>3078</v>
      </c>
      <c r="E1165" t="s">
        <v>655</v>
      </c>
      <c r="F1165" s="18" t="s">
        <v>803</v>
      </c>
      <c r="G1165" s="10" t="s">
        <v>803</v>
      </c>
      <c r="J1165" s="18">
        <v>13781.13</v>
      </c>
      <c r="K1165" s="11">
        <v>2.2770000000000001E-5</v>
      </c>
      <c r="N1165" s="18">
        <v>12425.62</v>
      </c>
      <c r="O1165" s="12">
        <v>2.2609999999999999E-5</v>
      </c>
      <c r="R1165" t="s">
        <v>803</v>
      </c>
      <c r="S1165" t="s">
        <v>655</v>
      </c>
      <c r="T1165" t="s">
        <v>655</v>
      </c>
      <c r="U1165" s="28">
        <f t="shared" si="90"/>
        <v>2.2609999999999999E-5</v>
      </c>
      <c r="W1165">
        <f>IFERROR(VLOOKUP(E1165,'LEAID Match'!$A$2:$B$326,2,FALSE),"")</f>
        <v>5303870</v>
      </c>
      <c r="X1165" s="5">
        <f t="shared" si="92"/>
        <v>13781.13</v>
      </c>
      <c r="Y1165">
        <f t="shared" si="93"/>
        <v>0</v>
      </c>
      <c r="Z1165" s="5">
        <f t="shared" si="94"/>
        <v>13781.13</v>
      </c>
    </row>
    <row r="1166" spans="1:26" x14ac:dyDescent="0.2">
      <c r="A1166">
        <f t="shared" si="91"/>
        <v>5303870</v>
      </c>
      <c r="B1166" s="23">
        <v>2022</v>
      </c>
      <c r="C1166" t="s">
        <v>683</v>
      </c>
      <c r="D1166" t="s">
        <v>3435</v>
      </c>
      <c r="E1166" t="s">
        <v>655</v>
      </c>
      <c r="F1166" s="18" t="s">
        <v>803</v>
      </c>
      <c r="G1166" s="10" t="s">
        <v>803</v>
      </c>
      <c r="J1166" s="18">
        <v>22538.06</v>
      </c>
      <c r="K1166" s="11">
        <v>3.5240000000000001E-5</v>
      </c>
      <c r="N1166" s="18">
        <v>18614.2</v>
      </c>
      <c r="O1166" s="12">
        <v>3.6269999999999997E-5</v>
      </c>
      <c r="R1166" t="s">
        <v>803</v>
      </c>
      <c r="S1166" t="s">
        <v>655</v>
      </c>
      <c r="T1166" t="s">
        <v>655</v>
      </c>
      <c r="U1166" s="28">
        <f t="shared" si="90"/>
        <v>3.6269999999999997E-5</v>
      </c>
      <c r="W1166">
        <f>IFERROR(VLOOKUP(E1166,'LEAID Match'!$A$2:$B$326,2,FALSE),"")</f>
        <v>5303870</v>
      </c>
      <c r="X1166" s="5">
        <f t="shared" si="92"/>
        <v>22538.06</v>
      </c>
      <c r="Y1166">
        <f t="shared" si="93"/>
        <v>0</v>
      </c>
      <c r="Z1166" s="5">
        <f t="shared" si="94"/>
        <v>22538.06</v>
      </c>
    </row>
    <row r="1167" spans="1:26" x14ac:dyDescent="0.2">
      <c r="A1167">
        <f t="shared" si="91"/>
        <v>5303870</v>
      </c>
      <c r="B1167" s="23">
        <v>2023</v>
      </c>
      <c r="C1167" t="s">
        <v>683</v>
      </c>
      <c r="D1167" t="s">
        <v>3795</v>
      </c>
      <c r="E1167" t="s">
        <v>655</v>
      </c>
      <c r="F1167" s="18" t="s">
        <v>803</v>
      </c>
      <c r="G1167" s="10" t="s">
        <v>803</v>
      </c>
      <c r="J1167" s="18">
        <v>18291.5</v>
      </c>
      <c r="K1167" s="11">
        <v>2.703E-5</v>
      </c>
      <c r="N1167" s="18">
        <v>14544.07</v>
      </c>
      <c r="O1167" s="12">
        <v>2.6950000000000001E-5</v>
      </c>
      <c r="R1167" t="s">
        <v>803</v>
      </c>
      <c r="S1167" t="s">
        <v>655</v>
      </c>
      <c r="T1167" t="s">
        <v>655</v>
      </c>
      <c r="U1167" s="28">
        <f t="shared" si="90"/>
        <v>2.6950000000000001E-5</v>
      </c>
      <c r="V1167">
        <f>U1167*250000000</f>
        <v>6737.5</v>
      </c>
      <c r="W1167">
        <f>IFERROR(VLOOKUP(E1167,'LEAID Match'!$A$2:$B$326,2,FALSE),"")</f>
        <v>5303870</v>
      </c>
      <c r="X1167" s="5">
        <f t="shared" si="92"/>
        <v>18291.5</v>
      </c>
      <c r="Y1167">
        <f t="shared" si="93"/>
        <v>6737.5</v>
      </c>
      <c r="Z1167" s="5">
        <f t="shared" si="94"/>
        <v>25029</v>
      </c>
    </row>
    <row r="1168" spans="1:26" x14ac:dyDescent="0.2">
      <c r="A1168">
        <f t="shared" si="91"/>
        <v>5300003</v>
      </c>
      <c r="B1168" s="23">
        <v>2015</v>
      </c>
      <c r="C1168" t="s">
        <v>178</v>
      </c>
      <c r="D1168" t="s">
        <v>934</v>
      </c>
      <c r="E1168" t="s">
        <v>136</v>
      </c>
      <c r="F1168" s="18">
        <v>51708.08</v>
      </c>
      <c r="G1168" s="11">
        <v>2.3107E-4</v>
      </c>
      <c r="J1168" s="18">
        <v>1140776.81</v>
      </c>
      <c r="K1168" s="11">
        <v>4.2927099999999999E-3</v>
      </c>
      <c r="N1168" s="18">
        <v>910136.14</v>
      </c>
      <c r="O1168" s="12">
        <v>4.0671600000000002E-3</v>
      </c>
      <c r="R1168" t="s">
        <v>136</v>
      </c>
      <c r="S1168" t="s">
        <v>136</v>
      </c>
      <c r="T1168" t="s">
        <v>136</v>
      </c>
      <c r="U1168" s="28">
        <f t="shared" si="90"/>
        <v>4.2982300000000001E-3</v>
      </c>
      <c r="W1168">
        <f>IFERROR(VLOOKUP(E1168,'LEAID Match'!$A$2:$B$326,2,FALSE),"")</f>
        <v>5300003</v>
      </c>
      <c r="X1168" s="5">
        <f t="shared" si="92"/>
        <v>1192484.8900000001</v>
      </c>
      <c r="Y1168">
        <f t="shared" si="93"/>
        <v>0</v>
      </c>
      <c r="Z1168" s="5">
        <f t="shared" si="94"/>
        <v>1192484.8900000001</v>
      </c>
    </row>
    <row r="1169" spans="1:26" x14ac:dyDescent="0.2">
      <c r="A1169">
        <f t="shared" si="91"/>
        <v>5300003</v>
      </c>
      <c r="B1169" s="23">
        <v>2016</v>
      </c>
      <c r="C1169" t="s">
        <v>178</v>
      </c>
      <c r="D1169" t="s">
        <v>1287</v>
      </c>
      <c r="E1169" t="s">
        <v>136</v>
      </c>
      <c r="F1169" s="18">
        <v>40836.99</v>
      </c>
      <c r="G1169" s="11">
        <v>1.3437E-4</v>
      </c>
      <c r="J1169" s="18">
        <v>1426316.04</v>
      </c>
      <c r="K1169" s="11">
        <v>4.3698000000000001E-3</v>
      </c>
      <c r="N1169" s="18">
        <v>1290613.49</v>
      </c>
      <c r="O1169" s="12">
        <v>4.2466099999999996E-3</v>
      </c>
      <c r="R1169" t="s">
        <v>136</v>
      </c>
      <c r="S1169" t="s">
        <v>136</v>
      </c>
      <c r="T1169" t="s">
        <v>136</v>
      </c>
      <c r="U1169" s="28">
        <f t="shared" si="90"/>
        <v>4.3809799999999996E-3</v>
      </c>
      <c r="W1169">
        <f>IFERROR(VLOOKUP(E1169,'LEAID Match'!$A$2:$B$326,2,FALSE),"")</f>
        <v>5300003</v>
      </c>
      <c r="X1169" s="5">
        <f t="shared" si="92"/>
        <v>1467153.03</v>
      </c>
      <c r="Y1169">
        <f t="shared" si="93"/>
        <v>0</v>
      </c>
      <c r="Z1169" s="5">
        <f t="shared" si="94"/>
        <v>1467153.03</v>
      </c>
    </row>
    <row r="1170" spans="1:26" x14ac:dyDescent="0.2">
      <c r="A1170">
        <f t="shared" si="91"/>
        <v>5300003</v>
      </c>
      <c r="B1170" s="23">
        <v>2017</v>
      </c>
      <c r="C1170" t="s">
        <v>178</v>
      </c>
      <c r="D1170" t="s">
        <v>1647</v>
      </c>
      <c r="E1170" t="s">
        <v>136</v>
      </c>
      <c r="F1170" s="18">
        <v>40363.03</v>
      </c>
      <c r="G1170" s="11">
        <v>1.1534E-4</v>
      </c>
      <c r="J1170" s="18">
        <v>1555783.12</v>
      </c>
      <c r="K1170" s="11">
        <v>4.2225099999999996E-3</v>
      </c>
      <c r="N1170" s="18">
        <v>1442285.02</v>
      </c>
      <c r="O1170" s="12">
        <v>4.1215699999999997E-3</v>
      </c>
      <c r="R1170" t="s">
        <v>136</v>
      </c>
      <c r="S1170" t="s">
        <v>136</v>
      </c>
      <c r="T1170" t="s">
        <v>136</v>
      </c>
      <c r="U1170" s="28">
        <f t="shared" si="90"/>
        <v>4.23691E-3</v>
      </c>
      <c r="W1170">
        <f>IFERROR(VLOOKUP(E1170,'LEAID Match'!$A$2:$B$326,2,FALSE),"")</f>
        <v>5300003</v>
      </c>
      <c r="X1170" s="5">
        <f t="shared" si="92"/>
        <v>1596146.1500000001</v>
      </c>
      <c r="Y1170">
        <f t="shared" si="93"/>
        <v>0</v>
      </c>
      <c r="Z1170" s="5">
        <f t="shared" si="94"/>
        <v>1596146.1500000001</v>
      </c>
    </row>
    <row r="1171" spans="1:26" x14ac:dyDescent="0.2">
      <c r="A1171">
        <f t="shared" si="91"/>
        <v>5300003</v>
      </c>
      <c r="B1171" s="23">
        <v>2018</v>
      </c>
      <c r="C1171" t="s">
        <v>178</v>
      </c>
      <c r="D1171" t="s">
        <v>2006</v>
      </c>
      <c r="E1171" t="s">
        <v>136</v>
      </c>
      <c r="F1171" s="18">
        <v>27249.91</v>
      </c>
      <c r="G1171" s="11">
        <v>6.5519999999999996E-5</v>
      </c>
      <c r="J1171" s="18">
        <v>1867844.05</v>
      </c>
      <c r="K1171" s="11">
        <v>4.2013600000000003E-3</v>
      </c>
      <c r="N1171" s="18">
        <v>1718003.62</v>
      </c>
      <c r="O1171" s="12">
        <v>4.13088E-3</v>
      </c>
      <c r="R1171" t="s">
        <v>136</v>
      </c>
      <c r="S1171" t="s">
        <v>136</v>
      </c>
      <c r="T1171" t="s">
        <v>136</v>
      </c>
      <c r="U1171" s="28">
        <f t="shared" si="90"/>
        <v>4.1964000000000003E-3</v>
      </c>
      <c r="W1171">
        <f>IFERROR(VLOOKUP(E1171,'LEAID Match'!$A$2:$B$326,2,FALSE),"")</f>
        <v>5300003</v>
      </c>
      <c r="X1171" s="5">
        <f t="shared" si="92"/>
        <v>1895093.96</v>
      </c>
      <c r="Y1171">
        <f t="shared" si="93"/>
        <v>0</v>
      </c>
      <c r="Z1171" s="5">
        <f t="shared" si="94"/>
        <v>1895093.96</v>
      </c>
    </row>
    <row r="1172" spans="1:26" x14ac:dyDescent="0.2">
      <c r="A1172">
        <f t="shared" si="91"/>
        <v>5300003</v>
      </c>
      <c r="B1172" s="23">
        <v>2019</v>
      </c>
      <c r="C1172" t="s">
        <v>178</v>
      </c>
      <c r="D1172" t="s">
        <v>2364</v>
      </c>
      <c r="E1172" t="s">
        <v>136</v>
      </c>
      <c r="F1172" s="18">
        <v>27242.21</v>
      </c>
      <c r="G1172" s="10">
        <v>5.4849999999999998E-5</v>
      </c>
      <c r="J1172" s="18">
        <v>2154258.4900000002</v>
      </c>
      <c r="K1172" s="11">
        <v>4.12152E-3</v>
      </c>
      <c r="N1172" s="18">
        <v>2025589.76</v>
      </c>
      <c r="O1172" s="12">
        <v>4.0787000000000002E-3</v>
      </c>
      <c r="R1172" t="s">
        <v>136</v>
      </c>
      <c r="S1172" t="s">
        <v>136</v>
      </c>
      <c r="T1172" t="s">
        <v>136</v>
      </c>
      <c r="U1172" s="28">
        <f t="shared" si="90"/>
        <v>4.1335500000000006E-3</v>
      </c>
      <c r="W1172">
        <f>IFERROR(VLOOKUP(E1172,'LEAID Match'!$A$2:$B$326,2,FALSE),"")</f>
        <v>5300003</v>
      </c>
      <c r="X1172" s="5">
        <f t="shared" si="92"/>
        <v>2181500.7000000002</v>
      </c>
      <c r="Y1172">
        <f t="shared" si="93"/>
        <v>0</v>
      </c>
      <c r="Z1172" s="5">
        <f t="shared" si="94"/>
        <v>2181500.7000000002</v>
      </c>
    </row>
    <row r="1173" spans="1:26" x14ac:dyDescent="0.2">
      <c r="A1173">
        <f t="shared" si="91"/>
        <v>5300003</v>
      </c>
      <c r="B1173" s="23">
        <v>2020</v>
      </c>
      <c r="C1173" t="s">
        <v>178</v>
      </c>
      <c r="D1173" t="s">
        <v>2722</v>
      </c>
      <c r="E1173" t="s">
        <v>136</v>
      </c>
      <c r="F1173" s="18">
        <v>27979.85</v>
      </c>
      <c r="G1173" s="10">
        <v>5.3279999999999998E-5</v>
      </c>
      <c r="J1173" s="18">
        <v>2221656.6</v>
      </c>
      <c r="K1173" s="11">
        <v>3.81833E-3</v>
      </c>
      <c r="N1173" s="18">
        <v>1984674.95</v>
      </c>
      <c r="O1173" s="12">
        <v>3.7792399999999997E-3</v>
      </c>
      <c r="R1173" t="s">
        <v>136</v>
      </c>
      <c r="S1173" t="s">
        <v>136</v>
      </c>
      <c r="T1173" t="s">
        <v>136</v>
      </c>
      <c r="U1173" s="28">
        <f t="shared" si="90"/>
        <v>3.8325199999999999E-3</v>
      </c>
      <c r="W1173">
        <f>IFERROR(VLOOKUP(E1173,'LEAID Match'!$A$2:$B$326,2,FALSE),"")</f>
        <v>5300003</v>
      </c>
      <c r="X1173" s="5">
        <f t="shared" si="92"/>
        <v>2249636.4500000002</v>
      </c>
      <c r="Y1173">
        <f t="shared" si="93"/>
        <v>0</v>
      </c>
      <c r="Z1173" s="5">
        <f t="shared" si="94"/>
        <v>2249636.4500000002</v>
      </c>
    </row>
    <row r="1174" spans="1:26" x14ac:dyDescent="0.2">
      <c r="A1174">
        <f t="shared" si="91"/>
        <v>5300003</v>
      </c>
      <c r="B1174" s="23">
        <v>2021</v>
      </c>
      <c r="C1174" t="s">
        <v>178</v>
      </c>
      <c r="D1174" t="s">
        <v>3079</v>
      </c>
      <c r="E1174" t="s">
        <v>136</v>
      </c>
      <c r="F1174" s="18">
        <v>16939.919999999998</v>
      </c>
      <c r="G1174" s="10">
        <v>3.082E-5</v>
      </c>
      <c r="J1174" s="18">
        <v>2233673.1</v>
      </c>
      <c r="K1174" s="11">
        <v>3.6910200000000002E-3</v>
      </c>
      <c r="N1174" s="18">
        <v>2019915.18</v>
      </c>
      <c r="O1174" s="12">
        <v>3.67512E-3</v>
      </c>
      <c r="R1174" t="s">
        <v>136</v>
      </c>
      <c r="S1174" t="s">
        <v>136</v>
      </c>
      <c r="T1174" t="s">
        <v>136</v>
      </c>
      <c r="U1174" s="28">
        <f t="shared" si="90"/>
        <v>3.70594E-3</v>
      </c>
      <c r="W1174">
        <f>IFERROR(VLOOKUP(E1174,'LEAID Match'!$A$2:$B$326,2,FALSE),"")</f>
        <v>5300003</v>
      </c>
      <c r="X1174" s="5">
        <f t="shared" si="92"/>
        <v>2250613.02</v>
      </c>
      <c r="Y1174">
        <f t="shared" si="93"/>
        <v>0</v>
      </c>
      <c r="Z1174" s="5">
        <f t="shared" si="94"/>
        <v>2250613.02</v>
      </c>
    </row>
    <row r="1175" spans="1:26" x14ac:dyDescent="0.2">
      <c r="A1175">
        <f t="shared" si="91"/>
        <v>5300003</v>
      </c>
      <c r="B1175" s="23">
        <v>2022</v>
      </c>
      <c r="C1175" t="s">
        <v>178</v>
      </c>
      <c r="D1175" t="s">
        <v>3436</v>
      </c>
      <c r="E1175" t="s">
        <v>136</v>
      </c>
      <c r="F1175" s="18">
        <v>3568.17</v>
      </c>
      <c r="G1175" s="10">
        <v>6.9500000000000004E-6</v>
      </c>
      <c r="J1175" s="18">
        <v>2377464.12</v>
      </c>
      <c r="K1175" s="11">
        <v>3.7170200000000001E-3</v>
      </c>
      <c r="N1175" s="18">
        <v>1890733.17</v>
      </c>
      <c r="O1175" s="12">
        <v>3.6845699999999999E-3</v>
      </c>
      <c r="R1175" t="s">
        <v>136</v>
      </c>
      <c r="S1175" t="s">
        <v>136</v>
      </c>
      <c r="T1175" t="s">
        <v>136</v>
      </c>
      <c r="U1175" s="28">
        <f t="shared" si="90"/>
        <v>3.6915199999999998E-3</v>
      </c>
      <c r="W1175">
        <f>IFERROR(VLOOKUP(E1175,'LEAID Match'!$A$2:$B$326,2,FALSE),"")</f>
        <v>5300003</v>
      </c>
      <c r="X1175" s="5">
        <f t="shared" si="92"/>
        <v>2381032.29</v>
      </c>
      <c r="Y1175">
        <f t="shared" si="93"/>
        <v>0</v>
      </c>
      <c r="Z1175" s="5">
        <f t="shared" si="94"/>
        <v>2381032.29</v>
      </c>
    </row>
    <row r="1176" spans="1:26" x14ac:dyDescent="0.2">
      <c r="A1176">
        <f t="shared" si="91"/>
        <v>5300003</v>
      </c>
      <c r="B1176" s="23">
        <v>2023</v>
      </c>
      <c r="C1176" t="s">
        <v>178</v>
      </c>
      <c r="D1176" t="s">
        <v>3796</v>
      </c>
      <c r="E1176" t="s">
        <v>136</v>
      </c>
      <c r="F1176" s="18" t="s">
        <v>803</v>
      </c>
      <c r="G1176" s="10" t="s">
        <v>803</v>
      </c>
      <c r="J1176" s="18">
        <v>2631132.9700000002</v>
      </c>
      <c r="K1176" s="11">
        <v>3.8883699999999999E-3</v>
      </c>
      <c r="N1176" s="18">
        <v>2095722.82</v>
      </c>
      <c r="O1176" s="12">
        <v>3.8829699999999999E-3</v>
      </c>
      <c r="R1176" t="s">
        <v>803</v>
      </c>
      <c r="S1176" t="s">
        <v>136</v>
      </c>
      <c r="T1176" t="s">
        <v>136</v>
      </c>
      <c r="U1176" s="28">
        <f t="shared" si="90"/>
        <v>3.8829699999999999E-3</v>
      </c>
      <c r="V1176">
        <f>U1176*250000000</f>
        <v>970742.5</v>
      </c>
      <c r="W1176">
        <f>IFERROR(VLOOKUP(E1176,'LEAID Match'!$A$2:$B$326,2,FALSE),"")</f>
        <v>5300003</v>
      </c>
      <c r="X1176" s="5">
        <f t="shared" si="92"/>
        <v>2631132.9700000002</v>
      </c>
      <c r="Y1176">
        <f t="shared" si="93"/>
        <v>970742.5</v>
      </c>
      <c r="Z1176" s="5">
        <f t="shared" si="94"/>
        <v>3601875.47</v>
      </c>
    </row>
    <row r="1177" spans="1:26" x14ac:dyDescent="0.2">
      <c r="A1177">
        <f t="shared" si="91"/>
        <v>5303930</v>
      </c>
      <c r="B1177" s="23">
        <v>2015</v>
      </c>
      <c r="C1177" t="s">
        <v>105</v>
      </c>
      <c r="D1177" t="s">
        <v>935</v>
      </c>
      <c r="E1177" t="s">
        <v>63</v>
      </c>
      <c r="F1177" s="18">
        <v>141713.09</v>
      </c>
      <c r="G1177" s="11">
        <v>6.3327999999999995E-4</v>
      </c>
      <c r="J1177" s="18">
        <v>3951165.04</v>
      </c>
      <c r="K1177" s="11">
        <v>1.486813E-2</v>
      </c>
      <c r="N1177" s="18">
        <v>3151855.59</v>
      </c>
      <c r="O1177" s="12">
        <v>1.408481E-2</v>
      </c>
      <c r="R1177" t="s">
        <v>63</v>
      </c>
      <c r="S1177" t="s">
        <v>63</v>
      </c>
      <c r="T1177" t="s">
        <v>63</v>
      </c>
      <c r="U1177" s="28">
        <f t="shared" si="90"/>
        <v>1.471809E-2</v>
      </c>
      <c r="W1177">
        <f>IFERROR(VLOOKUP(E1177,'LEAID Match'!$A$2:$B$326,2,FALSE),"")</f>
        <v>5303930</v>
      </c>
      <c r="X1177" s="5">
        <f t="shared" si="92"/>
        <v>4092878.13</v>
      </c>
      <c r="Y1177">
        <f t="shared" si="93"/>
        <v>0</v>
      </c>
      <c r="Z1177" s="5">
        <f t="shared" si="94"/>
        <v>4092878.13</v>
      </c>
    </row>
    <row r="1178" spans="1:26" x14ac:dyDescent="0.2">
      <c r="A1178">
        <f t="shared" si="91"/>
        <v>5303930</v>
      </c>
      <c r="B1178" s="23">
        <v>2016</v>
      </c>
      <c r="C1178" t="s">
        <v>105</v>
      </c>
      <c r="D1178" t="s">
        <v>1288</v>
      </c>
      <c r="E1178" t="s">
        <v>63</v>
      </c>
      <c r="F1178" s="18">
        <v>114042.39</v>
      </c>
      <c r="G1178" s="11">
        <v>3.7523999999999999E-4</v>
      </c>
      <c r="J1178" s="18">
        <v>4898997.05</v>
      </c>
      <c r="K1178" s="11">
        <v>1.500904E-2</v>
      </c>
      <c r="N1178" s="18">
        <v>4428430.8</v>
      </c>
      <c r="O1178" s="12">
        <v>1.4571229999999999E-2</v>
      </c>
      <c r="R1178" t="s">
        <v>63</v>
      </c>
      <c r="S1178" t="s">
        <v>63</v>
      </c>
      <c r="T1178" t="s">
        <v>63</v>
      </c>
      <c r="U1178" s="28">
        <f t="shared" si="90"/>
        <v>1.494647E-2</v>
      </c>
      <c r="W1178">
        <f>IFERROR(VLOOKUP(E1178,'LEAID Match'!$A$2:$B$326,2,FALSE),"")</f>
        <v>5303930</v>
      </c>
      <c r="X1178" s="5">
        <f t="shared" si="92"/>
        <v>5013039.4399999995</v>
      </c>
      <c r="Y1178">
        <f t="shared" si="93"/>
        <v>0</v>
      </c>
      <c r="Z1178" s="5">
        <f t="shared" si="94"/>
        <v>5013039.4399999995</v>
      </c>
    </row>
    <row r="1179" spans="1:26" x14ac:dyDescent="0.2">
      <c r="A1179">
        <f t="shared" si="91"/>
        <v>5303930</v>
      </c>
      <c r="B1179" s="23">
        <v>2017</v>
      </c>
      <c r="C1179" t="s">
        <v>105</v>
      </c>
      <c r="D1179" t="s">
        <v>1648</v>
      </c>
      <c r="E1179" t="s">
        <v>63</v>
      </c>
      <c r="F1179" s="18">
        <v>79544.639999999999</v>
      </c>
      <c r="G1179" s="11">
        <v>2.2730999999999999E-4</v>
      </c>
      <c r="J1179" s="18">
        <v>5699855.2400000002</v>
      </c>
      <c r="K1179" s="11">
        <v>1.546982E-2</v>
      </c>
      <c r="N1179" s="18">
        <v>5283716.68</v>
      </c>
      <c r="O1179" s="12">
        <v>1.5099090000000001E-2</v>
      </c>
      <c r="R1179" t="s">
        <v>63</v>
      </c>
      <c r="S1179" t="s">
        <v>63</v>
      </c>
      <c r="T1179" t="s">
        <v>63</v>
      </c>
      <c r="U1179" s="28">
        <f t="shared" si="90"/>
        <v>1.53264E-2</v>
      </c>
      <c r="W1179">
        <f>IFERROR(VLOOKUP(E1179,'LEAID Match'!$A$2:$B$326,2,FALSE),"")</f>
        <v>5303930</v>
      </c>
      <c r="X1179" s="5">
        <f t="shared" si="92"/>
        <v>5779399.8799999999</v>
      </c>
      <c r="Y1179">
        <f t="shared" si="93"/>
        <v>0</v>
      </c>
      <c r="Z1179" s="5">
        <f t="shared" si="94"/>
        <v>5779399.8799999999</v>
      </c>
    </row>
    <row r="1180" spans="1:26" x14ac:dyDescent="0.2">
      <c r="A1180">
        <f t="shared" si="91"/>
        <v>5303930</v>
      </c>
      <c r="B1180" s="23">
        <v>2018</v>
      </c>
      <c r="C1180" t="s">
        <v>105</v>
      </c>
      <c r="D1180" t="s">
        <v>2007</v>
      </c>
      <c r="E1180" t="s">
        <v>63</v>
      </c>
      <c r="F1180" s="18">
        <v>77076.31</v>
      </c>
      <c r="G1180" s="11">
        <v>1.8532999999999999E-4</v>
      </c>
      <c r="J1180" s="18">
        <v>7019194.4500000002</v>
      </c>
      <c r="K1180" s="11">
        <v>1.578835E-2</v>
      </c>
      <c r="N1180" s="18">
        <v>6455969.3600000003</v>
      </c>
      <c r="O1180" s="12">
        <v>1.552314E-2</v>
      </c>
      <c r="R1180" t="s">
        <v>63</v>
      </c>
      <c r="S1180" t="s">
        <v>63</v>
      </c>
      <c r="T1180" t="s">
        <v>63</v>
      </c>
      <c r="U1180" s="28">
        <f t="shared" si="90"/>
        <v>1.5708469999999999E-2</v>
      </c>
      <c r="W1180">
        <f>IFERROR(VLOOKUP(E1180,'LEAID Match'!$A$2:$B$326,2,FALSE),"")</f>
        <v>5303930</v>
      </c>
      <c r="X1180" s="5">
        <f t="shared" si="92"/>
        <v>7096270.7599999998</v>
      </c>
      <c r="Y1180">
        <f t="shared" si="93"/>
        <v>0</v>
      </c>
      <c r="Z1180" s="5">
        <f t="shared" si="94"/>
        <v>7096270.7599999998</v>
      </c>
    </row>
    <row r="1181" spans="1:26" x14ac:dyDescent="0.2">
      <c r="A1181">
        <f t="shared" si="91"/>
        <v>5303930</v>
      </c>
      <c r="B1181" s="23">
        <v>2019</v>
      </c>
      <c r="C1181" t="s">
        <v>105</v>
      </c>
      <c r="D1181" t="s">
        <v>2365</v>
      </c>
      <c r="E1181" t="s">
        <v>63</v>
      </c>
      <c r="F1181" s="18">
        <v>56621.49</v>
      </c>
      <c r="G1181" s="10">
        <v>1.1401E-4</v>
      </c>
      <c r="J1181" s="18">
        <v>8223733.9100000001</v>
      </c>
      <c r="K1181" s="11">
        <v>1.573362E-2</v>
      </c>
      <c r="N1181" s="18">
        <v>7730326.7800000003</v>
      </c>
      <c r="O1181" s="12">
        <v>1.556568E-2</v>
      </c>
      <c r="R1181" t="s">
        <v>63</v>
      </c>
      <c r="S1181" t="s">
        <v>63</v>
      </c>
      <c r="T1181" t="s">
        <v>63</v>
      </c>
      <c r="U1181" s="28">
        <f t="shared" si="90"/>
        <v>1.567969E-2</v>
      </c>
      <c r="W1181">
        <f>IFERROR(VLOOKUP(E1181,'LEAID Match'!$A$2:$B$326,2,FALSE),"")</f>
        <v>5303930</v>
      </c>
      <c r="X1181" s="5">
        <f t="shared" si="92"/>
        <v>8280355.4000000004</v>
      </c>
      <c r="Y1181">
        <f t="shared" si="93"/>
        <v>0</v>
      </c>
      <c r="Z1181" s="5">
        <f t="shared" si="94"/>
        <v>8280355.4000000004</v>
      </c>
    </row>
    <row r="1182" spans="1:26" x14ac:dyDescent="0.2">
      <c r="A1182">
        <f t="shared" si="91"/>
        <v>5303930</v>
      </c>
      <c r="B1182" s="23">
        <v>2020</v>
      </c>
      <c r="C1182" t="s">
        <v>105</v>
      </c>
      <c r="D1182" t="s">
        <v>2723</v>
      </c>
      <c r="E1182" t="s">
        <v>63</v>
      </c>
      <c r="F1182" s="18">
        <v>40662.800000000003</v>
      </c>
      <c r="G1182" s="10">
        <v>7.7429999999999996E-5</v>
      </c>
      <c r="J1182" s="18">
        <v>9126681.9900000002</v>
      </c>
      <c r="K1182" s="11">
        <v>1.5685899999999999E-2</v>
      </c>
      <c r="N1182" s="18">
        <v>8140107.7599999998</v>
      </c>
      <c r="O1182" s="12">
        <v>1.5500480000000001E-2</v>
      </c>
      <c r="R1182" t="s">
        <v>63</v>
      </c>
      <c r="S1182" t="s">
        <v>63</v>
      </c>
      <c r="T1182" t="s">
        <v>63</v>
      </c>
      <c r="U1182" s="28">
        <f t="shared" si="90"/>
        <v>1.557791E-2</v>
      </c>
      <c r="W1182">
        <f>IFERROR(VLOOKUP(E1182,'LEAID Match'!$A$2:$B$326,2,FALSE),"")</f>
        <v>5303930</v>
      </c>
      <c r="X1182" s="5">
        <f t="shared" si="92"/>
        <v>9167344.790000001</v>
      </c>
      <c r="Y1182">
        <f t="shared" si="93"/>
        <v>0</v>
      </c>
      <c r="Z1182" s="5">
        <f t="shared" si="94"/>
        <v>9167344.790000001</v>
      </c>
    </row>
    <row r="1183" spans="1:26" x14ac:dyDescent="0.2">
      <c r="A1183">
        <f t="shared" si="91"/>
        <v>5303930</v>
      </c>
      <c r="B1183" s="23">
        <v>2021</v>
      </c>
      <c r="C1183" t="s">
        <v>105</v>
      </c>
      <c r="D1183" t="s">
        <v>3080</v>
      </c>
      <c r="E1183" t="s">
        <v>63</v>
      </c>
      <c r="F1183" s="18">
        <v>40902.379999999997</v>
      </c>
      <c r="G1183" s="10">
        <v>7.4419999999999996E-5</v>
      </c>
      <c r="J1183" s="18">
        <v>9567811</v>
      </c>
      <c r="K1183" s="11">
        <v>1.581026E-2</v>
      </c>
      <c r="N1183" s="18">
        <v>8649435.8000000007</v>
      </c>
      <c r="O1183" s="12">
        <v>1.573716E-2</v>
      </c>
      <c r="R1183" t="s">
        <v>63</v>
      </c>
      <c r="S1183" t="s">
        <v>63</v>
      </c>
      <c r="T1183" t="s">
        <v>63</v>
      </c>
      <c r="U1183" s="28">
        <f t="shared" si="90"/>
        <v>1.5811579999999999E-2</v>
      </c>
      <c r="W1183">
        <f>IFERROR(VLOOKUP(E1183,'LEAID Match'!$A$2:$B$326,2,FALSE),"")</f>
        <v>5303930</v>
      </c>
      <c r="X1183" s="5">
        <f t="shared" si="92"/>
        <v>9608713.3800000008</v>
      </c>
      <c r="Y1183">
        <f t="shared" si="93"/>
        <v>0</v>
      </c>
      <c r="Z1183" s="5">
        <f t="shared" si="94"/>
        <v>9608713.3800000008</v>
      </c>
    </row>
    <row r="1184" spans="1:26" x14ac:dyDescent="0.2">
      <c r="A1184">
        <f t="shared" si="91"/>
        <v>5303930</v>
      </c>
      <c r="B1184" s="23">
        <v>2022</v>
      </c>
      <c r="C1184" t="s">
        <v>105</v>
      </c>
      <c r="D1184" t="s">
        <v>3437</v>
      </c>
      <c r="E1184" t="s">
        <v>63</v>
      </c>
      <c r="F1184" s="18">
        <v>5957.38</v>
      </c>
      <c r="G1184" s="10">
        <v>1.1610000000000001E-5</v>
      </c>
      <c r="J1184" s="18">
        <v>10175343.039999999</v>
      </c>
      <c r="K1184" s="11">
        <v>1.5908519999999999E-2</v>
      </c>
      <c r="N1184" s="18">
        <v>8096394.5700000003</v>
      </c>
      <c r="O1184" s="12">
        <v>1.5777869999999999E-2</v>
      </c>
      <c r="R1184" t="s">
        <v>63</v>
      </c>
      <c r="S1184" t="s">
        <v>63</v>
      </c>
      <c r="T1184" t="s">
        <v>63</v>
      </c>
      <c r="U1184" s="28">
        <f t="shared" si="90"/>
        <v>1.5789479999999998E-2</v>
      </c>
      <c r="W1184">
        <f>IFERROR(VLOOKUP(E1184,'LEAID Match'!$A$2:$B$326,2,FALSE),"")</f>
        <v>5303930</v>
      </c>
      <c r="X1184" s="5">
        <f t="shared" si="92"/>
        <v>10181300.42</v>
      </c>
      <c r="Y1184">
        <f t="shared" si="93"/>
        <v>0</v>
      </c>
      <c r="Z1184" s="5">
        <f t="shared" si="94"/>
        <v>10181300.42</v>
      </c>
    </row>
    <row r="1185" spans="1:26" x14ac:dyDescent="0.2">
      <c r="A1185">
        <f t="shared" si="91"/>
        <v>5303930</v>
      </c>
      <c r="B1185" s="23">
        <v>2023</v>
      </c>
      <c r="C1185" t="s">
        <v>105</v>
      </c>
      <c r="D1185" t="s">
        <v>3797</v>
      </c>
      <c r="E1185" t="s">
        <v>63</v>
      </c>
      <c r="F1185" s="18" t="s">
        <v>803</v>
      </c>
      <c r="G1185" s="10" t="s">
        <v>803</v>
      </c>
      <c r="J1185" s="18">
        <v>10437809.050000001</v>
      </c>
      <c r="K1185" s="11">
        <v>1.5425329999999999E-2</v>
      </c>
      <c r="N1185" s="18">
        <v>8308297.4000000004</v>
      </c>
      <c r="O1185" s="12">
        <v>1.539366E-2</v>
      </c>
      <c r="R1185" t="s">
        <v>803</v>
      </c>
      <c r="S1185" t="s">
        <v>63</v>
      </c>
      <c r="T1185" t="s">
        <v>63</v>
      </c>
      <c r="U1185" s="28">
        <f t="shared" si="90"/>
        <v>1.539366E-2</v>
      </c>
      <c r="V1185">
        <f>U1185*250000000</f>
        <v>3848415</v>
      </c>
      <c r="W1185">
        <f>IFERROR(VLOOKUP(E1185,'LEAID Match'!$A$2:$B$326,2,FALSE),"")</f>
        <v>5303930</v>
      </c>
      <c r="X1185" s="5">
        <f t="shared" si="92"/>
        <v>10437809.050000001</v>
      </c>
      <c r="Y1185">
        <f t="shared" si="93"/>
        <v>3848415</v>
      </c>
      <c r="Z1185" s="5">
        <f t="shared" si="94"/>
        <v>14286224.050000001</v>
      </c>
    </row>
    <row r="1186" spans="1:26" x14ac:dyDescent="0.2">
      <c r="A1186">
        <f t="shared" si="91"/>
        <v>5303960</v>
      </c>
      <c r="B1186" s="23">
        <v>2015</v>
      </c>
      <c r="C1186" t="s">
        <v>90</v>
      </c>
      <c r="D1186" t="s">
        <v>936</v>
      </c>
      <c r="E1186" t="s">
        <v>48</v>
      </c>
      <c r="F1186" s="18">
        <v>204506.61</v>
      </c>
      <c r="G1186" s="11">
        <v>9.1388999999999999E-4</v>
      </c>
      <c r="J1186" s="18">
        <v>7021184.0300000003</v>
      </c>
      <c r="K1186" s="11">
        <v>2.6420530000000001E-2</v>
      </c>
      <c r="N1186" s="18">
        <v>5605762.7599999998</v>
      </c>
      <c r="O1186" s="12">
        <v>2.5050679999999999E-2</v>
      </c>
      <c r="R1186" t="s">
        <v>48</v>
      </c>
      <c r="S1186" t="s">
        <v>48</v>
      </c>
      <c r="T1186" t="s">
        <v>48</v>
      </c>
      <c r="U1186" s="28">
        <f t="shared" si="90"/>
        <v>2.5964569999999999E-2</v>
      </c>
      <c r="W1186">
        <f>IFERROR(VLOOKUP(E1186,'LEAID Match'!$A$2:$B$326,2,FALSE),"")</f>
        <v>5303960</v>
      </c>
      <c r="X1186" s="5">
        <f t="shared" si="92"/>
        <v>7225690.6400000006</v>
      </c>
      <c r="Y1186">
        <f t="shared" si="93"/>
        <v>0</v>
      </c>
      <c r="Z1186" s="5">
        <f t="shared" si="94"/>
        <v>7225690.6400000006</v>
      </c>
    </row>
    <row r="1187" spans="1:26" x14ac:dyDescent="0.2">
      <c r="A1187">
        <f t="shared" si="91"/>
        <v>5303960</v>
      </c>
      <c r="B1187" s="23">
        <v>2016</v>
      </c>
      <c r="C1187" t="s">
        <v>90</v>
      </c>
      <c r="D1187" t="s">
        <v>1289</v>
      </c>
      <c r="E1187" t="s">
        <v>48</v>
      </c>
      <c r="F1187" s="18">
        <v>155813.29999999999</v>
      </c>
      <c r="G1187" s="11">
        <v>5.1269E-4</v>
      </c>
      <c r="J1187" s="18">
        <v>8823421.3699999992</v>
      </c>
      <c r="K1187" s="11">
        <v>2.7032279999999999E-2</v>
      </c>
      <c r="N1187" s="18">
        <v>7886366.8499999996</v>
      </c>
      <c r="O1187" s="12">
        <v>2.5949170000000001E-2</v>
      </c>
      <c r="R1187" t="s">
        <v>48</v>
      </c>
      <c r="S1187" t="s">
        <v>48</v>
      </c>
      <c r="T1187" t="s">
        <v>48</v>
      </c>
      <c r="U1187" s="28">
        <f t="shared" si="90"/>
        <v>2.646186E-2</v>
      </c>
      <c r="W1187">
        <f>IFERROR(VLOOKUP(E1187,'LEAID Match'!$A$2:$B$326,2,FALSE),"")</f>
        <v>5303960</v>
      </c>
      <c r="X1187" s="5">
        <f t="shared" si="92"/>
        <v>8979234.6699999999</v>
      </c>
      <c r="Y1187">
        <f t="shared" si="93"/>
        <v>0</v>
      </c>
      <c r="Z1187" s="5">
        <f t="shared" si="94"/>
        <v>8979234.6699999999</v>
      </c>
    </row>
    <row r="1188" spans="1:26" x14ac:dyDescent="0.2">
      <c r="A1188">
        <f t="shared" si="91"/>
        <v>5303960</v>
      </c>
      <c r="B1188" s="23">
        <v>2017</v>
      </c>
      <c r="C1188" t="s">
        <v>90</v>
      </c>
      <c r="D1188" t="s">
        <v>1649</v>
      </c>
      <c r="E1188" t="s">
        <v>48</v>
      </c>
      <c r="F1188" s="18">
        <v>110545.55</v>
      </c>
      <c r="G1188" s="11">
        <v>3.1589999999999998E-4</v>
      </c>
      <c r="J1188" s="18">
        <v>10034743.74</v>
      </c>
      <c r="K1188" s="11">
        <v>2.723501E-2</v>
      </c>
      <c r="N1188" s="18">
        <v>9302649.3499999996</v>
      </c>
      <c r="O1188" s="12">
        <v>2.6583849999999999E-2</v>
      </c>
      <c r="R1188" t="s">
        <v>48</v>
      </c>
      <c r="S1188" t="s">
        <v>48</v>
      </c>
      <c r="T1188" t="s">
        <v>48</v>
      </c>
      <c r="U1188" s="28">
        <f t="shared" si="90"/>
        <v>2.689975E-2</v>
      </c>
      <c r="W1188">
        <f>IFERROR(VLOOKUP(E1188,'LEAID Match'!$A$2:$B$326,2,FALSE),"")</f>
        <v>5303960</v>
      </c>
      <c r="X1188" s="5">
        <f t="shared" si="92"/>
        <v>10145289.290000001</v>
      </c>
      <c r="Y1188">
        <f t="shared" si="93"/>
        <v>0</v>
      </c>
      <c r="Z1188" s="5">
        <f t="shared" si="94"/>
        <v>10145289.290000001</v>
      </c>
    </row>
    <row r="1189" spans="1:26" x14ac:dyDescent="0.2">
      <c r="A1189">
        <f t="shared" si="91"/>
        <v>5303960</v>
      </c>
      <c r="B1189" s="23">
        <v>2018</v>
      </c>
      <c r="C1189" t="s">
        <v>90</v>
      </c>
      <c r="D1189" t="s">
        <v>2008</v>
      </c>
      <c r="E1189" t="s">
        <v>48</v>
      </c>
      <c r="F1189" s="18">
        <v>76289.17</v>
      </c>
      <c r="G1189" s="11">
        <v>1.8343E-4</v>
      </c>
      <c r="J1189" s="18">
        <v>11362460.24</v>
      </c>
      <c r="K1189" s="11">
        <v>2.5557710000000001E-2</v>
      </c>
      <c r="N1189" s="18">
        <v>10457836.880000001</v>
      </c>
      <c r="O1189" s="12">
        <v>2.514549E-2</v>
      </c>
      <c r="R1189" t="s">
        <v>48</v>
      </c>
      <c r="S1189" t="s">
        <v>48</v>
      </c>
      <c r="T1189" t="s">
        <v>48</v>
      </c>
      <c r="U1189" s="28">
        <f t="shared" si="90"/>
        <v>2.5328919999999998E-2</v>
      </c>
      <c r="W1189">
        <f>IFERROR(VLOOKUP(E1189,'LEAID Match'!$A$2:$B$326,2,FALSE),"")</f>
        <v>5303960</v>
      </c>
      <c r="X1189" s="5">
        <f t="shared" si="92"/>
        <v>11438749.41</v>
      </c>
      <c r="Y1189">
        <f t="shared" si="93"/>
        <v>0</v>
      </c>
      <c r="Z1189" s="5">
        <f t="shared" si="94"/>
        <v>11438749.41</v>
      </c>
    </row>
    <row r="1190" spans="1:26" x14ac:dyDescent="0.2">
      <c r="A1190">
        <f t="shared" si="91"/>
        <v>5303960</v>
      </c>
      <c r="B1190" s="23">
        <v>2019</v>
      </c>
      <c r="C1190" t="s">
        <v>90</v>
      </c>
      <c r="D1190" t="s">
        <v>2366</v>
      </c>
      <c r="E1190" t="s">
        <v>48</v>
      </c>
      <c r="F1190" s="18">
        <v>47133.63</v>
      </c>
      <c r="G1190" s="10">
        <v>9.4909999999999998E-5</v>
      </c>
      <c r="J1190" s="18">
        <v>12077031.720000001</v>
      </c>
      <c r="K1190" s="11">
        <v>2.310574E-2</v>
      </c>
      <c r="N1190" s="18">
        <v>11326504.779999999</v>
      </c>
      <c r="O1190" s="12">
        <v>2.2806900000000001E-2</v>
      </c>
      <c r="R1190" t="s">
        <v>48</v>
      </c>
      <c r="S1190" t="s">
        <v>48</v>
      </c>
      <c r="T1190" t="s">
        <v>48</v>
      </c>
      <c r="U1190" s="28">
        <f t="shared" si="90"/>
        <v>2.2901810000000002E-2</v>
      </c>
      <c r="W1190">
        <f>IFERROR(VLOOKUP(E1190,'LEAID Match'!$A$2:$B$326,2,FALSE),"")</f>
        <v>5303960</v>
      </c>
      <c r="X1190" s="5">
        <f t="shared" si="92"/>
        <v>12124165.350000001</v>
      </c>
      <c r="Y1190">
        <f t="shared" si="93"/>
        <v>0</v>
      </c>
      <c r="Z1190" s="5">
        <f t="shared" si="94"/>
        <v>12124165.350000001</v>
      </c>
    </row>
    <row r="1191" spans="1:26" x14ac:dyDescent="0.2">
      <c r="A1191">
        <f t="shared" si="91"/>
        <v>5303960</v>
      </c>
      <c r="B1191" s="23">
        <v>2020</v>
      </c>
      <c r="C1191" t="s">
        <v>90</v>
      </c>
      <c r="D1191" t="s">
        <v>2724</v>
      </c>
      <c r="E1191" t="s">
        <v>48</v>
      </c>
      <c r="F1191" s="18">
        <v>9078.7199999999903</v>
      </c>
      <c r="G1191" s="10">
        <v>1.7289999999999999E-5</v>
      </c>
      <c r="J1191" s="18">
        <v>13400879.130000001</v>
      </c>
      <c r="K1191" s="11">
        <v>2.3031899999999998E-2</v>
      </c>
      <c r="N1191" s="18">
        <v>12029455.779999999</v>
      </c>
      <c r="O1191" s="12">
        <v>2.2906620000000003E-2</v>
      </c>
      <c r="R1191" t="s">
        <v>48</v>
      </c>
      <c r="S1191" t="s">
        <v>48</v>
      </c>
      <c r="T1191" t="s">
        <v>48</v>
      </c>
      <c r="U1191" s="28">
        <f t="shared" si="90"/>
        <v>2.2923910000000002E-2</v>
      </c>
      <c r="W1191">
        <f>IFERROR(VLOOKUP(E1191,'LEAID Match'!$A$2:$B$326,2,FALSE),"")</f>
        <v>5303960</v>
      </c>
      <c r="X1191" s="5">
        <f t="shared" si="92"/>
        <v>13409957.850000001</v>
      </c>
      <c r="Y1191">
        <f t="shared" si="93"/>
        <v>0</v>
      </c>
      <c r="Z1191" s="5">
        <f t="shared" si="94"/>
        <v>13409957.850000001</v>
      </c>
    </row>
    <row r="1192" spans="1:26" x14ac:dyDescent="0.2">
      <c r="A1192">
        <f t="shared" si="91"/>
        <v>5303960</v>
      </c>
      <c r="B1192" s="23">
        <v>2021</v>
      </c>
      <c r="C1192" t="s">
        <v>90</v>
      </c>
      <c r="D1192" t="s">
        <v>3081</v>
      </c>
      <c r="E1192" t="s">
        <v>48</v>
      </c>
      <c r="F1192" s="18" t="s">
        <v>803</v>
      </c>
      <c r="G1192" s="10" t="s">
        <v>803</v>
      </c>
      <c r="J1192" s="18">
        <v>15040982.199999999</v>
      </c>
      <c r="K1192" s="11">
        <v>2.4854359999999999E-2</v>
      </c>
      <c r="N1192" s="18">
        <v>13565168.630000001</v>
      </c>
      <c r="O1192" s="12">
        <v>2.4681060000000001E-2</v>
      </c>
      <c r="R1192" t="s">
        <v>803</v>
      </c>
      <c r="S1192" t="s">
        <v>48</v>
      </c>
      <c r="T1192" t="s">
        <v>48</v>
      </c>
      <c r="U1192" s="28">
        <f t="shared" si="90"/>
        <v>2.4681060000000001E-2</v>
      </c>
      <c r="W1192">
        <f>IFERROR(VLOOKUP(E1192,'LEAID Match'!$A$2:$B$326,2,FALSE),"")</f>
        <v>5303960</v>
      </c>
      <c r="X1192" s="5">
        <f t="shared" si="92"/>
        <v>15040982.199999999</v>
      </c>
      <c r="Y1192">
        <f t="shared" si="93"/>
        <v>0</v>
      </c>
      <c r="Z1192" s="5">
        <f t="shared" si="94"/>
        <v>15040982.199999999</v>
      </c>
    </row>
    <row r="1193" spans="1:26" x14ac:dyDescent="0.2">
      <c r="A1193">
        <f t="shared" si="91"/>
        <v>5303960</v>
      </c>
      <c r="B1193" s="23">
        <v>2022</v>
      </c>
      <c r="C1193" t="s">
        <v>90</v>
      </c>
      <c r="D1193" t="s">
        <v>3438</v>
      </c>
      <c r="E1193" t="s">
        <v>48</v>
      </c>
      <c r="F1193" s="18" t="s">
        <v>803</v>
      </c>
      <c r="G1193" s="10" t="s">
        <v>803</v>
      </c>
      <c r="J1193" s="18">
        <v>15874155.01</v>
      </c>
      <c r="K1193" s="11">
        <v>2.481825E-2</v>
      </c>
      <c r="N1193" s="18">
        <v>12836951.49</v>
      </c>
      <c r="O1193" s="12">
        <v>2.501604E-2</v>
      </c>
      <c r="R1193" t="s">
        <v>803</v>
      </c>
      <c r="S1193" t="s">
        <v>48</v>
      </c>
      <c r="T1193" t="s">
        <v>48</v>
      </c>
      <c r="U1193" s="28">
        <f t="shared" si="90"/>
        <v>2.501604E-2</v>
      </c>
      <c r="W1193">
        <f>IFERROR(VLOOKUP(E1193,'LEAID Match'!$A$2:$B$326,2,FALSE),"")</f>
        <v>5303960</v>
      </c>
      <c r="X1193" s="5">
        <f t="shared" si="92"/>
        <v>15874155.01</v>
      </c>
      <c r="Y1193">
        <f t="shared" si="93"/>
        <v>0</v>
      </c>
      <c r="Z1193" s="5">
        <f t="shared" si="94"/>
        <v>15874155.01</v>
      </c>
    </row>
    <row r="1194" spans="1:26" x14ac:dyDescent="0.2">
      <c r="A1194">
        <f t="shared" si="91"/>
        <v>5303960</v>
      </c>
      <c r="B1194" s="23">
        <v>2023</v>
      </c>
      <c r="C1194" t="s">
        <v>90</v>
      </c>
      <c r="D1194" t="s">
        <v>3798</v>
      </c>
      <c r="E1194" t="s">
        <v>48</v>
      </c>
      <c r="F1194" s="18" t="s">
        <v>803</v>
      </c>
      <c r="G1194" s="10" t="s">
        <v>803</v>
      </c>
      <c r="J1194" s="18">
        <v>17000634.02</v>
      </c>
      <c r="K1194" s="11">
        <v>2.512408E-2</v>
      </c>
      <c r="N1194" s="18">
        <v>13500955.15</v>
      </c>
      <c r="O1194" s="12">
        <v>2.5014649999999999E-2</v>
      </c>
      <c r="R1194" t="s">
        <v>803</v>
      </c>
      <c r="S1194" t="s">
        <v>48</v>
      </c>
      <c r="T1194" t="s">
        <v>48</v>
      </c>
      <c r="U1194" s="28">
        <f t="shared" si="90"/>
        <v>2.5014649999999999E-2</v>
      </c>
      <c r="V1194">
        <f>U1194*250000000</f>
        <v>6253662.5</v>
      </c>
      <c r="W1194">
        <f>IFERROR(VLOOKUP(E1194,'LEAID Match'!$A$2:$B$326,2,FALSE),"")</f>
        <v>5303960</v>
      </c>
      <c r="X1194" s="5">
        <f t="shared" si="92"/>
        <v>17000634.02</v>
      </c>
      <c r="Y1194">
        <f t="shared" si="93"/>
        <v>6253662.5</v>
      </c>
      <c r="Z1194" s="5">
        <f t="shared" si="94"/>
        <v>23254296.52</v>
      </c>
    </row>
    <row r="1195" spans="1:26" x14ac:dyDescent="0.2">
      <c r="A1195">
        <f t="shared" si="91"/>
        <v>5303990</v>
      </c>
      <c r="B1195" s="23">
        <v>2015</v>
      </c>
      <c r="C1195" t="s">
        <v>340</v>
      </c>
      <c r="D1195" t="s">
        <v>937</v>
      </c>
      <c r="E1195" t="s">
        <v>298</v>
      </c>
      <c r="F1195" s="18">
        <v>15149.26</v>
      </c>
      <c r="G1195" s="11">
        <v>6.7700000000000006E-5</v>
      </c>
      <c r="J1195" s="18">
        <v>185469.23</v>
      </c>
      <c r="K1195" s="11">
        <v>6.9791999999999999E-4</v>
      </c>
      <c r="N1195" s="18">
        <v>147964.72</v>
      </c>
      <c r="O1195" s="12">
        <v>6.6122000000000002E-4</v>
      </c>
      <c r="R1195" t="s">
        <v>298</v>
      </c>
      <c r="S1195" t="s">
        <v>298</v>
      </c>
      <c r="T1195" t="s">
        <v>298</v>
      </c>
      <c r="U1195" s="28">
        <f t="shared" si="90"/>
        <v>7.2891999999999998E-4</v>
      </c>
      <c r="W1195">
        <f>IFERROR(VLOOKUP(E1195,'LEAID Match'!$A$2:$B$326,2,FALSE),"")</f>
        <v>5303990</v>
      </c>
      <c r="X1195" s="5">
        <f t="shared" si="92"/>
        <v>200618.49000000002</v>
      </c>
      <c r="Y1195">
        <f t="shared" si="93"/>
        <v>0</v>
      </c>
      <c r="Z1195" s="5">
        <f t="shared" si="94"/>
        <v>200618.49000000002</v>
      </c>
    </row>
    <row r="1196" spans="1:26" x14ac:dyDescent="0.2">
      <c r="A1196">
        <f t="shared" si="91"/>
        <v>5303990</v>
      </c>
      <c r="B1196" s="23">
        <v>2016</v>
      </c>
      <c r="C1196" t="s">
        <v>340</v>
      </c>
      <c r="D1196" t="s">
        <v>1290</v>
      </c>
      <c r="E1196" t="s">
        <v>298</v>
      </c>
      <c r="F1196" s="18">
        <v>10033.540000000001</v>
      </c>
      <c r="G1196" s="11">
        <v>3.3009999999999997E-5</v>
      </c>
      <c r="J1196" s="18">
        <v>220320.74</v>
      </c>
      <c r="K1196" s="11">
        <v>6.7500000000000004E-4</v>
      </c>
      <c r="N1196" s="18">
        <v>197598.58</v>
      </c>
      <c r="O1196" s="12">
        <v>6.5017999999999999E-4</v>
      </c>
      <c r="R1196" t="s">
        <v>298</v>
      </c>
      <c r="S1196" t="s">
        <v>298</v>
      </c>
      <c r="T1196" t="s">
        <v>298</v>
      </c>
      <c r="U1196" s="28">
        <f t="shared" si="90"/>
        <v>6.8318999999999997E-4</v>
      </c>
      <c r="W1196">
        <f>IFERROR(VLOOKUP(E1196,'LEAID Match'!$A$2:$B$326,2,FALSE),"")</f>
        <v>5303990</v>
      </c>
      <c r="X1196" s="5">
        <f t="shared" si="92"/>
        <v>230354.28</v>
      </c>
      <c r="Y1196">
        <f t="shared" si="93"/>
        <v>0</v>
      </c>
      <c r="Z1196" s="5">
        <f t="shared" si="94"/>
        <v>230354.28</v>
      </c>
    </row>
    <row r="1197" spans="1:26" x14ac:dyDescent="0.2">
      <c r="A1197">
        <f t="shared" si="91"/>
        <v>5303990</v>
      </c>
      <c r="B1197" s="23">
        <v>2017</v>
      </c>
      <c r="C1197" t="s">
        <v>340</v>
      </c>
      <c r="D1197" t="s">
        <v>1650</v>
      </c>
      <c r="E1197" t="s">
        <v>298</v>
      </c>
      <c r="F1197" s="18">
        <v>7782.73</v>
      </c>
      <c r="G1197" s="11">
        <v>2.2240000000000001E-5</v>
      </c>
      <c r="J1197" s="18">
        <v>257454.26</v>
      </c>
      <c r="K1197" s="11">
        <v>6.9875000000000004E-4</v>
      </c>
      <c r="N1197" s="18">
        <v>238668.21</v>
      </c>
      <c r="O1197" s="12">
        <v>6.8203000000000003E-4</v>
      </c>
      <c r="R1197" t="s">
        <v>298</v>
      </c>
      <c r="S1197" t="s">
        <v>298</v>
      </c>
      <c r="T1197" t="s">
        <v>298</v>
      </c>
      <c r="U1197" s="28">
        <f t="shared" si="90"/>
        <v>7.0427E-4</v>
      </c>
      <c r="W1197">
        <f>IFERROR(VLOOKUP(E1197,'LEAID Match'!$A$2:$B$326,2,FALSE),"")</f>
        <v>5303990</v>
      </c>
      <c r="X1197" s="5">
        <f t="shared" si="92"/>
        <v>265236.99</v>
      </c>
      <c r="Y1197">
        <f t="shared" si="93"/>
        <v>0</v>
      </c>
      <c r="Z1197" s="5">
        <f t="shared" si="94"/>
        <v>265236.99</v>
      </c>
    </row>
    <row r="1198" spans="1:26" x14ac:dyDescent="0.2">
      <c r="A1198">
        <f t="shared" si="91"/>
        <v>5303990</v>
      </c>
      <c r="B1198" s="23">
        <v>2018</v>
      </c>
      <c r="C1198" t="s">
        <v>340</v>
      </c>
      <c r="D1198" t="s">
        <v>2009</v>
      </c>
      <c r="E1198" t="s">
        <v>298</v>
      </c>
      <c r="F1198" s="18">
        <v>7897.23</v>
      </c>
      <c r="G1198" s="11">
        <v>1.8989999999999999E-5</v>
      </c>
      <c r="J1198" s="18">
        <v>296761.09000000003</v>
      </c>
      <c r="K1198" s="11">
        <v>6.6750999999999996E-4</v>
      </c>
      <c r="N1198" s="18">
        <v>272909.3</v>
      </c>
      <c r="O1198" s="12">
        <v>6.5620000000000001E-4</v>
      </c>
      <c r="R1198" t="s">
        <v>298</v>
      </c>
      <c r="S1198" t="s">
        <v>298</v>
      </c>
      <c r="T1198" t="s">
        <v>298</v>
      </c>
      <c r="U1198" s="28">
        <f t="shared" si="90"/>
        <v>6.7518999999999999E-4</v>
      </c>
      <c r="W1198">
        <f>IFERROR(VLOOKUP(E1198,'LEAID Match'!$A$2:$B$326,2,FALSE),"")</f>
        <v>5303990</v>
      </c>
      <c r="X1198" s="5">
        <f t="shared" si="92"/>
        <v>304658.32</v>
      </c>
      <c r="Y1198">
        <f t="shared" si="93"/>
        <v>0</v>
      </c>
      <c r="Z1198" s="5">
        <f t="shared" si="94"/>
        <v>304658.32</v>
      </c>
    </row>
    <row r="1199" spans="1:26" x14ac:dyDescent="0.2">
      <c r="A1199">
        <f t="shared" si="91"/>
        <v>5303990</v>
      </c>
      <c r="B1199" s="23">
        <v>2019</v>
      </c>
      <c r="C1199" t="s">
        <v>340</v>
      </c>
      <c r="D1199" t="s">
        <v>2367</v>
      </c>
      <c r="E1199" t="s">
        <v>298</v>
      </c>
      <c r="F1199" s="18">
        <v>1595.96</v>
      </c>
      <c r="G1199" s="10">
        <v>3.2100000000000002E-6</v>
      </c>
      <c r="J1199" s="18">
        <v>328818.86</v>
      </c>
      <c r="K1199" s="11">
        <v>6.2909999999999995E-4</v>
      </c>
      <c r="N1199" s="18">
        <v>309308.23</v>
      </c>
      <c r="O1199" s="12">
        <v>6.2281999999999995E-4</v>
      </c>
      <c r="R1199" t="s">
        <v>298</v>
      </c>
      <c r="S1199" t="s">
        <v>298</v>
      </c>
      <c r="T1199" t="s">
        <v>298</v>
      </c>
      <c r="U1199" s="28">
        <f t="shared" si="90"/>
        <v>6.2602999999999997E-4</v>
      </c>
      <c r="W1199">
        <f>IFERROR(VLOOKUP(E1199,'LEAID Match'!$A$2:$B$326,2,FALSE),"")</f>
        <v>5303990</v>
      </c>
      <c r="X1199" s="5">
        <f t="shared" si="92"/>
        <v>330414.82</v>
      </c>
      <c r="Y1199">
        <f t="shared" si="93"/>
        <v>0</v>
      </c>
      <c r="Z1199" s="5">
        <f t="shared" si="94"/>
        <v>330414.82</v>
      </c>
    </row>
    <row r="1200" spans="1:26" x14ac:dyDescent="0.2">
      <c r="A1200">
        <f t="shared" si="91"/>
        <v>5303990</v>
      </c>
      <c r="B1200" s="23">
        <v>2020</v>
      </c>
      <c r="C1200" t="s">
        <v>340</v>
      </c>
      <c r="D1200" t="s">
        <v>2725</v>
      </c>
      <c r="E1200" t="s">
        <v>298</v>
      </c>
      <c r="F1200" s="18" t="s">
        <v>803</v>
      </c>
      <c r="G1200" s="10" t="s">
        <v>803</v>
      </c>
      <c r="J1200" s="18">
        <v>438016.76</v>
      </c>
      <c r="K1200" s="11">
        <v>7.5281000000000002E-4</v>
      </c>
      <c r="N1200" s="18">
        <v>392074.23999999999</v>
      </c>
      <c r="O1200" s="12">
        <v>7.4658999999999999E-4</v>
      </c>
      <c r="R1200" t="s">
        <v>803</v>
      </c>
      <c r="S1200" t="s">
        <v>298</v>
      </c>
      <c r="T1200" t="s">
        <v>298</v>
      </c>
      <c r="U1200" s="28">
        <f t="shared" si="90"/>
        <v>7.4658999999999999E-4</v>
      </c>
      <c r="W1200">
        <f>IFERROR(VLOOKUP(E1200,'LEAID Match'!$A$2:$B$326,2,FALSE),"")</f>
        <v>5303990</v>
      </c>
      <c r="X1200" s="5">
        <f t="shared" si="92"/>
        <v>438016.76</v>
      </c>
      <c r="Y1200">
        <f t="shared" si="93"/>
        <v>0</v>
      </c>
      <c r="Z1200" s="5">
        <f t="shared" si="94"/>
        <v>438016.76</v>
      </c>
    </row>
    <row r="1201" spans="1:26" x14ac:dyDescent="0.2">
      <c r="A1201">
        <f t="shared" si="91"/>
        <v>5303990</v>
      </c>
      <c r="B1201" s="23">
        <v>2021</v>
      </c>
      <c r="C1201" t="s">
        <v>340</v>
      </c>
      <c r="D1201" t="s">
        <v>3082</v>
      </c>
      <c r="E1201" t="s">
        <v>298</v>
      </c>
      <c r="F1201" s="18" t="s">
        <v>803</v>
      </c>
      <c r="G1201" s="10" t="s">
        <v>803</v>
      </c>
      <c r="J1201" s="18">
        <v>427452.83</v>
      </c>
      <c r="K1201" s="11">
        <v>7.0633999999999996E-4</v>
      </c>
      <c r="N1201" s="18">
        <v>386395.5</v>
      </c>
      <c r="O1201" s="12">
        <v>7.0301999999999995E-4</v>
      </c>
      <c r="R1201" t="s">
        <v>803</v>
      </c>
      <c r="S1201" t="s">
        <v>298</v>
      </c>
      <c r="T1201" t="s">
        <v>298</v>
      </c>
      <c r="U1201" s="28">
        <f t="shared" si="90"/>
        <v>7.0301999999999995E-4</v>
      </c>
      <c r="W1201">
        <f>IFERROR(VLOOKUP(E1201,'LEAID Match'!$A$2:$B$326,2,FALSE),"")</f>
        <v>5303990</v>
      </c>
      <c r="X1201" s="5">
        <f t="shared" si="92"/>
        <v>427452.83</v>
      </c>
      <c r="Y1201">
        <f t="shared" si="93"/>
        <v>0</v>
      </c>
      <c r="Z1201" s="5">
        <f t="shared" si="94"/>
        <v>427452.83</v>
      </c>
    </row>
    <row r="1202" spans="1:26" x14ac:dyDescent="0.2">
      <c r="A1202">
        <f t="shared" si="91"/>
        <v>5303990</v>
      </c>
      <c r="B1202" s="23">
        <v>2022</v>
      </c>
      <c r="C1202" t="s">
        <v>340</v>
      </c>
      <c r="D1202" t="s">
        <v>3439</v>
      </c>
      <c r="E1202" t="s">
        <v>298</v>
      </c>
      <c r="F1202" s="18" t="s">
        <v>803</v>
      </c>
      <c r="G1202" s="10" t="s">
        <v>803</v>
      </c>
      <c r="J1202" s="18">
        <v>439345.39</v>
      </c>
      <c r="K1202" s="11">
        <v>6.8689E-4</v>
      </c>
      <c r="N1202" s="18">
        <v>348810.39</v>
      </c>
      <c r="O1202" s="12">
        <v>6.7973999999999997E-4</v>
      </c>
      <c r="R1202" t="s">
        <v>803</v>
      </c>
      <c r="S1202" t="s">
        <v>298</v>
      </c>
      <c r="T1202" t="s">
        <v>298</v>
      </c>
      <c r="U1202" s="28">
        <f t="shared" si="90"/>
        <v>6.7973999999999997E-4</v>
      </c>
      <c r="W1202">
        <f>IFERROR(VLOOKUP(E1202,'LEAID Match'!$A$2:$B$326,2,FALSE),"")</f>
        <v>5303990</v>
      </c>
      <c r="X1202" s="5">
        <f t="shared" si="92"/>
        <v>439345.39</v>
      </c>
      <c r="Y1202">
        <f t="shared" si="93"/>
        <v>0</v>
      </c>
      <c r="Z1202" s="5">
        <f t="shared" si="94"/>
        <v>439345.39</v>
      </c>
    </row>
    <row r="1203" spans="1:26" x14ac:dyDescent="0.2">
      <c r="A1203">
        <f t="shared" si="91"/>
        <v>5303990</v>
      </c>
      <c r="B1203" s="23">
        <v>2023</v>
      </c>
      <c r="C1203" t="s">
        <v>340</v>
      </c>
      <c r="D1203" t="s">
        <v>3799</v>
      </c>
      <c r="E1203" t="s">
        <v>298</v>
      </c>
      <c r="F1203" s="18" t="s">
        <v>803</v>
      </c>
      <c r="G1203" s="10" t="s">
        <v>803</v>
      </c>
      <c r="J1203" s="18">
        <v>465278.69</v>
      </c>
      <c r="K1203" s="11">
        <v>6.8760000000000002E-4</v>
      </c>
      <c r="N1203" s="18">
        <v>370530.9</v>
      </c>
      <c r="O1203" s="12">
        <v>6.8652000000000003E-4</v>
      </c>
      <c r="R1203" t="s">
        <v>803</v>
      </c>
      <c r="S1203" t="s">
        <v>298</v>
      </c>
      <c r="T1203" t="s">
        <v>298</v>
      </c>
      <c r="U1203" s="28">
        <f t="shared" si="90"/>
        <v>6.8652000000000003E-4</v>
      </c>
      <c r="V1203">
        <f>U1203*250000000</f>
        <v>171630</v>
      </c>
      <c r="W1203">
        <f>IFERROR(VLOOKUP(E1203,'LEAID Match'!$A$2:$B$326,2,FALSE),"")</f>
        <v>5303990</v>
      </c>
      <c r="X1203" s="5">
        <f t="shared" si="92"/>
        <v>465278.69</v>
      </c>
      <c r="Y1203">
        <f t="shared" si="93"/>
        <v>171630</v>
      </c>
      <c r="Z1203" s="5">
        <f t="shared" si="94"/>
        <v>636908.68999999994</v>
      </c>
    </row>
    <row r="1204" spans="1:26" x14ac:dyDescent="0.2">
      <c r="A1204">
        <f t="shared" si="91"/>
        <v>5304020</v>
      </c>
      <c r="B1204" s="23">
        <v>2015</v>
      </c>
      <c r="C1204" t="s">
        <v>564</v>
      </c>
      <c r="D1204" t="s">
        <v>938</v>
      </c>
      <c r="E1204" t="s">
        <v>560</v>
      </c>
      <c r="F1204" s="18" t="s">
        <v>803</v>
      </c>
      <c r="G1204" s="11" t="s">
        <v>803</v>
      </c>
      <c r="J1204" s="18">
        <v>342483.73</v>
      </c>
      <c r="K1204" s="11">
        <v>1.2887599999999999E-3</v>
      </c>
      <c r="N1204" s="18">
        <v>272408.93</v>
      </c>
      <c r="O1204" s="12">
        <v>1.21732E-3</v>
      </c>
      <c r="R1204" t="s">
        <v>803</v>
      </c>
      <c r="S1204" t="s">
        <v>560</v>
      </c>
      <c r="T1204" t="s">
        <v>560</v>
      </c>
      <c r="U1204" s="28">
        <f t="shared" si="90"/>
        <v>1.21732E-3</v>
      </c>
      <c r="W1204">
        <f>IFERROR(VLOOKUP(E1204,'LEAID Match'!$A$2:$B$326,2,FALSE),"")</f>
        <v>5304020</v>
      </c>
      <c r="X1204" s="5">
        <f t="shared" si="92"/>
        <v>342483.73</v>
      </c>
      <c r="Y1204">
        <f t="shared" si="93"/>
        <v>0</v>
      </c>
      <c r="Z1204" s="5">
        <f t="shared" si="94"/>
        <v>342483.73</v>
      </c>
    </row>
    <row r="1205" spans="1:26" x14ac:dyDescent="0.2">
      <c r="A1205">
        <f t="shared" si="91"/>
        <v>5304020</v>
      </c>
      <c r="B1205" s="23">
        <v>2016</v>
      </c>
      <c r="C1205" t="s">
        <v>564</v>
      </c>
      <c r="D1205" t="s">
        <v>1291</v>
      </c>
      <c r="E1205" t="s">
        <v>560</v>
      </c>
      <c r="F1205" s="18" t="s">
        <v>803</v>
      </c>
      <c r="G1205" s="11" t="s">
        <v>803</v>
      </c>
      <c r="J1205" s="18">
        <v>425619.33</v>
      </c>
      <c r="K1205" s="11">
        <v>1.30397E-3</v>
      </c>
      <c r="N1205" s="18">
        <v>384390.36</v>
      </c>
      <c r="O1205" s="12">
        <v>1.26479E-3</v>
      </c>
      <c r="R1205" t="s">
        <v>803</v>
      </c>
      <c r="S1205" t="s">
        <v>560</v>
      </c>
      <c r="T1205" t="s">
        <v>560</v>
      </c>
      <c r="U1205" s="28">
        <f t="shared" si="90"/>
        <v>1.26479E-3</v>
      </c>
      <c r="W1205">
        <f>IFERROR(VLOOKUP(E1205,'LEAID Match'!$A$2:$B$326,2,FALSE),"")</f>
        <v>5304020</v>
      </c>
      <c r="X1205" s="5">
        <f t="shared" si="92"/>
        <v>425619.33</v>
      </c>
      <c r="Y1205">
        <f t="shared" si="93"/>
        <v>0</v>
      </c>
      <c r="Z1205" s="5">
        <f t="shared" si="94"/>
        <v>425619.33</v>
      </c>
    </row>
    <row r="1206" spans="1:26" x14ac:dyDescent="0.2">
      <c r="A1206">
        <f t="shared" si="91"/>
        <v>5304020</v>
      </c>
      <c r="B1206" s="23">
        <v>2017</v>
      </c>
      <c r="C1206" t="s">
        <v>564</v>
      </c>
      <c r="D1206" t="s">
        <v>1651</v>
      </c>
      <c r="E1206" t="s">
        <v>560</v>
      </c>
      <c r="F1206" s="18" t="s">
        <v>803</v>
      </c>
      <c r="G1206" s="11" t="s">
        <v>803</v>
      </c>
      <c r="J1206" s="18">
        <v>463236.82</v>
      </c>
      <c r="K1206" s="11">
        <v>1.2572600000000001E-3</v>
      </c>
      <c r="N1206" s="18">
        <v>429064.93</v>
      </c>
      <c r="O1206" s="12">
        <v>1.22612E-3</v>
      </c>
      <c r="R1206" t="s">
        <v>803</v>
      </c>
      <c r="S1206" t="s">
        <v>560</v>
      </c>
      <c r="T1206" t="s">
        <v>560</v>
      </c>
      <c r="U1206" s="28">
        <f t="shared" si="90"/>
        <v>1.22612E-3</v>
      </c>
      <c r="W1206">
        <f>IFERROR(VLOOKUP(E1206,'LEAID Match'!$A$2:$B$326,2,FALSE),"")</f>
        <v>5304020</v>
      </c>
      <c r="X1206" s="5">
        <f t="shared" si="92"/>
        <v>463236.82</v>
      </c>
      <c r="Y1206">
        <f t="shared" si="93"/>
        <v>0</v>
      </c>
      <c r="Z1206" s="5">
        <f t="shared" si="94"/>
        <v>463236.82</v>
      </c>
    </row>
    <row r="1207" spans="1:26" x14ac:dyDescent="0.2">
      <c r="A1207">
        <f t="shared" si="91"/>
        <v>5304020</v>
      </c>
      <c r="B1207" s="23">
        <v>2018</v>
      </c>
      <c r="C1207" t="s">
        <v>564</v>
      </c>
      <c r="D1207" t="s">
        <v>2010</v>
      </c>
      <c r="E1207" t="s">
        <v>560</v>
      </c>
      <c r="F1207" s="18" t="s">
        <v>803</v>
      </c>
      <c r="G1207" s="11" t="s">
        <v>803</v>
      </c>
      <c r="J1207" s="18">
        <v>550875.74</v>
      </c>
      <c r="K1207" s="11">
        <v>1.23909E-3</v>
      </c>
      <c r="N1207" s="18">
        <v>506709</v>
      </c>
      <c r="O1207" s="12">
        <v>1.2183599999999999E-3</v>
      </c>
      <c r="R1207" t="s">
        <v>803</v>
      </c>
      <c r="S1207" t="s">
        <v>560</v>
      </c>
      <c r="T1207" t="s">
        <v>560</v>
      </c>
      <c r="U1207" s="28">
        <f t="shared" si="90"/>
        <v>1.2183599999999999E-3</v>
      </c>
      <c r="W1207">
        <f>IFERROR(VLOOKUP(E1207,'LEAID Match'!$A$2:$B$326,2,FALSE),"")</f>
        <v>5304020</v>
      </c>
      <c r="X1207" s="5">
        <f t="shared" si="92"/>
        <v>550875.74</v>
      </c>
      <c r="Y1207">
        <f t="shared" si="93"/>
        <v>0</v>
      </c>
      <c r="Z1207" s="5">
        <f t="shared" si="94"/>
        <v>550875.74</v>
      </c>
    </row>
    <row r="1208" spans="1:26" x14ac:dyDescent="0.2">
      <c r="A1208">
        <f t="shared" si="91"/>
        <v>5304020</v>
      </c>
      <c r="B1208" s="23">
        <v>2019</v>
      </c>
      <c r="C1208" t="s">
        <v>564</v>
      </c>
      <c r="D1208" t="s">
        <v>2368</v>
      </c>
      <c r="E1208" t="s">
        <v>560</v>
      </c>
      <c r="F1208" s="18" t="s">
        <v>803</v>
      </c>
      <c r="G1208" s="10" t="s">
        <v>803</v>
      </c>
      <c r="J1208" s="18">
        <v>613690.06999999995</v>
      </c>
      <c r="K1208" s="11">
        <v>1.1741099999999999E-3</v>
      </c>
      <c r="N1208" s="18">
        <v>576783.66</v>
      </c>
      <c r="O1208" s="12">
        <v>1.1613999999999999E-3</v>
      </c>
      <c r="R1208" t="s">
        <v>803</v>
      </c>
      <c r="S1208" t="s">
        <v>560</v>
      </c>
      <c r="T1208" t="s">
        <v>560</v>
      </c>
      <c r="U1208" s="28">
        <f t="shared" si="90"/>
        <v>1.1613999999999999E-3</v>
      </c>
      <c r="W1208">
        <f>IFERROR(VLOOKUP(E1208,'LEAID Match'!$A$2:$B$326,2,FALSE),"")</f>
        <v>5304020</v>
      </c>
      <c r="X1208" s="5">
        <f t="shared" si="92"/>
        <v>613690.06999999995</v>
      </c>
      <c r="Y1208">
        <f t="shared" si="93"/>
        <v>0</v>
      </c>
      <c r="Z1208" s="5">
        <f t="shared" si="94"/>
        <v>613690.06999999995</v>
      </c>
    </row>
    <row r="1209" spans="1:26" x14ac:dyDescent="0.2">
      <c r="A1209">
        <f t="shared" si="91"/>
        <v>5304020</v>
      </c>
      <c r="B1209" s="23">
        <v>2020</v>
      </c>
      <c r="C1209" t="s">
        <v>564</v>
      </c>
      <c r="D1209" t="s">
        <v>2726</v>
      </c>
      <c r="E1209" t="s">
        <v>560</v>
      </c>
      <c r="F1209" s="18" t="s">
        <v>803</v>
      </c>
      <c r="G1209" s="10" t="s">
        <v>803</v>
      </c>
      <c r="J1209" s="18">
        <v>670849.42000000004</v>
      </c>
      <c r="K1209" s="11">
        <v>1.1529800000000001E-3</v>
      </c>
      <c r="N1209" s="18">
        <v>599841.06999999995</v>
      </c>
      <c r="O1209" s="12">
        <v>1.14222E-3</v>
      </c>
      <c r="R1209" t="s">
        <v>803</v>
      </c>
      <c r="S1209" t="s">
        <v>560</v>
      </c>
      <c r="T1209" t="s">
        <v>560</v>
      </c>
      <c r="U1209" s="28">
        <f t="shared" si="90"/>
        <v>1.14222E-3</v>
      </c>
      <c r="W1209">
        <f>IFERROR(VLOOKUP(E1209,'LEAID Match'!$A$2:$B$326,2,FALSE),"")</f>
        <v>5304020</v>
      </c>
      <c r="X1209" s="5">
        <f t="shared" si="92"/>
        <v>670849.42000000004</v>
      </c>
      <c r="Y1209">
        <f t="shared" si="93"/>
        <v>0</v>
      </c>
      <c r="Z1209" s="5">
        <f t="shared" si="94"/>
        <v>670849.42000000004</v>
      </c>
    </row>
    <row r="1210" spans="1:26" x14ac:dyDescent="0.2">
      <c r="A1210">
        <f t="shared" si="91"/>
        <v>5304020</v>
      </c>
      <c r="B1210" s="23">
        <v>2021</v>
      </c>
      <c r="C1210" t="s">
        <v>564</v>
      </c>
      <c r="D1210" t="s">
        <v>3083</v>
      </c>
      <c r="E1210" t="s">
        <v>560</v>
      </c>
      <c r="F1210" s="18" t="s">
        <v>803</v>
      </c>
      <c r="G1210" s="10" t="s">
        <v>803</v>
      </c>
      <c r="J1210" s="18">
        <v>678770.51</v>
      </c>
      <c r="K1210" s="11">
        <v>1.12163E-3</v>
      </c>
      <c r="N1210" s="18">
        <v>613419.74</v>
      </c>
      <c r="O1210" s="12">
        <v>1.11608E-3</v>
      </c>
      <c r="R1210" t="s">
        <v>803</v>
      </c>
      <c r="S1210" t="s">
        <v>560</v>
      </c>
      <c r="T1210" t="s">
        <v>560</v>
      </c>
      <c r="U1210" s="28">
        <f t="shared" si="90"/>
        <v>1.11608E-3</v>
      </c>
      <c r="W1210">
        <f>IFERROR(VLOOKUP(E1210,'LEAID Match'!$A$2:$B$326,2,FALSE),"")</f>
        <v>5304020</v>
      </c>
      <c r="X1210" s="5">
        <f t="shared" si="92"/>
        <v>678770.51</v>
      </c>
      <c r="Y1210">
        <f t="shared" si="93"/>
        <v>0</v>
      </c>
      <c r="Z1210" s="5">
        <f t="shared" si="94"/>
        <v>678770.51</v>
      </c>
    </row>
    <row r="1211" spans="1:26" x14ac:dyDescent="0.2">
      <c r="A1211">
        <f t="shared" si="91"/>
        <v>5304020</v>
      </c>
      <c r="B1211" s="23">
        <v>2022</v>
      </c>
      <c r="C1211" t="s">
        <v>564</v>
      </c>
      <c r="D1211" t="s">
        <v>3440</v>
      </c>
      <c r="E1211" t="s">
        <v>560</v>
      </c>
      <c r="F1211" s="18" t="s">
        <v>803</v>
      </c>
      <c r="G1211" s="10" t="s">
        <v>803</v>
      </c>
      <c r="J1211" s="18">
        <v>745382.26</v>
      </c>
      <c r="K1211" s="11">
        <v>1.1653600000000001E-3</v>
      </c>
      <c r="N1211" s="18">
        <v>594192.86</v>
      </c>
      <c r="O1211" s="12">
        <v>1.1579299999999999E-3</v>
      </c>
      <c r="R1211" t="s">
        <v>803</v>
      </c>
      <c r="S1211" t="s">
        <v>560</v>
      </c>
      <c r="T1211" t="s">
        <v>560</v>
      </c>
      <c r="U1211" s="28">
        <f t="shared" si="90"/>
        <v>1.1579299999999999E-3</v>
      </c>
      <c r="W1211">
        <f>IFERROR(VLOOKUP(E1211,'LEAID Match'!$A$2:$B$326,2,FALSE),"")</f>
        <v>5304020</v>
      </c>
      <c r="X1211" s="5">
        <f t="shared" si="92"/>
        <v>745382.26</v>
      </c>
      <c r="Y1211">
        <f t="shared" si="93"/>
        <v>0</v>
      </c>
      <c r="Z1211" s="5">
        <f t="shared" si="94"/>
        <v>745382.26</v>
      </c>
    </row>
    <row r="1212" spans="1:26" x14ac:dyDescent="0.2">
      <c r="A1212">
        <f t="shared" si="91"/>
        <v>5304020</v>
      </c>
      <c r="B1212" s="23">
        <v>2023</v>
      </c>
      <c r="C1212" t="s">
        <v>564</v>
      </c>
      <c r="D1212" t="s">
        <v>3800</v>
      </c>
      <c r="E1212" t="s">
        <v>560</v>
      </c>
      <c r="F1212" s="18" t="s">
        <v>803</v>
      </c>
      <c r="G1212" s="10" t="s">
        <v>803</v>
      </c>
      <c r="J1212" s="18">
        <v>787667</v>
      </c>
      <c r="K1212" s="11">
        <v>1.1640400000000001E-3</v>
      </c>
      <c r="N1212" s="18">
        <v>627143.12</v>
      </c>
      <c r="O1212" s="12">
        <v>1.16197E-3</v>
      </c>
      <c r="R1212" t="s">
        <v>803</v>
      </c>
      <c r="S1212" t="s">
        <v>560</v>
      </c>
      <c r="T1212" t="s">
        <v>560</v>
      </c>
      <c r="U1212" s="28">
        <f t="shared" si="90"/>
        <v>1.16197E-3</v>
      </c>
      <c r="V1212">
        <f>U1212*250000000</f>
        <v>290492.5</v>
      </c>
      <c r="W1212">
        <f>IFERROR(VLOOKUP(E1212,'LEAID Match'!$A$2:$B$326,2,FALSE),"")</f>
        <v>5304020</v>
      </c>
      <c r="X1212" s="5">
        <f t="shared" si="92"/>
        <v>787667</v>
      </c>
      <c r="Y1212">
        <f t="shared" si="93"/>
        <v>290492.5</v>
      </c>
      <c r="Z1212" s="5">
        <f t="shared" si="94"/>
        <v>1078159.5</v>
      </c>
    </row>
    <row r="1213" spans="1:26" x14ac:dyDescent="0.2">
      <c r="A1213">
        <f t="shared" si="91"/>
        <v>5304050</v>
      </c>
      <c r="B1213" s="23">
        <v>2015</v>
      </c>
      <c r="C1213" t="s">
        <v>428</v>
      </c>
      <c r="D1213" t="s">
        <v>939</v>
      </c>
      <c r="E1213" t="s">
        <v>386</v>
      </c>
      <c r="F1213" s="18">
        <v>7186.77</v>
      </c>
      <c r="G1213" s="11">
        <v>3.2119999999999997E-5</v>
      </c>
      <c r="J1213" s="18">
        <v>144586.53</v>
      </c>
      <c r="K1213" s="11">
        <v>5.4407999999999995E-4</v>
      </c>
      <c r="N1213" s="18">
        <v>115385.34</v>
      </c>
      <c r="O1213" s="12">
        <v>5.1562999999999999E-4</v>
      </c>
      <c r="R1213" t="s">
        <v>386</v>
      </c>
      <c r="S1213" t="s">
        <v>386</v>
      </c>
      <c r="T1213" t="s">
        <v>386</v>
      </c>
      <c r="U1213" s="28">
        <f t="shared" si="90"/>
        <v>5.4774999999999995E-4</v>
      </c>
      <c r="W1213">
        <f>IFERROR(VLOOKUP(E1213,'LEAID Match'!$A$2:$B$326,2,FALSE),"")</f>
        <v>5304050</v>
      </c>
      <c r="X1213" s="5">
        <f t="shared" si="92"/>
        <v>151773.29999999999</v>
      </c>
      <c r="Y1213">
        <f t="shared" si="93"/>
        <v>0</v>
      </c>
      <c r="Z1213" s="5">
        <f t="shared" si="94"/>
        <v>151773.29999999999</v>
      </c>
    </row>
    <row r="1214" spans="1:26" x14ac:dyDescent="0.2">
      <c r="A1214">
        <f t="shared" si="91"/>
        <v>5304050</v>
      </c>
      <c r="B1214" s="23">
        <v>2016</v>
      </c>
      <c r="C1214" t="s">
        <v>428</v>
      </c>
      <c r="D1214" t="s">
        <v>1292</v>
      </c>
      <c r="E1214" t="s">
        <v>386</v>
      </c>
      <c r="F1214" s="18">
        <v>8180.21</v>
      </c>
      <c r="G1214" s="11">
        <v>2.692E-5</v>
      </c>
      <c r="J1214" s="18">
        <v>179051.64</v>
      </c>
      <c r="K1214" s="11">
        <v>5.4856000000000002E-4</v>
      </c>
      <c r="N1214" s="18">
        <v>159745.22</v>
      </c>
      <c r="O1214" s="12">
        <v>5.2561999999999997E-4</v>
      </c>
      <c r="R1214" t="s">
        <v>386</v>
      </c>
      <c r="S1214" t="s">
        <v>386</v>
      </c>
      <c r="T1214" t="s">
        <v>386</v>
      </c>
      <c r="U1214" s="28">
        <f t="shared" si="90"/>
        <v>5.5254000000000002E-4</v>
      </c>
      <c r="W1214">
        <f>IFERROR(VLOOKUP(E1214,'LEAID Match'!$A$2:$B$326,2,FALSE),"")</f>
        <v>5304050</v>
      </c>
      <c r="X1214" s="5">
        <f t="shared" si="92"/>
        <v>187231.85</v>
      </c>
      <c r="Y1214">
        <f t="shared" si="93"/>
        <v>0</v>
      </c>
      <c r="Z1214" s="5">
        <f t="shared" si="94"/>
        <v>187231.85</v>
      </c>
    </row>
    <row r="1215" spans="1:26" x14ac:dyDescent="0.2">
      <c r="A1215">
        <f t="shared" si="91"/>
        <v>5304050</v>
      </c>
      <c r="B1215" s="23">
        <v>2017</v>
      </c>
      <c r="C1215" t="s">
        <v>428</v>
      </c>
      <c r="D1215" t="s">
        <v>1652</v>
      </c>
      <c r="E1215" t="s">
        <v>386</v>
      </c>
      <c r="F1215" s="18">
        <v>2514.3200000000002</v>
      </c>
      <c r="G1215" s="11">
        <v>7.1899999999999998E-6</v>
      </c>
      <c r="J1215" s="18">
        <v>194839.07</v>
      </c>
      <c r="K1215" s="11">
        <v>5.2881E-4</v>
      </c>
      <c r="N1215" s="18">
        <v>180631.8</v>
      </c>
      <c r="O1215" s="12">
        <v>5.1619000000000003E-4</v>
      </c>
      <c r="R1215" t="s">
        <v>386</v>
      </c>
      <c r="S1215" t="s">
        <v>386</v>
      </c>
      <c r="T1215" t="s">
        <v>386</v>
      </c>
      <c r="U1215" s="28">
        <f t="shared" si="90"/>
        <v>5.2338000000000005E-4</v>
      </c>
      <c r="W1215">
        <f>IFERROR(VLOOKUP(E1215,'LEAID Match'!$A$2:$B$326,2,FALSE),"")</f>
        <v>5304050</v>
      </c>
      <c r="X1215" s="5">
        <f t="shared" si="92"/>
        <v>197353.39</v>
      </c>
      <c r="Y1215">
        <f t="shared" si="93"/>
        <v>0</v>
      </c>
      <c r="Z1215" s="5">
        <f t="shared" si="94"/>
        <v>197353.39</v>
      </c>
    </row>
    <row r="1216" spans="1:26" x14ac:dyDescent="0.2">
      <c r="A1216">
        <f t="shared" si="91"/>
        <v>5304050</v>
      </c>
      <c r="B1216" s="23">
        <v>2018</v>
      </c>
      <c r="C1216" t="s">
        <v>428</v>
      </c>
      <c r="D1216" t="s">
        <v>2011</v>
      </c>
      <c r="E1216" t="s">
        <v>386</v>
      </c>
      <c r="F1216" s="18" t="s">
        <v>803</v>
      </c>
      <c r="G1216" s="11" t="s">
        <v>803</v>
      </c>
      <c r="J1216" s="18">
        <v>197925.56</v>
      </c>
      <c r="K1216" s="11">
        <v>4.4519999999999998E-4</v>
      </c>
      <c r="N1216" s="18">
        <v>182287.27</v>
      </c>
      <c r="O1216" s="12">
        <v>4.3829999999999997E-4</v>
      </c>
      <c r="R1216" t="s">
        <v>803</v>
      </c>
      <c r="S1216" t="s">
        <v>386</v>
      </c>
      <c r="T1216" t="s">
        <v>386</v>
      </c>
      <c r="U1216" s="28">
        <f t="shared" si="90"/>
        <v>4.3829999999999997E-4</v>
      </c>
      <c r="W1216">
        <f>IFERROR(VLOOKUP(E1216,'LEAID Match'!$A$2:$B$326,2,FALSE),"")</f>
        <v>5304050</v>
      </c>
      <c r="X1216" s="5">
        <f t="shared" si="92"/>
        <v>197925.56</v>
      </c>
      <c r="Y1216">
        <f t="shared" si="93"/>
        <v>0</v>
      </c>
      <c r="Z1216" s="5">
        <f t="shared" si="94"/>
        <v>197925.56</v>
      </c>
    </row>
    <row r="1217" spans="1:26" x14ac:dyDescent="0.2">
      <c r="A1217">
        <f t="shared" si="91"/>
        <v>5304050</v>
      </c>
      <c r="B1217" s="23">
        <v>2019</v>
      </c>
      <c r="C1217" t="s">
        <v>428</v>
      </c>
      <c r="D1217" t="s">
        <v>2369</v>
      </c>
      <c r="E1217" t="s">
        <v>386</v>
      </c>
      <c r="F1217" s="18" t="s">
        <v>803</v>
      </c>
      <c r="G1217" s="10" t="s">
        <v>803</v>
      </c>
      <c r="J1217" s="18">
        <v>273881.34999999998</v>
      </c>
      <c r="K1217" s="11">
        <v>5.2399E-4</v>
      </c>
      <c r="N1217" s="18">
        <v>256807.6</v>
      </c>
      <c r="O1217" s="12">
        <v>5.1710000000000005E-4</v>
      </c>
      <c r="R1217" t="s">
        <v>803</v>
      </c>
      <c r="S1217" t="s">
        <v>386</v>
      </c>
      <c r="T1217" t="s">
        <v>386</v>
      </c>
      <c r="U1217" s="28">
        <f t="shared" si="90"/>
        <v>5.1710000000000005E-4</v>
      </c>
      <c r="W1217">
        <f>IFERROR(VLOOKUP(E1217,'LEAID Match'!$A$2:$B$326,2,FALSE),"")</f>
        <v>5304050</v>
      </c>
      <c r="X1217" s="5">
        <f t="shared" si="92"/>
        <v>273881.34999999998</v>
      </c>
      <c r="Y1217">
        <f t="shared" si="93"/>
        <v>0</v>
      </c>
      <c r="Z1217" s="5">
        <f t="shared" si="94"/>
        <v>273881.34999999998</v>
      </c>
    </row>
    <row r="1218" spans="1:26" x14ac:dyDescent="0.2">
      <c r="A1218">
        <f t="shared" si="91"/>
        <v>5304050</v>
      </c>
      <c r="B1218" s="23">
        <v>2020</v>
      </c>
      <c r="C1218" t="s">
        <v>428</v>
      </c>
      <c r="D1218" t="s">
        <v>2727</v>
      </c>
      <c r="E1218" t="s">
        <v>386</v>
      </c>
      <c r="F1218" s="18" t="s">
        <v>803</v>
      </c>
      <c r="G1218" s="10" t="s">
        <v>803</v>
      </c>
      <c r="J1218" s="18">
        <v>263702.06</v>
      </c>
      <c r="K1218" s="11">
        <v>4.5322E-4</v>
      </c>
      <c r="N1218" s="18">
        <v>236957.77</v>
      </c>
      <c r="O1218" s="12">
        <v>4.5122000000000001E-4</v>
      </c>
      <c r="R1218" t="s">
        <v>803</v>
      </c>
      <c r="S1218" t="s">
        <v>386</v>
      </c>
      <c r="T1218" t="s">
        <v>386</v>
      </c>
      <c r="U1218" s="28">
        <f t="shared" ref="U1218:U1281" si="95">SUM(G1218,I1218,O1218,Q1218)</f>
        <v>4.5122000000000001E-4</v>
      </c>
      <c r="W1218">
        <f>IFERROR(VLOOKUP(E1218,'LEAID Match'!$A$2:$B$326,2,FALSE),"")</f>
        <v>5304050</v>
      </c>
      <c r="X1218" s="5">
        <f t="shared" si="92"/>
        <v>263702.06</v>
      </c>
      <c r="Y1218">
        <f t="shared" si="93"/>
        <v>0</v>
      </c>
      <c r="Z1218" s="5">
        <f t="shared" si="94"/>
        <v>263702.06</v>
      </c>
    </row>
    <row r="1219" spans="1:26" x14ac:dyDescent="0.2">
      <c r="A1219">
        <f t="shared" ref="A1219:A1282" si="96">W1219</f>
        <v>5304050</v>
      </c>
      <c r="B1219" s="23">
        <v>2021</v>
      </c>
      <c r="C1219" t="s">
        <v>428</v>
      </c>
      <c r="D1219" t="s">
        <v>3084</v>
      </c>
      <c r="E1219" t="s">
        <v>386</v>
      </c>
      <c r="F1219" s="18" t="s">
        <v>803</v>
      </c>
      <c r="G1219" s="10" t="s">
        <v>803</v>
      </c>
      <c r="J1219" s="18">
        <v>303913.02</v>
      </c>
      <c r="K1219" s="11">
        <v>5.0219999999999996E-4</v>
      </c>
      <c r="N1219" s="18">
        <v>273447.57</v>
      </c>
      <c r="O1219" s="12">
        <v>4.9751999999999999E-4</v>
      </c>
      <c r="R1219" t="s">
        <v>803</v>
      </c>
      <c r="S1219" t="s">
        <v>386</v>
      </c>
      <c r="T1219" t="s">
        <v>386</v>
      </c>
      <c r="U1219" s="28">
        <f t="shared" si="95"/>
        <v>4.9751999999999999E-4</v>
      </c>
      <c r="W1219">
        <f>IFERROR(VLOOKUP(E1219,'LEAID Match'!$A$2:$B$326,2,FALSE),"")</f>
        <v>5304050</v>
      </c>
      <c r="X1219" s="5">
        <f t="shared" ref="X1219:X1282" si="97">SUM(F1219,J1219)</f>
        <v>303913.02</v>
      </c>
      <c r="Y1219">
        <f t="shared" ref="Y1219:Y1282" si="98">V1219</f>
        <v>0</v>
      </c>
      <c r="Z1219" s="5">
        <f t="shared" ref="Z1219:Z1282" si="99">SUM(X1219:Y1219)</f>
        <v>303913.02</v>
      </c>
    </row>
    <row r="1220" spans="1:26" x14ac:dyDescent="0.2">
      <c r="A1220">
        <f t="shared" si="96"/>
        <v>5304050</v>
      </c>
      <c r="B1220" s="23">
        <v>2022</v>
      </c>
      <c r="C1220" t="s">
        <v>428</v>
      </c>
      <c r="D1220" t="s">
        <v>3441</v>
      </c>
      <c r="E1220" t="s">
        <v>386</v>
      </c>
      <c r="F1220" s="18" t="s">
        <v>803</v>
      </c>
      <c r="G1220" s="10" t="s">
        <v>803</v>
      </c>
      <c r="J1220" s="18">
        <v>276172.26</v>
      </c>
      <c r="K1220" s="11">
        <v>4.3177999999999999E-4</v>
      </c>
      <c r="N1220" s="18">
        <v>222678.91</v>
      </c>
      <c r="O1220" s="12">
        <v>4.3395E-4</v>
      </c>
      <c r="R1220" t="s">
        <v>803</v>
      </c>
      <c r="S1220" t="s">
        <v>386</v>
      </c>
      <c r="T1220" t="s">
        <v>386</v>
      </c>
      <c r="U1220" s="28">
        <f t="shared" si="95"/>
        <v>4.3395E-4</v>
      </c>
      <c r="W1220">
        <f>IFERROR(VLOOKUP(E1220,'LEAID Match'!$A$2:$B$326,2,FALSE),"")</f>
        <v>5304050</v>
      </c>
      <c r="X1220" s="5">
        <f t="shared" si="97"/>
        <v>276172.26</v>
      </c>
      <c r="Y1220">
        <f t="shared" si="98"/>
        <v>0</v>
      </c>
      <c r="Z1220" s="5">
        <f t="shared" si="99"/>
        <v>276172.26</v>
      </c>
    </row>
    <row r="1221" spans="1:26" x14ac:dyDescent="0.2">
      <c r="A1221">
        <f t="shared" si="96"/>
        <v>5304050</v>
      </c>
      <c r="B1221" s="23">
        <v>2023</v>
      </c>
      <c r="C1221" t="s">
        <v>428</v>
      </c>
      <c r="D1221" t="s">
        <v>3801</v>
      </c>
      <c r="E1221" t="s">
        <v>386</v>
      </c>
      <c r="F1221" s="18" t="s">
        <v>803</v>
      </c>
      <c r="G1221" s="10" t="s">
        <v>803</v>
      </c>
      <c r="J1221" s="18">
        <v>287159.32</v>
      </c>
      <c r="K1221" s="11">
        <v>4.2436999999999998E-4</v>
      </c>
      <c r="N1221" s="18">
        <v>228126.33</v>
      </c>
      <c r="O1221" s="12">
        <v>4.2266999999999999E-4</v>
      </c>
      <c r="R1221" t="s">
        <v>803</v>
      </c>
      <c r="S1221" t="s">
        <v>386</v>
      </c>
      <c r="T1221" t="s">
        <v>386</v>
      </c>
      <c r="U1221" s="28">
        <f t="shared" si="95"/>
        <v>4.2266999999999999E-4</v>
      </c>
      <c r="V1221">
        <f>U1221*250000000</f>
        <v>105667.5</v>
      </c>
      <c r="W1221">
        <f>IFERROR(VLOOKUP(E1221,'LEAID Match'!$A$2:$B$326,2,FALSE),"")</f>
        <v>5304050</v>
      </c>
      <c r="X1221" s="5">
        <f t="shared" si="97"/>
        <v>287159.32</v>
      </c>
      <c r="Y1221">
        <f t="shared" si="98"/>
        <v>105667.5</v>
      </c>
      <c r="Z1221" s="5">
        <f t="shared" si="99"/>
        <v>392826.82</v>
      </c>
    </row>
    <row r="1222" spans="1:26" x14ac:dyDescent="0.2">
      <c r="A1222">
        <f t="shared" si="96"/>
        <v>5304080</v>
      </c>
      <c r="B1222" s="23">
        <v>2015</v>
      </c>
      <c r="C1222" t="s">
        <v>672</v>
      </c>
      <c r="D1222" t="s">
        <v>940</v>
      </c>
      <c r="E1222" t="s">
        <v>644</v>
      </c>
      <c r="F1222" s="18" t="s">
        <v>803</v>
      </c>
      <c r="G1222" s="11" t="s">
        <v>803</v>
      </c>
      <c r="J1222" s="18">
        <v>36115.61</v>
      </c>
      <c r="K1222" s="11">
        <v>1.359E-4</v>
      </c>
      <c r="N1222" s="18">
        <v>28865.27</v>
      </c>
      <c r="O1222" s="12">
        <v>1.2899E-4</v>
      </c>
      <c r="R1222" t="s">
        <v>803</v>
      </c>
      <c r="S1222" t="s">
        <v>644</v>
      </c>
      <c r="T1222" t="s">
        <v>644</v>
      </c>
      <c r="U1222" s="28">
        <f t="shared" si="95"/>
        <v>1.2899E-4</v>
      </c>
      <c r="W1222">
        <f>IFERROR(VLOOKUP(E1222,'LEAID Match'!$A$2:$B$326,2,FALSE),"")</f>
        <v>5304080</v>
      </c>
      <c r="X1222" s="5">
        <f t="shared" si="97"/>
        <v>36115.61</v>
      </c>
      <c r="Y1222">
        <f t="shared" si="98"/>
        <v>0</v>
      </c>
      <c r="Z1222" s="5">
        <f t="shared" si="99"/>
        <v>36115.61</v>
      </c>
    </row>
    <row r="1223" spans="1:26" x14ac:dyDescent="0.2">
      <c r="A1223">
        <f t="shared" si="96"/>
        <v>5304080</v>
      </c>
      <c r="B1223" s="23">
        <v>2016</v>
      </c>
      <c r="C1223" t="s">
        <v>672</v>
      </c>
      <c r="D1223" t="s">
        <v>1293</v>
      </c>
      <c r="E1223" t="s">
        <v>644</v>
      </c>
      <c r="F1223" s="18" t="s">
        <v>803</v>
      </c>
      <c r="G1223" s="11" t="s">
        <v>803</v>
      </c>
      <c r="J1223" s="18">
        <v>37193.71</v>
      </c>
      <c r="K1223" s="11">
        <v>1.1395000000000001E-4</v>
      </c>
      <c r="N1223" s="18">
        <v>33321.550000000003</v>
      </c>
      <c r="O1223" s="12">
        <v>1.0964E-4</v>
      </c>
      <c r="R1223" t="s">
        <v>803</v>
      </c>
      <c r="S1223" t="s">
        <v>644</v>
      </c>
      <c r="T1223" t="s">
        <v>644</v>
      </c>
      <c r="U1223" s="28">
        <f t="shared" si="95"/>
        <v>1.0964E-4</v>
      </c>
      <c r="W1223">
        <f>IFERROR(VLOOKUP(E1223,'LEAID Match'!$A$2:$B$326,2,FALSE),"")</f>
        <v>5304080</v>
      </c>
      <c r="X1223" s="5">
        <f t="shared" si="97"/>
        <v>37193.71</v>
      </c>
      <c r="Y1223">
        <f t="shared" si="98"/>
        <v>0</v>
      </c>
      <c r="Z1223" s="5">
        <f t="shared" si="99"/>
        <v>37193.71</v>
      </c>
    </row>
    <row r="1224" spans="1:26" x14ac:dyDescent="0.2">
      <c r="A1224">
        <f t="shared" si="96"/>
        <v>5304080</v>
      </c>
      <c r="B1224" s="23">
        <v>2017</v>
      </c>
      <c r="C1224" t="s">
        <v>672</v>
      </c>
      <c r="D1224" t="s">
        <v>1653</v>
      </c>
      <c r="E1224" t="s">
        <v>644</v>
      </c>
      <c r="F1224" s="18" t="s">
        <v>803</v>
      </c>
      <c r="G1224" s="11" t="s">
        <v>803</v>
      </c>
      <c r="J1224" s="18">
        <v>41741.949999999997</v>
      </c>
      <c r="K1224" s="11">
        <v>1.1328999999999999E-4</v>
      </c>
      <c r="N1224" s="18">
        <v>38696.22</v>
      </c>
      <c r="O1224" s="12">
        <v>1.1058E-4</v>
      </c>
      <c r="R1224" t="s">
        <v>803</v>
      </c>
      <c r="S1224" t="s">
        <v>644</v>
      </c>
      <c r="T1224" t="s">
        <v>644</v>
      </c>
      <c r="U1224" s="28">
        <f t="shared" si="95"/>
        <v>1.1058E-4</v>
      </c>
      <c r="W1224">
        <f>IFERROR(VLOOKUP(E1224,'LEAID Match'!$A$2:$B$326,2,FALSE),"")</f>
        <v>5304080</v>
      </c>
      <c r="X1224" s="5">
        <f t="shared" si="97"/>
        <v>41741.949999999997</v>
      </c>
      <c r="Y1224">
        <f t="shared" si="98"/>
        <v>0</v>
      </c>
      <c r="Z1224" s="5">
        <f t="shared" si="99"/>
        <v>41741.949999999997</v>
      </c>
    </row>
    <row r="1225" spans="1:26" x14ac:dyDescent="0.2">
      <c r="A1225">
        <f t="shared" si="96"/>
        <v>5304080</v>
      </c>
      <c r="B1225" s="23">
        <v>2018</v>
      </c>
      <c r="C1225" t="s">
        <v>672</v>
      </c>
      <c r="D1225" t="s">
        <v>2012</v>
      </c>
      <c r="E1225" t="s">
        <v>644</v>
      </c>
      <c r="F1225" s="18" t="s">
        <v>803</v>
      </c>
      <c r="G1225" s="11" t="s">
        <v>803</v>
      </c>
      <c r="J1225" s="18">
        <v>46670.36</v>
      </c>
      <c r="K1225" s="11">
        <v>1.0498E-4</v>
      </c>
      <c r="N1225" s="18">
        <v>42959.86</v>
      </c>
      <c r="O1225" s="12">
        <v>1.033E-4</v>
      </c>
      <c r="R1225" t="s">
        <v>803</v>
      </c>
      <c r="S1225" t="s">
        <v>644</v>
      </c>
      <c r="T1225" t="s">
        <v>644</v>
      </c>
      <c r="U1225" s="28">
        <f t="shared" si="95"/>
        <v>1.033E-4</v>
      </c>
      <c r="W1225">
        <f>IFERROR(VLOOKUP(E1225,'LEAID Match'!$A$2:$B$326,2,FALSE),"")</f>
        <v>5304080</v>
      </c>
      <c r="X1225" s="5">
        <f t="shared" si="97"/>
        <v>46670.36</v>
      </c>
      <c r="Y1225">
        <f t="shared" si="98"/>
        <v>0</v>
      </c>
      <c r="Z1225" s="5">
        <f t="shared" si="99"/>
        <v>46670.36</v>
      </c>
    </row>
    <row r="1226" spans="1:26" x14ac:dyDescent="0.2">
      <c r="A1226">
        <f t="shared" si="96"/>
        <v>5304080</v>
      </c>
      <c r="B1226" s="23">
        <v>2019</v>
      </c>
      <c r="C1226" t="s">
        <v>672</v>
      </c>
      <c r="D1226" t="s">
        <v>2370</v>
      </c>
      <c r="E1226" t="s">
        <v>644</v>
      </c>
      <c r="F1226" s="18" t="s">
        <v>803</v>
      </c>
      <c r="G1226" s="10" t="s">
        <v>803</v>
      </c>
      <c r="J1226" s="18">
        <v>56891.35</v>
      </c>
      <c r="K1226" s="11">
        <v>1.0883999999999999E-4</v>
      </c>
      <c r="N1226" s="18">
        <v>53388.86</v>
      </c>
      <c r="O1226" s="12">
        <v>1.075E-4</v>
      </c>
      <c r="R1226" t="s">
        <v>803</v>
      </c>
      <c r="S1226" t="s">
        <v>644</v>
      </c>
      <c r="T1226" t="s">
        <v>644</v>
      </c>
      <c r="U1226" s="28">
        <f t="shared" si="95"/>
        <v>1.075E-4</v>
      </c>
      <c r="W1226">
        <f>IFERROR(VLOOKUP(E1226,'LEAID Match'!$A$2:$B$326,2,FALSE),"")</f>
        <v>5304080</v>
      </c>
      <c r="X1226" s="5">
        <f t="shared" si="97"/>
        <v>56891.35</v>
      </c>
      <c r="Y1226">
        <f t="shared" si="98"/>
        <v>0</v>
      </c>
      <c r="Z1226" s="5">
        <f t="shared" si="99"/>
        <v>56891.35</v>
      </c>
    </row>
    <row r="1227" spans="1:26" x14ac:dyDescent="0.2">
      <c r="A1227">
        <f t="shared" si="96"/>
        <v>5304080</v>
      </c>
      <c r="B1227" s="23">
        <v>2020</v>
      </c>
      <c r="C1227" t="s">
        <v>672</v>
      </c>
      <c r="D1227" t="s">
        <v>2728</v>
      </c>
      <c r="E1227" t="s">
        <v>644</v>
      </c>
      <c r="F1227" s="18" t="s">
        <v>803</v>
      </c>
      <c r="G1227" s="10" t="s">
        <v>803</v>
      </c>
      <c r="J1227" s="18">
        <v>79090.11</v>
      </c>
      <c r="K1227" s="11">
        <v>1.3592999999999998E-4</v>
      </c>
      <c r="N1227" s="18">
        <v>71203.070000000007</v>
      </c>
      <c r="O1227" s="12">
        <v>1.3558999999999999E-4</v>
      </c>
      <c r="R1227" t="s">
        <v>803</v>
      </c>
      <c r="S1227" t="s">
        <v>644</v>
      </c>
      <c r="T1227" t="s">
        <v>644</v>
      </c>
      <c r="U1227" s="28">
        <f t="shared" si="95"/>
        <v>1.3558999999999999E-4</v>
      </c>
      <c r="W1227">
        <f>IFERROR(VLOOKUP(E1227,'LEAID Match'!$A$2:$B$326,2,FALSE),"")</f>
        <v>5304080</v>
      </c>
      <c r="X1227" s="5">
        <f t="shared" si="97"/>
        <v>79090.11</v>
      </c>
      <c r="Y1227">
        <f t="shared" si="98"/>
        <v>0</v>
      </c>
      <c r="Z1227" s="5">
        <f t="shared" si="99"/>
        <v>79090.11</v>
      </c>
    </row>
    <row r="1228" spans="1:26" x14ac:dyDescent="0.2">
      <c r="A1228">
        <f t="shared" si="96"/>
        <v>5304080</v>
      </c>
      <c r="B1228" s="23">
        <v>2021</v>
      </c>
      <c r="C1228" t="s">
        <v>672</v>
      </c>
      <c r="D1228" t="s">
        <v>3085</v>
      </c>
      <c r="E1228" t="s">
        <v>644</v>
      </c>
      <c r="F1228" s="18" t="s">
        <v>803</v>
      </c>
      <c r="G1228" s="10" t="s">
        <v>803</v>
      </c>
      <c r="J1228" s="18">
        <v>64108.58</v>
      </c>
      <c r="K1228" s="11">
        <v>1.0594000000000001E-4</v>
      </c>
      <c r="N1228" s="18">
        <v>57943.49</v>
      </c>
      <c r="O1228" s="12">
        <v>1.0542E-4</v>
      </c>
      <c r="R1228" t="s">
        <v>803</v>
      </c>
      <c r="S1228" t="s">
        <v>644</v>
      </c>
      <c r="T1228" t="s">
        <v>644</v>
      </c>
      <c r="U1228" s="28">
        <f t="shared" si="95"/>
        <v>1.0542E-4</v>
      </c>
      <c r="W1228">
        <f>IFERROR(VLOOKUP(E1228,'LEAID Match'!$A$2:$B$326,2,FALSE),"")</f>
        <v>5304080</v>
      </c>
      <c r="X1228" s="5">
        <f t="shared" si="97"/>
        <v>64108.58</v>
      </c>
      <c r="Y1228">
        <f t="shared" si="98"/>
        <v>0</v>
      </c>
      <c r="Z1228" s="5">
        <f t="shared" si="99"/>
        <v>64108.58</v>
      </c>
    </row>
    <row r="1229" spans="1:26" x14ac:dyDescent="0.2">
      <c r="A1229">
        <f t="shared" si="96"/>
        <v>5304080</v>
      </c>
      <c r="B1229" s="23">
        <v>2022</v>
      </c>
      <c r="C1229" t="s">
        <v>672</v>
      </c>
      <c r="D1229" t="s">
        <v>3442</v>
      </c>
      <c r="E1229" t="s">
        <v>644</v>
      </c>
      <c r="F1229" s="18" t="s">
        <v>803</v>
      </c>
      <c r="G1229" s="10" t="s">
        <v>803</v>
      </c>
      <c r="J1229" s="18">
        <v>71712.66</v>
      </c>
      <c r="K1229" s="11">
        <v>1.1212E-4</v>
      </c>
      <c r="N1229" s="18">
        <v>57040.26</v>
      </c>
      <c r="O1229" s="12">
        <v>1.1116E-4</v>
      </c>
      <c r="R1229" t="s">
        <v>803</v>
      </c>
      <c r="S1229" t="s">
        <v>644</v>
      </c>
      <c r="T1229" t="s">
        <v>644</v>
      </c>
      <c r="U1229" s="28">
        <f t="shared" si="95"/>
        <v>1.1116E-4</v>
      </c>
      <c r="W1229">
        <f>IFERROR(VLOOKUP(E1229,'LEAID Match'!$A$2:$B$326,2,FALSE),"")</f>
        <v>5304080</v>
      </c>
      <c r="X1229" s="5">
        <f t="shared" si="97"/>
        <v>71712.66</v>
      </c>
      <c r="Y1229">
        <f t="shared" si="98"/>
        <v>0</v>
      </c>
      <c r="Z1229" s="5">
        <f t="shared" si="99"/>
        <v>71712.66</v>
      </c>
    </row>
    <row r="1230" spans="1:26" x14ac:dyDescent="0.2">
      <c r="A1230">
        <f t="shared" si="96"/>
        <v>5304080</v>
      </c>
      <c r="B1230" s="23">
        <v>2023</v>
      </c>
      <c r="C1230" t="s">
        <v>672</v>
      </c>
      <c r="D1230" t="s">
        <v>3802</v>
      </c>
      <c r="E1230" t="s">
        <v>644</v>
      </c>
      <c r="F1230" s="18" t="s">
        <v>803</v>
      </c>
      <c r="G1230" s="10" t="s">
        <v>803</v>
      </c>
      <c r="J1230" s="18">
        <v>73787.16</v>
      </c>
      <c r="K1230" s="11">
        <v>1.0904999999999999E-4</v>
      </c>
      <c r="N1230" s="18">
        <v>58759.87</v>
      </c>
      <c r="O1230" s="12">
        <v>1.0887000000000001E-4</v>
      </c>
      <c r="R1230" t="s">
        <v>803</v>
      </c>
      <c r="S1230" t="s">
        <v>644</v>
      </c>
      <c r="T1230" t="s">
        <v>644</v>
      </c>
      <c r="U1230" s="28">
        <f t="shared" si="95"/>
        <v>1.0887000000000001E-4</v>
      </c>
      <c r="V1230">
        <f>U1230*250000000</f>
        <v>27217.5</v>
      </c>
      <c r="W1230">
        <f>IFERROR(VLOOKUP(E1230,'LEAID Match'!$A$2:$B$326,2,FALSE),"")</f>
        <v>5304080</v>
      </c>
      <c r="X1230" s="5">
        <f t="shared" si="97"/>
        <v>73787.16</v>
      </c>
      <c r="Y1230">
        <f t="shared" si="98"/>
        <v>27217.5</v>
      </c>
      <c r="Z1230" s="5">
        <f t="shared" si="99"/>
        <v>101004.66</v>
      </c>
    </row>
    <row r="1231" spans="1:26" x14ac:dyDescent="0.2">
      <c r="A1231">
        <f t="shared" si="96"/>
        <v>5304170</v>
      </c>
      <c r="B1231" s="23">
        <v>2015</v>
      </c>
      <c r="C1231" t="s">
        <v>263</v>
      </c>
      <c r="D1231" t="s">
        <v>941</v>
      </c>
      <c r="E1231" t="s">
        <v>221</v>
      </c>
      <c r="F1231" s="18">
        <v>22711.48</v>
      </c>
      <c r="G1231" s="11">
        <v>1.0149000000000001E-4</v>
      </c>
      <c r="J1231" s="18">
        <v>346207.71</v>
      </c>
      <c r="K1231" s="11">
        <v>1.30277E-3</v>
      </c>
      <c r="N1231" s="18">
        <v>276539.92</v>
      </c>
      <c r="O1231" s="12">
        <v>1.2357799999999999E-3</v>
      </c>
      <c r="R1231" t="s">
        <v>221</v>
      </c>
      <c r="S1231" t="s">
        <v>221</v>
      </c>
      <c r="T1231" t="s">
        <v>221</v>
      </c>
      <c r="U1231" s="28">
        <f t="shared" si="95"/>
        <v>1.33727E-3</v>
      </c>
      <c r="W1231">
        <f>IFERROR(VLOOKUP(E1231,'LEAID Match'!$A$2:$B$326,2,FALSE),"")</f>
        <v>5304170</v>
      </c>
      <c r="X1231" s="5">
        <f t="shared" si="97"/>
        <v>368919.19</v>
      </c>
      <c r="Y1231">
        <f t="shared" si="98"/>
        <v>0</v>
      </c>
      <c r="Z1231" s="5">
        <f t="shared" si="99"/>
        <v>368919.19</v>
      </c>
    </row>
    <row r="1232" spans="1:26" x14ac:dyDescent="0.2">
      <c r="A1232">
        <f t="shared" si="96"/>
        <v>5304170</v>
      </c>
      <c r="B1232" s="23">
        <v>2016</v>
      </c>
      <c r="C1232" t="s">
        <v>263</v>
      </c>
      <c r="D1232" t="s">
        <v>1294</v>
      </c>
      <c r="E1232" t="s">
        <v>221</v>
      </c>
      <c r="F1232" s="18">
        <v>25243.65</v>
      </c>
      <c r="G1232" s="11">
        <v>8.3059999999999994E-5</v>
      </c>
      <c r="J1232" s="18">
        <v>438961.17</v>
      </c>
      <c r="K1232" s="11">
        <v>1.3448399999999999E-3</v>
      </c>
      <c r="N1232" s="18">
        <v>398405.48</v>
      </c>
      <c r="O1232" s="12">
        <v>1.31091E-3</v>
      </c>
      <c r="R1232" t="s">
        <v>221</v>
      </c>
      <c r="S1232" t="s">
        <v>221</v>
      </c>
      <c r="T1232" t="s">
        <v>221</v>
      </c>
      <c r="U1232" s="28">
        <f t="shared" si="95"/>
        <v>1.39397E-3</v>
      </c>
      <c r="W1232">
        <f>IFERROR(VLOOKUP(E1232,'LEAID Match'!$A$2:$B$326,2,FALSE),"")</f>
        <v>5304170</v>
      </c>
      <c r="X1232" s="5">
        <f t="shared" si="97"/>
        <v>464204.82</v>
      </c>
      <c r="Y1232">
        <f t="shared" si="98"/>
        <v>0</v>
      </c>
      <c r="Z1232" s="5">
        <f t="shared" si="99"/>
        <v>464204.82</v>
      </c>
    </row>
    <row r="1233" spans="1:26" x14ac:dyDescent="0.2">
      <c r="A1233">
        <f t="shared" si="96"/>
        <v>5304170</v>
      </c>
      <c r="B1233" s="23">
        <v>2017</v>
      </c>
      <c r="C1233" t="s">
        <v>263</v>
      </c>
      <c r="D1233" t="s">
        <v>1654</v>
      </c>
      <c r="E1233" t="s">
        <v>221</v>
      </c>
      <c r="F1233" s="18">
        <v>27311.25</v>
      </c>
      <c r="G1233" s="11">
        <v>7.805E-5</v>
      </c>
      <c r="J1233" s="18">
        <v>473278.52</v>
      </c>
      <c r="K1233" s="11">
        <v>1.28451E-3</v>
      </c>
      <c r="N1233" s="18">
        <v>438768.74</v>
      </c>
      <c r="O1233" s="12">
        <v>1.2538499999999999E-3</v>
      </c>
      <c r="R1233" t="s">
        <v>221</v>
      </c>
      <c r="S1233" t="s">
        <v>221</v>
      </c>
      <c r="T1233" t="s">
        <v>221</v>
      </c>
      <c r="U1233" s="28">
        <f t="shared" si="95"/>
        <v>1.3319E-3</v>
      </c>
      <c r="W1233">
        <f>IFERROR(VLOOKUP(E1233,'LEAID Match'!$A$2:$B$326,2,FALSE),"")</f>
        <v>5304170</v>
      </c>
      <c r="X1233" s="5">
        <f t="shared" si="97"/>
        <v>500589.77</v>
      </c>
      <c r="Y1233">
        <f t="shared" si="98"/>
        <v>0</v>
      </c>
      <c r="Z1233" s="5">
        <f t="shared" si="99"/>
        <v>500589.77</v>
      </c>
    </row>
    <row r="1234" spans="1:26" x14ac:dyDescent="0.2">
      <c r="A1234">
        <f t="shared" si="96"/>
        <v>5304170</v>
      </c>
      <c r="B1234" s="23">
        <v>2018</v>
      </c>
      <c r="C1234" t="s">
        <v>263</v>
      </c>
      <c r="D1234" t="s">
        <v>2013</v>
      </c>
      <c r="E1234" t="s">
        <v>221</v>
      </c>
      <c r="F1234" s="18">
        <v>30057.91</v>
      </c>
      <c r="G1234" s="11">
        <v>7.2269999999999998E-5</v>
      </c>
      <c r="J1234" s="18">
        <v>545466.26</v>
      </c>
      <c r="K1234" s="11">
        <v>1.2269200000000001E-3</v>
      </c>
      <c r="N1234" s="18">
        <v>501732.34</v>
      </c>
      <c r="O1234" s="12">
        <v>1.2064000000000001E-3</v>
      </c>
      <c r="R1234" t="s">
        <v>221</v>
      </c>
      <c r="S1234" t="s">
        <v>221</v>
      </c>
      <c r="T1234" t="s">
        <v>221</v>
      </c>
      <c r="U1234" s="28">
        <f t="shared" si="95"/>
        <v>1.27867E-3</v>
      </c>
      <c r="W1234">
        <f>IFERROR(VLOOKUP(E1234,'LEAID Match'!$A$2:$B$326,2,FALSE),"")</f>
        <v>5304170</v>
      </c>
      <c r="X1234" s="5">
        <f t="shared" si="97"/>
        <v>575524.17000000004</v>
      </c>
      <c r="Y1234">
        <f t="shared" si="98"/>
        <v>0</v>
      </c>
      <c r="Z1234" s="5">
        <f t="shared" si="99"/>
        <v>575524.17000000004</v>
      </c>
    </row>
    <row r="1235" spans="1:26" x14ac:dyDescent="0.2">
      <c r="A1235">
        <f t="shared" si="96"/>
        <v>5304170</v>
      </c>
      <c r="B1235" s="23">
        <v>2019</v>
      </c>
      <c r="C1235" t="s">
        <v>263</v>
      </c>
      <c r="D1235" t="s">
        <v>2371</v>
      </c>
      <c r="E1235" t="s">
        <v>221</v>
      </c>
      <c r="F1235" s="18">
        <v>27555.74</v>
      </c>
      <c r="G1235" s="10">
        <v>5.5489999999999999E-5</v>
      </c>
      <c r="J1235" s="18">
        <v>640591.71</v>
      </c>
      <c r="K1235" s="11">
        <v>1.22558E-3</v>
      </c>
      <c r="N1235" s="18">
        <v>600884.06999999995</v>
      </c>
      <c r="O1235" s="12">
        <v>1.2099299999999999E-3</v>
      </c>
      <c r="R1235" t="s">
        <v>221</v>
      </c>
      <c r="S1235" t="s">
        <v>221</v>
      </c>
      <c r="T1235" t="s">
        <v>221</v>
      </c>
      <c r="U1235" s="28">
        <f t="shared" si="95"/>
        <v>1.26542E-3</v>
      </c>
      <c r="W1235">
        <f>IFERROR(VLOOKUP(E1235,'LEAID Match'!$A$2:$B$326,2,FALSE),"")</f>
        <v>5304170</v>
      </c>
      <c r="X1235" s="5">
        <f t="shared" si="97"/>
        <v>668147.44999999995</v>
      </c>
      <c r="Y1235">
        <f t="shared" si="98"/>
        <v>0</v>
      </c>
      <c r="Z1235" s="5">
        <f t="shared" si="99"/>
        <v>668147.44999999995</v>
      </c>
    </row>
    <row r="1236" spans="1:26" x14ac:dyDescent="0.2">
      <c r="A1236">
        <f t="shared" si="96"/>
        <v>5304170</v>
      </c>
      <c r="B1236" s="23">
        <v>2020</v>
      </c>
      <c r="C1236" t="s">
        <v>263</v>
      </c>
      <c r="D1236" t="s">
        <v>2729</v>
      </c>
      <c r="E1236" t="s">
        <v>221</v>
      </c>
      <c r="F1236" s="18">
        <v>29801.46</v>
      </c>
      <c r="G1236" s="10">
        <v>5.6749999999999997E-5</v>
      </c>
      <c r="J1236" s="18">
        <v>813083.23</v>
      </c>
      <c r="K1236" s="11">
        <v>1.3974300000000001E-3</v>
      </c>
      <c r="N1236" s="18">
        <v>728204.96</v>
      </c>
      <c r="O1236" s="12">
        <v>1.3866600000000001E-3</v>
      </c>
      <c r="R1236" t="s">
        <v>221</v>
      </c>
      <c r="S1236" t="s">
        <v>221</v>
      </c>
      <c r="T1236" t="s">
        <v>221</v>
      </c>
      <c r="U1236" s="28">
        <f t="shared" si="95"/>
        <v>1.44341E-3</v>
      </c>
      <c r="W1236">
        <f>IFERROR(VLOOKUP(E1236,'LEAID Match'!$A$2:$B$326,2,FALSE),"")</f>
        <v>5304170</v>
      </c>
      <c r="X1236" s="5">
        <f t="shared" si="97"/>
        <v>842884.69</v>
      </c>
      <c r="Y1236">
        <f t="shared" si="98"/>
        <v>0</v>
      </c>
      <c r="Z1236" s="5">
        <f t="shared" si="99"/>
        <v>842884.69</v>
      </c>
    </row>
    <row r="1237" spans="1:26" x14ac:dyDescent="0.2">
      <c r="A1237">
        <f t="shared" si="96"/>
        <v>5304170</v>
      </c>
      <c r="B1237" s="23">
        <v>2021</v>
      </c>
      <c r="C1237" t="s">
        <v>263</v>
      </c>
      <c r="D1237" t="s">
        <v>3086</v>
      </c>
      <c r="E1237" t="s">
        <v>221</v>
      </c>
      <c r="F1237" s="18">
        <v>16131.77</v>
      </c>
      <c r="G1237" s="10">
        <v>2.9349999999999999E-5</v>
      </c>
      <c r="J1237" s="18">
        <v>783034.87</v>
      </c>
      <c r="K1237" s="11">
        <v>1.2939200000000001E-3</v>
      </c>
      <c r="N1237" s="18">
        <v>708267.34</v>
      </c>
      <c r="O1237" s="12">
        <v>1.2886499999999999E-3</v>
      </c>
      <c r="R1237" t="s">
        <v>221</v>
      </c>
      <c r="S1237" t="s">
        <v>221</v>
      </c>
      <c r="T1237" t="s">
        <v>221</v>
      </c>
      <c r="U1237" s="28">
        <f t="shared" si="95"/>
        <v>1.3179999999999999E-3</v>
      </c>
      <c r="W1237">
        <f>IFERROR(VLOOKUP(E1237,'LEAID Match'!$A$2:$B$326,2,FALSE),"")</f>
        <v>5304170</v>
      </c>
      <c r="X1237" s="5">
        <f t="shared" si="97"/>
        <v>799166.64</v>
      </c>
      <c r="Y1237">
        <f t="shared" si="98"/>
        <v>0</v>
      </c>
      <c r="Z1237" s="5">
        <f t="shared" si="99"/>
        <v>799166.64</v>
      </c>
    </row>
    <row r="1238" spans="1:26" x14ac:dyDescent="0.2">
      <c r="A1238">
        <f t="shared" si="96"/>
        <v>5304170</v>
      </c>
      <c r="B1238" s="23">
        <v>2022</v>
      </c>
      <c r="C1238" t="s">
        <v>263</v>
      </c>
      <c r="D1238" t="s">
        <v>3443</v>
      </c>
      <c r="E1238" t="s">
        <v>221</v>
      </c>
      <c r="F1238" s="18">
        <v>13128.99</v>
      </c>
      <c r="G1238" s="10">
        <v>2.5590000000000001E-5</v>
      </c>
      <c r="J1238" s="18">
        <v>838012.94</v>
      </c>
      <c r="K1238" s="11">
        <v>1.31018E-3</v>
      </c>
      <c r="N1238" s="18">
        <v>663621.22</v>
      </c>
      <c r="O1238" s="12">
        <v>1.29323E-3</v>
      </c>
      <c r="R1238" t="s">
        <v>221</v>
      </c>
      <c r="S1238" t="s">
        <v>221</v>
      </c>
      <c r="T1238" t="s">
        <v>221</v>
      </c>
      <c r="U1238" s="28">
        <f t="shared" si="95"/>
        <v>1.3188200000000001E-3</v>
      </c>
      <c r="W1238">
        <f>IFERROR(VLOOKUP(E1238,'LEAID Match'!$A$2:$B$326,2,FALSE),"")</f>
        <v>5304170</v>
      </c>
      <c r="X1238" s="5">
        <f t="shared" si="97"/>
        <v>851141.92999999993</v>
      </c>
      <c r="Y1238">
        <f t="shared" si="98"/>
        <v>0</v>
      </c>
      <c r="Z1238" s="5">
        <f t="shared" si="99"/>
        <v>851141.92999999993</v>
      </c>
    </row>
    <row r="1239" spans="1:26" x14ac:dyDescent="0.2">
      <c r="A1239">
        <f t="shared" si="96"/>
        <v>5304170</v>
      </c>
      <c r="B1239" s="23">
        <v>2023</v>
      </c>
      <c r="C1239" t="s">
        <v>263</v>
      </c>
      <c r="D1239" t="s">
        <v>3803</v>
      </c>
      <c r="E1239" t="s">
        <v>221</v>
      </c>
      <c r="F1239" s="18">
        <v>13881.26</v>
      </c>
      <c r="G1239" s="10">
        <v>2.5720000000000001E-5</v>
      </c>
      <c r="J1239" s="18">
        <v>902804.42</v>
      </c>
      <c r="K1239" s="11">
        <v>1.3341900000000001E-3</v>
      </c>
      <c r="N1239" s="18">
        <v>719215.92</v>
      </c>
      <c r="O1239" s="12">
        <v>1.3325699999999999E-3</v>
      </c>
      <c r="R1239" t="s">
        <v>221</v>
      </c>
      <c r="S1239" t="s">
        <v>221</v>
      </c>
      <c r="T1239" t="s">
        <v>221</v>
      </c>
      <c r="U1239" s="28">
        <f t="shared" si="95"/>
        <v>1.3582899999999998E-3</v>
      </c>
      <c r="V1239">
        <f>U1239*250000000</f>
        <v>339572.49999999994</v>
      </c>
      <c r="W1239">
        <f>IFERROR(VLOOKUP(E1239,'LEAID Match'!$A$2:$B$326,2,FALSE),"")</f>
        <v>5304170</v>
      </c>
      <c r="X1239" s="5">
        <f t="shared" si="97"/>
        <v>916685.68</v>
      </c>
      <c r="Y1239">
        <f t="shared" si="98"/>
        <v>339572.49999999994</v>
      </c>
      <c r="Z1239" s="5">
        <f t="shared" si="99"/>
        <v>1256258.18</v>
      </c>
    </row>
    <row r="1240" spans="1:26" x14ac:dyDescent="0.2">
      <c r="A1240">
        <f t="shared" si="96"/>
        <v>5304110</v>
      </c>
      <c r="B1240" s="23">
        <v>2015</v>
      </c>
      <c r="C1240" t="s">
        <v>281</v>
      </c>
      <c r="D1240" t="s">
        <v>942</v>
      </c>
      <c r="E1240" t="s">
        <v>239</v>
      </c>
      <c r="F1240" s="18">
        <v>18709.16</v>
      </c>
      <c r="G1240" s="11">
        <v>8.3609999999999994E-5</v>
      </c>
      <c r="J1240" s="18">
        <v>178510.71</v>
      </c>
      <c r="K1240" s="11">
        <v>6.7173000000000005E-4</v>
      </c>
      <c r="N1240" s="18">
        <v>142644</v>
      </c>
      <c r="O1240" s="12">
        <v>6.3743999999999997E-4</v>
      </c>
      <c r="R1240" t="s">
        <v>239</v>
      </c>
      <c r="S1240" t="s">
        <v>239</v>
      </c>
      <c r="T1240" t="s">
        <v>239</v>
      </c>
      <c r="U1240" s="28">
        <f t="shared" si="95"/>
        <v>7.2104999999999999E-4</v>
      </c>
      <c r="W1240">
        <f>IFERROR(VLOOKUP(E1240,'LEAID Match'!$A$2:$B$326,2,FALSE),"")</f>
        <v>5304110</v>
      </c>
      <c r="X1240" s="5">
        <f t="shared" si="97"/>
        <v>197219.87</v>
      </c>
      <c r="Y1240">
        <f t="shared" si="98"/>
        <v>0</v>
      </c>
      <c r="Z1240" s="5">
        <f t="shared" si="99"/>
        <v>197219.87</v>
      </c>
    </row>
    <row r="1241" spans="1:26" x14ac:dyDescent="0.2">
      <c r="A1241">
        <f t="shared" si="96"/>
        <v>5304110</v>
      </c>
      <c r="B1241" s="23">
        <v>2016</v>
      </c>
      <c r="C1241" t="s">
        <v>281</v>
      </c>
      <c r="D1241" t="s">
        <v>1295</v>
      </c>
      <c r="E1241" t="s">
        <v>239</v>
      </c>
      <c r="F1241" s="18">
        <v>11544.09</v>
      </c>
      <c r="G1241" s="11">
        <v>3.7979999999999999E-5</v>
      </c>
      <c r="J1241" s="18">
        <v>260329.64</v>
      </c>
      <c r="K1241" s="11">
        <v>7.9757000000000005E-4</v>
      </c>
      <c r="N1241" s="18">
        <v>233536.8</v>
      </c>
      <c r="O1241" s="12">
        <v>7.6842999999999996E-4</v>
      </c>
      <c r="R1241" t="s">
        <v>239</v>
      </c>
      <c r="S1241" t="s">
        <v>239</v>
      </c>
      <c r="T1241" t="s">
        <v>239</v>
      </c>
      <c r="U1241" s="28">
        <f t="shared" si="95"/>
        <v>8.0640999999999992E-4</v>
      </c>
      <c r="W1241">
        <f>IFERROR(VLOOKUP(E1241,'LEAID Match'!$A$2:$B$326,2,FALSE),"")</f>
        <v>5304110</v>
      </c>
      <c r="X1241" s="5">
        <f t="shared" si="97"/>
        <v>271873.73000000004</v>
      </c>
      <c r="Y1241">
        <f t="shared" si="98"/>
        <v>0</v>
      </c>
      <c r="Z1241" s="5">
        <f t="shared" si="99"/>
        <v>271873.73000000004</v>
      </c>
    </row>
    <row r="1242" spans="1:26" x14ac:dyDescent="0.2">
      <c r="A1242">
        <f t="shared" si="96"/>
        <v>5304110</v>
      </c>
      <c r="B1242" s="23">
        <v>2017</v>
      </c>
      <c r="C1242" t="s">
        <v>281</v>
      </c>
      <c r="D1242" t="s">
        <v>1655</v>
      </c>
      <c r="E1242" t="s">
        <v>239</v>
      </c>
      <c r="F1242" s="18">
        <v>9306.61</v>
      </c>
      <c r="G1242" s="11">
        <v>2.6599999999999999E-5</v>
      </c>
      <c r="J1242" s="18">
        <v>218647.56</v>
      </c>
      <c r="K1242" s="11">
        <v>5.9343000000000004E-4</v>
      </c>
      <c r="N1242" s="18">
        <v>202701.4</v>
      </c>
      <c r="O1242" s="12">
        <v>5.7925000000000001E-4</v>
      </c>
      <c r="R1242" t="s">
        <v>239</v>
      </c>
      <c r="S1242" t="s">
        <v>239</v>
      </c>
      <c r="T1242" t="s">
        <v>239</v>
      </c>
      <c r="U1242" s="28">
        <f t="shared" si="95"/>
        <v>6.0585000000000001E-4</v>
      </c>
      <c r="W1242">
        <f>IFERROR(VLOOKUP(E1242,'LEAID Match'!$A$2:$B$326,2,FALSE),"")</f>
        <v>5304110</v>
      </c>
      <c r="X1242" s="5">
        <f t="shared" si="97"/>
        <v>227954.16999999998</v>
      </c>
      <c r="Y1242">
        <f t="shared" si="98"/>
        <v>0</v>
      </c>
      <c r="Z1242" s="5">
        <f t="shared" si="99"/>
        <v>227954.16999999998</v>
      </c>
    </row>
    <row r="1243" spans="1:26" x14ac:dyDescent="0.2">
      <c r="A1243">
        <f t="shared" si="96"/>
        <v>5304110</v>
      </c>
      <c r="B1243" s="23">
        <v>2018</v>
      </c>
      <c r="C1243" t="s">
        <v>281</v>
      </c>
      <c r="D1243" t="s">
        <v>2014</v>
      </c>
      <c r="E1243" t="s">
        <v>239</v>
      </c>
      <c r="F1243" s="18">
        <v>2613.62</v>
      </c>
      <c r="G1243" s="11">
        <v>6.28E-6</v>
      </c>
      <c r="J1243" s="18">
        <v>288527.71999999997</v>
      </c>
      <c r="K1243" s="11">
        <v>6.4899000000000001E-4</v>
      </c>
      <c r="N1243" s="18">
        <v>265512.59999999998</v>
      </c>
      <c r="O1243" s="12">
        <v>6.3842E-4</v>
      </c>
      <c r="R1243" t="s">
        <v>239</v>
      </c>
      <c r="S1243" t="s">
        <v>239</v>
      </c>
      <c r="T1243" t="s">
        <v>239</v>
      </c>
      <c r="U1243" s="28">
        <f t="shared" si="95"/>
        <v>6.447E-4</v>
      </c>
      <c r="W1243">
        <f>IFERROR(VLOOKUP(E1243,'LEAID Match'!$A$2:$B$326,2,FALSE),"")</f>
        <v>5304110</v>
      </c>
      <c r="X1243" s="5">
        <f t="shared" si="97"/>
        <v>291141.33999999997</v>
      </c>
      <c r="Y1243">
        <f t="shared" si="98"/>
        <v>0</v>
      </c>
      <c r="Z1243" s="5">
        <f t="shared" si="99"/>
        <v>291141.33999999997</v>
      </c>
    </row>
    <row r="1244" spans="1:26" x14ac:dyDescent="0.2">
      <c r="A1244">
        <f t="shared" si="96"/>
        <v>5304110</v>
      </c>
      <c r="B1244" s="23">
        <v>2019</v>
      </c>
      <c r="C1244" t="s">
        <v>281</v>
      </c>
      <c r="D1244" t="s">
        <v>2372</v>
      </c>
      <c r="E1244" t="s">
        <v>239</v>
      </c>
      <c r="F1244" s="18" t="s">
        <v>803</v>
      </c>
      <c r="G1244" s="10" t="s">
        <v>803</v>
      </c>
      <c r="J1244" s="18">
        <v>372405.51</v>
      </c>
      <c r="K1244" s="11">
        <v>7.1248999999999998E-4</v>
      </c>
      <c r="N1244" s="18">
        <v>346814.06</v>
      </c>
      <c r="O1244" s="12">
        <v>6.9833999999999999E-4</v>
      </c>
      <c r="R1244" t="s">
        <v>803</v>
      </c>
      <c r="S1244" t="s">
        <v>239</v>
      </c>
      <c r="T1244" t="s">
        <v>239</v>
      </c>
      <c r="U1244" s="28">
        <f t="shared" si="95"/>
        <v>6.9833999999999999E-4</v>
      </c>
      <c r="W1244">
        <f>IFERROR(VLOOKUP(E1244,'LEAID Match'!$A$2:$B$326,2,FALSE),"")</f>
        <v>5304110</v>
      </c>
      <c r="X1244" s="5">
        <f t="shared" si="97"/>
        <v>372405.51</v>
      </c>
      <c r="Y1244">
        <f t="shared" si="98"/>
        <v>0</v>
      </c>
      <c r="Z1244" s="5">
        <f t="shared" si="99"/>
        <v>372405.51</v>
      </c>
    </row>
    <row r="1245" spans="1:26" x14ac:dyDescent="0.2">
      <c r="A1245">
        <f t="shared" si="96"/>
        <v>5304110</v>
      </c>
      <c r="B1245" s="23">
        <v>2020</v>
      </c>
      <c r="C1245" t="s">
        <v>281</v>
      </c>
      <c r="D1245" t="s">
        <v>2730</v>
      </c>
      <c r="E1245" t="s">
        <v>239</v>
      </c>
      <c r="F1245" s="18" t="s">
        <v>803</v>
      </c>
      <c r="G1245" s="10" t="s">
        <v>803</v>
      </c>
      <c r="J1245" s="18">
        <v>387172.32</v>
      </c>
      <c r="K1245" s="11">
        <v>6.6543000000000006E-4</v>
      </c>
      <c r="N1245" s="18">
        <v>347672.35</v>
      </c>
      <c r="O1245" s="12">
        <v>6.6204000000000002E-4</v>
      </c>
      <c r="R1245" t="s">
        <v>803</v>
      </c>
      <c r="S1245" t="s">
        <v>239</v>
      </c>
      <c r="T1245" t="s">
        <v>239</v>
      </c>
      <c r="U1245" s="28">
        <f t="shared" si="95"/>
        <v>6.6204000000000002E-4</v>
      </c>
      <c r="W1245">
        <f>IFERROR(VLOOKUP(E1245,'LEAID Match'!$A$2:$B$326,2,FALSE),"")</f>
        <v>5304110</v>
      </c>
      <c r="X1245" s="5">
        <f t="shared" si="97"/>
        <v>387172.32</v>
      </c>
      <c r="Y1245">
        <f t="shared" si="98"/>
        <v>0</v>
      </c>
      <c r="Z1245" s="5">
        <f t="shared" si="99"/>
        <v>387172.32</v>
      </c>
    </row>
    <row r="1246" spans="1:26" x14ac:dyDescent="0.2">
      <c r="A1246">
        <f t="shared" si="96"/>
        <v>5304110</v>
      </c>
      <c r="B1246" s="23">
        <v>2021</v>
      </c>
      <c r="C1246" t="s">
        <v>281</v>
      </c>
      <c r="D1246" t="s">
        <v>3087</v>
      </c>
      <c r="E1246" t="s">
        <v>239</v>
      </c>
      <c r="F1246" s="18" t="s">
        <v>803</v>
      </c>
      <c r="G1246" s="10" t="s">
        <v>803</v>
      </c>
      <c r="J1246" s="18">
        <v>383431.02</v>
      </c>
      <c r="K1246" s="11">
        <v>6.3360000000000001E-4</v>
      </c>
      <c r="N1246" s="18">
        <v>345802.41</v>
      </c>
      <c r="O1246" s="12">
        <v>6.2916999999999997E-4</v>
      </c>
      <c r="R1246" t="s">
        <v>803</v>
      </c>
      <c r="S1246" t="s">
        <v>239</v>
      </c>
      <c r="T1246" t="s">
        <v>239</v>
      </c>
      <c r="U1246" s="28">
        <f t="shared" si="95"/>
        <v>6.2916999999999997E-4</v>
      </c>
      <c r="W1246">
        <f>IFERROR(VLOOKUP(E1246,'LEAID Match'!$A$2:$B$326,2,FALSE),"")</f>
        <v>5304110</v>
      </c>
      <c r="X1246" s="5">
        <f t="shared" si="97"/>
        <v>383431.02</v>
      </c>
      <c r="Y1246">
        <f t="shared" si="98"/>
        <v>0</v>
      </c>
      <c r="Z1246" s="5">
        <f t="shared" si="99"/>
        <v>383431.02</v>
      </c>
    </row>
    <row r="1247" spans="1:26" x14ac:dyDescent="0.2">
      <c r="A1247">
        <f t="shared" si="96"/>
        <v>5304110</v>
      </c>
      <c r="B1247" s="23">
        <v>2022</v>
      </c>
      <c r="C1247" t="s">
        <v>281</v>
      </c>
      <c r="D1247" t="s">
        <v>3444</v>
      </c>
      <c r="E1247" t="s">
        <v>239</v>
      </c>
      <c r="F1247" s="18" t="s">
        <v>803</v>
      </c>
      <c r="G1247" s="10" t="s">
        <v>803</v>
      </c>
      <c r="J1247" s="18">
        <v>460691.4</v>
      </c>
      <c r="K1247" s="11">
        <v>7.2026000000000002E-4</v>
      </c>
      <c r="N1247" s="18">
        <v>369278</v>
      </c>
      <c r="O1247" s="12">
        <v>7.1962999999999997E-4</v>
      </c>
      <c r="R1247" t="s">
        <v>803</v>
      </c>
      <c r="S1247" t="s">
        <v>239</v>
      </c>
      <c r="T1247" t="s">
        <v>239</v>
      </c>
      <c r="U1247" s="28">
        <f t="shared" si="95"/>
        <v>7.1962999999999997E-4</v>
      </c>
      <c r="W1247">
        <f>IFERROR(VLOOKUP(E1247,'LEAID Match'!$A$2:$B$326,2,FALSE),"")</f>
        <v>5304110</v>
      </c>
      <c r="X1247" s="5">
        <f t="shared" si="97"/>
        <v>460691.4</v>
      </c>
      <c r="Y1247">
        <f t="shared" si="98"/>
        <v>0</v>
      </c>
      <c r="Z1247" s="5">
        <f t="shared" si="99"/>
        <v>460691.4</v>
      </c>
    </row>
    <row r="1248" spans="1:26" x14ac:dyDescent="0.2">
      <c r="A1248">
        <f t="shared" si="96"/>
        <v>5304110</v>
      </c>
      <c r="B1248" s="23">
        <v>2023</v>
      </c>
      <c r="C1248" t="s">
        <v>281</v>
      </c>
      <c r="D1248" t="s">
        <v>3804</v>
      </c>
      <c r="E1248" t="s">
        <v>239</v>
      </c>
      <c r="F1248" s="18" t="s">
        <v>803</v>
      </c>
      <c r="G1248" s="10" t="s">
        <v>803</v>
      </c>
      <c r="J1248" s="18">
        <v>428485.02</v>
      </c>
      <c r="K1248" s="11">
        <v>6.3323000000000003E-4</v>
      </c>
      <c r="N1248" s="18">
        <v>340941.74</v>
      </c>
      <c r="O1248" s="12">
        <v>6.3170000000000001E-4</v>
      </c>
      <c r="R1248" t="s">
        <v>803</v>
      </c>
      <c r="S1248" t="s">
        <v>239</v>
      </c>
      <c r="T1248" t="s">
        <v>239</v>
      </c>
      <c r="U1248" s="28">
        <f t="shared" si="95"/>
        <v>6.3170000000000001E-4</v>
      </c>
      <c r="V1248">
        <f>U1248*250000000</f>
        <v>157925</v>
      </c>
      <c r="W1248">
        <f>IFERROR(VLOOKUP(E1248,'LEAID Match'!$A$2:$B$326,2,FALSE),"")</f>
        <v>5304110</v>
      </c>
      <c r="X1248" s="5">
        <f t="shared" si="97"/>
        <v>428485.02</v>
      </c>
      <c r="Y1248">
        <f t="shared" si="98"/>
        <v>157925</v>
      </c>
      <c r="Z1248" s="5">
        <f t="shared" si="99"/>
        <v>586410.02</v>
      </c>
    </row>
    <row r="1249" spans="1:26" x14ac:dyDescent="0.2">
      <c r="A1249">
        <f t="shared" si="96"/>
        <v>5304150</v>
      </c>
      <c r="B1249" s="23">
        <v>2015</v>
      </c>
      <c r="C1249" t="s">
        <v>286</v>
      </c>
      <c r="D1249" t="s">
        <v>943</v>
      </c>
      <c r="E1249" t="s">
        <v>717</v>
      </c>
      <c r="F1249" s="18">
        <v>16712.38</v>
      </c>
      <c r="G1249" s="11">
        <v>7.4679999999999996E-5</v>
      </c>
      <c r="J1249" s="18">
        <v>44984.31</v>
      </c>
      <c r="K1249" s="11">
        <v>1.6927000000000001E-4</v>
      </c>
      <c r="N1249" s="18">
        <v>35818.94</v>
      </c>
      <c r="O1249" s="12">
        <v>1.6007E-4</v>
      </c>
      <c r="R1249" t="s">
        <v>244</v>
      </c>
      <c r="S1249" t="s">
        <v>244</v>
      </c>
      <c r="T1249" t="s">
        <v>244</v>
      </c>
      <c r="U1249" s="28">
        <f t="shared" si="95"/>
        <v>2.3474999999999999E-4</v>
      </c>
      <c r="W1249">
        <f>IFERROR(VLOOKUP(E1249,'LEAID Match'!$A$2:$B$326,2,FALSE),"")</f>
        <v>5304150</v>
      </c>
      <c r="X1249" s="5">
        <f t="shared" si="97"/>
        <v>61696.69</v>
      </c>
      <c r="Y1249">
        <f t="shared" si="98"/>
        <v>0</v>
      </c>
      <c r="Z1249" s="5">
        <f t="shared" si="99"/>
        <v>61696.69</v>
      </c>
    </row>
    <row r="1250" spans="1:26" x14ac:dyDescent="0.2">
      <c r="A1250">
        <f t="shared" si="96"/>
        <v>5304150</v>
      </c>
      <c r="B1250" s="23">
        <v>2016</v>
      </c>
      <c r="C1250" t="s">
        <v>286</v>
      </c>
      <c r="D1250" t="s">
        <v>1296</v>
      </c>
      <c r="E1250" t="s">
        <v>717</v>
      </c>
      <c r="F1250" s="18">
        <v>1888.2</v>
      </c>
      <c r="G1250" s="11">
        <v>6.2099999999999998E-6</v>
      </c>
      <c r="J1250" s="18">
        <v>55530.68</v>
      </c>
      <c r="K1250" s="11">
        <v>1.7013E-4</v>
      </c>
      <c r="N1250" s="18">
        <v>49582.35</v>
      </c>
      <c r="O1250" s="12">
        <v>1.6314000000000001E-4</v>
      </c>
      <c r="R1250" t="s">
        <v>717</v>
      </c>
      <c r="S1250" t="s">
        <v>717</v>
      </c>
      <c r="T1250" t="s">
        <v>717</v>
      </c>
      <c r="U1250" s="28">
        <f t="shared" si="95"/>
        <v>1.6935000000000002E-4</v>
      </c>
      <c r="W1250">
        <f>IFERROR(VLOOKUP(E1250,'LEAID Match'!$A$2:$B$326,2,FALSE),"")</f>
        <v>5304150</v>
      </c>
      <c r="X1250" s="5">
        <f t="shared" si="97"/>
        <v>57418.879999999997</v>
      </c>
      <c r="Y1250">
        <f t="shared" si="98"/>
        <v>0</v>
      </c>
      <c r="Z1250" s="5">
        <f t="shared" si="99"/>
        <v>57418.879999999997</v>
      </c>
    </row>
    <row r="1251" spans="1:26" x14ac:dyDescent="0.2">
      <c r="A1251">
        <f t="shared" si="96"/>
        <v>5304150</v>
      </c>
      <c r="B1251" s="23">
        <v>2017</v>
      </c>
      <c r="C1251" t="s">
        <v>286</v>
      </c>
      <c r="D1251" t="s">
        <v>1656</v>
      </c>
      <c r="E1251" t="s">
        <v>717</v>
      </c>
      <c r="F1251" s="18" t="s">
        <v>803</v>
      </c>
      <c r="G1251" s="11" t="s">
        <v>803</v>
      </c>
      <c r="J1251" s="18">
        <v>55221.65</v>
      </c>
      <c r="K1251" s="11">
        <v>1.4987999999999999E-4</v>
      </c>
      <c r="N1251" s="18">
        <v>51195.45</v>
      </c>
      <c r="O1251" s="12">
        <v>1.4630000000000001E-4</v>
      </c>
      <c r="R1251" t="s">
        <v>803</v>
      </c>
      <c r="S1251" t="s">
        <v>717</v>
      </c>
      <c r="T1251" t="s">
        <v>717</v>
      </c>
      <c r="U1251" s="28">
        <f t="shared" si="95"/>
        <v>1.4630000000000001E-4</v>
      </c>
      <c r="W1251">
        <f>IFERROR(VLOOKUP(E1251,'LEAID Match'!$A$2:$B$326,2,FALSE),"")</f>
        <v>5304150</v>
      </c>
      <c r="X1251" s="5">
        <f t="shared" si="97"/>
        <v>55221.65</v>
      </c>
      <c r="Y1251">
        <f t="shared" si="98"/>
        <v>0</v>
      </c>
      <c r="Z1251" s="5">
        <f t="shared" si="99"/>
        <v>55221.65</v>
      </c>
    </row>
    <row r="1252" spans="1:26" x14ac:dyDescent="0.2">
      <c r="A1252">
        <f t="shared" si="96"/>
        <v>5304150</v>
      </c>
      <c r="B1252" s="23">
        <v>2018</v>
      </c>
      <c r="C1252" t="s">
        <v>286</v>
      </c>
      <c r="D1252" t="s">
        <v>2015</v>
      </c>
      <c r="E1252" t="s">
        <v>717</v>
      </c>
      <c r="F1252" s="18" t="s">
        <v>803</v>
      </c>
      <c r="G1252" s="11" t="s">
        <v>803</v>
      </c>
      <c r="J1252" s="18">
        <v>60259.77</v>
      </c>
      <c r="K1252" s="11">
        <v>1.3553999999999999E-4</v>
      </c>
      <c r="N1252" s="18">
        <v>55460.9</v>
      </c>
      <c r="O1252" s="12">
        <v>1.3334999999999999E-4</v>
      </c>
      <c r="R1252" t="s">
        <v>803</v>
      </c>
      <c r="S1252" t="s">
        <v>717</v>
      </c>
      <c r="T1252" t="s">
        <v>717</v>
      </c>
      <c r="U1252" s="28">
        <f t="shared" si="95"/>
        <v>1.3334999999999999E-4</v>
      </c>
      <c r="W1252">
        <f>IFERROR(VLOOKUP(E1252,'LEAID Match'!$A$2:$B$326,2,FALSE),"")</f>
        <v>5304150</v>
      </c>
      <c r="X1252" s="5">
        <f t="shared" si="97"/>
        <v>60259.77</v>
      </c>
      <c r="Y1252">
        <f t="shared" si="98"/>
        <v>0</v>
      </c>
      <c r="Z1252" s="5">
        <f t="shared" si="99"/>
        <v>60259.77</v>
      </c>
    </row>
    <row r="1253" spans="1:26" x14ac:dyDescent="0.2">
      <c r="A1253">
        <f t="shared" si="96"/>
        <v>5304150</v>
      </c>
      <c r="B1253" s="23">
        <v>2019</v>
      </c>
      <c r="C1253" t="s">
        <v>286</v>
      </c>
      <c r="D1253" t="s">
        <v>2373</v>
      </c>
      <c r="E1253" t="s">
        <v>717</v>
      </c>
      <c r="F1253" s="18" t="s">
        <v>803</v>
      </c>
      <c r="G1253" s="10" t="s">
        <v>803</v>
      </c>
      <c r="J1253" s="18">
        <v>77085.03</v>
      </c>
      <c r="K1253" s="11">
        <v>1.4747999999999999E-4</v>
      </c>
      <c r="N1253" s="18">
        <v>72189.820000000007</v>
      </c>
      <c r="O1253" s="12">
        <v>1.4536E-4</v>
      </c>
      <c r="R1253" t="s">
        <v>803</v>
      </c>
      <c r="S1253" t="s">
        <v>717</v>
      </c>
      <c r="T1253" t="s">
        <v>717</v>
      </c>
      <c r="U1253" s="28">
        <f t="shared" si="95"/>
        <v>1.4536E-4</v>
      </c>
      <c r="W1253">
        <f>IFERROR(VLOOKUP(E1253,'LEAID Match'!$A$2:$B$326,2,FALSE),"")</f>
        <v>5304150</v>
      </c>
      <c r="X1253" s="5">
        <f t="shared" si="97"/>
        <v>77085.03</v>
      </c>
      <c r="Y1253">
        <f t="shared" si="98"/>
        <v>0</v>
      </c>
      <c r="Z1253" s="5">
        <f t="shared" si="99"/>
        <v>77085.03</v>
      </c>
    </row>
    <row r="1254" spans="1:26" x14ac:dyDescent="0.2">
      <c r="A1254">
        <f t="shared" si="96"/>
        <v>5304150</v>
      </c>
      <c r="B1254" s="23">
        <v>2020</v>
      </c>
      <c r="C1254" t="s">
        <v>286</v>
      </c>
      <c r="D1254" t="s">
        <v>2731</v>
      </c>
      <c r="E1254" t="s">
        <v>717</v>
      </c>
      <c r="F1254" s="18" t="s">
        <v>803</v>
      </c>
      <c r="G1254" s="10" t="s">
        <v>803</v>
      </c>
      <c r="J1254" s="18">
        <v>79392.81</v>
      </c>
      <c r="K1254" s="11">
        <v>1.3644999999999998E-4</v>
      </c>
      <c r="N1254" s="18">
        <v>71190.27</v>
      </c>
      <c r="O1254" s="12">
        <v>1.3556000000000001E-4</v>
      </c>
      <c r="R1254" t="s">
        <v>803</v>
      </c>
      <c r="S1254" t="s">
        <v>717</v>
      </c>
      <c r="T1254" t="s">
        <v>717</v>
      </c>
      <c r="U1254" s="28">
        <f t="shared" si="95"/>
        <v>1.3556000000000001E-4</v>
      </c>
      <c r="W1254">
        <f>IFERROR(VLOOKUP(E1254,'LEAID Match'!$A$2:$B$326,2,FALSE),"")</f>
        <v>5304150</v>
      </c>
      <c r="X1254" s="5">
        <f t="shared" si="97"/>
        <v>79392.81</v>
      </c>
      <c r="Y1254">
        <f t="shared" si="98"/>
        <v>0</v>
      </c>
      <c r="Z1254" s="5">
        <f t="shared" si="99"/>
        <v>79392.81</v>
      </c>
    </row>
    <row r="1255" spans="1:26" x14ac:dyDescent="0.2">
      <c r="A1255">
        <f t="shared" si="96"/>
        <v>5304150</v>
      </c>
      <c r="B1255" s="23">
        <v>2021</v>
      </c>
      <c r="C1255" t="s">
        <v>286</v>
      </c>
      <c r="D1255" t="s">
        <v>3088</v>
      </c>
      <c r="E1255" t="s">
        <v>717</v>
      </c>
      <c r="F1255" s="18" t="s">
        <v>803</v>
      </c>
      <c r="G1255" s="10" t="s">
        <v>803</v>
      </c>
      <c r="J1255" s="18">
        <v>81492.850000000006</v>
      </c>
      <c r="K1255" s="11">
        <v>1.3465999999999999E-4</v>
      </c>
      <c r="N1255" s="18">
        <v>73464.19</v>
      </c>
      <c r="O1255" s="12">
        <v>1.3365999999999999E-4</v>
      </c>
      <c r="R1255" t="s">
        <v>803</v>
      </c>
      <c r="S1255" t="s">
        <v>717</v>
      </c>
      <c r="T1255" t="s">
        <v>717</v>
      </c>
      <c r="U1255" s="28">
        <f t="shared" si="95"/>
        <v>1.3365999999999999E-4</v>
      </c>
      <c r="W1255">
        <f>IFERROR(VLOOKUP(E1255,'LEAID Match'!$A$2:$B$326,2,FALSE),"")</f>
        <v>5304150</v>
      </c>
      <c r="X1255" s="5">
        <f t="shared" si="97"/>
        <v>81492.850000000006</v>
      </c>
      <c r="Y1255">
        <f t="shared" si="98"/>
        <v>0</v>
      </c>
      <c r="Z1255" s="5">
        <f t="shared" si="99"/>
        <v>81492.850000000006</v>
      </c>
    </row>
    <row r="1256" spans="1:26" x14ac:dyDescent="0.2">
      <c r="A1256">
        <f t="shared" si="96"/>
        <v>5304150</v>
      </c>
      <c r="B1256" s="23">
        <v>2022</v>
      </c>
      <c r="C1256" t="s">
        <v>286</v>
      </c>
      <c r="D1256" t="s">
        <v>3445</v>
      </c>
      <c r="E1256" t="s">
        <v>717</v>
      </c>
      <c r="F1256" s="18" t="s">
        <v>803</v>
      </c>
      <c r="G1256" s="10" t="s">
        <v>803</v>
      </c>
      <c r="J1256" s="18">
        <v>90944.09</v>
      </c>
      <c r="K1256" s="11">
        <v>1.4218999999999999E-4</v>
      </c>
      <c r="N1256" s="18">
        <v>73033.210000000006</v>
      </c>
      <c r="O1256" s="12">
        <v>1.4232000000000001E-4</v>
      </c>
      <c r="R1256" t="s">
        <v>803</v>
      </c>
      <c r="S1256" t="s">
        <v>717</v>
      </c>
      <c r="T1256" t="s">
        <v>717</v>
      </c>
      <c r="U1256" s="28">
        <f t="shared" si="95"/>
        <v>1.4232000000000001E-4</v>
      </c>
      <c r="W1256">
        <f>IFERROR(VLOOKUP(E1256,'LEAID Match'!$A$2:$B$326,2,FALSE),"")</f>
        <v>5304150</v>
      </c>
      <c r="X1256" s="5">
        <f t="shared" si="97"/>
        <v>90944.09</v>
      </c>
      <c r="Y1256">
        <f t="shared" si="98"/>
        <v>0</v>
      </c>
      <c r="Z1256" s="5">
        <f t="shared" si="99"/>
        <v>90944.09</v>
      </c>
    </row>
    <row r="1257" spans="1:26" x14ac:dyDescent="0.2">
      <c r="A1257">
        <f t="shared" si="96"/>
        <v>5304150</v>
      </c>
      <c r="B1257" s="23">
        <v>2023</v>
      </c>
      <c r="C1257" t="s">
        <v>286</v>
      </c>
      <c r="D1257" t="s">
        <v>3805</v>
      </c>
      <c r="E1257" t="s">
        <v>717</v>
      </c>
      <c r="F1257" s="18" t="s">
        <v>803</v>
      </c>
      <c r="G1257" s="10" t="s">
        <v>803</v>
      </c>
      <c r="J1257" s="18">
        <v>85258.34</v>
      </c>
      <c r="K1257" s="11">
        <v>1.26E-4</v>
      </c>
      <c r="N1257" s="18">
        <v>67901.960000000006</v>
      </c>
      <c r="O1257" s="12">
        <v>1.2580999999999999E-4</v>
      </c>
      <c r="R1257" t="s">
        <v>803</v>
      </c>
      <c r="S1257" t="s">
        <v>717</v>
      </c>
      <c r="T1257" t="s">
        <v>717</v>
      </c>
      <c r="U1257" s="28">
        <f t="shared" si="95"/>
        <v>1.2580999999999999E-4</v>
      </c>
      <c r="V1257">
        <f>U1257*250000000</f>
        <v>31452.499999999996</v>
      </c>
      <c r="W1257">
        <f>IFERROR(VLOOKUP(E1257,'LEAID Match'!$A$2:$B$326,2,FALSE),"")</f>
        <v>5304150</v>
      </c>
      <c r="X1257" s="5">
        <f t="shared" si="97"/>
        <v>85258.34</v>
      </c>
      <c r="Y1257">
        <f t="shared" si="98"/>
        <v>31452.499999999996</v>
      </c>
      <c r="Z1257" s="5">
        <f t="shared" si="99"/>
        <v>116710.84</v>
      </c>
    </row>
    <row r="1258" spans="1:26" x14ac:dyDescent="0.2">
      <c r="A1258">
        <f t="shared" si="96"/>
        <v>5301200</v>
      </c>
      <c r="B1258" s="23">
        <v>2015</v>
      </c>
      <c r="C1258" t="s">
        <v>288</v>
      </c>
      <c r="D1258" t="s">
        <v>944</v>
      </c>
      <c r="E1258" t="s">
        <v>246</v>
      </c>
      <c r="F1258" s="18">
        <v>16524.75</v>
      </c>
      <c r="G1258" s="11">
        <v>7.3839999999999998E-5</v>
      </c>
      <c r="J1258" s="18">
        <v>346237.23</v>
      </c>
      <c r="K1258" s="11">
        <v>1.30288E-3</v>
      </c>
      <c r="N1258" s="18">
        <v>276513.46000000002</v>
      </c>
      <c r="O1258" s="12">
        <v>1.2356699999999999E-3</v>
      </c>
      <c r="R1258" t="s">
        <v>246</v>
      </c>
      <c r="S1258" t="s">
        <v>246</v>
      </c>
      <c r="T1258" t="s">
        <v>246</v>
      </c>
      <c r="U1258" s="28">
        <f t="shared" si="95"/>
        <v>1.3095099999999998E-3</v>
      </c>
      <c r="W1258">
        <f>IFERROR(VLOOKUP(E1258,'LEAID Match'!$A$2:$B$326,2,FALSE),"")</f>
        <v>5301200</v>
      </c>
      <c r="X1258" s="5">
        <f t="shared" si="97"/>
        <v>362761.98</v>
      </c>
      <c r="Y1258">
        <f t="shared" si="98"/>
        <v>0</v>
      </c>
      <c r="Z1258" s="5">
        <f t="shared" si="99"/>
        <v>362761.98</v>
      </c>
    </row>
    <row r="1259" spans="1:26" x14ac:dyDescent="0.2">
      <c r="A1259">
        <f t="shared" si="96"/>
        <v>5301200</v>
      </c>
      <c r="B1259" s="23">
        <v>2016</v>
      </c>
      <c r="C1259" t="s">
        <v>288</v>
      </c>
      <c r="D1259" t="s">
        <v>1297</v>
      </c>
      <c r="E1259" t="s">
        <v>246</v>
      </c>
      <c r="F1259" s="18">
        <v>18803.47</v>
      </c>
      <c r="G1259" s="11">
        <v>6.1870000000000002E-5</v>
      </c>
      <c r="J1259" s="18">
        <v>421566.13</v>
      </c>
      <c r="K1259" s="11">
        <v>1.29155E-3</v>
      </c>
      <c r="N1259" s="18">
        <v>376534.59</v>
      </c>
      <c r="O1259" s="12">
        <v>1.23894E-3</v>
      </c>
      <c r="R1259" t="s">
        <v>246</v>
      </c>
      <c r="S1259" t="s">
        <v>246</v>
      </c>
      <c r="T1259" t="s">
        <v>246</v>
      </c>
      <c r="U1259" s="28">
        <f t="shared" si="95"/>
        <v>1.3008099999999999E-3</v>
      </c>
      <c r="W1259">
        <f>IFERROR(VLOOKUP(E1259,'LEAID Match'!$A$2:$B$326,2,FALSE),"")</f>
        <v>5301200</v>
      </c>
      <c r="X1259" s="5">
        <f t="shared" si="97"/>
        <v>440369.6</v>
      </c>
      <c r="Y1259">
        <f t="shared" si="98"/>
        <v>0</v>
      </c>
      <c r="Z1259" s="5">
        <f t="shared" si="99"/>
        <v>440369.6</v>
      </c>
    </row>
    <row r="1260" spans="1:26" x14ac:dyDescent="0.2">
      <c r="A1260">
        <f t="shared" si="96"/>
        <v>5301200</v>
      </c>
      <c r="B1260" s="23">
        <v>2017</v>
      </c>
      <c r="C1260" t="s">
        <v>288</v>
      </c>
      <c r="D1260" t="s">
        <v>1657</v>
      </c>
      <c r="E1260" t="s">
        <v>246</v>
      </c>
      <c r="F1260" s="18">
        <v>20239.18</v>
      </c>
      <c r="G1260" s="11">
        <v>5.7840000000000002E-5</v>
      </c>
      <c r="J1260" s="18">
        <v>452533.94</v>
      </c>
      <c r="K1260" s="11">
        <v>1.22821E-3</v>
      </c>
      <c r="N1260" s="18">
        <v>419533.81</v>
      </c>
      <c r="O1260" s="12">
        <v>1.19889E-3</v>
      </c>
      <c r="R1260" t="s">
        <v>246</v>
      </c>
      <c r="S1260" t="s">
        <v>246</v>
      </c>
      <c r="T1260" t="s">
        <v>246</v>
      </c>
      <c r="U1260" s="28">
        <f t="shared" si="95"/>
        <v>1.25673E-3</v>
      </c>
      <c r="W1260">
        <f>IFERROR(VLOOKUP(E1260,'LEAID Match'!$A$2:$B$326,2,FALSE),"")</f>
        <v>5301200</v>
      </c>
      <c r="X1260" s="5">
        <f t="shared" si="97"/>
        <v>472773.12</v>
      </c>
      <c r="Y1260">
        <f t="shared" si="98"/>
        <v>0</v>
      </c>
      <c r="Z1260" s="5">
        <f t="shared" si="99"/>
        <v>472773.12</v>
      </c>
    </row>
    <row r="1261" spans="1:26" x14ac:dyDescent="0.2">
      <c r="A1261">
        <f t="shared" si="96"/>
        <v>5301200</v>
      </c>
      <c r="B1261" s="23">
        <v>2018</v>
      </c>
      <c r="C1261" t="s">
        <v>288</v>
      </c>
      <c r="D1261" t="s">
        <v>2016</v>
      </c>
      <c r="E1261" t="s">
        <v>246</v>
      </c>
      <c r="F1261" s="18">
        <v>13733.07</v>
      </c>
      <c r="G1261" s="11">
        <v>3.3019999999999999E-5</v>
      </c>
      <c r="J1261" s="18">
        <v>538510.73</v>
      </c>
      <c r="K1261" s="11">
        <v>1.2112799999999999E-3</v>
      </c>
      <c r="N1261" s="18">
        <v>495673.57</v>
      </c>
      <c r="O1261" s="12">
        <v>1.1918300000000001E-3</v>
      </c>
      <c r="R1261" t="s">
        <v>246</v>
      </c>
      <c r="S1261" t="s">
        <v>246</v>
      </c>
      <c r="T1261" t="s">
        <v>246</v>
      </c>
      <c r="U1261" s="28">
        <f t="shared" si="95"/>
        <v>1.22485E-3</v>
      </c>
      <c r="W1261">
        <f>IFERROR(VLOOKUP(E1261,'LEAID Match'!$A$2:$B$326,2,FALSE),"")</f>
        <v>5301200</v>
      </c>
      <c r="X1261" s="5">
        <f t="shared" si="97"/>
        <v>552243.79999999993</v>
      </c>
      <c r="Y1261">
        <f t="shared" si="98"/>
        <v>0</v>
      </c>
      <c r="Z1261" s="5">
        <f t="shared" si="99"/>
        <v>552243.79999999993</v>
      </c>
    </row>
    <row r="1262" spans="1:26" x14ac:dyDescent="0.2">
      <c r="A1262">
        <f t="shared" si="96"/>
        <v>5301200</v>
      </c>
      <c r="B1262" s="23">
        <v>2019</v>
      </c>
      <c r="C1262" t="s">
        <v>288</v>
      </c>
      <c r="D1262" t="s">
        <v>2374</v>
      </c>
      <c r="E1262" t="s">
        <v>246</v>
      </c>
      <c r="F1262" s="18">
        <v>2960.94</v>
      </c>
      <c r="G1262" s="10">
        <v>5.9599999999999997E-6</v>
      </c>
      <c r="J1262" s="18">
        <v>617504.51</v>
      </c>
      <c r="K1262" s="11">
        <v>1.1814099999999999E-3</v>
      </c>
      <c r="N1262" s="18">
        <v>578922.77</v>
      </c>
      <c r="O1262" s="12">
        <v>1.1657099999999999E-3</v>
      </c>
      <c r="R1262" t="s">
        <v>246</v>
      </c>
      <c r="S1262" t="s">
        <v>246</v>
      </c>
      <c r="T1262" t="s">
        <v>246</v>
      </c>
      <c r="U1262" s="28">
        <f t="shared" si="95"/>
        <v>1.1716699999999999E-3</v>
      </c>
      <c r="W1262">
        <f>IFERROR(VLOOKUP(E1262,'LEAID Match'!$A$2:$B$326,2,FALSE),"")</f>
        <v>5301200</v>
      </c>
      <c r="X1262" s="5">
        <f t="shared" si="97"/>
        <v>620465.44999999995</v>
      </c>
      <c r="Y1262">
        <f t="shared" si="98"/>
        <v>0</v>
      </c>
      <c r="Z1262" s="5">
        <f t="shared" si="99"/>
        <v>620465.44999999995</v>
      </c>
    </row>
    <row r="1263" spans="1:26" x14ac:dyDescent="0.2">
      <c r="A1263">
        <f t="shared" si="96"/>
        <v>5301200</v>
      </c>
      <c r="B1263" s="23">
        <v>2020</v>
      </c>
      <c r="C1263" t="s">
        <v>288</v>
      </c>
      <c r="D1263" t="s">
        <v>2732</v>
      </c>
      <c r="E1263" t="s">
        <v>246</v>
      </c>
      <c r="F1263" s="18" t="s">
        <v>803</v>
      </c>
      <c r="G1263" s="10" t="s">
        <v>803</v>
      </c>
      <c r="J1263" s="18">
        <v>675033.07</v>
      </c>
      <c r="K1263" s="11">
        <v>1.1601699999999999E-3</v>
      </c>
      <c r="N1263" s="18">
        <v>606290.63</v>
      </c>
      <c r="O1263" s="12">
        <v>1.1545100000000001E-3</v>
      </c>
      <c r="R1263" t="s">
        <v>803</v>
      </c>
      <c r="S1263" t="s">
        <v>246</v>
      </c>
      <c r="T1263" t="s">
        <v>246</v>
      </c>
      <c r="U1263" s="28">
        <f t="shared" si="95"/>
        <v>1.1545100000000001E-3</v>
      </c>
      <c r="W1263">
        <f>IFERROR(VLOOKUP(E1263,'LEAID Match'!$A$2:$B$326,2,FALSE),"")</f>
        <v>5301200</v>
      </c>
      <c r="X1263" s="5">
        <f t="shared" si="97"/>
        <v>675033.07</v>
      </c>
      <c r="Y1263">
        <f t="shared" si="98"/>
        <v>0</v>
      </c>
      <c r="Z1263" s="5">
        <f t="shared" si="99"/>
        <v>675033.07</v>
      </c>
    </row>
    <row r="1264" spans="1:26" x14ac:dyDescent="0.2">
      <c r="A1264">
        <f t="shared" si="96"/>
        <v>5301200</v>
      </c>
      <c r="B1264" s="23">
        <v>2021</v>
      </c>
      <c r="C1264" t="s">
        <v>288</v>
      </c>
      <c r="D1264" t="s">
        <v>3089</v>
      </c>
      <c r="E1264" t="s">
        <v>246</v>
      </c>
      <c r="F1264" s="18" t="s">
        <v>803</v>
      </c>
      <c r="G1264" s="10" t="s">
        <v>803</v>
      </c>
      <c r="J1264" s="18">
        <v>671476.93</v>
      </c>
      <c r="K1264" s="11">
        <v>1.10958E-3</v>
      </c>
      <c r="N1264" s="18">
        <v>605046.81000000006</v>
      </c>
      <c r="O1264" s="12">
        <v>1.10085E-3</v>
      </c>
      <c r="R1264" t="s">
        <v>803</v>
      </c>
      <c r="S1264" t="s">
        <v>246</v>
      </c>
      <c r="T1264" t="s">
        <v>246</v>
      </c>
      <c r="U1264" s="28">
        <f t="shared" si="95"/>
        <v>1.10085E-3</v>
      </c>
      <c r="W1264">
        <f>IFERROR(VLOOKUP(E1264,'LEAID Match'!$A$2:$B$326,2,FALSE),"")</f>
        <v>5301200</v>
      </c>
      <c r="X1264" s="5">
        <f t="shared" si="97"/>
        <v>671476.93</v>
      </c>
      <c r="Y1264">
        <f t="shared" si="98"/>
        <v>0</v>
      </c>
      <c r="Z1264" s="5">
        <f t="shared" si="99"/>
        <v>671476.93</v>
      </c>
    </row>
    <row r="1265" spans="1:26" x14ac:dyDescent="0.2">
      <c r="A1265">
        <f t="shared" si="96"/>
        <v>5301200</v>
      </c>
      <c r="B1265" s="23">
        <v>2022</v>
      </c>
      <c r="C1265" t="s">
        <v>288</v>
      </c>
      <c r="D1265" t="s">
        <v>3446</v>
      </c>
      <c r="E1265" t="s">
        <v>246</v>
      </c>
      <c r="F1265" s="18" t="s">
        <v>803</v>
      </c>
      <c r="G1265" s="10" t="s">
        <v>803</v>
      </c>
      <c r="J1265" s="18">
        <v>704356.85</v>
      </c>
      <c r="K1265" s="11">
        <v>1.10122E-3</v>
      </c>
      <c r="N1265" s="18">
        <v>569941.04</v>
      </c>
      <c r="O1265" s="12">
        <v>1.11067E-3</v>
      </c>
      <c r="R1265" t="s">
        <v>803</v>
      </c>
      <c r="S1265" t="s">
        <v>246</v>
      </c>
      <c r="T1265" t="s">
        <v>246</v>
      </c>
      <c r="U1265" s="28">
        <f t="shared" si="95"/>
        <v>1.11067E-3</v>
      </c>
      <c r="W1265">
        <f>IFERROR(VLOOKUP(E1265,'LEAID Match'!$A$2:$B$326,2,FALSE),"")</f>
        <v>5301200</v>
      </c>
      <c r="X1265" s="5">
        <f t="shared" si="97"/>
        <v>704356.85</v>
      </c>
      <c r="Y1265">
        <f t="shared" si="98"/>
        <v>0</v>
      </c>
      <c r="Z1265" s="5">
        <f t="shared" si="99"/>
        <v>704356.85</v>
      </c>
    </row>
    <row r="1266" spans="1:26" x14ac:dyDescent="0.2">
      <c r="A1266">
        <f t="shared" si="96"/>
        <v>5301200</v>
      </c>
      <c r="B1266" s="23">
        <v>2023</v>
      </c>
      <c r="C1266" t="s">
        <v>288</v>
      </c>
      <c r="D1266" t="s">
        <v>3806</v>
      </c>
      <c r="E1266" t="s">
        <v>246</v>
      </c>
      <c r="F1266" s="18" t="s">
        <v>803</v>
      </c>
      <c r="G1266" s="10" t="s">
        <v>803</v>
      </c>
      <c r="J1266" s="18">
        <v>743901.27</v>
      </c>
      <c r="K1266" s="11">
        <v>1.09936E-3</v>
      </c>
      <c r="N1266" s="18">
        <v>589939.29</v>
      </c>
      <c r="O1266" s="12">
        <v>1.09304E-3</v>
      </c>
      <c r="R1266" t="s">
        <v>803</v>
      </c>
      <c r="S1266" t="s">
        <v>246</v>
      </c>
      <c r="T1266" t="s">
        <v>246</v>
      </c>
      <c r="U1266" s="28">
        <f t="shared" si="95"/>
        <v>1.09304E-3</v>
      </c>
      <c r="V1266">
        <f>U1266*250000000</f>
        <v>273260</v>
      </c>
      <c r="W1266">
        <f>IFERROR(VLOOKUP(E1266,'LEAID Match'!$A$2:$B$326,2,FALSE),"")</f>
        <v>5301200</v>
      </c>
      <c r="X1266" s="5">
        <f t="shared" si="97"/>
        <v>743901.27</v>
      </c>
      <c r="Y1266">
        <f t="shared" si="98"/>
        <v>273260</v>
      </c>
      <c r="Z1266" s="5">
        <f t="shared" si="99"/>
        <v>1017161.27</v>
      </c>
    </row>
    <row r="1267" spans="1:26" x14ac:dyDescent="0.2">
      <c r="A1267">
        <f t="shared" si="96"/>
        <v>5304200</v>
      </c>
      <c r="B1267" s="23">
        <v>2015</v>
      </c>
      <c r="C1267" t="s">
        <v>163</v>
      </c>
      <c r="D1267" t="s">
        <v>945</v>
      </c>
      <c r="E1267" t="s">
        <v>121</v>
      </c>
      <c r="F1267" s="18">
        <v>71096.820000000007</v>
      </c>
      <c r="G1267" s="11">
        <v>3.1771000000000002E-4</v>
      </c>
      <c r="J1267" s="18">
        <v>1921305.68</v>
      </c>
      <c r="K1267" s="11">
        <v>7.2298199999999996E-3</v>
      </c>
      <c r="N1267" s="18">
        <v>1532400.39</v>
      </c>
      <c r="O1267" s="12">
        <v>6.8478899999999997E-3</v>
      </c>
      <c r="R1267" t="s">
        <v>121</v>
      </c>
      <c r="S1267" t="s">
        <v>121</v>
      </c>
      <c r="T1267" t="s">
        <v>121</v>
      </c>
      <c r="U1267" s="28">
        <f t="shared" si="95"/>
        <v>7.1655999999999994E-3</v>
      </c>
      <c r="W1267">
        <f>IFERROR(VLOOKUP(E1267,'LEAID Match'!$A$2:$B$326,2,FALSE),"")</f>
        <v>5304200</v>
      </c>
      <c r="X1267" s="5">
        <f t="shared" si="97"/>
        <v>1992402.5</v>
      </c>
      <c r="Y1267">
        <f t="shared" si="98"/>
        <v>0</v>
      </c>
      <c r="Z1267" s="5">
        <f t="shared" si="99"/>
        <v>1992402.5</v>
      </c>
    </row>
    <row r="1268" spans="1:26" x14ac:dyDescent="0.2">
      <c r="A1268">
        <f t="shared" si="96"/>
        <v>5304200</v>
      </c>
      <c r="B1268" s="23">
        <v>2016</v>
      </c>
      <c r="C1268" t="s">
        <v>163</v>
      </c>
      <c r="D1268" t="s">
        <v>1298</v>
      </c>
      <c r="E1268" t="s">
        <v>121</v>
      </c>
      <c r="F1268" s="18">
        <v>87950.61</v>
      </c>
      <c r="G1268" s="11">
        <v>2.8938999999999999E-4</v>
      </c>
      <c r="J1268" s="18">
        <v>2385859.5499999998</v>
      </c>
      <c r="K1268" s="11">
        <v>7.3095499999999997E-3</v>
      </c>
      <c r="N1268" s="18">
        <v>2137615.92</v>
      </c>
      <c r="O1268" s="12">
        <v>7.0335800000000002E-3</v>
      </c>
      <c r="R1268" t="s">
        <v>121</v>
      </c>
      <c r="S1268" t="s">
        <v>121</v>
      </c>
      <c r="T1268" t="s">
        <v>121</v>
      </c>
      <c r="U1268" s="28">
        <f t="shared" si="95"/>
        <v>7.3229699999999998E-3</v>
      </c>
      <c r="W1268">
        <f>IFERROR(VLOOKUP(E1268,'LEAID Match'!$A$2:$B$326,2,FALSE),"")</f>
        <v>5304200</v>
      </c>
      <c r="X1268" s="5">
        <f t="shared" si="97"/>
        <v>2473810.1599999997</v>
      </c>
      <c r="Y1268">
        <f t="shared" si="98"/>
        <v>0</v>
      </c>
      <c r="Z1268" s="5">
        <f t="shared" si="99"/>
        <v>2473810.1599999997</v>
      </c>
    </row>
    <row r="1269" spans="1:26" x14ac:dyDescent="0.2">
      <c r="A1269">
        <f t="shared" si="96"/>
        <v>5304200</v>
      </c>
      <c r="B1269" s="23">
        <v>2017</v>
      </c>
      <c r="C1269" t="s">
        <v>163</v>
      </c>
      <c r="D1269" t="s">
        <v>1658</v>
      </c>
      <c r="E1269" t="s">
        <v>121</v>
      </c>
      <c r="F1269" s="18">
        <v>89538.67</v>
      </c>
      <c r="G1269" s="11">
        <v>2.5587E-4</v>
      </c>
      <c r="J1269" s="18">
        <v>2708605.05</v>
      </c>
      <c r="K1269" s="11">
        <v>7.3513500000000004E-3</v>
      </c>
      <c r="N1269" s="18">
        <v>2511106.7200000002</v>
      </c>
      <c r="O1269" s="12">
        <v>7.1758999999999998E-3</v>
      </c>
      <c r="R1269" t="s">
        <v>121</v>
      </c>
      <c r="S1269" t="s">
        <v>121</v>
      </c>
      <c r="T1269" t="s">
        <v>121</v>
      </c>
      <c r="U1269" s="28">
        <f t="shared" si="95"/>
        <v>7.4317699999999999E-3</v>
      </c>
      <c r="W1269">
        <f>IFERROR(VLOOKUP(E1269,'LEAID Match'!$A$2:$B$326,2,FALSE),"")</f>
        <v>5304200</v>
      </c>
      <c r="X1269" s="5">
        <f t="shared" si="97"/>
        <v>2798143.7199999997</v>
      </c>
      <c r="Y1269">
        <f t="shared" si="98"/>
        <v>0</v>
      </c>
      <c r="Z1269" s="5">
        <f t="shared" si="99"/>
        <v>2798143.7199999997</v>
      </c>
    </row>
    <row r="1270" spans="1:26" x14ac:dyDescent="0.2">
      <c r="A1270">
        <f t="shared" si="96"/>
        <v>5304200</v>
      </c>
      <c r="B1270" s="23">
        <v>2018</v>
      </c>
      <c r="C1270" t="s">
        <v>163</v>
      </c>
      <c r="D1270" t="s">
        <v>2017</v>
      </c>
      <c r="E1270" t="s">
        <v>121</v>
      </c>
      <c r="F1270" s="18">
        <v>72884.39</v>
      </c>
      <c r="G1270" s="11">
        <v>1.7525E-4</v>
      </c>
      <c r="J1270" s="18">
        <v>3312034.23</v>
      </c>
      <c r="K1270" s="11">
        <v>7.4498000000000003E-3</v>
      </c>
      <c r="N1270" s="18">
        <v>3046748.62</v>
      </c>
      <c r="O1270" s="12">
        <v>7.3258000000000004E-3</v>
      </c>
      <c r="R1270" t="s">
        <v>121</v>
      </c>
      <c r="S1270" t="s">
        <v>121</v>
      </c>
      <c r="T1270" t="s">
        <v>121</v>
      </c>
      <c r="U1270" s="28">
        <f t="shared" si="95"/>
        <v>7.5010500000000004E-3</v>
      </c>
      <c r="W1270">
        <f>IFERROR(VLOOKUP(E1270,'LEAID Match'!$A$2:$B$326,2,FALSE),"")</f>
        <v>5304200</v>
      </c>
      <c r="X1270" s="5">
        <f t="shared" si="97"/>
        <v>3384918.62</v>
      </c>
      <c r="Y1270">
        <f t="shared" si="98"/>
        <v>0</v>
      </c>
      <c r="Z1270" s="5">
        <f t="shared" si="99"/>
        <v>3384918.62</v>
      </c>
    </row>
    <row r="1271" spans="1:26" x14ac:dyDescent="0.2">
      <c r="A1271">
        <f t="shared" si="96"/>
        <v>5304200</v>
      </c>
      <c r="B1271" s="23">
        <v>2019</v>
      </c>
      <c r="C1271" t="s">
        <v>163</v>
      </c>
      <c r="D1271" t="s">
        <v>2375</v>
      </c>
      <c r="E1271" t="s">
        <v>121</v>
      </c>
      <c r="F1271" s="18">
        <v>53233.36</v>
      </c>
      <c r="G1271" s="10">
        <v>1.0719E-4</v>
      </c>
      <c r="J1271" s="18">
        <v>4061308.4</v>
      </c>
      <c r="K1271" s="11">
        <v>7.7700800000000004E-3</v>
      </c>
      <c r="N1271" s="18">
        <v>3813806.91</v>
      </c>
      <c r="O1271" s="12">
        <v>7.6794300000000001E-3</v>
      </c>
      <c r="R1271" t="s">
        <v>121</v>
      </c>
      <c r="S1271" t="s">
        <v>121</v>
      </c>
      <c r="T1271" t="s">
        <v>121</v>
      </c>
      <c r="U1271" s="28">
        <f t="shared" si="95"/>
        <v>7.7866200000000002E-3</v>
      </c>
      <c r="W1271">
        <f>IFERROR(VLOOKUP(E1271,'LEAID Match'!$A$2:$B$326,2,FALSE),"")</f>
        <v>5304200</v>
      </c>
      <c r="X1271" s="5">
        <f t="shared" si="97"/>
        <v>4114541.76</v>
      </c>
      <c r="Y1271">
        <f t="shared" si="98"/>
        <v>0</v>
      </c>
      <c r="Z1271" s="5">
        <f t="shared" si="99"/>
        <v>4114541.76</v>
      </c>
    </row>
    <row r="1272" spans="1:26" x14ac:dyDescent="0.2">
      <c r="A1272">
        <f t="shared" si="96"/>
        <v>5304200</v>
      </c>
      <c r="B1272" s="23">
        <v>2020</v>
      </c>
      <c r="C1272" t="s">
        <v>163</v>
      </c>
      <c r="D1272" t="s">
        <v>2733</v>
      </c>
      <c r="E1272" t="s">
        <v>121</v>
      </c>
      <c r="F1272" s="18">
        <v>44396.85</v>
      </c>
      <c r="G1272" s="10">
        <v>8.454E-5</v>
      </c>
      <c r="J1272" s="18">
        <v>5097955.16</v>
      </c>
      <c r="K1272" s="11">
        <v>8.7617800000000003E-3</v>
      </c>
      <c r="N1272" s="18">
        <v>4562191.13</v>
      </c>
      <c r="O1272" s="12">
        <v>8.6873699999999998E-3</v>
      </c>
      <c r="R1272" t="s">
        <v>121</v>
      </c>
      <c r="S1272" t="s">
        <v>121</v>
      </c>
      <c r="T1272" t="s">
        <v>121</v>
      </c>
      <c r="U1272" s="28">
        <f t="shared" si="95"/>
        <v>8.7719099999999991E-3</v>
      </c>
      <c r="W1272">
        <f>IFERROR(VLOOKUP(E1272,'LEAID Match'!$A$2:$B$326,2,FALSE),"")</f>
        <v>5304200</v>
      </c>
      <c r="X1272" s="5">
        <f t="shared" si="97"/>
        <v>5142352.01</v>
      </c>
      <c r="Y1272">
        <f t="shared" si="98"/>
        <v>0</v>
      </c>
      <c r="Z1272" s="5">
        <f t="shared" si="99"/>
        <v>5142352.01</v>
      </c>
    </row>
    <row r="1273" spans="1:26" x14ac:dyDescent="0.2">
      <c r="A1273">
        <f t="shared" si="96"/>
        <v>5304200</v>
      </c>
      <c r="B1273" s="23">
        <v>2021</v>
      </c>
      <c r="C1273" t="s">
        <v>163</v>
      </c>
      <c r="D1273" t="s">
        <v>3090</v>
      </c>
      <c r="E1273" t="s">
        <v>121</v>
      </c>
      <c r="F1273" s="18">
        <v>40083.33</v>
      </c>
      <c r="G1273" s="10">
        <v>7.2929999999999995E-5</v>
      </c>
      <c r="J1273" s="18">
        <v>4967935.57</v>
      </c>
      <c r="K1273" s="11">
        <v>8.2092299999999997E-3</v>
      </c>
      <c r="N1273" s="18">
        <v>4492412.54</v>
      </c>
      <c r="O1273" s="12">
        <v>8.1736900000000008E-3</v>
      </c>
      <c r="R1273" t="s">
        <v>121</v>
      </c>
      <c r="S1273" t="s">
        <v>121</v>
      </c>
      <c r="T1273" t="s">
        <v>121</v>
      </c>
      <c r="U1273" s="28">
        <f t="shared" si="95"/>
        <v>8.2466200000000014E-3</v>
      </c>
      <c r="W1273">
        <f>IFERROR(VLOOKUP(E1273,'LEAID Match'!$A$2:$B$326,2,FALSE),"")</f>
        <v>5304200</v>
      </c>
      <c r="X1273" s="5">
        <f t="shared" si="97"/>
        <v>5008018.9000000004</v>
      </c>
      <c r="Y1273">
        <f t="shared" si="98"/>
        <v>0</v>
      </c>
      <c r="Z1273" s="5">
        <f t="shared" si="99"/>
        <v>5008018.9000000004</v>
      </c>
    </row>
    <row r="1274" spans="1:26" x14ac:dyDescent="0.2">
      <c r="A1274">
        <f t="shared" si="96"/>
        <v>5304200</v>
      </c>
      <c r="B1274" s="23">
        <v>2022</v>
      </c>
      <c r="C1274" t="s">
        <v>163</v>
      </c>
      <c r="D1274" t="s">
        <v>3447</v>
      </c>
      <c r="E1274" t="s">
        <v>121</v>
      </c>
      <c r="F1274" s="18">
        <v>23203.85</v>
      </c>
      <c r="G1274" s="10">
        <v>4.5219999999999997E-5</v>
      </c>
      <c r="J1274" s="18">
        <v>5278334.9000000004</v>
      </c>
      <c r="K1274" s="11">
        <v>8.2523500000000003E-3</v>
      </c>
      <c r="N1274" s="18">
        <v>4189028.23</v>
      </c>
      <c r="O1274" s="12">
        <v>8.1633799999999996E-3</v>
      </c>
      <c r="R1274" t="s">
        <v>121</v>
      </c>
      <c r="S1274" t="s">
        <v>121</v>
      </c>
      <c r="T1274" t="s">
        <v>121</v>
      </c>
      <c r="U1274" s="28">
        <f t="shared" si="95"/>
        <v>8.2085999999999999E-3</v>
      </c>
      <c r="W1274">
        <f>IFERROR(VLOOKUP(E1274,'LEAID Match'!$A$2:$B$326,2,FALSE),"")</f>
        <v>5304200</v>
      </c>
      <c r="X1274" s="5">
        <f t="shared" si="97"/>
        <v>5301538.75</v>
      </c>
      <c r="Y1274">
        <f t="shared" si="98"/>
        <v>0</v>
      </c>
      <c r="Z1274" s="5">
        <f t="shared" si="99"/>
        <v>5301538.75</v>
      </c>
    </row>
    <row r="1275" spans="1:26" x14ac:dyDescent="0.2">
      <c r="A1275">
        <f t="shared" si="96"/>
        <v>5304200</v>
      </c>
      <c r="B1275" s="23">
        <v>2023</v>
      </c>
      <c r="C1275" t="s">
        <v>163</v>
      </c>
      <c r="D1275" t="s">
        <v>3807</v>
      </c>
      <c r="E1275" t="s">
        <v>121</v>
      </c>
      <c r="F1275" s="18">
        <v>20028.689999999999</v>
      </c>
      <c r="G1275" s="10">
        <v>3.7110000000000002E-5</v>
      </c>
      <c r="J1275" s="18">
        <v>5734184.0499999998</v>
      </c>
      <c r="K1275" s="11">
        <v>8.4741599999999997E-3</v>
      </c>
      <c r="N1275" s="18">
        <v>4568246.09</v>
      </c>
      <c r="O1275" s="12">
        <v>8.4640700000000006E-3</v>
      </c>
      <c r="R1275" t="s">
        <v>121</v>
      </c>
      <c r="S1275" t="s">
        <v>121</v>
      </c>
      <c r="T1275" t="s">
        <v>121</v>
      </c>
      <c r="U1275" s="28">
        <f t="shared" si="95"/>
        <v>8.5011800000000005E-3</v>
      </c>
      <c r="V1275">
        <f>U1275*250000000</f>
        <v>2125295</v>
      </c>
      <c r="W1275">
        <f>IFERROR(VLOOKUP(E1275,'LEAID Match'!$A$2:$B$326,2,FALSE),"")</f>
        <v>5304200</v>
      </c>
      <c r="X1275" s="5">
        <f t="shared" si="97"/>
        <v>5754212.7400000002</v>
      </c>
      <c r="Y1275">
        <f t="shared" si="98"/>
        <v>2125295</v>
      </c>
      <c r="Z1275" s="5">
        <f t="shared" si="99"/>
        <v>7879507.7400000002</v>
      </c>
    </row>
    <row r="1276" spans="1:26" x14ac:dyDescent="0.2">
      <c r="A1276">
        <f t="shared" si="96"/>
        <v>5304230</v>
      </c>
      <c r="B1276" s="23">
        <v>2015</v>
      </c>
      <c r="C1276" t="s">
        <v>82</v>
      </c>
      <c r="D1276" t="s">
        <v>946</v>
      </c>
      <c r="E1276" t="s">
        <v>40</v>
      </c>
      <c r="F1276" s="18">
        <v>339951.2</v>
      </c>
      <c r="G1276" s="11">
        <v>1.5191499999999999E-3</v>
      </c>
      <c r="J1276" s="18">
        <v>7033264.4900000002</v>
      </c>
      <c r="K1276" s="11">
        <v>2.646598E-2</v>
      </c>
      <c r="N1276" s="18">
        <v>5606748.9699999997</v>
      </c>
      <c r="O1276" s="12">
        <v>2.5055089999999999E-2</v>
      </c>
      <c r="R1276" t="s">
        <v>40</v>
      </c>
      <c r="S1276" t="s">
        <v>40</v>
      </c>
      <c r="T1276" t="s">
        <v>40</v>
      </c>
      <c r="U1276" s="28">
        <f t="shared" si="95"/>
        <v>2.6574239999999999E-2</v>
      </c>
      <c r="W1276">
        <f>IFERROR(VLOOKUP(E1276,'LEAID Match'!$A$2:$B$326,2,FALSE),"")</f>
        <v>5304230</v>
      </c>
      <c r="X1276" s="5">
        <f t="shared" si="97"/>
        <v>7373215.6900000004</v>
      </c>
      <c r="Y1276">
        <f t="shared" si="98"/>
        <v>0</v>
      </c>
      <c r="Z1276" s="5">
        <f t="shared" si="99"/>
        <v>7373215.6900000004</v>
      </c>
    </row>
    <row r="1277" spans="1:26" x14ac:dyDescent="0.2">
      <c r="A1277">
        <f t="shared" si="96"/>
        <v>5304230</v>
      </c>
      <c r="B1277" s="23">
        <v>2016</v>
      </c>
      <c r="C1277" t="s">
        <v>82</v>
      </c>
      <c r="D1277" t="s">
        <v>1299</v>
      </c>
      <c r="E1277" t="s">
        <v>40</v>
      </c>
      <c r="F1277" s="18">
        <v>277132.53000000003</v>
      </c>
      <c r="G1277" s="11">
        <v>9.1186999999999995E-4</v>
      </c>
      <c r="J1277" s="18">
        <v>7485121.6100000003</v>
      </c>
      <c r="K1277" s="11">
        <v>2.293214E-2</v>
      </c>
      <c r="N1277" s="18">
        <v>6744036.3099999996</v>
      </c>
      <c r="O1277" s="12">
        <v>2.2190459999999999E-2</v>
      </c>
      <c r="R1277" t="s">
        <v>40</v>
      </c>
      <c r="S1277" t="s">
        <v>40</v>
      </c>
      <c r="T1277" t="s">
        <v>40</v>
      </c>
      <c r="U1277" s="28">
        <f t="shared" si="95"/>
        <v>2.3102329999999997E-2</v>
      </c>
      <c r="W1277">
        <f>IFERROR(VLOOKUP(E1277,'LEAID Match'!$A$2:$B$326,2,FALSE),"")</f>
        <v>5304230</v>
      </c>
      <c r="X1277" s="5">
        <f t="shared" si="97"/>
        <v>7762254.1400000006</v>
      </c>
      <c r="Y1277">
        <f t="shared" si="98"/>
        <v>0</v>
      </c>
      <c r="Z1277" s="5">
        <f t="shared" si="99"/>
        <v>7762254.1400000006</v>
      </c>
    </row>
    <row r="1278" spans="1:26" x14ac:dyDescent="0.2">
      <c r="A1278">
        <f t="shared" si="96"/>
        <v>5304230</v>
      </c>
      <c r="B1278" s="23">
        <v>2017</v>
      </c>
      <c r="C1278" t="s">
        <v>82</v>
      </c>
      <c r="D1278" t="s">
        <v>1659</v>
      </c>
      <c r="E1278" t="s">
        <v>40</v>
      </c>
      <c r="F1278" s="18">
        <v>264055.56</v>
      </c>
      <c r="G1278" s="11">
        <v>7.5458000000000003E-4</v>
      </c>
      <c r="J1278" s="18">
        <v>9944431.6300000008</v>
      </c>
      <c r="K1278" s="11">
        <v>2.6989900000000001E-2</v>
      </c>
      <c r="N1278" s="18">
        <v>9218494.0899999999</v>
      </c>
      <c r="O1278" s="12">
        <v>2.634336E-2</v>
      </c>
      <c r="R1278" t="s">
        <v>40</v>
      </c>
      <c r="S1278" t="s">
        <v>40</v>
      </c>
      <c r="T1278" t="s">
        <v>40</v>
      </c>
      <c r="U1278" s="28">
        <f t="shared" si="95"/>
        <v>2.7097940000000001E-2</v>
      </c>
      <c r="W1278">
        <f>IFERROR(VLOOKUP(E1278,'LEAID Match'!$A$2:$B$326,2,FALSE),"")</f>
        <v>5304230</v>
      </c>
      <c r="X1278" s="5">
        <f t="shared" si="97"/>
        <v>10208487.190000001</v>
      </c>
      <c r="Y1278">
        <f t="shared" si="98"/>
        <v>0</v>
      </c>
      <c r="Z1278" s="5">
        <f t="shared" si="99"/>
        <v>10208487.190000001</v>
      </c>
    </row>
    <row r="1279" spans="1:26" x14ac:dyDescent="0.2">
      <c r="A1279">
        <f t="shared" si="96"/>
        <v>5304230</v>
      </c>
      <c r="B1279" s="23">
        <v>2018</v>
      </c>
      <c r="C1279" t="s">
        <v>82</v>
      </c>
      <c r="D1279" t="s">
        <v>2018</v>
      </c>
      <c r="E1279" t="s">
        <v>40</v>
      </c>
      <c r="F1279" s="18">
        <v>177847.4</v>
      </c>
      <c r="G1279" s="11">
        <v>4.2763000000000002E-4</v>
      </c>
      <c r="J1279" s="18">
        <v>10946160.470000001</v>
      </c>
      <c r="K1279" s="11">
        <v>2.4621319999999999E-2</v>
      </c>
      <c r="N1279" s="18">
        <v>10065988.939999999</v>
      </c>
      <c r="O1279" s="12">
        <v>2.4203300000000001E-2</v>
      </c>
      <c r="R1279" t="s">
        <v>40</v>
      </c>
      <c r="S1279" t="s">
        <v>40</v>
      </c>
      <c r="T1279" t="s">
        <v>40</v>
      </c>
      <c r="U1279" s="28">
        <f t="shared" si="95"/>
        <v>2.4630930000000002E-2</v>
      </c>
      <c r="W1279">
        <f>IFERROR(VLOOKUP(E1279,'LEAID Match'!$A$2:$B$326,2,FALSE),"")</f>
        <v>5304230</v>
      </c>
      <c r="X1279" s="5">
        <f t="shared" si="97"/>
        <v>11124007.870000001</v>
      </c>
      <c r="Y1279">
        <f t="shared" si="98"/>
        <v>0</v>
      </c>
      <c r="Z1279" s="5">
        <f t="shared" si="99"/>
        <v>11124007.870000001</v>
      </c>
    </row>
    <row r="1280" spans="1:26" x14ac:dyDescent="0.2">
      <c r="A1280">
        <f t="shared" si="96"/>
        <v>5304230</v>
      </c>
      <c r="B1280" s="23">
        <v>2019</v>
      </c>
      <c r="C1280" t="s">
        <v>82</v>
      </c>
      <c r="D1280" t="s">
        <v>2376</v>
      </c>
      <c r="E1280" t="s">
        <v>40</v>
      </c>
      <c r="F1280" s="18">
        <v>181427.5</v>
      </c>
      <c r="G1280" s="10">
        <v>3.6531999999999998E-4</v>
      </c>
      <c r="J1280" s="18">
        <v>14194957.91</v>
      </c>
      <c r="K1280" s="11">
        <v>2.7157750000000001E-2</v>
      </c>
      <c r="N1280" s="18">
        <v>13319050.960000001</v>
      </c>
      <c r="O1280" s="12">
        <v>2.6819059999999999E-2</v>
      </c>
      <c r="R1280" t="s">
        <v>40</v>
      </c>
      <c r="S1280" t="s">
        <v>40</v>
      </c>
      <c r="T1280" t="s">
        <v>40</v>
      </c>
      <c r="U1280" s="28">
        <f t="shared" si="95"/>
        <v>2.7184379999999998E-2</v>
      </c>
      <c r="W1280">
        <f>IFERROR(VLOOKUP(E1280,'LEAID Match'!$A$2:$B$326,2,FALSE),"")</f>
        <v>5304230</v>
      </c>
      <c r="X1280" s="5">
        <f t="shared" si="97"/>
        <v>14376385.41</v>
      </c>
      <c r="Y1280">
        <f t="shared" si="98"/>
        <v>0</v>
      </c>
      <c r="Z1280" s="5">
        <f t="shared" si="99"/>
        <v>14376385.41</v>
      </c>
    </row>
    <row r="1281" spans="1:26" x14ac:dyDescent="0.2">
      <c r="A1281">
        <f t="shared" si="96"/>
        <v>5304230</v>
      </c>
      <c r="B1281" s="23">
        <v>2020</v>
      </c>
      <c r="C1281" t="s">
        <v>82</v>
      </c>
      <c r="D1281" t="s">
        <v>2734</v>
      </c>
      <c r="E1281" t="s">
        <v>40</v>
      </c>
      <c r="F1281" s="18">
        <v>128291.75</v>
      </c>
      <c r="G1281" s="10">
        <v>2.4428999999999998E-4</v>
      </c>
      <c r="J1281" s="18">
        <v>16053448.48</v>
      </c>
      <c r="K1281" s="11">
        <v>2.759083E-2</v>
      </c>
      <c r="N1281" s="18">
        <v>14411682.83</v>
      </c>
      <c r="O1281" s="12">
        <v>2.7442879999999999E-2</v>
      </c>
      <c r="R1281" t="s">
        <v>40</v>
      </c>
      <c r="S1281" t="s">
        <v>40</v>
      </c>
      <c r="T1281" t="s">
        <v>40</v>
      </c>
      <c r="U1281" s="28">
        <f t="shared" si="95"/>
        <v>2.7687170000000001E-2</v>
      </c>
      <c r="W1281">
        <f>IFERROR(VLOOKUP(E1281,'LEAID Match'!$A$2:$B$326,2,FALSE),"")</f>
        <v>5304230</v>
      </c>
      <c r="X1281" s="5">
        <f t="shared" si="97"/>
        <v>16181740.23</v>
      </c>
      <c r="Y1281">
        <f t="shared" si="98"/>
        <v>0</v>
      </c>
      <c r="Z1281" s="5">
        <f t="shared" si="99"/>
        <v>16181740.23</v>
      </c>
    </row>
    <row r="1282" spans="1:26" x14ac:dyDescent="0.2">
      <c r="A1282">
        <f t="shared" si="96"/>
        <v>5304230</v>
      </c>
      <c r="B1282" s="23">
        <v>2021</v>
      </c>
      <c r="C1282" t="s">
        <v>82</v>
      </c>
      <c r="D1282" t="s">
        <v>3091</v>
      </c>
      <c r="E1282" t="s">
        <v>40</v>
      </c>
      <c r="F1282" s="18">
        <v>71094.36</v>
      </c>
      <c r="G1282" s="10">
        <v>1.2935E-4</v>
      </c>
      <c r="J1282" s="18">
        <v>17456058.780000001</v>
      </c>
      <c r="K1282" s="11">
        <v>2.8845139999999998E-2</v>
      </c>
      <c r="N1282" s="18">
        <v>15737214.689999999</v>
      </c>
      <c r="O1282" s="12">
        <v>2.8632979999999999E-2</v>
      </c>
      <c r="R1282" t="s">
        <v>40</v>
      </c>
      <c r="S1282" t="s">
        <v>40</v>
      </c>
      <c r="T1282" t="s">
        <v>40</v>
      </c>
      <c r="U1282" s="28">
        <f t="shared" ref="U1282:U1345" si="100">SUM(G1282,I1282,O1282,Q1282)</f>
        <v>2.8762329999999999E-2</v>
      </c>
      <c r="W1282">
        <f>IFERROR(VLOOKUP(E1282,'LEAID Match'!$A$2:$B$326,2,FALSE),"")</f>
        <v>5304230</v>
      </c>
      <c r="X1282" s="5">
        <f t="shared" si="97"/>
        <v>17527153.140000001</v>
      </c>
      <c r="Y1282">
        <f t="shared" si="98"/>
        <v>0</v>
      </c>
      <c r="Z1282" s="5">
        <f t="shared" si="99"/>
        <v>17527153.140000001</v>
      </c>
    </row>
    <row r="1283" spans="1:26" x14ac:dyDescent="0.2">
      <c r="A1283">
        <f t="shared" ref="A1283:A1346" si="101">W1283</f>
        <v>5304230</v>
      </c>
      <c r="B1283" s="23">
        <v>2022</v>
      </c>
      <c r="C1283" t="s">
        <v>82</v>
      </c>
      <c r="D1283" t="s">
        <v>3448</v>
      </c>
      <c r="E1283" t="s">
        <v>40</v>
      </c>
      <c r="F1283" s="18">
        <v>29405.01</v>
      </c>
      <c r="G1283" s="10">
        <v>5.7299999999999997E-5</v>
      </c>
      <c r="J1283" s="18">
        <v>18881466.059999999</v>
      </c>
      <c r="K1283" s="11">
        <v>2.9520000000000001E-2</v>
      </c>
      <c r="N1283" s="18">
        <v>15224880.93</v>
      </c>
      <c r="O1283" s="12">
        <v>2.9669520000000001E-2</v>
      </c>
      <c r="R1283" t="s">
        <v>40</v>
      </c>
      <c r="S1283" t="s">
        <v>40</v>
      </c>
      <c r="T1283" t="s">
        <v>40</v>
      </c>
      <c r="U1283" s="28">
        <f t="shared" si="100"/>
        <v>2.9726820000000001E-2</v>
      </c>
      <c r="W1283">
        <f>IFERROR(VLOOKUP(E1283,'LEAID Match'!$A$2:$B$326,2,FALSE),"")</f>
        <v>5304230</v>
      </c>
      <c r="X1283" s="5">
        <f t="shared" ref="X1283:X1346" si="102">SUM(F1283,J1283)</f>
        <v>18910871.07</v>
      </c>
      <c r="Y1283">
        <f t="shared" ref="Y1283:Y1346" si="103">V1283</f>
        <v>0</v>
      </c>
      <c r="Z1283" s="5">
        <f t="shared" ref="Z1283:Z1346" si="104">SUM(X1283:Y1283)</f>
        <v>18910871.07</v>
      </c>
    </row>
    <row r="1284" spans="1:26" x14ac:dyDescent="0.2">
      <c r="A1284">
        <f t="shared" si="101"/>
        <v>5304230</v>
      </c>
      <c r="B1284" s="23">
        <v>2023</v>
      </c>
      <c r="C1284" t="s">
        <v>82</v>
      </c>
      <c r="D1284" t="s">
        <v>3808</v>
      </c>
      <c r="E1284" t="s">
        <v>40</v>
      </c>
      <c r="F1284" s="18">
        <v>18615.939999999999</v>
      </c>
      <c r="G1284" s="10">
        <v>3.4489999999999997E-5</v>
      </c>
      <c r="J1284" s="18">
        <v>19848230.149999999</v>
      </c>
      <c r="K1284" s="11">
        <v>2.9332339999999998E-2</v>
      </c>
      <c r="N1284" s="18">
        <v>15753379.84</v>
      </c>
      <c r="O1284" s="12">
        <v>2.9187950000000001E-2</v>
      </c>
      <c r="R1284" t="s">
        <v>40</v>
      </c>
      <c r="S1284" t="s">
        <v>40</v>
      </c>
      <c r="T1284" t="s">
        <v>40</v>
      </c>
      <c r="U1284" s="28">
        <f t="shared" si="100"/>
        <v>2.9222440000000002E-2</v>
      </c>
      <c r="V1284">
        <f>U1284*250000000</f>
        <v>7305610.0000000009</v>
      </c>
      <c r="W1284">
        <f>IFERROR(VLOOKUP(E1284,'LEAID Match'!$A$2:$B$326,2,FALSE),"")</f>
        <v>5304230</v>
      </c>
      <c r="X1284" s="5">
        <f t="shared" si="102"/>
        <v>19866846.09</v>
      </c>
      <c r="Y1284">
        <f t="shared" si="103"/>
        <v>7305610.0000000009</v>
      </c>
      <c r="Z1284" s="5">
        <f t="shared" si="104"/>
        <v>27172456.09</v>
      </c>
    </row>
    <row r="1285" spans="1:26" x14ac:dyDescent="0.2">
      <c r="A1285">
        <f t="shared" si="101"/>
        <v>5304260</v>
      </c>
      <c r="B1285" s="23">
        <v>2015</v>
      </c>
      <c r="C1285" t="s">
        <v>167</v>
      </c>
      <c r="D1285" t="s">
        <v>947</v>
      </c>
      <c r="E1285" t="s">
        <v>125</v>
      </c>
      <c r="F1285" s="18">
        <v>63806.17</v>
      </c>
      <c r="G1285" s="11">
        <v>2.8512999999999998E-4</v>
      </c>
      <c r="J1285" s="18">
        <v>536291.85</v>
      </c>
      <c r="K1285" s="11">
        <v>2.01805E-3</v>
      </c>
      <c r="N1285" s="18">
        <v>427677.29</v>
      </c>
      <c r="O1285" s="12">
        <v>1.91118E-3</v>
      </c>
      <c r="R1285" t="s">
        <v>125</v>
      </c>
      <c r="S1285" t="s">
        <v>125</v>
      </c>
      <c r="T1285" t="s">
        <v>125</v>
      </c>
      <c r="U1285" s="28">
        <f t="shared" si="100"/>
        <v>2.1963099999999999E-3</v>
      </c>
      <c r="W1285">
        <f>IFERROR(VLOOKUP(E1285,'LEAID Match'!$A$2:$B$326,2,FALSE),"")</f>
        <v>5304260</v>
      </c>
      <c r="X1285" s="5">
        <f t="shared" si="102"/>
        <v>600098.02</v>
      </c>
      <c r="Y1285">
        <f t="shared" si="103"/>
        <v>0</v>
      </c>
      <c r="Z1285" s="5">
        <f t="shared" si="104"/>
        <v>600098.02</v>
      </c>
    </row>
    <row r="1286" spans="1:26" x14ac:dyDescent="0.2">
      <c r="A1286">
        <f t="shared" si="101"/>
        <v>5304260</v>
      </c>
      <c r="B1286" s="23">
        <v>2016</v>
      </c>
      <c r="C1286" t="s">
        <v>167</v>
      </c>
      <c r="D1286" t="s">
        <v>1300</v>
      </c>
      <c r="E1286" t="s">
        <v>125</v>
      </c>
      <c r="F1286" s="18">
        <v>57005.14</v>
      </c>
      <c r="G1286" s="11">
        <v>1.8756999999999999E-4</v>
      </c>
      <c r="J1286" s="18">
        <v>652187.1</v>
      </c>
      <c r="K1286" s="11">
        <v>1.9981E-3</v>
      </c>
      <c r="N1286" s="18">
        <v>591359.87</v>
      </c>
      <c r="O1286" s="12">
        <v>1.9457999999999999E-3</v>
      </c>
      <c r="R1286" t="s">
        <v>125</v>
      </c>
      <c r="S1286" t="s">
        <v>125</v>
      </c>
      <c r="T1286" t="s">
        <v>125</v>
      </c>
      <c r="U1286" s="28">
        <f t="shared" si="100"/>
        <v>2.1333699999999999E-3</v>
      </c>
      <c r="W1286">
        <f>IFERROR(VLOOKUP(E1286,'LEAID Match'!$A$2:$B$326,2,FALSE),"")</f>
        <v>5304260</v>
      </c>
      <c r="X1286" s="5">
        <f t="shared" si="102"/>
        <v>709192.24</v>
      </c>
      <c r="Y1286">
        <f t="shared" si="103"/>
        <v>0</v>
      </c>
      <c r="Z1286" s="5">
        <f t="shared" si="104"/>
        <v>709192.24</v>
      </c>
    </row>
    <row r="1287" spans="1:26" x14ac:dyDescent="0.2">
      <c r="A1287">
        <f t="shared" si="101"/>
        <v>5304260</v>
      </c>
      <c r="B1287" s="23">
        <v>2017</v>
      </c>
      <c r="C1287" t="s">
        <v>167</v>
      </c>
      <c r="D1287" t="s">
        <v>1660</v>
      </c>
      <c r="E1287" t="s">
        <v>125</v>
      </c>
      <c r="F1287" s="18">
        <v>49043.89</v>
      </c>
      <c r="G1287" s="11">
        <v>1.4014999999999999E-4</v>
      </c>
      <c r="J1287" s="18">
        <v>713259.91</v>
      </c>
      <c r="K1287" s="11">
        <v>1.9358400000000001E-3</v>
      </c>
      <c r="N1287" s="18">
        <v>661250.43000000005</v>
      </c>
      <c r="O1287" s="12">
        <v>1.88963E-3</v>
      </c>
      <c r="R1287" t="s">
        <v>125</v>
      </c>
      <c r="S1287" t="s">
        <v>125</v>
      </c>
      <c r="T1287" t="s">
        <v>125</v>
      </c>
      <c r="U1287" s="28">
        <f t="shared" si="100"/>
        <v>2.0297800000000001E-3</v>
      </c>
      <c r="W1287">
        <f>IFERROR(VLOOKUP(E1287,'LEAID Match'!$A$2:$B$326,2,FALSE),"")</f>
        <v>5304260</v>
      </c>
      <c r="X1287" s="5">
        <f t="shared" si="102"/>
        <v>762303.8</v>
      </c>
      <c r="Y1287">
        <f t="shared" si="103"/>
        <v>0</v>
      </c>
      <c r="Z1287" s="5">
        <f t="shared" si="104"/>
        <v>762303.8</v>
      </c>
    </row>
    <row r="1288" spans="1:26" x14ac:dyDescent="0.2">
      <c r="A1288">
        <f t="shared" si="101"/>
        <v>5304260</v>
      </c>
      <c r="B1288" s="23">
        <v>2018</v>
      </c>
      <c r="C1288" t="s">
        <v>167</v>
      </c>
      <c r="D1288" t="s">
        <v>2019</v>
      </c>
      <c r="E1288" t="s">
        <v>125</v>
      </c>
      <c r="F1288" s="18">
        <v>44877.7</v>
      </c>
      <c r="G1288" s="11">
        <v>1.0791E-4</v>
      </c>
      <c r="J1288" s="18">
        <v>893606.53</v>
      </c>
      <c r="K1288" s="11">
        <v>2.0100000000000001E-3</v>
      </c>
      <c r="N1288" s="18">
        <v>821680.52</v>
      </c>
      <c r="O1288" s="12">
        <v>1.9756999999999999E-3</v>
      </c>
      <c r="R1288" t="s">
        <v>125</v>
      </c>
      <c r="S1288" t="s">
        <v>125</v>
      </c>
      <c r="T1288" t="s">
        <v>125</v>
      </c>
      <c r="U1288" s="28">
        <f t="shared" si="100"/>
        <v>2.0836100000000001E-3</v>
      </c>
      <c r="W1288">
        <f>IFERROR(VLOOKUP(E1288,'LEAID Match'!$A$2:$B$326,2,FALSE),"")</f>
        <v>5304260</v>
      </c>
      <c r="X1288" s="5">
        <f t="shared" si="102"/>
        <v>938484.23</v>
      </c>
      <c r="Y1288">
        <f t="shared" si="103"/>
        <v>0</v>
      </c>
      <c r="Z1288" s="5">
        <f t="shared" si="104"/>
        <v>938484.23</v>
      </c>
    </row>
    <row r="1289" spans="1:26" x14ac:dyDescent="0.2">
      <c r="A1289">
        <f t="shared" si="101"/>
        <v>5304260</v>
      </c>
      <c r="B1289" s="23">
        <v>2019</v>
      </c>
      <c r="C1289" t="s">
        <v>167</v>
      </c>
      <c r="D1289" t="s">
        <v>2377</v>
      </c>
      <c r="E1289" t="s">
        <v>125</v>
      </c>
      <c r="F1289" s="18">
        <v>37226.04</v>
      </c>
      <c r="G1289" s="10">
        <v>7.4960000000000001E-5</v>
      </c>
      <c r="J1289" s="18">
        <v>1066987.74</v>
      </c>
      <c r="K1289" s="11">
        <v>2.0413599999999999E-3</v>
      </c>
      <c r="N1289" s="18">
        <v>1003924.49</v>
      </c>
      <c r="O1289" s="12">
        <v>2.0214899999999999E-3</v>
      </c>
      <c r="R1289" t="s">
        <v>125</v>
      </c>
      <c r="S1289" t="s">
        <v>125</v>
      </c>
      <c r="T1289" t="s">
        <v>125</v>
      </c>
      <c r="U1289" s="28">
        <f t="shared" si="100"/>
        <v>2.0964499999999997E-3</v>
      </c>
      <c r="W1289">
        <f>IFERROR(VLOOKUP(E1289,'LEAID Match'!$A$2:$B$326,2,FALSE),"")</f>
        <v>5304260</v>
      </c>
      <c r="X1289" s="5">
        <f t="shared" si="102"/>
        <v>1104213.78</v>
      </c>
      <c r="Y1289">
        <f t="shared" si="103"/>
        <v>0</v>
      </c>
      <c r="Z1289" s="5">
        <f t="shared" si="104"/>
        <v>1104213.78</v>
      </c>
    </row>
    <row r="1290" spans="1:26" x14ac:dyDescent="0.2">
      <c r="A1290">
        <f t="shared" si="101"/>
        <v>5304260</v>
      </c>
      <c r="B1290" s="23">
        <v>2020</v>
      </c>
      <c r="C1290" t="s">
        <v>167</v>
      </c>
      <c r="D1290" t="s">
        <v>2735</v>
      </c>
      <c r="E1290" t="s">
        <v>125</v>
      </c>
      <c r="F1290" s="18">
        <v>5645.69</v>
      </c>
      <c r="G1290" s="10">
        <v>1.075E-5</v>
      </c>
      <c r="J1290" s="18">
        <v>1219733.3700000001</v>
      </c>
      <c r="K1290" s="11">
        <v>2.0963399999999999E-3</v>
      </c>
      <c r="N1290" s="18">
        <v>1086172.3899999999</v>
      </c>
      <c r="O1290" s="12">
        <v>2.0683000000000003E-3</v>
      </c>
      <c r="R1290" t="s">
        <v>125</v>
      </c>
      <c r="S1290" t="s">
        <v>125</v>
      </c>
      <c r="T1290" t="s">
        <v>125</v>
      </c>
      <c r="U1290" s="28">
        <f t="shared" si="100"/>
        <v>2.0790500000000003E-3</v>
      </c>
      <c r="W1290">
        <f>IFERROR(VLOOKUP(E1290,'LEAID Match'!$A$2:$B$326,2,FALSE),"")</f>
        <v>5304260</v>
      </c>
      <c r="X1290" s="5">
        <f t="shared" si="102"/>
        <v>1225379.06</v>
      </c>
      <c r="Y1290">
        <f t="shared" si="103"/>
        <v>0</v>
      </c>
      <c r="Z1290" s="5">
        <f t="shared" si="104"/>
        <v>1225379.06</v>
      </c>
    </row>
    <row r="1291" spans="1:26" x14ac:dyDescent="0.2">
      <c r="A1291">
        <f t="shared" si="101"/>
        <v>5304260</v>
      </c>
      <c r="B1291" s="23">
        <v>2021</v>
      </c>
      <c r="C1291" t="s">
        <v>167</v>
      </c>
      <c r="D1291" t="s">
        <v>3092</v>
      </c>
      <c r="E1291" t="s">
        <v>125</v>
      </c>
      <c r="F1291" s="18" t="s">
        <v>803</v>
      </c>
      <c r="G1291" s="10" t="s">
        <v>803</v>
      </c>
      <c r="J1291" s="18">
        <v>1251494.96</v>
      </c>
      <c r="K1291" s="11">
        <v>2.0680199999999998E-3</v>
      </c>
      <c r="N1291" s="18">
        <v>1132040.8700000001</v>
      </c>
      <c r="O1291" s="12">
        <v>2.0596799999999999E-3</v>
      </c>
      <c r="R1291" t="s">
        <v>803</v>
      </c>
      <c r="S1291" t="s">
        <v>125</v>
      </c>
      <c r="T1291" t="s">
        <v>125</v>
      </c>
      <c r="U1291" s="28">
        <f t="shared" si="100"/>
        <v>2.0596799999999999E-3</v>
      </c>
      <c r="W1291">
        <f>IFERROR(VLOOKUP(E1291,'LEAID Match'!$A$2:$B$326,2,FALSE),"")</f>
        <v>5304260</v>
      </c>
      <c r="X1291" s="5">
        <f t="shared" si="102"/>
        <v>1251494.96</v>
      </c>
      <c r="Y1291">
        <f t="shared" si="103"/>
        <v>0</v>
      </c>
      <c r="Z1291" s="5">
        <f t="shared" si="104"/>
        <v>1251494.96</v>
      </c>
    </row>
    <row r="1292" spans="1:26" x14ac:dyDescent="0.2">
      <c r="A1292">
        <f t="shared" si="101"/>
        <v>5304260</v>
      </c>
      <c r="B1292" s="23">
        <v>2022</v>
      </c>
      <c r="C1292" t="s">
        <v>167</v>
      </c>
      <c r="D1292" t="s">
        <v>3449</v>
      </c>
      <c r="E1292" t="s">
        <v>125</v>
      </c>
      <c r="F1292" s="18" t="s">
        <v>803</v>
      </c>
      <c r="G1292" s="10" t="s">
        <v>803</v>
      </c>
      <c r="J1292" s="18">
        <v>1231519.8899999999</v>
      </c>
      <c r="K1292" s="11">
        <v>1.9254000000000001E-3</v>
      </c>
      <c r="N1292" s="18">
        <v>976673.89</v>
      </c>
      <c r="O1292" s="12">
        <v>1.9032999999999999E-3</v>
      </c>
      <c r="R1292" t="s">
        <v>803</v>
      </c>
      <c r="S1292" t="s">
        <v>125</v>
      </c>
      <c r="T1292" t="s">
        <v>125</v>
      </c>
      <c r="U1292" s="28">
        <f t="shared" si="100"/>
        <v>1.9032999999999999E-3</v>
      </c>
      <c r="W1292">
        <f>IFERROR(VLOOKUP(E1292,'LEAID Match'!$A$2:$B$326,2,FALSE),"")</f>
        <v>5304260</v>
      </c>
      <c r="X1292" s="5">
        <f t="shared" si="102"/>
        <v>1231519.8899999999</v>
      </c>
      <c r="Y1292">
        <f t="shared" si="103"/>
        <v>0</v>
      </c>
      <c r="Z1292" s="5">
        <f t="shared" si="104"/>
        <v>1231519.8899999999</v>
      </c>
    </row>
    <row r="1293" spans="1:26" x14ac:dyDescent="0.2">
      <c r="A1293">
        <f t="shared" si="101"/>
        <v>5304260</v>
      </c>
      <c r="B1293" s="23">
        <v>2023</v>
      </c>
      <c r="C1293" t="s">
        <v>167</v>
      </c>
      <c r="D1293" t="s">
        <v>3809</v>
      </c>
      <c r="E1293" t="s">
        <v>125</v>
      </c>
      <c r="F1293" s="18" t="s">
        <v>803</v>
      </c>
      <c r="G1293" s="10" t="s">
        <v>803</v>
      </c>
      <c r="J1293" s="18">
        <v>1610533.1</v>
      </c>
      <c r="K1293" s="11">
        <v>2.3801E-3</v>
      </c>
      <c r="N1293" s="18">
        <v>1280888.5</v>
      </c>
      <c r="O1293" s="12">
        <v>2.37324E-3</v>
      </c>
      <c r="R1293" t="s">
        <v>803</v>
      </c>
      <c r="S1293" t="s">
        <v>125</v>
      </c>
      <c r="T1293" t="s">
        <v>125</v>
      </c>
      <c r="U1293" s="28">
        <f t="shared" si="100"/>
        <v>2.37324E-3</v>
      </c>
      <c r="V1293">
        <f>U1293*250000000</f>
        <v>593310</v>
      </c>
      <c r="W1293">
        <f>IFERROR(VLOOKUP(E1293,'LEAID Match'!$A$2:$B$326,2,FALSE),"")</f>
        <v>5304260</v>
      </c>
      <c r="X1293" s="5">
        <f t="shared" si="102"/>
        <v>1610533.1</v>
      </c>
      <c r="Y1293">
        <f t="shared" si="103"/>
        <v>593310</v>
      </c>
      <c r="Z1293" s="5">
        <f t="shared" si="104"/>
        <v>2203843.1</v>
      </c>
    </row>
    <row r="1294" spans="1:26" x14ac:dyDescent="0.2">
      <c r="A1294">
        <f t="shared" si="101"/>
        <v>5304290</v>
      </c>
      <c r="B1294" s="23">
        <v>2015</v>
      </c>
      <c r="C1294" t="s">
        <v>682</v>
      </c>
      <c r="D1294" t="s">
        <v>948</v>
      </c>
      <c r="E1294" t="s">
        <v>654</v>
      </c>
      <c r="F1294" s="18" t="s">
        <v>803</v>
      </c>
      <c r="G1294" s="11" t="s">
        <v>803</v>
      </c>
      <c r="J1294" s="18">
        <v>13637.75</v>
      </c>
      <c r="K1294" s="11">
        <v>5.1320000000000003E-5</v>
      </c>
      <c r="N1294" s="18">
        <v>10879.11</v>
      </c>
      <c r="O1294" s="12">
        <v>4.8619999999999999E-5</v>
      </c>
      <c r="R1294" t="s">
        <v>803</v>
      </c>
      <c r="S1294" t="s">
        <v>654</v>
      </c>
      <c r="T1294" t="s">
        <v>654</v>
      </c>
      <c r="U1294" s="28">
        <f t="shared" si="100"/>
        <v>4.8619999999999999E-5</v>
      </c>
      <c r="W1294">
        <f>IFERROR(VLOOKUP(E1294,'LEAID Match'!$A$2:$B$326,2,FALSE),"")</f>
        <v>5304290</v>
      </c>
      <c r="X1294" s="5">
        <f t="shared" si="102"/>
        <v>13637.75</v>
      </c>
      <c r="Y1294">
        <f t="shared" si="103"/>
        <v>0</v>
      </c>
      <c r="Z1294" s="5">
        <f t="shared" si="104"/>
        <v>13637.75</v>
      </c>
    </row>
    <row r="1295" spans="1:26" x14ac:dyDescent="0.2">
      <c r="A1295">
        <f t="shared" si="101"/>
        <v>5304290</v>
      </c>
      <c r="B1295" s="23">
        <v>2016</v>
      </c>
      <c r="C1295" t="s">
        <v>682</v>
      </c>
      <c r="D1295" t="s">
        <v>1301</v>
      </c>
      <c r="E1295" t="s">
        <v>654</v>
      </c>
      <c r="F1295" s="18" t="s">
        <v>803</v>
      </c>
      <c r="G1295" s="11" t="s">
        <v>803</v>
      </c>
      <c r="J1295" s="18">
        <v>16490.54</v>
      </c>
      <c r="K1295" s="11">
        <v>5.0519999999999997E-5</v>
      </c>
      <c r="N1295" s="18">
        <v>14808.77</v>
      </c>
      <c r="O1295" s="12">
        <v>4.8730000000000003E-5</v>
      </c>
      <c r="R1295" t="s">
        <v>803</v>
      </c>
      <c r="S1295" t="s">
        <v>654</v>
      </c>
      <c r="T1295" t="s">
        <v>654</v>
      </c>
      <c r="U1295" s="28">
        <f t="shared" si="100"/>
        <v>4.8730000000000003E-5</v>
      </c>
      <c r="W1295">
        <f>IFERROR(VLOOKUP(E1295,'LEAID Match'!$A$2:$B$326,2,FALSE),"")</f>
        <v>5304290</v>
      </c>
      <c r="X1295" s="5">
        <f t="shared" si="102"/>
        <v>16490.54</v>
      </c>
      <c r="Y1295">
        <f t="shared" si="103"/>
        <v>0</v>
      </c>
      <c r="Z1295" s="5">
        <f t="shared" si="104"/>
        <v>16490.54</v>
      </c>
    </row>
    <row r="1296" spans="1:26" x14ac:dyDescent="0.2">
      <c r="A1296">
        <f t="shared" si="101"/>
        <v>5304290</v>
      </c>
      <c r="B1296" s="23">
        <v>2017</v>
      </c>
      <c r="C1296" t="s">
        <v>682</v>
      </c>
      <c r="D1296" t="s">
        <v>1661</v>
      </c>
      <c r="E1296" t="s">
        <v>654</v>
      </c>
      <c r="F1296" s="18" t="s">
        <v>803</v>
      </c>
      <c r="G1296" s="11" t="s">
        <v>803</v>
      </c>
      <c r="J1296" s="18">
        <v>18324.62</v>
      </c>
      <c r="K1296" s="11">
        <v>4.973E-5</v>
      </c>
      <c r="N1296" s="18">
        <v>16988.490000000002</v>
      </c>
      <c r="O1296" s="12">
        <v>4.8550000000000001E-5</v>
      </c>
      <c r="R1296" t="s">
        <v>803</v>
      </c>
      <c r="S1296" t="s">
        <v>654</v>
      </c>
      <c r="T1296" t="s">
        <v>654</v>
      </c>
      <c r="U1296" s="28">
        <f t="shared" si="100"/>
        <v>4.8550000000000001E-5</v>
      </c>
      <c r="W1296">
        <f>IFERROR(VLOOKUP(E1296,'LEAID Match'!$A$2:$B$326,2,FALSE),"")</f>
        <v>5304290</v>
      </c>
      <c r="X1296" s="5">
        <f t="shared" si="102"/>
        <v>18324.62</v>
      </c>
      <c r="Y1296">
        <f t="shared" si="103"/>
        <v>0</v>
      </c>
      <c r="Z1296" s="5">
        <f t="shared" si="104"/>
        <v>18324.62</v>
      </c>
    </row>
    <row r="1297" spans="1:26" x14ac:dyDescent="0.2">
      <c r="A1297">
        <f t="shared" si="101"/>
        <v>5304290</v>
      </c>
      <c r="B1297" s="23">
        <v>2018</v>
      </c>
      <c r="C1297" t="s">
        <v>682</v>
      </c>
      <c r="D1297" t="s">
        <v>2020</v>
      </c>
      <c r="E1297" t="s">
        <v>654</v>
      </c>
      <c r="F1297" s="18" t="s">
        <v>803</v>
      </c>
      <c r="G1297" s="11" t="s">
        <v>803</v>
      </c>
      <c r="J1297" s="18">
        <v>22493.35</v>
      </c>
      <c r="K1297" s="11">
        <v>5.0590000000000002E-5</v>
      </c>
      <c r="N1297" s="18">
        <v>20694.79</v>
      </c>
      <c r="O1297" s="12">
        <v>4.9759999999999998E-5</v>
      </c>
      <c r="R1297" t="s">
        <v>803</v>
      </c>
      <c r="S1297" t="s">
        <v>654</v>
      </c>
      <c r="T1297" t="s">
        <v>654</v>
      </c>
      <c r="U1297" s="28">
        <f t="shared" si="100"/>
        <v>4.9759999999999998E-5</v>
      </c>
      <c r="W1297">
        <f>IFERROR(VLOOKUP(E1297,'LEAID Match'!$A$2:$B$326,2,FALSE),"")</f>
        <v>5304290</v>
      </c>
      <c r="X1297" s="5">
        <f t="shared" si="102"/>
        <v>22493.35</v>
      </c>
      <c r="Y1297">
        <f t="shared" si="103"/>
        <v>0</v>
      </c>
      <c r="Z1297" s="5">
        <f t="shared" si="104"/>
        <v>22493.35</v>
      </c>
    </row>
    <row r="1298" spans="1:26" x14ac:dyDescent="0.2">
      <c r="A1298">
        <f t="shared" si="101"/>
        <v>5304290</v>
      </c>
      <c r="B1298" s="23">
        <v>2019</v>
      </c>
      <c r="C1298" t="s">
        <v>682</v>
      </c>
      <c r="D1298" t="s">
        <v>2378</v>
      </c>
      <c r="E1298" t="s">
        <v>654</v>
      </c>
      <c r="F1298" s="18" t="s">
        <v>803</v>
      </c>
      <c r="G1298" s="10" t="s">
        <v>803</v>
      </c>
      <c r="J1298" s="18">
        <v>25592.33</v>
      </c>
      <c r="K1298" s="11">
        <v>4.8959999999999999E-5</v>
      </c>
      <c r="N1298" s="18">
        <v>24023.87</v>
      </c>
      <c r="O1298" s="12">
        <v>4.8369999999999999E-5</v>
      </c>
      <c r="R1298" t="s">
        <v>803</v>
      </c>
      <c r="S1298" t="s">
        <v>654</v>
      </c>
      <c r="T1298" t="s">
        <v>654</v>
      </c>
      <c r="U1298" s="28">
        <f t="shared" si="100"/>
        <v>4.8369999999999999E-5</v>
      </c>
      <c r="W1298">
        <f>IFERROR(VLOOKUP(E1298,'LEAID Match'!$A$2:$B$326,2,FALSE),"")</f>
        <v>5304290</v>
      </c>
      <c r="X1298" s="5">
        <f t="shared" si="102"/>
        <v>25592.33</v>
      </c>
      <c r="Y1298">
        <f t="shared" si="103"/>
        <v>0</v>
      </c>
      <c r="Z1298" s="5">
        <f t="shared" si="104"/>
        <v>25592.33</v>
      </c>
    </row>
    <row r="1299" spans="1:26" x14ac:dyDescent="0.2">
      <c r="A1299">
        <f t="shared" si="101"/>
        <v>5304290</v>
      </c>
      <c r="B1299" s="23">
        <v>2020</v>
      </c>
      <c r="C1299" t="s">
        <v>682</v>
      </c>
      <c r="D1299" t="s">
        <v>2736</v>
      </c>
      <c r="E1299" t="s">
        <v>654</v>
      </c>
      <c r="F1299" s="18" t="s">
        <v>803</v>
      </c>
      <c r="G1299" s="10" t="s">
        <v>803</v>
      </c>
      <c r="J1299" s="18">
        <v>25868.41</v>
      </c>
      <c r="K1299" s="11">
        <v>4.4460000000000005E-5</v>
      </c>
      <c r="N1299" s="18">
        <v>23218.81</v>
      </c>
      <c r="O1299" s="12">
        <v>4.4209999999999999E-5</v>
      </c>
      <c r="R1299" t="s">
        <v>803</v>
      </c>
      <c r="S1299" t="s">
        <v>654</v>
      </c>
      <c r="T1299" t="s">
        <v>654</v>
      </c>
      <c r="U1299" s="28">
        <f t="shared" si="100"/>
        <v>4.4209999999999999E-5</v>
      </c>
      <c r="W1299">
        <f>IFERROR(VLOOKUP(E1299,'LEAID Match'!$A$2:$B$326,2,FALSE),"")</f>
        <v>5304290</v>
      </c>
      <c r="X1299" s="5">
        <f t="shared" si="102"/>
        <v>25868.41</v>
      </c>
      <c r="Y1299">
        <f t="shared" si="103"/>
        <v>0</v>
      </c>
      <c r="Z1299" s="5">
        <f t="shared" si="104"/>
        <v>25868.41</v>
      </c>
    </row>
    <row r="1300" spans="1:26" x14ac:dyDescent="0.2">
      <c r="A1300">
        <f t="shared" si="101"/>
        <v>5304290</v>
      </c>
      <c r="B1300" s="23">
        <v>2021</v>
      </c>
      <c r="C1300" t="s">
        <v>682</v>
      </c>
      <c r="D1300" t="s">
        <v>3093</v>
      </c>
      <c r="E1300" t="s">
        <v>654</v>
      </c>
      <c r="F1300" s="18" t="s">
        <v>803</v>
      </c>
      <c r="G1300" s="10" t="s">
        <v>803</v>
      </c>
      <c r="J1300" s="18">
        <v>20231.54</v>
      </c>
      <c r="K1300" s="11">
        <v>3.3429999999999997E-5</v>
      </c>
      <c r="N1300" s="18">
        <v>18294.46</v>
      </c>
      <c r="O1300" s="12">
        <v>3.3290000000000001E-5</v>
      </c>
      <c r="R1300" t="s">
        <v>803</v>
      </c>
      <c r="S1300" t="s">
        <v>654</v>
      </c>
      <c r="T1300" t="s">
        <v>654</v>
      </c>
      <c r="U1300" s="28">
        <f t="shared" si="100"/>
        <v>3.3290000000000001E-5</v>
      </c>
      <c r="W1300">
        <f>IFERROR(VLOOKUP(E1300,'LEAID Match'!$A$2:$B$326,2,FALSE),"")</f>
        <v>5304290</v>
      </c>
      <c r="X1300" s="5">
        <f t="shared" si="102"/>
        <v>20231.54</v>
      </c>
      <c r="Y1300">
        <f t="shared" si="103"/>
        <v>0</v>
      </c>
      <c r="Z1300" s="5">
        <f t="shared" si="104"/>
        <v>20231.54</v>
      </c>
    </row>
    <row r="1301" spans="1:26" x14ac:dyDescent="0.2">
      <c r="A1301">
        <f t="shared" si="101"/>
        <v>5304290</v>
      </c>
      <c r="B1301" s="23">
        <v>2022</v>
      </c>
      <c r="C1301" t="s">
        <v>682</v>
      </c>
      <c r="D1301" t="s">
        <v>3450</v>
      </c>
      <c r="E1301" t="s">
        <v>654</v>
      </c>
      <c r="F1301" s="18" t="s">
        <v>803</v>
      </c>
      <c r="G1301" s="10" t="s">
        <v>803</v>
      </c>
      <c r="J1301" s="18">
        <v>29060.240000000002</v>
      </c>
      <c r="K1301" s="11">
        <v>4.5429999999999997E-5</v>
      </c>
      <c r="N1301" s="18">
        <v>22950.43</v>
      </c>
      <c r="O1301" s="12">
        <v>4.4719999999999999E-5</v>
      </c>
      <c r="R1301" t="s">
        <v>803</v>
      </c>
      <c r="S1301" t="s">
        <v>654</v>
      </c>
      <c r="T1301" t="s">
        <v>654</v>
      </c>
      <c r="U1301" s="28">
        <f t="shared" si="100"/>
        <v>4.4719999999999999E-5</v>
      </c>
      <c r="W1301">
        <f>IFERROR(VLOOKUP(E1301,'LEAID Match'!$A$2:$B$326,2,FALSE),"")</f>
        <v>5304290</v>
      </c>
      <c r="X1301" s="5">
        <f t="shared" si="102"/>
        <v>29060.240000000002</v>
      </c>
      <c r="Y1301">
        <f t="shared" si="103"/>
        <v>0</v>
      </c>
      <c r="Z1301" s="5">
        <f t="shared" si="104"/>
        <v>29060.240000000002</v>
      </c>
    </row>
    <row r="1302" spans="1:26" x14ac:dyDescent="0.2">
      <c r="A1302">
        <f t="shared" si="101"/>
        <v>5304290</v>
      </c>
      <c r="B1302" s="23">
        <v>2023</v>
      </c>
      <c r="C1302" t="s">
        <v>682</v>
      </c>
      <c r="D1302" t="s">
        <v>3810</v>
      </c>
      <c r="E1302" t="s">
        <v>654</v>
      </c>
      <c r="F1302" s="18" t="s">
        <v>803</v>
      </c>
      <c r="G1302" s="10" t="s">
        <v>803</v>
      </c>
      <c r="J1302" s="18">
        <v>31861.88</v>
      </c>
      <c r="K1302" s="11">
        <v>4.7089999999999998E-5</v>
      </c>
      <c r="N1302" s="18">
        <v>25378.880000000001</v>
      </c>
      <c r="O1302" s="12">
        <v>4.702E-5</v>
      </c>
      <c r="R1302" t="s">
        <v>803</v>
      </c>
      <c r="S1302" t="s">
        <v>654</v>
      </c>
      <c r="T1302" t="s">
        <v>654</v>
      </c>
      <c r="U1302" s="28">
        <f t="shared" si="100"/>
        <v>4.702E-5</v>
      </c>
      <c r="V1302">
        <f>U1302*250000000</f>
        <v>11755</v>
      </c>
      <c r="W1302">
        <f>IFERROR(VLOOKUP(E1302,'LEAID Match'!$A$2:$B$326,2,FALSE),"")</f>
        <v>5304290</v>
      </c>
      <c r="X1302" s="5">
        <f t="shared" si="102"/>
        <v>31861.88</v>
      </c>
      <c r="Y1302">
        <f t="shared" si="103"/>
        <v>11755</v>
      </c>
      <c r="Z1302" s="5">
        <f t="shared" si="104"/>
        <v>43616.880000000005</v>
      </c>
    </row>
    <row r="1303" spans="1:26" x14ac:dyDescent="0.2">
      <c r="A1303">
        <f t="shared" si="101"/>
        <v>5304380</v>
      </c>
      <c r="B1303" s="23">
        <v>2015</v>
      </c>
      <c r="C1303" t="s">
        <v>488</v>
      </c>
      <c r="D1303" t="s">
        <v>949</v>
      </c>
      <c r="E1303" t="s">
        <v>472</v>
      </c>
      <c r="F1303" s="18">
        <v>485.35</v>
      </c>
      <c r="G1303" s="11">
        <v>2.17E-6</v>
      </c>
      <c r="J1303" s="18">
        <v>116652.73</v>
      </c>
      <c r="K1303" s="11">
        <v>4.3896000000000001E-4</v>
      </c>
      <c r="N1303" s="18">
        <v>93070.03</v>
      </c>
      <c r="O1303" s="12">
        <v>4.1591000000000002E-4</v>
      </c>
      <c r="R1303" t="s">
        <v>472</v>
      </c>
      <c r="S1303" t="s">
        <v>472</v>
      </c>
      <c r="T1303" t="s">
        <v>472</v>
      </c>
      <c r="U1303" s="28">
        <f t="shared" si="100"/>
        <v>4.1808000000000004E-4</v>
      </c>
      <c r="W1303">
        <f>IFERROR(VLOOKUP(E1303,'LEAID Match'!$A$2:$B$326,2,FALSE),"")</f>
        <v>5304380</v>
      </c>
      <c r="X1303" s="5">
        <f t="shared" si="102"/>
        <v>117138.08</v>
      </c>
      <c r="Y1303">
        <f t="shared" si="103"/>
        <v>0</v>
      </c>
      <c r="Z1303" s="5">
        <f t="shared" si="104"/>
        <v>117138.08</v>
      </c>
    </row>
    <row r="1304" spans="1:26" x14ac:dyDescent="0.2">
      <c r="A1304">
        <f t="shared" si="101"/>
        <v>5304380</v>
      </c>
      <c r="B1304" s="23">
        <v>2016</v>
      </c>
      <c r="C1304" t="s">
        <v>488</v>
      </c>
      <c r="D1304" t="s">
        <v>1302</v>
      </c>
      <c r="E1304" t="s">
        <v>472</v>
      </c>
      <c r="F1304" s="18" t="s">
        <v>803</v>
      </c>
      <c r="G1304" s="11" t="s">
        <v>803</v>
      </c>
      <c r="J1304" s="18">
        <v>132763.07999999999</v>
      </c>
      <c r="K1304" s="11">
        <v>4.0674999999999999E-4</v>
      </c>
      <c r="N1304" s="18">
        <v>118444.77</v>
      </c>
      <c r="O1304" s="12">
        <v>3.8973000000000002E-4</v>
      </c>
      <c r="R1304" t="s">
        <v>803</v>
      </c>
      <c r="S1304" t="s">
        <v>472</v>
      </c>
      <c r="T1304" t="s">
        <v>472</v>
      </c>
      <c r="U1304" s="28">
        <f t="shared" si="100"/>
        <v>3.8973000000000002E-4</v>
      </c>
      <c r="W1304">
        <f>IFERROR(VLOOKUP(E1304,'LEAID Match'!$A$2:$B$326,2,FALSE),"")</f>
        <v>5304380</v>
      </c>
      <c r="X1304" s="5">
        <f t="shared" si="102"/>
        <v>132763.07999999999</v>
      </c>
      <c r="Y1304">
        <f t="shared" si="103"/>
        <v>0</v>
      </c>
      <c r="Z1304" s="5">
        <f t="shared" si="104"/>
        <v>132763.07999999999</v>
      </c>
    </row>
    <row r="1305" spans="1:26" x14ac:dyDescent="0.2">
      <c r="A1305">
        <f t="shared" si="101"/>
        <v>5304380</v>
      </c>
      <c r="B1305" s="23">
        <v>2017</v>
      </c>
      <c r="C1305" t="s">
        <v>488</v>
      </c>
      <c r="D1305" t="s">
        <v>1662</v>
      </c>
      <c r="E1305" t="s">
        <v>472</v>
      </c>
      <c r="F1305" s="18" t="s">
        <v>803</v>
      </c>
      <c r="G1305" s="11" t="s">
        <v>803</v>
      </c>
      <c r="J1305" s="18">
        <v>142911.06</v>
      </c>
      <c r="K1305" s="11">
        <v>3.8787000000000001E-4</v>
      </c>
      <c r="N1305" s="18">
        <v>132480.75</v>
      </c>
      <c r="O1305" s="12">
        <v>3.7858999999999999E-4</v>
      </c>
      <c r="R1305" t="s">
        <v>803</v>
      </c>
      <c r="S1305" t="s">
        <v>472</v>
      </c>
      <c r="T1305" t="s">
        <v>472</v>
      </c>
      <c r="U1305" s="28">
        <f t="shared" si="100"/>
        <v>3.7858999999999999E-4</v>
      </c>
      <c r="W1305">
        <f>IFERROR(VLOOKUP(E1305,'LEAID Match'!$A$2:$B$326,2,FALSE),"")</f>
        <v>5304380</v>
      </c>
      <c r="X1305" s="5">
        <f t="shared" si="102"/>
        <v>142911.06</v>
      </c>
      <c r="Y1305">
        <f t="shared" si="103"/>
        <v>0</v>
      </c>
      <c r="Z1305" s="5">
        <f t="shared" si="104"/>
        <v>142911.06</v>
      </c>
    </row>
    <row r="1306" spans="1:26" x14ac:dyDescent="0.2">
      <c r="A1306">
        <f t="shared" si="101"/>
        <v>5304380</v>
      </c>
      <c r="B1306" s="23">
        <v>2018</v>
      </c>
      <c r="C1306" t="s">
        <v>488</v>
      </c>
      <c r="D1306" t="s">
        <v>2021</v>
      </c>
      <c r="E1306" t="s">
        <v>472</v>
      </c>
      <c r="F1306" s="18" t="s">
        <v>803</v>
      </c>
      <c r="G1306" s="11" t="s">
        <v>803</v>
      </c>
      <c r="J1306" s="18">
        <v>175934.59</v>
      </c>
      <c r="K1306" s="11">
        <v>3.9573000000000001E-4</v>
      </c>
      <c r="N1306" s="18">
        <v>161918.71</v>
      </c>
      <c r="O1306" s="12">
        <v>3.8933000000000001E-4</v>
      </c>
      <c r="R1306" t="s">
        <v>803</v>
      </c>
      <c r="S1306" t="s">
        <v>472</v>
      </c>
      <c r="T1306" t="s">
        <v>472</v>
      </c>
      <c r="U1306" s="28">
        <f t="shared" si="100"/>
        <v>3.8933000000000001E-4</v>
      </c>
      <c r="W1306">
        <f>IFERROR(VLOOKUP(E1306,'LEAID Match'!$A$2:$B$326,2,FALSE),"")</f>
        <v>5304380</v>
      </c>
      <c r="X1306" s="5">
        <f t="shared" si="102"/>
        <v>175934.59</v>
      </c>
      <c r="Y1306">
        <f t="shared" si="103"/>
        <v>0</v>
      </c>
      <c r="Z1306" s="5">
        <f t="shared" si="104"/>
        <v>175934.59</v>
      </c>
    </row>
    <row r="1307" spans="1:26" x14ac:dyDescent="0.2">
      <c r="A1307">
        <f t="shared" si="101"/>
        <v>5304380</v>
      </c>
      <c r="B1307" s="23">
        <v>2019</v>
      </c>
      <c r="C1307" t="s">
        <v>488</v>
      </c>
      <c r="D1307" t="s">
        <v>2379</v>
      </c>
      <c r="E1307" t="s">
        <v>472</v>
      </c>
      <c r="F1307" s="18" t="s">
        <v>803</v>
      </c>
      <c r="G1307" s="10" t="s">
        <v>803</v>
      </c>
      <c r="J1307" s="18">
        <v>208172.44</v>
      </c>
      <c r="K1307" s="11">
        <v>3.9826999999999999E-4</v>
      </c>
      <c r="N1307" s="18">
        <v>195299.9</v>
      </c>
      <c r="O1307" s="12">
        <v>3.9324999999999999E-4</v>
      </c>
      <c r="R1307" t="s">
        <v>803</v>
      </c>
      <c r="S1307" t="s">
        <v>472</v>
      </c>
      <c r="T1307" t="s">
        <v>472</v>
      </c>
      <c r="U1307" s="28">
        <f t="shared" si="100"/>
        <v>3.9324999999999999E-4</v>
      </c>
      <c r="W1307">
        <f>IFERROR(VLOOKUP(E1307,'LEAID Match'!$A$2:$B$326,2,FALSE),"")</f>
        <v>5304380</v>
      </c>
      <c r="X1307" s="5">
        <f t="shared" si="102"/>
        <v>208172.44</v>
      </c>
      <c r="Y1307">
        <f t="shared" si="103"/>
        <v>0</v>
      </c>
      <c r="Z1307" s="5">
        <f t="shared" si="104"/>
        <v>208172.44</v>
      </c>
    </row>
    <row r="1308" spans="1:26" x14ac:dyDescent="0.2">
      <c r="A1308">
        <f t="shared" si="101"/>
        <v>5304380</v>
      </c>
      <c r="B1308" s="23">
        <v>2020</v>
      </c>
      <c r="C1308" t="s">
        <v>488</v>
      </c>
      <c r="D1308" t="s">
        <v>2737</v>
      </c>
      <c r="E1308" t="s">
        <v>472</v>
      </c>
      <c r="F1308" s="18" t="s">
        <v>803</v>
      </c>
      <c r="G1308" s="10" t="s">
        <v>803</v>
      </c>
      <c r="J1308" s="18">
        <v>259370.62</v>
      </c>
      <c r="K1308" s="11">
        <v>4.4578E-4</v>
      </c>
      <c r="N1308" s="18">
        <v>232278</v>
      </c>
      <c r="O1308" s="12">
        <v>4.4231000000000001E-4</v>
      </c>
      <c r="R1308" t="s">
        <v>803</v>
      </c>
      <c r="S1308" t="s">
        <v>472</v>
      </c>
      <c r="T1308" t="s">
        <v>472</v>
      </c>
      <c r="U1308" s="28">
        <f t="shared" si="100"/>
        <v>4.4231000000000001E-4</v>
      </c>
      <c r="W1308">
        <f>IFERROR(VLOOKUP(E1308,'LEAID Match'!$A$2:$B$326,2,FALSE),"")</f>
        <v>5304380</v>
      </c>
      <c r="X1308" s="5">
        <f t="shared" si="102"/>
        <v>259370.62</v>
      </c>
      <c r="Y1308">
        <f t="shared" si="103"/>
        <v>0</v>
      </c>
      <c r="Z1308" s="5">
        <f t="shared" si="104"/>
        <v>259370.62</v>
      </c>
    </row>
    <row r="1309" spans="1:26" x14ac:dyDescent="0.2">
      <c r="A1309">
        <f t="shared" si="101"/>
        <v>5304380</v>
      </c>
      <c r="B1309" s="23">
        <v>2021</v>
      </c>
      <c r="C1309" t="s">
        <v>488</v>
      </c>
      <c r="D1309" t="s">
        <v>3094</v>
      </c>
      <c r="E1309" t="s">
        <v>472</v>
      </c>
      <c r="F1309" s="18" t="s">
        <v>803</v>
      </c>
      <c r="G1309" s="10" t="s">
        <v>803</v>
      </c>
      <c r="J1309" s="18">
        <v>261443.37</v>
      </c>
      <c r="K1309" s="11">
        <v>4.3201999999999997E-4</v>
      </c>
      <c r="N1309" s="18">
        <v>236356.35</v>
      </c>
      <c r="O1309" s="12">
        <v>4.3004000000000002E-4</v>
      </c>
      <c r="R1309" t="s">
        <v>803</v>
      </c>
      <c r="S1309" t="s">
        <v>472</v>
      </c>
      <c r="T1309" t="s">
        <v>472</v>
      </c>
      <c r="U1309" s="28">
        <f t="shared" si="100"/>
        <v>4.3004000000000002E-4</v>
      </c>
      <c r="W1309">
        <f>IFERROR(VLOOKUP(E1309,'LEAID Match'!$A$2:$B$326,2,FALSE),"")</f>
        <v>5304380</v>
      </c>
      <c r="X1309" s="5">
        <f t="shared" si="102"/>
        <v>261443.37</v>
      </c>
      <c r="Y1309">
        <f t="shared" si="103"/>
        <v>0</v>
      </c>
      <c r="Z1309" s="5">
        <f t="shared" si="104"/>
        <v>261443.37</v>
      </c>
    </row>
    <row r="1310" spans="1:26" x14ac:dyDescent="0.2">
      <c r="A1310">
        <f t="shared" si="101"/>
        <v>5304380</v>
      </c>
      <c r="B1310" s="23">
        <v>2022</v>
      </c>
      <c r="C1310" t="s">
        <v>488</v>
      </c>
      <c r="D1310" t="s">
        <v>3451</v>
      </c>
      <c r="E1310" t="s">
        <v>472</v>
      </c>
      <c r="F1310" s="18" t="s">
        <v>803</v>
      </c>
      <c r="G1310" s="10" t="s">
        <v>803</v>
      </c>
      <c r="J1310" s="18">
        <v>268209.15000000002</v>
      </c>
      <c r="K1310" s="11">
        <v>4.1932999999999998E-4</v>
      </c>
      <c r="N1310" s="18">
        <v>213493.18</v>
      </c>
      <c r="O1310" s="12">
        <v>4.1605E-4</v>
      </c>
      <c r="R1310" t="s">
        <v>803</v>
      </c>
      <c r="S1310" t="s">
        <v>472</v>
      </c>
      <c r="T1310" t="s">
        <v>472</v>
      </c>
      <c r="U1310" s="28">
        <f t="shared" si="100"/>
        <v>4.1605E-4</v>
      </c>
      <c r="W1310">
        <f>IFERROR(VLOOKUP(E1310,'LEAID Match'!$A$2:$B$326,2,FALSE),"")</f>
        <v>5304380</v>
      </c>
      <c r="X1310" s="5">
        <f t="shared" si="102"/>
        <v>268209.15000000002</v>
      </c>
      <c r="Y1310">
        <f t="shared" si="103"/>
        <v>0</v>
      </c>
      <c r="Z1310" s="5">
        <f t="shared" si="104"/>
        <v>268209.15000000002</v>
      </c>
    </row>
    <row r="1311" spans="1:26" x14ac:dyDescent="0.2">
      <c r="A1311">
        <f t="shared" si="101"/>
        <v>5304380</v>
      </c>
      <c r="B1311" s="23">
        <v>2023</v>
      </c>
      <c r="C1311" t="s">
        <v>488</v>
      </c>
      <c r="D1311" t="s">
        <v>3811</v>
      </c>
      <c r="E1311" t="s">
        <v>472</v>
      </c>
      <c r="F1311" s="18" t="s">
        <v>803</v>
      </c>
      <c r="G1311" s="10" t="s">
        <v>803</v>
      </c>
      <c r="J1311" s="18">
        <v>286181.68</v>
      </c>
      <c r="K1311" s="11">
        <v>4.2293000000000002E-4</v>
      </c>
      <c r="N1311" s="18">
        <v>227867.82</v>
      </c>
      <c r="O1311" s="12">
        <v>4.2219000000000002E-4</v>
      </c>
      <c r="R1311" t="s">
        <v>803</v>
      </c>
      <c r="S1311" t="s">
        <v>472</v>
      </c>
      <c r="T1311" t="s">
        <v>472</v>
      </c>
      <c r="U1311" s="28">
        <f t="shared" si="100"/>
        <v>4.2219000000000002E-4</v>
      </c>
      <c r="V1311">
        <f>U1311*250000000</f>
        <v>105547.5</v>
      </c>
      <c r="W1311">
        <f>IFERROR(VLOOKUP(E1311,'LEAID Match'!$A$2:$B$326,2,FALSE),"")</f>
        <v>5304380</v>
      </c>
      <c r="X1311" s="5">
        <f t="shared" si="102"/>
        <v>286181.68</v>
      </c>
      <c r="Y1311">
        <f t="shared" si="103"/>
        <v>105547.5</v>
      </c>
      <c r="Z1311" s="5">
        <f t="shared" si="104"/>
        <v>391729.18</v>
      </c>
    </row>
    <row r="1312" spans="1:26" x14ac:dyDescent="0.2">
      <c r="A1312">
        <f t="shared" si="101"/>
        <v>5304410</v>
      </c>
      <c r="B1312" s="23">
        <v>2015</v>
      </c>
      <c r="C1312" t="s">
        <v>446</v>
      </c>
      <c r="D1312" t="s">
        <v>950</v>
      </c>
      <c r="E1312" t="s">
        <v>404</v>
      </c>
      <c r="F1312" s="18">
        <v>5066.6899999999996</v>
      </c>
      <c r="G1312" s="11">
        <v>2.264E-5</v>
      </c>
      <c r="J1312" s="18">
        <v>54536.33</v>
      </c>
      <c r="K1312" s="11">
        <v>2.0521999999999999E-4</v>
      </c>
      <c r="N1312" s="18">
        <v>43531.38</v>
      </c>
      <c r="O1312" s="12">
        <v>1.9453E-4</v>
      </c>
      <c r="R1312" t="s">
        <v>404</v>
      </c>
      <c r="S1312" t="s">
        <v>404</v>
      </c>
      <c r="T1312" t="s">
        <v>404</v>
      </c>
      <c r="U1312" s="28">
        <f t="shared" si="100"/>
        <v>2.1716999999999998E-4</v>
      </c>
      <c r="W1312">
        <f>IFERROR(VLOOKUP(E1312,'LEAID Match'!$A$2:$B$326,2,FALSE),"")</f>
        <v>5304410</v>
      </c>
      <c r="X1312" s="5">
        <f t="shared" si="102"/>
        <v>59603.020000000004</v>
      </c>
      <c r="Y1312">
        <f t="shared" si="103"/>
        <v>0</v>
      </c>
      <c r="Z1312" s="5">
        <f t="shared" si="104"/>
        <v>59603.020000000004</v>
      </c>
    </row>
    <row r="1313" spans="1:26" x14ac:dyDescent="0.2">
      <c r="A1313">
        <f t="shared" si="101"/>
        <v>5304410</v>
      </c>
      <c r="B1313" s="23">
        <v>2016</v>
      </c>
      <c r="C1313" t="s">
        <v>446</v>
      </c>
      <c r="D1313" t="s">
        <v>1303</v>
      </c>
      <c r="E1313" t="s">
        <v>404</v>
      </c>
      <c r="F1313" s="18">
        <v>7678.68</v>
      </c>
      <c r="G1313" s="11">
        <v>2.527E-5</v>
      </c>
      <c r="J1313" s="18">
        <v>66061.33</v>
      </c>
      <c r="K1313" s="11">
        <v>2.0238999999999999E-4</v>
      </c>
      <c r="N1313" s="18">
        <v>59582.17</v>
      </c>
      <c r="O1313" s="12">
        <v>1.9604999999999999E-4</v>
      </c>
      <c r="R1313" t="s">
        <v>404</v>
      </c>
      <c r="S1313" t="s">
        <v>404</v>
      </c>
      <c r="T1313" t="s">
        <v>404</v>
      </c>
      <c r="U1313" s="28">
        <f t="shared" si="100"/>
        <v>2.2132E-4</v>
      </c>
      <c r="W1313">
        <f>IFERROR(VLOOKUP(E1313,'LEAID Match'!$A$2:$B$326,2,FALSE),"")</f>
        <v>5304410</v>
      </c>
      <c r="X1313" s="5">
        <f t="shared" si="102"/>
        <v>73740.010000000009</v>
      </c>
      <c r="Y1313">
        <f t="shared" si="103"/>
        <v>0</v>
      </c>
      <c r="Z1313" s="5">
        <f t="shared" si="104"/>
        <v>73740.010000000009</v>
      </c>
    </row>
    <row r="1314" spans="1:26" x14ac:dyDescent="0.2">
      <c r="A1314">
        <f t="shared" si="101"/>
        <v>5304410</v>
      </c>
      <c r="B1314" s="23">
        <v>2017</v>
      </c>
      <c r="C1314" t="s">
        <v>446</v>
      </c>
      <c r="D1314" t="s">
        <v>1663</v>
      </c>
      <c r="E1314" t="s">
        <v>404</v>
      </c>
      <c r="F1314" s="18">
        <v>2231.5500000000002</v>
      </c>
      <c r="G1314" s="11">
        <v>6.3799999999999999E-6</v>
      </c>
      <c r="J1314" s="18">
        <v>66931.69</v>
      </c>
      <c r="K1314" s="11">
        <v>1.8165999999999999E-4</v>
      </c>
      <c r="N1314" s="18">
        <v>62051.33</v>
      </c>
      <c r="O1314" s="12">
        <v>1.7731999999999999E-4</v>
      </c>
      <c r="R1314" t="s">
        <v>404</v>
      </c>
      <c r="S1314" t="s">
        <v>404</v>
      </c>
      <c r="T1314" t="s">
        <v>404</v>
      </c>
      <c r="U1314" s="28">
        <f t="shared" si="100"/>
        <v>1.8369999999999999E-4</v>
      </c>
      <c r="W1314">
        <f>IFERROR(VLOOKUP(E1314,'LEAID Match'!$A$2:$B$326,2,FALSE),"")</f>
        <v>5304410</v>
      </c>
      <c r="X1314" s="5">
        <f t="shared" si="102"/>
        <v>69163.240000000005</v>
      </c>
      <c r="Y1314">
        <f t="shared" si="103"/>
        <v>0</v>
      </c>
      <c r="Z1314" s="5">
        <f t="shared" si="104"/>
        <v>69163.240000000005</v>
      </c>
    </row>
    <row r="1315" spans="1:26" x14ac:dyDescent="0.2">
      <c r="A1315">
        <f t="shared" si="101"/>
        <v>5304410</v>
      </c>
      <c r="B1315" s="23">
        <v>2018</v>
      </c>
      <c r="C1315" t="s">
        <v>446</v>
      </c>
      <c r="D1315" t="s">
        <v>2022</v>
      </c>
      <c r="E1315" t="s">
        <v>404</v>
      </c>
      <c r="F1315" s="18" t="s">
        <v>803</v>
      </c>
      <c r="G1315" s="11" t="s">
        <v>803</v>
      </c>
      <c r="J1315" s="18">
        <v>80965.59</v>
      </c>
      <c r="K1315" s="11">
        <v>1.8212E-4</v>
      </c>
      <c r="N1315" s="18">
        <v>74465.539999999994</v>
      </c>
      <c r="O1315" s="12">
        <v>1.7904999999999999E-4</v>
      </c>
      <c r="R1315" t="s">
        <v>803</v>
      </c>
      <c r="S1315" t="s">
        <v>404</v>
      </c>
      <c r="T1315" t="s">
        <v>404</v>
      </c>
      <c r="U1315" s="28">
        <f t="shared" si="100"/>
        <v>1.7904999999999999E-4</v>
      </c>
      <c r="W1315">
        <f>IFERROR(VLOOKUP(E1315,'LEAID Match'!$A$2:$B$326,2,FALSE),"")</f>
        <v>5304410</v>
      </c>
      <c r="X1315" s="5">
        <f t="shared" si="102"/>
        <v>80965.59</v>
      </c>
      <c r="Y1315">
        <f t="shared" si="103"/>
        <v>0</v>
      </c>
      <c r="Z1315" s="5">
        <f t="shared" si="104"/>
        <v>80965.59</v>
      </c>
    </row>
    <row r="1316" spans="1:26" x14ac:dyDescent="0.2">
      <c r="A1316">
        <f t="shared" si="101"/>
        <v>5304410</v>
      </c>
      <c r="B1316" s="23">
        <v>2019</v>
      </c>
      <c r="C1316" t="s">
        <v>446</v>
      </c>
      <c r="D1316" t="s">
        <v>2380</v>
      </c>
      <c r="E1316" t="s">
        <v>404</v>
      </c>
      <c r="F1316" s="18" t="s">
        <v>803</v>
      </c>
      <c r="G1316" s="10" t="s">
        <v>803</v>
      </c>
      <c r="J1316" s="18">
        <v>101467.06</v>
      </c>
      <c r="K1316" s="11">
        <v>1.9413000000000001E-4</v>
      </c>
      <c r="N1316" s="18">
        <v>95453.08</v>
      </c>
      <c r="O1316" s="12">
        <v>1.9220000000000001E-4</v>
      </c>
      <c r="R1316" t="s">
        <v>803</v>
      </c>
      <c r="S1316" t="s">
        <v>404</v>
      </c>
      <c r="T1316" t="s">
        <v>404</v>
      </c>
      <c r="U1316" s="28">
        <f t="shared" si="100"/>
        <v>1.9220000000000001E-4</v>
      </c>
      <c r="W1316">
        <f>IFERROR(VLOOKUP(E1316,'LEAID Match'!$A$2:$B$326,2,FALSE),"")</f>
        <v>5304410</v>
      </c>
      <c r="X1316" s="5">
        <f t="shared" si="102"/>
        <v>101467.06</v>
      </c>
      <c r="Y1316">
        <f t="shared" si="103"/>
        <v>0</v>
      </c>
      <c r="Z1316" s="5">
        <f t="shared" si="104"/>
        <v>101467.06</v>
      </c>
    </row>
    <row r="1317" spans="1:26" x14ac:dyDescent="0.2">
      <c r="A1317">
        <f t="shared" si="101"/>
        <v>5304410</v>
      </c>
      <c r="B1317" s="23">
        <v>2020</v>
      </c>
      <c r="C1317" t="s">
        <v>446</v>
      </c>
      <c r="D1317" t="s">
        <v>2738</v>
      </c>
      <c r="E1317" t="s">
        <v>404</v>
      </c>
      <c r="F1317" s="18" t="s">
        <v>803</v>
      </c>
      <c r="G1317" s="10" t="s">
        <v>803</v>
      </c>
      <c r="J1317" s="18">
        <v>114445.62</v>
      </c>
      <c r="K1317" s="11">
        <v>1.9670000000000001E-4</v>
      </c>
      <c r="N1317" s="18">
        <v>102097.23</v>
      </c>
      <c r="O1317" s="12">
        <v>1.9441E-4</v>
      </c>
      <c r="R1317" t="s">
        <v>803</v>
      </c>
      <c r="S1317" t="s">
        <v>404</v>
      </c>
      <c r="T1317" t="s">
        <v>404</v>
      </c>
      <c r="U1317" s="28">
        <f t="shared" si="100"/>
        <v>1.9441E-4</v>
      </c>
      <c r="W1317">
        <f>IFERROR(VLOOKUP(E1317,'LEAID Match'!$A$2:$B$326,2,FALSE),"")</f>
        <v>5304410</v>
      </c>
      <c r="X1317" s="5">
        <f t="shared" si="102"/>
        <v>114445.62</v>
      </c>
      <c r="Y1317">
        <f t="shared" si="103"/>
        <v>0</v>
      </c>
      <c r="Z1317" s="5">
        <f t="shared" si="104"/>
        <v>114445.62</v>
      </c>
    </row>
    <row r="1318" spans="1:26" x14ac:dyDescent="0.2">
      <c r="A1318">
        <f t="shared" si="101"/>
        <v>5304410</v>
      </c>
      <c r="B1318" s="23">
        <v>2021</v>
      </c>
      <c r="C1318" t="s">
        <v>446</v>
      </c>
      <c r="D1318" t="s">
        <v>3095</v>
      </c>
      <c r="E1318" t="s">
        <v>404</v>
      </c>
      <c r="F1318" s="18" t="s">
        <v>803</v>
      </c>
      <c r="G1318" s="10" t="s">
        <v>803</v>
      </c>
      <c r="J1318" s="18">
        <v>125300.85</v>
      </c>
      <c r="K1318" s="11">
        <v>2.0704999999999999E-4</v>
      </c>
      <c r="N1318" s="18">
        <v>113317.92</v>
      </c>
      <c r="O1318" s="12">
        <v>2.0618000000000001E-4</v>
      </c>
      <c r="R1318" t="s">
        <v>803</v>
      </c>
      <c r="S1318" t="s">
        <v>404</v>
      </c>
      <c r="T1318" t="s">
        <v>404</v>
      </c>
      <c r="U1318" s="28">
        <f t="shared" si="100"/>
        <v>2.0618000000000001E-4</v>
      </c>
      <c r="W1318">
        <f>IFERROR(VLOOKUP(E1318,'LEAID Match'!$A$2:$B$326,2,FALSE),"")</f>
        <v>5304410</v>
      </c>
      <c r="X1318" s="5">
        <f t="shared" si="102"/>
        <v>125300.85</v>
      </c>
      <c r="Y1318">
        <f t="shared" si="103"/>
        <v>0</v>
      </c>
      <c r="Z1318" s="5">
        <f t="shared" si="104"/>
        <v>125300.85</v>
      </c>
    </row>
    <row r="1319" spans="1:26" x14ac:dyDescent="0.2">
      <c r="A1319">
        <f t="shared" si="101"/>
        <v>5304410</v>
      </c>
      <c r="B1319" s="23">
        <v>2022</v>
      </c>
      <c r="C1319" t="s">
        <v>446</v>
      </c>
      <c r="D1319" t="s">
        <v>3452</v>
      </c>
      <c r="E1319" t="s">
        <v>404</v>
      </c>
      <c r="F1319" s="18" t="s">
        <v>803</v>
      </c>
      <c r="G1319" s="10" t="s">
        <v>803</v>
      </c>
      <c r="J1319" s="18">
        <v>138293.17000000001</v>
      </c>
      <c r="K1319" s="11">
        <v>2.1620999999999999E-4</v>
      </c>
      <c r="N1319" s="18">
        <v>109835.68</v>
      </c>
      <c r="O1319" s="12">
        <v>2.1404E-4</v>
      </c>
      <c r="R1319" t="s">
        <v>803</v>
      </c>
      <c r="S1319" t="s">
        <v>404</v>
      </c>
      <c r="T1319" t="s">
        <v>404</v>
      </c>
      <c r="U1319" s="28">
        <f t="shared" si="100"/>
        <v>2.1404E-4</v>
      </c>
      <c r="W1319">
        <f>IFERROR(VLOOKUP(E1319,'LEAID Match'!$A$2:$B$326,2,FALSE),"")</f>
        <v>5304410</v>
      </c>
      <c r="X1319" s="5">
        <f t="shared" si="102"/>
        <v>138293.17000000001</v>
      </c>
      <c r="Y1319">
        <f t="shared" si="103"/>
        <v>0</v>
      </c>
      <c r="Z1319" s="5">
        <f t="shared" si="104"/>
        <v>138293.17000000001</v>
      </c>
    </row>
    <row r="1320" spans="1:26" x14ac:dyDescent="0.2">
      <c r="A1320">
        <f t="shared" si="101"/>
        <v>5304410</v>
      </c>
      <c r="B1320" s="23">
        <v>2023</v>
      </c>
      <c r="C1320" t="s">
        <v>446</v>
      </c>
      <c r="D1320" t="s">
        <v>3812</v>
      </c>
      <c r="E1320" t="s">
        <v>404</v>
      </c>
      <c r="F1320" s="18" t="s">
        <v>803</v>
      </c>
      <c r="G1320" s="10" t="s">
        <v>803</v>
      </c>
      <c r="J1320" s="18">
        <v>149346.65</v>
      </c>
      <c r="K1320" s="11">
        <v>2.2070999999999999E-4</v>
      </c>
      <c r="N1320" s="18">
        <v>118932.3</v>
      </c>
      <c r="O1320" s="12">
        <v>2.2036000000000001E-4</v>
      </c>
      <c r="R1320" t="s">
        <v>803</v>
      </c>
      <c r="S1320" t="s">
        <v>404</v>
      </c>
      <c r="T1320" t="s">
        <v>404</v>
      </c>
      <c r="U1320" s="28">
        <f t="shared" si="100"/>
        <v>2.2036000000000001E-4</v>
      </c>
      <c r="V1320">
        <f>U1320*250000000</f>
        <v>55090</v>
      </c>
      <c r="W1320">
        <f>IFERROR(VLOOKUP(E1320,'LEAID Match'!$A$2:$B$326,2,FALSE),"")</f>
        <v>5304410</v>
      </c>
      <c r="X1320" s="5">
        <f t="shared" si="102"/>
        <v>149346.65</v>
      </c>
      <c r="Y1320">
        <f t="shared" si="103"/>
        <v>55090</v>
      </c>
      <c r="Z1320" s="5">
        <f t="shared" si="104"/>
        <v>204436.65</v>
      </c>
    </row>
    <row r="1321" spans="1:26" x14ac:dyDescent="0.2">
      <c r="A1321">
        <f t="shared" si="101"/>
        <v>5304470</v>
      </c>
      <c r="B1321" s="23">
        <v>2015</v>
      </c>
      <c r="C1321" t="s">
        <v>117</v>
      </c>
      <c r="D1321" t="s">
        <v>951</v>
      </c>
      <c r="E1321" t="s">
        <v>75</v>
      </c>
      <c r="F1321" s="18">
        <v>81986.86</v>
      </c>
      <c r="G1321" s="11">
        <v>3.6638000000000003E-4</v>
      </c>
      <c r="J1321" s="18">
        <v>1585526.66</v>
      </c>
      <c r="K1321" s="11">
        <v>5.96629E-3</v>
      </c>
      <c r="N1321" s="18">
        <v>1260825.48</v>
      </c>
      <c r="O1321" s="12">
        <v>5.6343000000000001E-3</v>
      </c>
      <c r="R1321" t="s">
        <v>75</v>
      </c>
      <c r="S1321" t="s">
        <v>75</v>
      </c>
      <c r="T1321" t="s">
        <v>75</v>
      </c>
      <c r="U1321" s="28">
        <f t="shared" si="100"/>
        <v>6.0006800000000004E-3</v>
      </c>
      <c r="W1321">
        <f>IFERROR(VLOOKUP(E1321,'LEAID Match'!$A$2:$B$326,2,FALSE),"")</f>
        <v>5304470</v>
      </c>
      <c r="X1321" s="5">
        <f t="shared" si="102"/>
        <v>1667513.52</v>
      </c>
      <c r="Y1321">
        <f t="shared" si="103"/>
        <v>0</v>
      </c>
      <c r="Z1321" s="5">
        <f t="shared" si="104"/>
        <v>1667513.52</v>
      </c>
    </row>
    <row r="1322" spans="1:26" x14ac:dyDescent="0.2">
      <c r="A1322">
        <f t="shared" si="101"/>
        <v>5304470</v>
      </c>
      <c r="B1322" s="23">
        <v>2016</v>
      </c>
      <c r="C1322" t="s">
        <v>117</v>
      </c>
      <c r="D1322" t="s">
        <v>1304</v>
      </c>
      <c r="E1322" t="s">
        <v>75</v>
      </c>
      <c r="F1322" s="18">
        <v>72703.600000000006</v>
      </c>
      <c r="G1322" s="11">
        <v>2.3922E-4</v>
      </c>
      <c r="J1322" s="18">
        <v>1914023.13</v>
      </c>
      <c r="K1322" s="11">
        <v>5.8639800000000004E-3</v>
      </c>
      <c r="N1322" s="18">
        <v>1732210.94</v>
      </c>
      <c r="O1322" s="12">
        <v>5.6996399999999997E-3</v>
      </c>
      <c r="R1322" t="s">
        <v>75</v>
      </c>
      <c r="S1322" t="s">
        <v>75</v>
      </c>
      <c r="T1322" t="s">
        <v>75</v>
      </c>
      <c r="U1322" s="28">
        <f t="shared" si="100"/>
        <v>5.9388599999999998E-3</v>
      </c>
      <c r="W1322">
        <f>IFERROR(VLOOKUP(E1322,'LEAID Match'!$A$2:$B$326,2,FALSE),"")</f>
        <v>5304470</v>
      </c>
      <c r="X1322" s="5">
        <f t="shared" si="102"/>
        <v>1986726.73</v>
      </c>
      <c r="Y1322">
        <f t="shared" si="103"/>
        <v>0</v>
      </c>
      <c r="Z1322" s="5">
        <f t="shared" si="104"/>
        <v>1986726.73</v>
      </c>
    </row>
    <row r="1323" spans="1:26" x14ac:dyDescent="0.2">
      <c r="A1323">
        <f t="shared" si="101"/>
        <v>5304470</v>
      </c>
      <c r="B1323" s="23">
        <v>2017</v>
      </c>
      <c r="C1323" t="s">
        <v>117</v>
      </c>
      <c r="D1323" t="s">
        <v>1664</v>
      </c>
      <c r="E1323" t="s">
        <v>75</v>
      </c>
      <c r="F1323" s="18">
        <v>75449.679999999906</v>
      </c>
      <c r="G1323" s="11">
        <v>2.1561E-4</v>
      </c>
      <c r="J1323" s="18">
        <v>2054176.74</v>
      </c>
      <c r="K1323" s="11">
        <v>5.5751799999999999E-3</v>
      </c>
      <c r="N1323" s="18">
        <v>1904382.08</v>
      </c>
      <c r="O1323" s="12">
        <v>5.4420800000000002E-3</v>
      </c>
      <c r="R1323" t="s">
        <v>75</v>
      </c>
      <c r="S1323" t="s">
        <v>75</v>
      </c>
      <c r="T1323" t="s">
        <v>75</v>
      </c>
      <c r="U1323" s="28">
        <f t="shared" si="100"/>
        <v>5.6576899999999999E-3</v>
      </c>
      <c r="W1323">
        <f>IFERROR(VLOOKUP(E1323,'LEAID Match'!$A$2:$B$326,2,FALSE),"")</f>
        <v>5304470</v>
      </c>
      <c r="X1323" s="5">
        <f t="shared" si="102"/>
        <v>2129626.42</v>
      </c>
      <c r="Y1323">
        <f t="shared" si="103"/>
        <v>0</v>
      </c>
      <c r="Z1323" s="5">
        <f t="shared" si="104"/>
        <v>2129626.42</v>
      </c>
    </row>
    <row r="1324" spans="1:26" x14ac:dyDescent="0.2">
      <c r="A1324">
        <f t="shared" si="101"/>
        <v>5304470</v>
      </c>
      <c r="B1324" s="23">
        <v>2018</v>
      </c>
      <c r="C1324" t="s">
        <v>117</v>
      </c>
      <c r="D1324" t="s">
        <v>2023</v>
      </c>
      <c r="E1324" t="s">
        <v>75</v>
      </c>
      <c r="F1324" s="18">
        <v>69246.45</v>
      </c>
      <c r="G1324" s="11">
        <v>1.6650000000000001E-4</v>
      </c>
      <c r="J1324" s="18">
        <v>2473278.34</v>
      </c>
      <c r="K1324" s="11">
        <v>5.5631700000000001E-3</v>
      </c>
      <c r="N1324" s="18">
        <v>2274381.7799999998</v>
      </c>
      <c r="O1324" s="12">
        <v>5.4686700000000001E-3</v>
      </c>
      <c r="R1324" t="s">
        <v>75</v>
      </c>
      <c r="S1324" t="s">
        <v>75</v>
      </c>
      <c r="T1324" t="s">
        <v>75</v>
      </c>
      <c r="U1324" s="28">
        <f t="shared" si="100"/>
        <v>5.6351700000000001E-3</v>
      </c>
      <c r="W1324">
        <f>IFERROR(VLOOKUP(E1324,'LEAID Match'!$A$2:$B$326,2,FALSE),"")</f>
        <v>5304470</v>
      </c>
      <c r="X1324" s="5">
        <f t="shared" si="102"/>
        <v>2542524.79</v>
      </c>
      <c r="Y1324">
        <f t="shared" si="103"/>
        <v>0</v>
      </c>
      <c r="Z1324" s="5">
        <f t="shared" si="104"/>
        <v>2542524.79</v>
      </c>
    </row>
    <row r="1325" spans="1:26" x14ac:dyDescent="0.2">
      <c r="A1325">
        <f t="shared" si="101"/>
        <v>5304470</v>
      </c>
      <c r="B1325" s="23">
        <v>2019</v>
      </c>
      <c r="C1325" t="s">
        <v>117</v>
      </c>
      <c r="D1325" t="s">
        <v>2381</v>
      </c>
      <c r="E1325" t="s">
        <v>75</v>
      </c>
      <c r="F1325" s="18">
        <v>50450.47</v>
      </c>
      <c r="G1325" s="10">
        <v>1.0158999999999999E-4</v>
      </c>
      <c r="J1325" s="18">
        <v>2815071.09</v>
      </c>
      <c r="K1325" s="11">
        <v>5.3857899999999997E-3</v>
      </c>
      <c r="N1325" s="18">
        <v>2648262.38</v>
      </c>
      <c r="O1325" s="12">
        <v>5.3325100000000004E-3</v>
      </c>
      <c r="R1325" t="s">
        <v>75</v>
      </c>
      <c r="S1325" t="s">
        <v>75</v>
      </c>
      <c r="T1325" t="s">
        <v>75</v>
      </c>
      <c r="U1325" s="28">
        <f t="shared" si="100"/>
        <v>5.4341000000000007E-3</v>
      </c>
      <c r="W1325">
        <f>IFERROR(VLOOKUP(E1325,'LEAID Match'!$A$2:$B$326,2,FALSE),"")</f>
        <v>5304470</v>
      </c>
      <c r="X1325" s="5">
        <f t="shared" si="102"/>
        <v>2865521.56</v>
      </c>
      <c r="Y1325">
        <f t="shared" si="103"/>
        <v>0</v>
      </c>
      <c r="Z1325" s="5">
        <f t="shared" si="104"/>
        <v>2865521.56</v>
      </c>
    </row>
    <row r="1326" spans="1:26" x14ac:dyDescent="0.2">
      <c r="A1326">
        <f t="shared" si="101"/>
        <v>5304470</v>
      </c>
      <c r="B1326" s="23">
        <v>2020</v>
      </c>
      <c r="C1326" t="s">
        <v>117</v>
      </c>
      <c r="D1326" t="s">
        <v>2739</v>
      </c>
      <c r="E1326" t="s">
        <v>75</v>
      </c>
      <c r="F1326" s="18">
        <v>40503.480000000003</v>
      </c>
      <c r="G1326" s="10">
        <v>7.7130000000000002E-5</v>
      </c>
      <c r="J1326" s="18">
        <v>3045480.81</v>
      </c>
      <c r="K1326" s="11">
        <v>5.2342200000000004E-3</v>
      </c>
      <c r="N1326" s="18">
        <v>2718799.58</v>
      </c>
      <c r="O1326" s="12">
        <v>5.17717E-3</v>
      </c>
      <c r="R1326" t="s">
        <v>75</v>
      </c>
      <c r="S1326" t="s">
        <v>75</v>
      </c>
      <c r="T1326" t="s">
        <v>75</v>
      </c>
      <c r="U1326" s="28">
        <f t="shared" si="100"/>
        <v>5.2542999999999999E-3</v>
      </c>
      <c r="W1326">
        <f>IFERROR(VLOOKUP(E1326,'LEAID Match'!$A$2:$B$326,2,FALSE),"")</f>
        <v>5304470</v>
      </c>
      <c r="X1326" s="5">
        <f t="shared" si="102"/>
        <v>3085984.29</v>
      </c>
      <c r="Y1326">
        <f t="shared" si="103"/>
        <v>0</v>
      </c>
      <c r="Z1326" s="5">
        <f t="shared" si="104"/>
        <v>3085984.29</v>
      </c>
    </row>
    <row r="1327" spans="1:26" x14ac:dyDescent="0.2">
      <c r="A1327">
        <f t="shared" si="101"/>
        <v>5304470</v>
      </c>
      <c r="B1327" s="23">
        <v>2021</v>
      </c>
      <c r="C1327" t="s">
        <v>117</v>
      </c>
      <c r="D1327" t="s">
        <v>3096</v>
      </c>
      <c r="E1327" t="s">
        <v>75</v>
      </c>
      <c r="F1327" s="18">
        <v>22765.03</v>
      </c>
      <c r="G1327" s="10">
        <v>4.142E-5</v>
      </c>
      <c r="J1327" s="18">
        <v>3118200.27</v>
      </c>
      <c r="K1327" s="11">
        <v>5.1526499999999999E-3</v>
      </c>
      <c r="N1327" s="18">
        <v>2819542.4</v>
      </c>
      <c r="O1327" s="12">
        <v>5.13E-3</v>
      </c>
      <c r="R1327" t="s">
        <v>75</v>
      </c>
      <c r="S1327" t="s">
        <v>75</v>
      </c>
      <c r="T1327" t="s">
        <v>75</v>
      </c>
      <c r="U1327" s="28">
        <f t="shared" si="100"/>
        <v>5.1714200000000004E-3</v>
      </c>
      <c r="W1327">
        <f>IFERROR(VLOOKUP(E1327,'LEAID Match'!$A$2:$B$326,2,FALSE),"")</f>
        <v>5304470</v>
      </c>
      <c r="X1327" s="5">
        <f t="shared" si="102"/>
        <v>3140965.3</v>
      </c>
      <c r="Y1327">
        <f t="shared" si="103"/>
        <v>0</v>
      </c>
      <c r="Z1327" s="5">
        <f t="shared" si="104"/>
        <v>3140965.3</v>
      </c>
    </row>
    <row r="1328" spans="1:26" x14ac:dyDescent="0.2">
      <c r="A1328">
        <f t="shared" si="101"/>
        <v>5304470</v>
      </c>
      <c r="B1328" s="23">
        <v>2022</v>
      </c>
      <c r="C1328" t="s">
        <v>117</v>
      </c>
      <c r="D1328" t="s">
        <v>3453</v>
      </c>
      <c r="E1328" t="s">
        <v>75</v>
      </c>
      <c r="F1328" s="18">
        <v>19213.64</v>
      </c>
      <c r="G1328" s="10">
        <v>3.7440000000000001E-5</v>
      </c>
      <c r="J1328" s="18">
        <v>3199393.43</v>
      </c>
      <c r="K1328" s="11">
        <v>5.0020500000000001E-3</v>
      </c>
      <c r="N1328" s="18">
        <v>2546992.73</v>
      </c>
      <c r="O1328" s="12">
        <v>4.9634600000000003E-3</v>
      </c>
      <c r="R1328" t="s">
        <v>75</v>
      </c>
      <c r="S1328" t="s">
        <v>75</v>
      </c>
      <c r="T1328" t="s">
        <v>75</v>
      </c>
      <c r="U1328" s="28">
        <f t="shared" si="100"/>
        <v>5.0009E-3</v>
      </c>
      <c r="W1328">
        <f>IFERROR(VLOOKUP(E1328,'LEAID Match'!$A$2:$B$326,2,FALSE),"")</f>
        <v>5304470</v>
      </c>
      <c r="X1328" s="5">
        <f t="shared" si="102"/>
        <v>3218607.0700000003</v>
      </c>
      <c r="Y1328">
        <f t="shared" si="103"/>
        <v>0</v>
      </c>
      <c r="Z1328" s="5">
        <f t="shared" si="104"/>
        <v>3218607.0700000003</v>
      </c>
    </row>
    <row r="1329" spans="1:26" x14ac:dyDescent="0.2">
      <c r="A1329">
        <f t="shared" si="101"/>
        <v>5304470</v>
      </c>
      <c r="B1329" s="23">
        <v>2023</v>
      </c>
      <c r="C1329" t="s">
        <v>117</v>
      </c>
      <c r="D1329" t="s">
        <v>3813</v>
      </c>
      <c r="E1329" t="s">
        <v>75</v>
      </c>
      <c r="F1329" s="18" t="s">
        <v>803</v>
      </c>
      <c r="G1329" s="10" t="s">
        <v>803</v>
      </c>
      <c r="J1329" s="18">
        <v>3481779.14</v>
      </c>
      <c r="K1329" s="11">
        <v>5.14548E-3</v>
      </c>
      <c r="N1329" s="18">
        <v>2773669.93</v>
      </c>
      <c r="O1329" s="12">
        <v>5.1390699999999999E-3</v>
      </c>
      <c r="R1329" t="s">
        <v>803</v>
      </c>
      <c r="S1329" t="s">
        <v>75</v>
      </c>
      <c r="T1329" t="s">
        <v>75</v>
      </c>
      <c r="U1329" s="28">
        <f t="shared" si="100"/>
        <v>5.1390699999999999E-3</v>
      </c>
      <c r="V1329">
        <f>U1329*250000000</f>
        <v>1284767.5</v>
      </c>
      <c r="W1329">
        <f>IFERROR(VLOOKUP(E1329,'LEAID Match'!$A$2:$B$326,2,FALSE),"")</f>
        <v>5304470</v>
      </c>
      <c r="X1329" s="5">
        <f t="shared" si="102"/>
        <v>3481779.14</v>
      </c>
      <c r="Y1329">
        <f t="shared" si="103"/>
        <v>1284767.5</v>
      </c>
      <c r="Z1329" s="5">
        <f t="shared" si="104"/>
        <v>4766546.6400000006</v>
      </c>
    </row>
    <row r="1330" spans="1:26" x14ac:dyDescent="0.2">
      <c r="A1330">
        <f t="shared" si="101"/>
        <v>5304500</v>
      </c>
      <c r="B1330" s="23">
        <v>2015</v>
      </c>
      <c r="C1330" t="s">
        <v>485</v>
      </c>
      <c r="D1330" t="s">
        <v>952</v>
      </c>
      <c r="E1330" t="s">
        <v>469</v>
      </c>
      <c r="F1330" s="18">
        <v>1012.03</v>
      </c>
      <c r="G1330" s="11">
        <v>4.5199999999999999E-6</v>
      </c>
      <c r="J1330" s="18">
        <v>26616.3</v>
      </c>
      <c r="K1330" s="11">
        <v>1.0016E-4</v>
      </c>
      <c r="N1330" s="18">
        <v>21232.13</v>
      </c>
      <c r="O1330" s="12">
        <v>9.488E-5</v>
      </c>
      <c r="R1330" t="s">
        <v>469</v>
      </c>
      <c r="S1330" t="s">
        <v>469</v>
      </c>
      <c r="T1330" t="s">
        <v>469</v>
      </c>
      <c r="U1330" s="28">
        <f t="shared" si="100"/>
        <v>9.9400000000000004E-5</v>
      </c>
      <c r="W1330">
        <f>IFERROR(VLOOKUP(E1330,'LEAID Match'!$A$2:$B$326,2,FALSE),"")</f>
        <v>5304500</v>
      </c>
      <c r="X1330" s="5">
        <f t="shared" si="102"/>
        <v>27628.329999999998</v>
      </c>
      <c r="Y1330">
        <f t="shared" si="103"/>
        <v>0</v>
      </c>
      <c r="Z1330" s="5">
        <f t="shared" si="104"/>
        <v>27628.329999999998</v>
      </c>
    </row>
    <row r="1331" spans="1:26" x14ac:dyDescent="0.2">
      <c r="A1331">
        <f t="shared" si="101"/>
        <v>5304500</v>
      </c>
      <c r="B1331" s="23">
        <v>2016</v>
      </c>
      <c r="C1331" t="s">
        <v>485</v>
      </c>
      <c r="D1331" t="s">
        <v>1305</v>
      </c>
      <c r="E1331" t="s">
        <v>469</v>
      </c>
      <c r="F1331" s="18" t="s">
        <v>803</v>
      </c>
      <c r="G1331" s="11" t="s">
        <v>803</v>
      </c>
      <c r="J1331" s="18">
        <v>35611.64</v>
      </c>
      <c r="K1331" s="11">
        <v>1.091E-4</v>
      </c>
      <c r="N1331" s="18">
        <v>32018.959999999999</v>
      </c>
      <c r="O1331" s="12">
        <v>1.0535E-4</v>
      </c>
      <c r="R1331" t="s">
        <v>803</v>
      </c>
      <c r="S1331" t="s">
        <v>469</v>
      </c>
      <c r="T1331" t="s">
        <v>469</v>
      </c>
      <c r="U1331" s="28">
        <f t="shared" si="100"/>
        <v>1.0535E-4</v>
      </c>
      <c r="W1331">
        <f>IFERROR(VLOOKUP(E1331,'LEAID Match'!$A$2:$B$326,2,FALSE),"")</f>
        <v>5304500</v>
      </c>
      <c r="X1331" s="5">
        <f t="shared" si="102"/>
        <v>35611.64</v>
      </c>
      <c r="Y1331">
        <f t="shared" si="103"/>
        <v>0</v>
      </c>
      <c r="Z1331" s="5">
        <f t="shared" si="104"/>
        <v>35611.64</v>
      </c>
    </row>
    <row r="1332" spans="1:26" x14ac:dyDescent="0.2">
      <c r="A1332">
        <f t="shared" si="101"/>
        <v>5304500</v>
      </c>
      <c r="B1332" s="23">
        <v>2017</v>
      </c>
      <c r="C1332" t="s">
        <v>485</v>
      </c>
      <c r="D1332" t="s">
        <v>1665</v>
      </c>
      <c r="E1332" t="s">
        <v>469</v>
      </c>
      <c r="F1332" s="18" t="s">
        <v>803</v>
      </c>
      <c r="G1332" s="11" t="s">
        <v>803</v>
      </c>
      <c r="J1332" s="18">
        <v>39495.97</v>
      </c>
      <c r="K1332" s="11">
        <v>1.0719E-4</v>
      </c>
      <c r="N1332" s="18">
        <v>36615.89</v>
      </c>
      <c r="O1332" s="12">
        <v>1.0464E-4</v>
      </c>
      <c r="R1332" t="s">
        <v>803</v>
      </c>
      <c r="S1332" t="s">
        <v>469</v>
      </c>
      <c r="T1332" t="s">
        <v>469</v>
      </c>
      <c r="U1332" s="28">
        <f t="shared" si="100"/>
        <v>1.0464E-4</v>
      </c>
      <c r="W1332">
        <f>IFERROR(VLOOKUP(E1332,'LEAID Match'!$A$2:$B$326,2,FALSE),"")</f>
        <v>5304500</v>
      </c>
      <c r="X1332" s="5">
        <f t="shared" si="102"/>
        <v>39495.97</v>
      </c>
      <c r="Y1332">
        <f t="shared" si="103"/>
        <v>0</v>
      </c>
      <c r="Z1332" s="5">
        <f t="shared" si="104"/>
        <v>39495.97</v>
      </c>
    </row>
    <row r="1333" spans="1:26" x14ac:dyDescent="0.2">
      <c r="A1333">
        <f t="shared" si="101"/>
        <v>5304500</v>
      </c>
      <c r="B1333" s="23">
        <v>2018</v>
      </c>
      <c r="C1333" t="s">
        <v>485</v>
      </c>
      <c r="D1333" t="s">
        <v>2024</v>
      </c>
      <c r="E1333" t="s">
        <v>469</v>
      </c>
      <c r="F1333" s="18" t="s">
        <v>803</v>
      </c>
      <c r="G1333" s="11" t="s">
        <v>803</v>
      </c>
      <c r="J1333" s="18">
        <v>47572.51</v>
      </c>
      <c r="K1333" s="11">
        <v>1.0700999999999999E-4</v>
      </c>
      <c r="N1333" s="18">
        <v>43774.26</v>
      </c>
      <c r="O1333" s="12">
        <v>1.0525E-4</v>
      </c>
      <c r="R1333" t="s">
        <v>803</v>
      </c>
      <c r="S1333" t="s">
        <v>469</v>
      </c>
      <c r="T1333" t="s">
        <v>469</v>
      </c>
      <c r="U1333" s="28">
        <f t="shared" si="100"/>
        <v>1.0525E-4</v>
      </c>
      <c r="W1333">
        <f>IFERROR(VLOOKUP(E1333,'LEAID Match'!$A$2:$B$326,2,FALSE),"")</f>
        <v>5304500</v>
      </c>
      <c r="X1333" s="5">
        <f t="shared" si="102"/>
        <v>47572.51</v>
      </c>
      <c r="Y1333">
        <f t="shared" si="103"/>
        <v>0</v>
      </c>
      <c r="Z1333" s="5">
        <f t="shared" si="104"/>
        <v>47572.51</v>
      </c>
    </row>
    <row r="1334" spans="1:26" x14ac:dyDescent="0.2">
      <c r="A1334">
        <f t="shared" si="101"/>
        <v>5304500</v>
      </c>
      <c r="B1334" s="23">
        <v>2019</v>
      </c>
      <c r="C1334" t="s">
        <v>485</v>
      </c>
      <c r="D1334" t="s">
        <v>2382</v>
      </c>
      <c r="E1334" t="s">
        <v>469</v>
      </c>
      <c r="F1334" s="18" t="s">
        <v>803</v>
      </c>
      <c r="G1334" s="10" t="s">
        <v>803</v>
      </c>
      <c r="J1334" s="18">
        <v>55776.43</v>
      </c>
      <c r="K1334" s="11">
        <v>1.0671E-4</v>
      </c>
      <c r="N1334" s="18">
        <v>52351.9</v>
      </c>
      <c r="O1334" s="12">
        <v>1.0542E-4</v>
      </c>
      <c r="R1334" t="s">
        <v>803</v>
      </c>
      <c r="S1334" t="s">
        <v>469</v>
      </c>
      <c r="T1334" t="s">
        <v>469</v>
      </c>
      <c r="U1334" s="28">
        <f t="shared" si="100"/>
        <v>1.0542E-4</v>
      </c>
      <c r="W1334">
        <f>IFERROR(VLOOKUP(E1334,'LEAID Match'!$A$2:$B$326,2,FALSE),"")</f>
        <v>5304500</v>
      </c>
      <c r="X1334" s="5">
        <f t="shared" si="102"/>
        <v>55776.43</v>
      </c>
      <c r="Y1334">
        <f t="shared" si="103"/>
        <v>0</v>
      </c>
      <c r="Z1334" s="5">
        <f t="shared" si="104"/>
        <v>55776.43</v>
      </c>
    </row>
    <row r="1335" spans="1:26" x14ac:dyDescent="0.2">
      <c r="A1335">
        <f t="shared" si="101"/>
        <v>5304500</v>
      </c>
      <c r="B1335" s="23">
        <v>2020</v>
      </c>
      <c r="C1335" t="s">
        <v>485</v>
      </c>
      <c r="D1335" t="s">
        <v>2740</v>
      </c>
      <c r="E1335" t="s">
        <v>469</v>
      </c>
      <c r="F1335" s="18" t="s">
        <v>803</v>
      </c>
      <c r="G1335" s="10" t="s">
        <v>803</v>
      </c>
      <c r="J1335" s="18">
        <v>67934.33</v>
      </c>
      <c r="K1335" s="11">
        <v>1.1676E-4</v>
      </c>
      <c r="N1335" s="18">
        <v>60925.32</v>
      </c>
      <c r="O1335" s="12">
        <v>1.1601E-4</v>
      </c>
      <c r="R1335" t="s">
        <v>803</v>
      </c>
      <c r="S1335" t="s">
        <v>469</v>
      </c>
      <c r="T1335" t="s">
        <v>469</v>
      </c>
      <c r="U1335" s="28">
        <f t="shared" si="100"/>
        <v>1.1601E-4</v>
      </c>
      <c r="W1335">
        <f>IFERROR(VLOOKUP(E1335,'LEAID Match'!$A$2:$B$326,2,FALSE),"")</f>
        <v>5304500</v>
      </c>
      <c r="X1335" s="5">
        <f t="shared" si="102"/>
        <v>67934.33</v>
      </c>
      <c r="Y1335">
        <f t="shared" si="103"/>
        <v>0</v>
      </c>
      <c r="Z1335" s="5">
        <f t="shared" si="104"/>
        <v>67934.33</v>
      </c>
    </row>
    <row r="1336" spans="1:26" x14ac:dyDescent="0.2">
      <c r="A1336">
        <f t="shared" si="101"/>
        <v>5304500</v>
      </c>
      <c r="B1336" s="23">
        <v>2021</v>
      </c>
      <c r="C1336" t="s">
        <v>485</v>
      </c>
      <c r="D1336" t="s">
        <v>3097</v>
      </c>
      <c r="E1336" t="s">
        <v>469</v>
      </c>
      <c r="F1336" s="18" t="s">
        <v>803</v>
      </c>
      <c r="G1336" s="10" t="s">
        <v>803</v>
      </c>
      <c r="J1336" s="18">
        <v>67503.55</v>
      </c>
      <c r="K1336" s="11">
        <v>1.1155E-4</v>
      </c>
      <c r="N1336" s="18">
        <v>61049.15</v>
      </c>
      <c r="O1336" s="12">
        <v>1.1108E-4</v>
      </c>
      <c r="R1336" t="s">
        <v>803</v>
      </c>
      <c r="S1336" t="s">
        <v>469</v>
      </c>
      <c r="T1336" t="s">
        <v>469</v>
      </c>
      <c r="U1336" s="28">
        <f t="shared" si="100"/>
        <v>1.1108E-4</v>
      </c>
      <c r="W1336">
        <f>IFERROR(VLOOKUP(E1336,'LEAID Match'!$A$2:$B$326,2,FALSE),"")</f>
        <v>5304500</v>
      </c>
      <c r="X1336" s="5">
        <f t="shared" si="102"/>
        <v>67503.55</v>
      </c>
      <c r="Y1336">
        <f t="shared" si="103"/>
        <v>0</v>
      </c>
      <c r="Z1336" s="5">
        <f t="shared" si="104"/>
        <v>67503.55</v>
      </c>
    </row>
    <row r="1337" spans="1:26" x14ac:dyDescent="0.2">
      <c r="A1337">
        <f t="shared" si="101"/>
        <v>5304500</v>
      </c>
      <c r="B1337" s="23">
        <v>2022</v>
      </c>
      <c r="C1337" t="s">
        <v>485</v>
      </c>
      <c r="D1337" t="s">
        <v>3454</v>
      </c>
      <c r="E1337" t="s">
        <v>469</v>
      </c>
      <c r="F1337" s="18" t="s">
        <v>803</v>
      </c>
      <c r="G1337" s="10" t="s">
        <v>803</v>
      </c>
      <c r="J1337" s="18">
        <v>75900.87</v>
      </c>
      <c r="K1337" s="11">
        <v>1.1867E-4</v>
      </c>
      <c r="N1337" s="18">
        <v>60276.75</v>
      </c>
      <c r="O1337" s="12">
        <v>1.1746E-4</v>
      </c>
      <c r="R1337" t="s">
        <v>803</v>
      </c>
      <c r="S1337" t="s">
        <v>469</v>
      </c>
      <c r="T1337" t="s">
        <v>469</v>
      </c>
      <c r="U1337" s="28">
        <f t="shared" si="100"/>
        <v>1.1746E-4</v>
      </c>
      <c r="W1337">
        <f>IFERROR(VLOOKUP(E1337,'LEAID Match'!$A$2:$B$326,2,FALSE),"")</f>
        <v>5304500</v>
      </c>
      <c r="X1337" s="5">
        <f t="shared" si="102"/>
        <v>75900.87</v>
      </c>
      <c r="Y1337">
        <f t="shared" si="103"/>
        <v>0</v>
      </c>
      <c r="Z1337" s="5">
        <f t="shared" si="104"/>
        <v>75900.87</v>
      </c>
    </row>
    <row r="1338" spans="1:26" x14ac:dyDescent="0.2">
      <c r="A1338">
        <f t="shared" si="101"/>
        <v>5304500</v>
      </c>
      <c r="B1338" s="23">
        <v>2023</v>
      </c>
      <c r="C1338" t="s">
        <v>485</v>
      </c>
      <c r="D1338" t="s">
        <v>3814</v>
      </c>
      <c r="E1338" t="s">
        <v>469</v>
      </c>
      <c r="F1338" s="18" t="s">
        <v>803</v>
      </c>
      <c r="G1338" s="10" t="s">
        <v>803</v>
      </c>
      <c r="J1338" s="18">
        <v>87782.27</v>
      </c>
      <c r="K1338" s="11">
        <v>1.2972999999999999E-4</v>
      </c>
      <c r="N1338" s="18">
        <v>69644.95</v>
      </c>
      <c r="O1338" s="12">
        <v>1.2904E-4</v>
      </c>
      <c r="R1338" t="s">
        <v>803</v>
      </c>
      <c r="S1338" t="s">
        <v>469</v>
      </c>
      <c r="T1338" t="s">
        <v>469</v>
      </c>
      <c r="U1338" s="28">
        <f t="shared" si="100"/>
        <v>1.2904E-4</v>
      </c>
      <c r="V1338">
        <f>U1338*250000000</f>
        <v>32260</v>
      </c>
      <c r="W1338">
        <f>IFERROR(VLOOKUP(E1338,'LEAID Match'!$A$2:$B$326,2,FALSE),"")</f>
        <v>5304500</v>
      </c>
      <c r="X1338" s="5">
        <f t="shared" si="102"/>
        <v>87782.27</v>
      </c>
      <c r="Y1338">
        <f t="shared" si="103"/>
        <v>32260</v>
      </c>
      <c r="Z1338" s="5">
        <f t="shared" si="104"/>
        <v>120042.27</v>
      </c>
    </row>
    <row r="1339" spans="1:26" x14ac:dyDescent="0.2">
      <c r="A1339">
        <f t="shared" si="101"/>
        <v>5304530</v>
      </c>
      <c r="B1339" s="23">
        <v>2015</v>
      </c>
      <c r="C1339" t="s">
        <v>449</v>
      </c>
      <c r="D1339" t="s">
        <v>953</v>
      </c>
      <c r="E1339" t="s">
        <v>407</v>
      </c>
      <c r="F1339" s="18">
        <v>3475.46</v>
      </c>
      <c r="G1339" s="11">
        <v>1.5529999999999999E-5</v>
      </c>
      <c r="J1339" s="18">
        <v>75575.33</v>
      </c>
      <c r="K1339" s="11">
        <v>2.8438999999999998E-4</v>
      </c>
      <c r="N1339" s="18">
        <v>60463.86</v>
      </c>
      <c r="O1339" s="12">
        <v>2.7020000000000001E-4</v>
      </c>
      <c r="R1339" t="s">
        <v>407</v>
      </c>
      <c r="S1339" t="s">
        <v>407</v>
      </c>
      <c r="T1339" t="s">
        <v>407</v>
      </c>
      <c r="U1339" s="28">
        <f t="shared" si="100"/>
        <v>2.8572999999999999E-4</v>
      </c>
      <c r="W1339">
        <f>IFERROR(VLOOKUP(E1339,'LEAID Match'!$A$2:$B$326,2,FALSE),"")</f>
        <v>5304530</v>
      </c>
      <c r="X1339" s="5">
        <f t="shared" si="102"/>
        <v>79050.790000000008</v>
      </c>
      <c r="Y1339">
        <f t="shared" si="103"/>
        <v>0</v>
      </c>
      <c r="Z1339" s="5">
        <f t="shared" si="104"/>
        <v>79050.790000000008</v>
      </c>
    </row>
    <row r="1340" spans="1:26" x14ac:dyDescent="0.2">
      <c r="A1340">
        <f t="shared" si="101"/>
        <v>5304530</v>
      </c>
      <c r="B1340" s="23">
        <v>2016</v>
      </c>
      <c r="C1340" t="s">
        <v>449</v>
      </c>
      <c r="D1340" t="s">
        <v>1306</v>
      </c>
      <c r="E1340" t="s">
        <v>407</v>
      </c>
      <c r="F1340" s="18">
        <v>4398.32</v>
      </c>
      <c r="G1340" s="11">
        <v>1.447E-5</v>
      </c>
      <c r="J1340" s="18">
        <v>76473.87</v>
      </c>
      <c r="K1340" s="11">
        <v>2.3429000000000001E-4</v>
      </c>
      <c r="N1340" s="18">
        <v>68045.08</v>
      </c>
      <c r="O1340" s="12">
        <v>2.2389E-4</v>
      </c>
      <c r="R1340" t="s">
        <v>407</v>
      </c>
      <c r="S1340" t="s">
        <v>407</v>
      </c>
      <c r="T1340" t="s">
        <v>407</v>
      </c>
      <c r="U1340" s="28">
        <f t="shared" si="100"/>
        <v>2.3835999999999999E-4</v>
      </c>
      <c r="W1340">
        <f>IFERROR(VLOOKUP(E1340,'LEAID Match'!$A$2:$B$326,2,FALSE),"")</f>
        <v>5304530</v>
      </c>
      <c r="X1340" s="5">
        <f t="shared" si="102"/>
        <v>80872.19</v>
      </c>
      <c r="Y1340">
        <f t="shared" si="103"/>
        <v>0</v>
      </c>
      <c r="Z1340" s="5">
        <f t="shared" si="104"/>
        <v>80872.19</v>
      </c>
    </row>
    <row r="1341" spans="1:26" x14ac:dyDescent="0.2">
      <c r="A1341">
        <f t="shared" si="101"/>
        <v>5304530</v>
      </c>
      <c r="B1341" s="23">
        <v>2017</v>
      </c>
      <c r="C1341" t="s">
        <v>449</v>
      </c>
      <c r="D1341" t="s">
        <v>1666</v>
      </c>
      <c r="E1341" t="s">
        <v>407</v>
      </c>
      <c r="F1341" s="18">
        <v>1249.93</v>
      </c>
      <c r="G1341" s="11">
        <v>3.5700000000000001E-6</v>
      </c>
      <c r="J1341" s="18">
        <v>87032.12</v>
      </c>
      <c r="K1341" s="11">
        <v>2.3620999999999999E-4</v>
      </c>
      <c r="N1341" s="18">
        <v>80652.009999999995</v>
      </c>
      <c r="O1341" s="12">
        <v>2.3048E-4</v>
      </c>
      <c r="R1341" t="s">
        <v>407</v>
      </c>
      <c r="S1341" t="s">
        <v>407</v>
      </c>
      <c r="T1341" t="s">
        <v>407</v>
      </c>
      <c r="U1341" s="28">
        <f t="shared" si="100"/>
        <v>2.3405E-4</v>
      </c>
      <c r="W1341">
        <f>IFERROR(VLOOKUP(E1341,'LEAID Match'!$A$2:$B$326,2,FALSE),"")</f>
        <v>5304530</v>
      </c>
      <c r="X1341" s="5">
        <f t="shared" si="102"/>
        <v>88282.049999999988</v>
      </c>
      <c r="Y1341">
        <f t="shared" si="103"/>
        <v>0</v>
      </c>
      <c r="Z1341" s="5">
        <f t="shared" si="104"/>
        <v>88282.049999999988</v>
      </c>
    </row>
    <row r="1342" spans="1:26" x14ac:dyDescent="0.2">
      <c r="A1342">
        <f t="shared" si="101"/>
        <v>5304530</v>
      </c>
      <c r="B1342" s="23">
        <v>2018</v>
      </c>
      <c r="C1342" t="s">
        <v>449</v>
      </c>
      <c r="D1342" t="s">
        <v>2025</v>
      </c>
      <c r="E1342" t="s">
        <v>407</v>
      </c>
      <c r="F1342" s="18">
        <v>9610.11</v>
      </c>
      <c r="G1342" s="11">
        <v>2.3110000000000001E-5</v>
      </c>
      <c r="J1342" s="18">
        <v>114175.47</v>
      </c>
      <c r="K1342" s="11">
        <v>2.5682E-4</v>
      </c>
      <c r="N1342" s="18">
        <v>105230.77</v>
      </c>
      <c r="O1342" s="12">
        <v>2.5302000000000001E-4</v>
      </c>
      <c r="R1342" t="s">
        <v>407</v>
      </c>
      <c r="S1342" t="s">
        <v>407</v>
      </c>
      <c r="T1342" t="s">
        <v>407</v>
      </c>
      <c r="U1342" s="28">
        <f t="shared" si="100"/>
        <v>2.7613000000000003E-4</v>
      </c>
      <c r="W1342">
        <f>IFERROR(VLOOKUP(E1342,'LEAID Match'!$A$2:$B$326,2,FALSE),"")</f>
        <v>5304530</v>
      </c>
      <c r="X1342" s="5">
        <f t="shared" si="102"/>
        <v>123785.58</v>
      </c>
      <c r="Y1342">
        <f t="shared" si="103"/>
        <v>0</v>
      </c>
      <c r="Z1342" s="5">
        <f t="shared" si="104"/>
        <v>123785.58</v>
      </c>
    </row>
    <row r="1343" spans="1:26" x14ac:dyDescent="0.2">
      <c r="A1343">
        <f t="shared" si="101"/>
        <v>5304530</v>
      </c>
      <c r="B1343" s="23">
        <v>2019</v>
      </c>
      <c r="C1343" t="s">
        <v>449</v>
      </c>
      <c r="D1343" t="s">
        <v>2383</v>
      </c>
      <c r="E1343" t="s">
        <v>407</v>
      </c>
      <c r="F1343" s="18">
        <v>14031.43</v>
      </c>
      <c r="G1343" s="10">
        <v>2.8249999999999999E-5</v>
      </c>
      <c r="J1343" s="18">
        <v>121430.48</v>
      </c>
      <c r="K1343" s="11">
        <v>2.3232E-4</v>
      </c>
      <c r="N1343" s="18">
        <v>113978.38</v>
      </c>
      <c r="O1343" s="12">
        <v>2.2950999999999999E-4</v>
      </c>
      <c r="R1343" t="s">
        <v>407</v>
      </c>
      <c r="S1343" t="s">
        <v>407</v>
      </c>
      <c r="T1343" t="s">
        <v>407</v>
      </c>
      <c r="U1343" s="28">
        <f t="shared" si="100"/>
        <v>2.5776E-4</v>
      </c>
      <c r="W1343">
        <f>IFERROR(VLOOKUP(E1343,'LEAID Match'!$A$2:$B$326,2,FALSE),"")</f>
        <v>5304530</v>
      </c>
      <c r="X1343" s="5">
        <f t="shared" si="102"/>
        <v>135461.91</v>
      </c>
      <c r="Y1343">
        <f t="shared" si="103"/>
        <v>0</v>
      </c>
      <c r="Z1343" s="5">
        <f t="shared" si="104"/>
        <v>135461.91</v>
      </c>
    </row>
    <row r="1344" spans="1:26" x14ac:dyDescent="0.2">
      <c r="A1344">
        <f t="shared" si="101"/>
        <v>5304530</v>
      </c>
      <c r="B1344" s="23">
        <v>2020</v>
      </c>
      <c r="C1344" t="s">
        <v>449</v>
      </c>
      <c r="D1344" t="s">
        <v>2741</v>
      </c>
      <c r="E1344" t="s">
        <v>407</v>
      </c>
      <c r="F1344" s="18">
        <v>16682.21</v>
      </c>
      <c r="G1344" s="10">
        <v>3.1770000000000002E-5</v>
      </c>
      <c r="J1344" s="18">
        <v>160444.73000000001</v>
      </c>
      <c r="K1344" s="11">
        <v>2.7575000000000001E-4</v>
      </c>
      <c r="N1344" s="18">
        <v>143617.37</v>
      </c>
      <c r="O1344" s="12">
        <v>2.7347999999999999E-4</v>
      </c>
      <c r="R1344" t="s">
        <v>407</v>
      </c>
      <c r="S1344" t="s">
        <v>407</v>
      </c>
      <c r="T1344" t="s">
        <v>407</v>
      </c>
      <c r="U1344" s="28">
        <f t="shared" si="100"/>
        <v>3.0524999999999997E-4</v>
      </c>
      <c r="W1344">
        <f>IFERROR(VLOOKUP(E1344,'LEAID Match'!$A$2:$B$326,2,FALSE),"")</f>
        <v>5304530</v>
      </c>
      <c r="X1344" s="5">
        <f t="shared" si="102"/>
        <v>177126.94</v>
      </c>
      <c r="Y1344">
        <f t="shared" si="103"/>
        <v>0</v>
      </c>
      <c r="Z1344" s="5">
        <f t="shared" si="104"/>
        <v>177126.94</v>
      </c>
    </row>
    <row r="1345" spans="1:26" x14ac:dyDescent="0.2">
      <c r="A1345">
        <f t="shared" si="101"/>
        <v>5304530</v>
      </c>
      <c r="B1345" s="23">
        <v>2021</v>
      </c>
      <c r="C1345" t="s">
        <v>449</v>
      </c>
      <c r="D1345" t="s">
        <v>3098</v>
      </c>
      <c r="E1345" t="s">
        <v>407</v>
      </c>
      <c r="F1345" s="18">
        <v>2594.37</v>
      </c>
      <c r="G1345" s="10">
        <v>4.7199999999999997E-6</v>
      </c>
      <c r="J1345" s="18">
        <v>151055.79999999999</v>
      </c>
      <c r="K1345" s="11">
        <v>2.4960999999999999E-4</v>
      </c>
      <c r="N1345" s="18">
        <v>136615.88</v>
      </c>
      <c r="O1345" s="12">
        <v>2.4855999999999999E-4</v>
      </c>
      <c r="R1345" t="s">
        <v>407</v>
      </c>
      <c r="S1345" t="s">
        <v>407</v>
      </c>
      <c r="T1345" t="s">
        <v>407</v>
      </c>
      <c r="U1345" s="28">
        <f t="shared" si="100"/>
        <v>2.5327999999999999E-4</v>
      </c>
      <c r="W1345">
        <f>IFERROR(VLOOKUP(E1345,'LEAID Match'!$A$2:$B$326,2,FALSE),"")</f>
        <v>5304530</v>
      </c>
      <c r="X1345" s="5">
        <f t="shared" si="102"/>
        <v>153650.16999999998</v>
      </c>
      <c r="Y1345">
        <f t="shared" si="103"/>
        <v>0</v>
      </c>
      <c r="Z1345" s="5">
        <f t="shared" si="104"/>
        <v>153650.16999999998</v>
      </c>
    </row>
    <row r="1346" spans="1:26" x14ac:dyDescent="0.2">
      <c r="A1346">
        <f t="shared" si="101"/>
        <v>5304530</v>
      </c>
      <c r="B1346" s="23">
        <v>2022</v>
      </c>
      <c r="C1346" t="s">
        <v>449</v>
      </c>
      <c r="D1346" t="s">
        <v>3455</v>
      </c>
      <c r="E1346" t="s">
        <v>407</v>
      </c>
      <c r="F1346" s="18" t="s">
        <v>803</v>
      </c>
      <c r="G1346" s="10" t="s">
        <v>803</v>
      </c>
      <c r="J1346" s="18">
        <v>186773.13</v>
      </c>
      <c r="K1346" s="11">
        <v>2.9200999999999999E-4</v>
      </c>
      <c r="N1346" s="18">
        <v>148168.21</v>
      </c>
      <c r="O1346" s="12">
        <v>2.8874E-4</v>
      </c>
      <c r="R1346" t="s">
        <v>803</v>
      </c>
      <c r="S1346" t="s">
        <v>407</v>
      </c>
      <c r="T1346" t="s">
        <v>407</v>
      </c>
      <c r="U1346" s="28">
        <f t="shared" ref="U1346:U1409" si="105">SUM(G1346,I1346,O1346,Q1346)</f>
        <v>2.8874E-4</v>
      </c>
      <c r="W1346">
        <f>IFERROR(VLOOKUP(E1346,'LEAID Match'!$A$2:$B$326,2,FALSE),"")</f>
        <v>5304530</v>
      </c>
      <c r="X1346" s="5">
        <f t="shared" si="102"/>
        <v>186773.13</v>
      </c>
      <c r="Y1346">
        <f t="shared" si="103"/>
        <v>0</v>
      </c>
      <c r="Z1346" s="5">
        <f t="shared" si="104"/>
        <v>186773.13</v>
      </c>
    </row>
    <row r="1347" spans="1:26" x14ac:dyDescent="0.2">
      <c r="A1347">
        <f t="shared" ref="A1347:A1410" si="106">W1347</f>
        <v>5304530</v>
      </c>
      <c r="B1347" s="23">
        <v>2023</v>
      </c>
      <c r="C1347" t="s">
        <v>449</v>
      </c>
      <c r="D1347" t="s">
        <v>3815</v>
      </c>
      <c r="E1347" t="s">
        <v>407</v>
      </c>
      <c r="F1347" s="18" t="s">
        <v>803</v>
      </c>
      <c r="G1347" s="10" t="s">
        <v>803</v>
      </c>
      <c r="J1347" s="18">
        <v>186981.84</v>
      </c>
      <c r="K1347" s="11">
        <v>2.7632999999999998E-4</v>
      </c>
      <c r="N1347" s="18">
        <v>148856.23000000001</v>
      </c>
      <c r="O1347" s="12">
        <v>2.7579999999999998E-4</v>
      </c>
      <c r="R1347" t="s">
        <v>803</v>
      </c>
      <c r="S1347" t="s">
        <v>407</v>
      </c>
      <c r="T1347" t="s">
        <v>407</v>
      </c>
      <c r="U1347" s="28">
        <f t="shared" si="105"/>
        <v>2.7579999999999998E-4</v>
      </c>
      <c r="V1347">
        <f>U1347*250000000</f>
        <v>68950</v>
      </c>
      <c r="W1347">
        <f>IFERROR(VLOOKUP(E1347,'LEAID Match'!$A$2:$B$326,2,FALSE),"")</f>
        <v>5304530</v>
      </c>
      <c r="X1347" s="5">
        <f t="shared" ref="X1347:X1410" si="107">SUM(F1347,J1347)</f>
        <v>186981.84</v>
      </c>
      <c r="Y1347">
        <f t="shared" ref="Y1347:Y1410" si="108">V1347</f>
        <v>68950</v>
      </c>
      <c r="Z1347" s="5">
        <f t="shared" ref="Z1347:Z1410" si="109">SUM(X1347:Y1347)</f>
        <v>255931.84</v>
      </c>
    </row>
    <row r="1348" spans="1:26" x14ac:dyDescent="0.2">
      <c r="A1348" t="str">
        <f t="shared" si="106"/>
        <v/>
      </c>
      <c r="B1348" s="23">
        <v>2015</v>
      </c>
      <c r="C1348" t="s">
        <v>532</v>
      </c>
      <c r="D1348" t="s">
        <v>954</v>
      </c>
      <c r="E1348" t="s">
        <v>499</v>
      </c>
      <c r="F1348" s="18" t="s">
        <v>803</v>
      </c>
      <c r="G1348" s="11" t="s">
        <v>803</v>
      </c>
      <c r="L1348" s="18">
        <v>20106.63</v>
      </c>
      <c r="M1348" s="11">
        <v>7.5660000000000004E-5</v>
      </c>
      <c r="P1348" s="18">
        <v>16001.15</v>
      </c>
      <c r="Q1348" s="11">
        <v>7.1500000000000003E-5</v>
      </c>
      <c r="R1348" t="s">
        <v>803</v>
      </c>
      <c r="S1348" t="s">
        <v>499</v>
      </c>
      <c r="T1348" t="s">
        <v>499</v>
      </c>
      <c r="U1348" s="28">
        <f t="shared" si="105"/>
        <v>7.1500000000000003E-5</v>
      </c>
      <c r="W1348" t="str">
        <f>IFERROR(VLOOKUP(E1348,'LEAID Match'!$A$2:$B$326,2,FALSE),"")</f>
        <v/>
      </c>
      <c r="X1348" s="5">
        <f t="shared" si="107"/>
        <v>0</v>
      </c>
      <c r="Y1348">
        <f t="shared" si="108"/>
        <v>0</v>
      </c>
      <c r="Z1348" s="5">
        <f t="shared" si="109"/>
        <v>0</v>
      </c>
    </row>
    <row r="1349" spans="1:26" x14ac:dyDescent="0.2">
      <c r="A1349" t="str">
        <f t="shared" si="106"/>
        <v/>
      </c>
      <c r="B1349" s="23">
        <v>2016</v>
      </c>
      <c r="C1349" t="s">
        <v>532</v>
      </c>
      <c r="D1349" t="s">
        <v>1307</v>
      </c>
      <c r="E1349" t="s">
        <v>499</v>
      </c>
      <c r="F1349" s="18" t="s">
        <v>803</v>
      </c>
      <c r="G1349" s="11" t="s">
        <v>803</v>
      </c>
      <c r="L1349" s="18">
        <v>27509.97</v>
      </c>
      <c r="M1349" s="11">
        <v>8.4279999999999999E-5</v>
      </c>
      <c r="P1349" s="18">
        <v>25013.02</v>
      </c>
      <c r="Q1349" s="11">
        <v>8.2299999999999995E-5</v>
      </c>
      <c r="R1349" t="s">
        <v>803</v>
      </c>
      <c r="S1349" t="s">
        <v>499</v>
      </c>
      <c r="T1349" t="s">
        <v>499</v>
      </c>
      <c r="U1349" s="28">
        <f t="shared" si="105"/>
        <v>8.2299999999999995E-5</v>
      </c>
      <c r="W1349" t="str">
        <f>IFERROR(VLOOKUP(E1349,'LEAID Match'!$A$2:$B$326,2,FALSE),"")</f>
        <v/>
      </c>
      <c r="X1349" s="5">
        <f t="shared" si="107"/>
        <v>0</v>
      </c>
      <c r="Y1349">
        <f t="shared" si="108"/>
        <v>0</v>
      </c>
      <c r="Z1349" s="5">
        <f t="shared" si="109"/>
        <v>0</v>
      </c>
    </row>
    <row r="1350" spans="1:26" x14ac:dyDescent="0.2">
      <c r="A1350" t="str">
        <f t="shared" si="106"/>
        <v/>
      </c>
      <c r="B1350" s="23">
        <v>2017</v>
      </c>
      <c r="C1350" t="s">
        <v>532</v>
      </c>
      <c r="D1350" t="s">
        <v>1667</v>
      </c>
      <c r="E1350" t="s">
        <v>499</v>
      </c>
      <c r="F1350" s="18" t="s">
        <v>803</v>
      </c>
      <c r="G1350" s="11" t="s">
        <v>803</v>
      </c>
      <c r="L1350" s="18">
        <v>39203.53</v>
      </c>
      <c r="M1350" s="11">
        <v>1.064E-4</v>
      </c>
      <c r="P1350" s="18">
        <v>36344.620000000003</v>
      </c>
      <c r="Q1350" s="11">
        <v>1.0386E-4</v>
      </c>
      <c r="R1350" t="s">
        <v>803</v>
      </c>
      <c r="S1350" t="s">
        <v>499</v>
      </c>
      <c r="T1350" t="s">
        <v>499</v>
      </c>
      <c r="U1350" s="28">
        <f t="shared" si="105"/>
        <v>1.0386E-4</v>
      </c>
      <c r="W1350" t="str">
        <f>IFERROR(VLOOKUP(E1350,'LEAID Match'!$A$2:$B$326,2,FALSE),"")</f>
        <v/>
      </c>
      <c r="X1350" s="5">
        <f t="shared" si="107"/>
        <v>0</v>
      </c>
      <c r="Y1350">
        <f t="shared" si="108"/>
        <v>0</v>
      </c>
      <c r="Z1350" s="5">
        <f t="shared" si="109"/>
        <v>0</v>
      </c>
    </row>
    <row r="1351" spans="1:26" x14ac:dyDescent="0.2">
      <c r="A1351" t="str">
        <f t="shared" si="106"/>
        <v/>
      </c>
      <c r="B1351" s="23">
        <v>2018</v>
      </c>
      <c r="C1351" t="s">
        <v>532</v>
      </c>
      <c r="D1351" t="s">
        <v>2026</v>
      </c>
      <c r="E1351" t="s">
        <v>499</v>
      </c>
      <c r="F1351" s="18" t="s">
        <v>803</v>
      </c>
      <c r="G1351" s="11" t="s">
        <v>803</v>
      </c>
      <c r="L1351" s="18">
        <v>49689.68</v>
      </c>
      <c r="M1351" s="11">
        <v>1.1177E-4</v>
      </c>
      <c r="P1351" s="18">
        <v>45692.82</v>
      </c>
      <c r="Q1351" s="11">
        <v>1.0987E-4</v>
      </c>
      <c r="R1351" t="s">
        <v>803</v>
      </c>
      <c r="S1351" t="s">
        <v>499</v>
      </c>
      <c r="T1351" t="s">
        <v>499</v>
      </c>
      <c r="U1351" s="28">
        <f t="shared" si="105"/>
        <v>1.0987E-4</v>
      </c>
      <c r="W1351" t="str">
        <f>IFERROR(VLOOKUP(E1351,'LEAID Match'!$A$2:$B$326,2,FALSE),"")</f>
        <v/>
      </c>
      <c r="X1351" s="5">
        <f t="shared" si="107"/>
        <v>0</v>
      </c>
      <c r="Y1351">
        <f t="shared" si="108"/>
        <v>0</v>
      </c>
      <c r="Z1351" s="5">
        <f t="shared" si="109"/>
        <v>0</v>
      </c>
    </row>
    <row r="1352" spans="1:26" x14ac:dyDescent="0.2">
      <c r="A1352" t="str">
        <f t="shared" si="106"/>
        <v/>
      </c>
      <c r="B1352" s="23">
        <v>2019</v>
      </c>
      <c r="C1352" t="s">
        <v>532</v>
      </c>
      <c r="D1352" t="s">
        <v>2384</v>
      </c>
      <c r="E1352" t="s">
        <v>499</v>
      </c>
      <c r="F1352" s="18" t="s">
        <v>803</v>
      </c>
      <c r="G1352" s="10" t="s">
        <v>803</v>
      </c>
      <c r="L1352" s="18">
        <v>51691.11</v>
      </c>
      <c r="M1352" s="11">
        <v>9.8900000000000005E-5</v>
      </c>
      <c r="P1352" s="18">
        <v>48619.53</v>
      </c>
      <c r="Q1352" s="11">
        <v>9.7899999999999994E-5</v>
      </c>
      <c r="R1352" t="s">
        <v>803</v>
      </c>
      <c r="S1352" t="s">
        <v>499</v>
      </c>
      <c r="T1352" t="s">
        <v>499</v>
      </c>
      <c r="U1352" s="28">
        <f t="shared" si="105"/>
        <v>9.7899999999999994E-5</v>
      </c>
      <c r="W1352" t="str">
        <f>IFERROR(VLOOKUP(E1352,'LEAID Match'!$A$2:$B$326,2,FALSE),"")</f>
        <v/>
      </c>
      <c r="X1352" s="5">
        <f t="shared" si="107"/>
        <v>0</v>
      </c>
      <c r="Y1352">
        <f t="shared" si="108"/>
        <v>0</v>
      </c>
      <c r="Z1352" s="5">
        <f t="shared" si="109"/>
        <v>0</v>
      </c>
    </row>
    <row r="1353" spans="1:26" x14ac:dyDescent="0.2">
      <c r="A1353" t="str">
        <f t="shared" si="106"/>
        <v/>
      </c>
      <c r="B1353" s="23">
        <v>2020</v>
      </c>
      <c r="C1353" t="s">
        <v>532</v>
      </c>
      <c r="D1353" t="s">
        <v>2742</v>
      </c>
      <c r="E1353" t="s">
        <v>499</v>
      </c>
      <c r="F1353" s="18" t="s">
        <v>803</v>
      </c>
      <c r="G1353" s="10" t="s">
        <v>803</v>
      </c>
      <c r="L1353" s="18">
        <v>58143.11</v>
      </c>
      <c r="M1353" s="11">
        <v>9.993E-5</v>
      </c>
      <c r="P1353" s="18">
        <v>51789.41</v>
      </c>
      <c r="Q1353" s="11">
        <v>9.8619999999999988E-5</v>
      </c>
      <c r="R1353" t="s">
        <v>803</v>
      </c>
      <c r="S1353" t="s">
        <v>499</v>
      </c>
      <c r="T1353" t="s">
        <v>499</v>
      </c>
      <c r="U1353" s="28">
        <f t="shared" si="105"/>
        <v>9.8619999999999988E-5</v>
      </c>
      <c r="W1353" t="str">
        <f>IFERROR(VLOOKUP(E1353,'LEAID Match'!$A$2:$B$326,2,FALSE),"")</f>
        <v/>
      </c>
      <c r="X1353" s="5">
        <f t="shared" si="107"/>
        <v>0</v>
      </c>
      <c r="Y1353">
        <f t="shared" si="108"/>
        <v>0</v>
      </c>
      <c r="Z1353" s="5">
        <f t="shared" si="109"/>
        <v>0</v>
      </c>
    </row>
    <row r="1354" spans="1:26" x14ac:dyDescent="0.2">
      <c r="A1354" t="str">
        <f t="shared" si="106"/>
        <v/>
      </c>
      <c r="B1354" s="23">
        <v>2021</v>
      </c>
      <c r="C1354" t="s">
        <v>532</v>
      </c>
      <c r="D1354" t="s">
        <v>3099</v>
      </c>
      <c r="E1354" t="s">
        <v>499</v>
      </c>
      <c r="F1354" s="18" t="s">
        <v>803</v>
      </c>
      <c r="G1354" s="10" t="s">
        <v>803</v>
      </c>
      <c r="L1354" s="18">
        <v>62551.02</v>
      </c>
      <c r="M1354" s="11">
        <v>1.0336E-4</v>
      </c>
      <c r="P1354" s="18">
        <v>56600.66</v>
      </c>
      <c r="Q1354" s="11">
        <v>1.0298000000000001E-4</v>
      </c>
      <c r="R1354" t="s">
        <v>803</v>
      </c>
      <c r="S1354" t="s">
        <v>499</v>
      </c>
      <c r="T1354" t="s">
        <v>499</v>
      </c>
      <c r="U1354" s="28">
        <f t="shared" si="105"/>
        <v>1.0298000000000001E-4</v>
      </c>
      <c r="W1354" t="str">
        <f>IFERROR(VLOOKUP(E1354,'LEAID Match'!$A$2:$B$326,2,FALSE),"")</f>
        <v/>
      </c>
      <c r="X1354" s="5">
        <f t="shared" si="107"/>
        <v>0</v>
      </c>
      <c r="Y1354">
        <f t="shared" si="108"/>
        <v>0</v>
      </c>
      <c r="Z1354" s="5">
        <f t="shared" si="109"/>
        <v>0</v>
      </c>
    </row>
    <row r="1355" spans="1:26" x14ac:dyDescent="0.2">
      <c r="A1355" t="str">
        <f t="shared" si="106"/>
        <v/>
      </c>
      <c r="B1355" s="23">
        <v>2022</v>
      </c>
      <c r="C1355" t="s">
        <v>532</v>
      </c>
      <c r="D1355" t="s">
        <v>3456</v>
      </c>
      <c r="E1355" t="s">
        <v>499</v>
      </c>
      <c r="F1355" s="18" t="s">
        <v>803</v>
      </c>
      <c r="G1355" s="10" t="s">
        <v>803</v>
      </c>
      <c r="L1355" s="18">
        <v>70354.45</v>
      </c>
      <c r="M1355" s="11">
        <v>1.0999E-4</v>
      </c>
      <c r="P1355" s="18">
        <v>55708.34</v>
      </c>
      <c r="Q1355" s="11">
        <v>1.0856E-4</v>
      </c>
      <c r="R1355" t="s">
        <v>803</v>
      </c>
      <c r="S1355" t="s">
        <v>499</v>
      </c>
      <c r="T1355" t="s">
        <v>499</v>
      </c>
      <c r="U1355" s="28">
        <f t="shared" si="105"/>
        <v>1.0856E-4</v>
      </c>
      <c r="W1355" t="str">
        <f>IFERROR(VLOOKUP(E1355,'LEAID Match'!$A$2:$B$326,2,FALSE),"")</f>
        <v/>
      </c>
      <c r="X1355" s="5">
        <f t="shared" si="107"/>
        <v>0</v>
      </c>
      <c r="Y1355">
        <f t="shared" si="108"/>
        <v>0</v>
      </c>
      <c r="Z1355" s="5">
        <f t="shared" si="109"/>
        <v>0</v>
      </c>
    </row>
    <row r="1356" spans="1:26" x14ac:dyDescent="0.2">
      <c r="A1356" t="str">
        <f t="shared" si="106"/>
        <v/>
      </c>
      <c r="B1356" s="23">
        <v>2023</v>
      </c>
      <c r="C1356" t="s">
        <v>532</v>
      </c>
      <c r="D1356" t="s">
        <v>3816</v>
      </c>
      <c r="E1356" t="s">
        <v>499</v>
      </c>
      <c r="F1356" s="18" t="s">
        <v>803</v>
      </c>
      <c r="G1356" s="10" t="s">
        <v>803</v>
      </c>
      <c r="L1356" s="18">
        <v>87927.34</v>
      </c>
      <c r="M1356" s="11">
        <v>1.2993999999999999E-4</v>
      </c>
      <c r="P1356" s="18">
        <v>70235.31</v>
      </c>
      <c r="Q1356" s="11">
        <v>1.3013E-4</v>
      </c>
      <c r="R1356" t="s">
        <v>803</v>
      </c>
      <c r="S1356" t="s">
        <v>499</v>
      </c>
      <c r="T1356" t="s">
        <v>499</v>
      </c>
      <c r="U1356" s="28">
        <f t="shared" si="105"/>
        <v>1.3013E-4</v>
      </c>
      <c r="V1356">
        <f>U1356*250000000</f>
        <v>32532.5</v>
      </c>
      <c r="W1356" t="str">
        <f>IFERROR(VLOOKUP(E1356,'LEAID Match'!$A$2:$B$326,2,FALSE),"")</f>
        <v/>
      </c>
      <c r="X1356" s="5">
        <f t="shared" si="107"/>
        <v>0</v>
      </c>
      <c r="Y1356">
        <f t="shared" si="108"/>
        <v>32532.5</v>
      </c>
      <c r="Z1356" s="5">
        <f t="shared" si="109"/>
        <v>32532.5</v>
      </c>
    </row>
    <row r="1357" spans="1:26" x14ac:dyDescent="0.2">
      <c r="A1357">
        <f t="shared" si="106"/>
        <v>5304590</v>
      </c>
      <c r="B1357" s="23">
        <v>2015</v>
      </c>
      <c r="C1357" t="s">
        <v>418</v>
      </c>
      <c r="D1357" t="s">
        <v>955</v>
      </c>
      <c r="E1357" t="s">
        <v>376</v>
      </c>
      <c r="F1357" s="18">
        <v>7849.75</v>
      </c>
      <c r="G1357" s="11">
        <v>3.5080000000000003E-5</v>
      </c>
      <c r="J1357" s="18">
        <v>51483.26</v>
      </c>
      <c r="K1357" s="11">
        <v>1.9373E-4</v>
      </c>
      <c r="N1357" s="18">
        <v>41071.199999999997</v>
      </c>
      <c r="O1357" s="12">
        <v>1.8353999999999999E-4</v>
      </c>
      <c r="R1357" t="s">
        <v>376</v>
      </c>
      <c r="S1357" t="s">
        <v>376</v>
      </c>
      <c r="T1357" t="s">
        <v>376</v>
      </c>
      <c r="U1357" s="28">
        <f t="shared" si="105"/>
        <v>2.1861999999999999E-4</v>
      </c>
      <c r="W1357">
        <f>IFERROR(VLOOKUP(E1357,'LEAID Match'!$A$2:$B$326,2,FALSE),"")</f>
        <v>5304590</v>
      </c>
      <c r="X1357" s="5">
        <f t="shared" si="107"/>
        <v>59333.01</v>
      </c>
      <c r="Y1357">
        <f t="shared" si="108"/>
        <v>0</v>
      </c>
      <c r="Z1357" s="5">
        <f t="shared" si="109"/>
        <v>59333.01</v>
      </c>
    </row>
    <row r="1358" spans="1:26" x14ac:dyDescent="0.2">
      <c r="A1358">
        <f t="shared" si="106"/>
        <v>5304590</v>
      </c>
      <c r="B1358" s="23">
        <v>2016</v>
      </c>
      <c r="C1358" t="s">
        <v>418</v>
      </c>
      <c r="D1358" t="s">
        <v>1308</v>
      </c>
      <c r="E1358" t="s">
        <v>376</v>
      </c>
      <c r="F1358" s="18">
        <v>6973.48</v>
      </c>
      <c r="G1358" s="11">
        <v>2.2949999999999999E-5</v>
      </c>
      <c r="J1358" s="18">
        <v>63030.62</v>
      </c>
      <c r="K1358" s="11">
        <v>1.9311E-4</v>
      </c>
      <c r="N1358" s="18">
        <v>56774</v>
      </c>
      <c r="O1358" s="12">
        <v>1.8681000000000001E-4</v>
      </c>
      <c r="R1358" t="s">
        <v>376</v>
      </c>
      <c r="S1358" t="s">
        <v>376</v>
      </c>
      <c r="T1358" t="s">
        <v>376</v>
      </c>
      <c r="U1358" s="28">
        <f t="shared" si="105"/>
        <v>2.0976E-4</v>
      </c>
      <c r="W1358">
        <f>IFERROR(VLOOKUP(E1358,'LEAID Match'!$A$2:$B$326,2,FALSE),"")</f>
        <v>5304590</v>
      </c>
      <c r="X1358" s="5">
        <f t="shared" si="107"/>
        <v>70004.100000000006</v>
      </c>
      <c r="Y1358">
        <f t="shared" si="108"/>
        <v>0</v>
      </c>
      <c r="Z1358" s="5">
        <f t="shared" si="109"/>
        <v>70004.100000000006</v>
      </c>
    </row>
    <row r="1359" spans="1:26" x14ac:dyDescent="0.2">
      <c r="A1359">
        <f t="shared" si="106"/>
        <v>5304590</v>
      </c>
      <c r="B1359" s="23">
        <v>2017</v>
      </c>
      <c r="C1359" t="s">
        <v>418</v>
      </c>
      <c r="D1359" t="s">
        <v>1668</v>
      </c>
      <c r="E1359" t="s">
        <v>376</v>
      </c>
      <c r="F1359" s="18">
        <v>8773.18</v>
      </c>
      <c r="G1359" s="11">
        <v>2.5069999999999999E-5</v>
      </c>
      <c r="J1359" s="18">
        <v>61071.75</v>
      </c>
      <c r="K1359" s="11">
        <v>1.6574999999999999E-4</v>
      </c>
      <c r="N1359" s="18">
        <v>56607.49</v>
      </c>
      <c r="O1359" s="12">
        <v>1.6176999999999999E-4</v>
      </c>
      <c r="R1359" t="s">
        <v>376</v>
      </c>
      <c r="S1359" t="s">
        <v>376</v>
      </c>
      <c r="T1359" t="s">
        <v>376</v>
      </c>
      <c r="U1359" s="28">
        <f t="shared" si="105"/>
        <v>1.8683999999999999E-4</v>
      </c>
      <c r="W1359">
        <f>IFERROR(VLOOKUP(E1359,'LEAID Match'!$A$2:$B$326,2,FALSE),"")</f>
        <v>5304590</v>
      </c>
      <c r="X1359" s="5">
        <f t="shared" si="107"/>
        <v>69844.929999999993</v>
      </c>
      <c r="Y1359">
        <f t="shared" si="108"/>
        <v>0</v>
      </c>
      <c r="Z1359" s="5">
        <f t="shared" si="109"/>
        <v>69844.929999999993</v>
      </c>
    </row>
    <row r="1360" spans="1:26" x14ac:dyDescent="0.2">
      <c r="A1360">
        <f t="shared" si="106"/>
        <v>5304590</v>
      </c>
      <c r="B1360" s="23">
        <v>2018</v>
      </c>
      <c r="C1360" t="s">
        <v>418</v>
      </c>
      <c r="D1360" t="s">
        <v>2027</v>
      </c>
      <c r="E1360" t="s">
        <v>376</v>
      </c>
      <c r="F1360" s="18">
        <v>9261.69</v>
      </c>
      <c r="G1360" s="11">
        <v>2.2269999999999999E-5</v>
      </c>
      <c r="J1360" s="18">
        <v>81471.25</v>
      </c>
      <c r="K1360" s="11">
        <v>1.8325000000000001E-4</v>
      </c>
      <c r="N1360" s="18">
        <v>74943.16</v>
      </c>
      <c r="O1360" s="12">
        <v>1.8019999999999999E-4</v>
      </c>
      <c r="R1360" t="s">
        <v>376</v>
      </c>
      <c r="S1360" t="s">
        <v>376</v>
      </c>
      <c r="T1360" t="s">
        <v>376</v>
      </c>
      <c r="U1360" s="28">
        <f t="shared" si="105"/>
        <v>2.0246999999999998E-4</v>
      </c>
      <c r="W1360">
        <f>IFERROR(VLOOKUP(E1360,'LEAID Match'!$A$2:$B$326,2,FALSE),"")</f>
        <v>5304590</v>
      </c>
      <c r="X1360" s="5">
        <f t="shared" si="107"/>
        <v>90732.94</v>
      </c>
      <c r="Y1360">
        <f t="shared" si="108"/>
        <v>0</v>
      </c>
      <c r="Z1360" s="5">
        <f t="shared" si="109"/>
        <v>90732.94</v>
      </c>
    </row>
    <row r="1361" spans="1:26" x14ac:dyDescent="0.2">
      <c r="A1361">
        <f t="shared" si="106"/>
        <v>5304590</v>
      </c>
      <c r="B1361" s="23">
        <v>2019</v>
      </c>
      <c r="C1361" t="s">
        <v>418</v>
      </c>
      <c r="D1361" t="s">
        <v>2385</v>
      </c>
      <c r="E1361" t="s">
        <v>376</v>
      </c>
      <c r="F1361" s="18">
        <v>1564.64</v>
      </c>
      <c r="G1361" s="10">
        <v>3.1499999999999999E-6</v>
      </c>
      <c r="J1361" s="18">
        <v>93960.92</v>
      </c>
      <c r="K1361" s="11">
        <v>1.7976999999999999E-4</v>
      </c>
      <c r="N1361" s="18">
        <v>88416.16</v>
      </c>
      <c r="O1361" s="12">
        <v>1.7803E-4</v>
      </c>
      <c r="R1361" t="s">
        <v>376</v>
      </c>
      <c r="S1361" t="s">
        <v>376</v>
      </c>
      <c r="T1361" t="s">
        <v>376</v>
      </c>
      <c r="U1361" s="28">
        <f t="shared" si="105"/>
        <v>1.8118E-4</v>
      </c>
      <c r="W1361">
        <f>IFERROR(VLOOKUP(E1361,'LEAID Match'!$A$2:$B$326,2,FALSE),"")</f>
        <v>5304590</v>
      </c>
      <c r="X1361" s="5">
        <f t="shared" si="107"/>
        <v>95525.56</v>
      </c>
      <c r="Y1361">
        <f t="shared" si="108"/>
        <v>0</v>
      </c>
      <c r="Z1361" s="5">
        <f t="shared" si="109"/>
        <v>95525.56</v>
      </c>
    </row>
    <row r="1362" spans="1:26" x14ac:dyDescent="0.2">
      <c r="A1362">
        <f t="shared" si="106"/>
        <v>5304590</v>
      </c>
      <c r="B1362" s="23">
        <v>2020</v>
      </c>
      <c r="C1362" t="s">
        <v>418</v>
      </c>
      <c r="D1362" t="s">
        <v>2743</v>
      </c>
      <c r="E1362" t="s">
        <v>376</v>
      </c>
      <c r="F1362" s="18" t="s">
        <v>803</v>
      </c>
      <c r="G1362" s="10" t="s">
        <v>803</v>
      </c>
      <c r="J1362" s="18">
        <v>93052.29</v>
      </c>
      <c r="K1362" s="11">
        <v>1.5993E-4</v>
      </c>
      <c r="N1362" s="18">
        <v>83057.179999999993</v>
      </c>
      <c r="O1362" s="12">
        <v>1.5815999999999999E-4</v>
      </c>
      <c r="R1362" t="s">
        <v>803</v>
      </c>
      <c r="S1362" t="s">
        <v>376</v>
      </c>
      <c r="T1362" t="s">
        <v>376</v>
      </c>
      <c r="U1362" s="28">
        <f t="shared" si="105"/>
        <v>1.5815999999999999E-4</v>
      </c>
      <c r="W1362">
        <f>IFERROR(VLOOKUP(E1362,'LEAID Match'!$A$2:$B$326,2,FALSE),"")</f>
        <v>5304590</v>
      </c>
      <c r="X1362" s="5">
        <f t="shared" si="107"/>
        <v>93052.29</v>
      </c>
      <c r="Y1362">
        <f t="shared" si="108"/>
        <v>0</v>
      </c>
      <c r="Z1362" s="5">
        <f t="shared" si="109"/>
        <v>93052.29</v>
      </c>
    </row>
    <row r="1363" spans="1:26" x14ac:dyDescent="0.2">
      <c r="A1363">
        <f t="shared" si="106"/>
        <v>5304590</v>
      </c>
      <c r="B1363" s="23">
        <v>2021</v>
      </c>
      <c r="C1363" t="s">
        <v>418</v>
      </c>
      <c r="D1363" t="s">
        <v>3100</v>
      </c>
      <c r="E1363" t="s">
        <v>376</v>
      </c>
      <c r="F1363" s="18" t="s">
        <v>803</v>
      </c>
      <c r="G1363" s="10" t="s">
        <v>803</v>
      </c>
      <c r="J1363" s="18">
        <v>96865</v>
      </c>
      <c r="K1363" s="11">
        <v>1.6006000000000001E-4</v>
      </c>
      <c r="N1363" s="18">
        <v>87544.15</v>
      </c>
      <c r="O1363" s="12">
        <v>1.5928000000000001E-4</v>
      </c>
      <c r="R1363" t="s">
        <v>803</v>
      </c>
      <c r="S1363" t="s">
        <v>376</v>
      </c>
      <c r="T1363" t="s">
        <v>376</v>
      </c>
      <c r="U1363" s="28">
        <f t="shared" si="105"/>
        <v>1.5928000000000001E-4</v>
      </c>
      <c r="W1363">
        <f>IFERROR(VLOOKUP(E1363,'LEAID Match'!$A$2:$B$326,2,FALSE),"")</f>
        <v>5304590</v>
      </c>
      <c r="X1363" s="5">
        <f t="shared" si="107"/>
        <v>96865</v>
      </c>
      <c r="Y1363">
        <f t="shared" si="108"/>
        <v>0</v>
      </c>
      <c r="Z1363" s="5">
        <f t="shared" si="109"/>
        <v>96865</v>
      </c>
    </row>
    <row r="1364" spans="1:26" x14ac:dyDescent="0.2">
      <c r="A1364">
        <f t="shared" si="106"/>
        <v>5304590</v>
      </c>
      <c r="B1364" s="23">
        <v>2022</v>
      </c>
      <c r="C1364" t="s">
        <v>418</v>
      </c>
      <c r="D1364" t="s">
        <v>3457</v>
      </c>
      <c r="E1364" t="s">
        <v>376</v>
      </c>
      <c r="F1364" s="18" t="s">
        <v>803</v>
      </c>
      <c r="G1364" s="10" t="s">
        <v>803</v>
      </c>
      <c r="J1364" s="18">
        <v>104525.37</v>
      </c>
      <c r="K1364" s="11">
        <v>1.6342E-4</v>
      </c>
      <c r="N1364" s="18">
        <v>83175.69</v>
      </c>
      <c r="O1364" s="12">
        <v>1.6208999999999999E-4</v>
      </c>
      <c r="R1364" t="s">
        <v>803</v>
      </c>
      <c r="S1364" t="s">
        <v>376</v>
      </c>
      <c r="T1364" t="s">
        <v>376</v>
      </c>
      <c r="U1364" s="28">
        <f t="shared" si="105"/>
        <v>1.6208999999999999E-4</v>
      </c>
      <c r="W1364">
        <f>IFERROR(VLOOKUP(E1364,'LEAID Match'!$A$2:$B$326,2,FALSE),"")</f>
        <v>5304590</v>
      </c>
      <c r="X1364" s="5">
        <f t="shared" si="107"/>
        <v>104525.37</v>
      </c>
      <c r="Y1364">
        <f t="shared" si="108"/>
        <v>0</v>
      </c>
      <c r="Z1364" s="5">
        <f t="shared" si="109"/>
        <v>104525.37</v>
      </c>
    </row>
    <row r="1365" spans="1:26" x14ac:dyDescent="0.2">
      <c r="A1365">
        <f t="shared" si="106"/>
        <v>5304590</v>
      </c>
      <c r="B1365" s="23">
        <v>2023</v>
      </c>
      <c r="C1365" t="s">
        <v>418</v>
      </c>
      <c r="D1365" t="s">
        <v>3817</v>
      </c>
      <c r="E1365" t="s">
        <v>376</v>
      </c>
      <c r="F1365" s="18" t="s">
        <v>803</v>
      </c>
      <c r="G1365" s="10" t="s">
        <v>803</v>
      </c>
      <c r="J1365" s="18">
        <v>114772.69</v>
      </c>
      <c r="K1365" s="11">
        <v>1.6961E-4</v>
      </c>
      <c r="N1365" s="18">
        <v>91416.63</v>
      </c>
      <c r="O1365" s="12">
        <v>1.6938000000000001E-4</v>
      </c>
      <c r="R1365" t="s">
        <v>803</v>
      </c>
      <c r="S1365" t="s">
        <v>376</v>
      </c>
      <c r="T1365" t="s">
        <v>376</v>
      </c>
      <c r="U1365" s="28">
        <f t="shared" si="105"/>
        <v>1.6938000000000001E-4</v>
      </c>
      <c r="V1365">
        <f>U1365*250000000</f>
        <v>42345</v>
      </c>
      <c r="W1365">
        <f>IFERROR(VLOOKUP(E1365,'LEAID Match'!$A$2:$B$326,2,FALSE),"")</f>
        <v>5304590</v>
      </c>
      <c r="X1365" s="5">
        <f t="shared" si="107"/>
        <v>114772.69</v>
      </c>
      <c r="Y1365">
        <f t="shared" si="108"/>
        <v>42345</v>
      </c>
      <c r="Z1365" s="5">
        <f t="shared" si="109"/>
        <v>157117.69</v>
      </c>
    </row>
    <row r="1366" spans="1:26" x14ac:dyDescent="0.2">
      <c r="A1366">
        <f t="shared" si="106"/>
        <v>5304620</v>
      </c>
      <c r="B1366" s="23">
        <v>2015</v>
      </c>
      <c r="C1366" t="s">
        <v>249</v>
      </c>
      <c r="D1366" t="s">
        <v>956</v>
      </c>
      <c r="E1366" t="s">
        <v>207</v>
      </c>
      <c r="F1366" s="18">
        <v>29164.43</v>
      </c>
      <c r="G1366" s="11">
        <v>1.3033000000000001E-4</v>
      </c>
      <c r="J1366" s="18">
        <v>628533.23</v>
      </c>
      <c r="K1366" s="11">
        <v>2.3651499999999999E-3</v>
      </c>
      <c r="N1366" s="18">
        <v>501372.71</v>
      </c>
      <c r="O1366" s="12">
        <v>2.2404999999999999E-3</v>
      </c>
      <c r="R1366" t="s">
        <v>207</v>
      </c>
      <c r="S1366" t="s">
        <v>207</v>
      </c>
      <c r="T1366" t="s">
        <v>207</v>
      </c>
      <c r="U1366" s="28">
        <f t="shared" si="105"/>
        <v>2.37083E-3</v>
      </c>
      <c r="W1366">
        <f>IFERROR(VLOOKUP(E1366,'LEAID Match'!$A$2:$B$326,2,FALSE),"")</f>
        <v>5304620</v>
      </c>
      <c r="X1366" s="5">
        <f t="shared" si="107"/>
        <v>657697.66</v>
      </c>
      <c r="Y1366">
        <f t="shared" si="108"/>
        <v>0</v>
      </c>
      <c r="Z1366" s="5">
        <f t="shared" si="109"/>
        <v>657697.66</v>
      </c>
    </row>
    <row r="1367" spans="1:26" x14ac:dyDescent="0.2">
      <c r="A1367">
        <f t="shared" si="106"/>
        <v>5304620</v>
      </c>
      <c r="B1367" s="23">
        <v>2016</v>
      </c>
      <c r="C1367" t="s">
        <v>249</v>
      </c>
      <c r="D1367" t="s">
        <v>1309</v>
      </c>
      <c r="E1367" t="s">
        <v>207</v>
      </c>
      <c r="F1367" s="18">
        <v>36192.75</v>
      </c>
      <c r="G1367" s="11">
        <v>1.1909E-4</v>
      </c>
      <c r="J1367" s="18">
        <v>814248.48</v>
      </c>
      <c r="K1367" s="11">
        <v>2.49461E-3</v>
      </c>
      <c r="N1367" s="18">
        <v>738189.98</v>
      </c>
      <c r="O1367" s="12">
        <v>2.4289300000000002E-3</v>
      </c>
      <c r="R1367" t="s">
        <v>207</v>
      </c>
      <c r="S1367" t="s">
        <v>207</v>
      </c>
      <c r="T1367" t="s">
        <v>207</v>
      </c>
      <c r="U1367" s="28">
        <f t="shared" si="105"/>
        <v>2.5480200000000002E-3</v>
      </c>
      <c r="W1367">
        <f>IFERROR(VLOOKUP(E1367,'LEAID Match'!$A$2:$B$326,2,FALSE),"")</f>
        <v>5304620</v>
      </c>
      <c r="X1367" s="5">
        <f t="shared" si="107"/>
        <v>850441.23</v>
      </c>
      <c r="Y1367">
        <f t="shared" si="108"/>
        <v>0</v>
      </c>
      <c r="Z1367" s="5">
        <f t="shared" si="109"/>
        <v>850441.23</v>
      </c>
    </row>
    <row r="1368" spans="1:26" x14ac:dyDescent="0.2">
      <c r="A1368">
        <f t="shared" si="106"/>
        <v>5304620</v>
      </c>
      <c r="B1368" s="23">
        <v>2017</v>
      </c>
      <c r="C1368" t="s">
        <v>249</v>
      </c>
      <c r="D1368" t="s">
        <v>1669</v>
      </c>
      <c r="E1368" t="s">
        <v>207</v>
      </c>
      <c r="F1368" s="18">
        <v>30399.16</v>
      </c>
      <c r="G1368" s="11">
        <v>8.687E-5</v>
      </c>
      <c r="J1368" s="18">
        <v>948463.16</v>
      </c>
      <c r="K1368" s="11">
        <v>2.5742E-3</v>
      </c>
      <c r="N1368" s="18">
        <v>879298.25</v>
      </c>
      <c r="O1368" s="12">
        <v>2.5127399999999999E-3</v>
      </c>
      <c r="R1368" t="s">
        <v>207</v>
      </c>
      <c r="S1368" t="s">
        <v>207</v>
      </c>
      <c r="T1368" t="s">
        <v>207</v>
      </c>
      <c r="U1368" s="28">
        <f t="shared" si="105"/>
        <v>2.59961E-3</v>
      </c>
      <c r="W1368">
        <f>IFERROR(VLOOKUP(E1368,'LEAID Match'!$A$2:$B$326,2,FALSE),"")</f>
        <v>5304620</v>
      </c>
      <c r="X1368" s="5">
        <f t="shared" si="107"/>
        <v>978862.32000000007</v>
      </c>
      <c r="Y1368">
        <f t="shared" si="108"/>
        <v>0</v>
      </c>
      <c r="Z1368" s="5">
        <f t="shared" si="109"/>
        <v>978862.32000000007</v>
      </c>
    </row>
    <row r="1369" spans="1:26" x14ac:dyDescent="0.2">
      <c r="A1369">
        <f t="shared" si="106"/>
        <v>5304620</v>
      </c>
      <c r="B1369" s="23">
        <v>2018</v>
      </c>
      <c r="C1369" t="s">
        <v>249</v>
      </c>
      <c r="D1369" t="s">
        <v>2028</v>
      </c>
      <c r="E1369" t="s">
        <v>207</v>
      </c>
      <c r="F1369" s="18">
        <v>23140.53</v>
      </c>
      <c r="G1369" s="11">
        <v>5.5640000000000003E-5</v>
      </c>
      <c r="J1369" s="18">
        <v>1184162.5</v>
      </c>
      <c r="K1369" s="11">
        <v>2.6635500000000002E-3</v>
      </c>
      <c r="N1369" s="18">
        <v>1089049.25</v>
      </c>
      <c r="O1369" s="12">
        <v>2.6185800000000001E-3</v>
      </c>
      <c r="R1369" t="s">
        <v>207</v>
      </c>
      <c r="S1369" t="s">
        <v>207</v>
      </c>
      <c r="T1369" t="s">
        <v>207</v>
      </c>
      <c r="U1369" s="28">
        <f t="shared" si="105"/>
        <v>2.6742200000000002E-3</v>
      </c>
      <c r="W1369">
        <f>IFERROR(VLOOKUP(E1369,'LEAID Match'!$A$2:$B$326,2,FALSE),"")</f>
        <v>5304620</v>
      </c>
      <c r="X1369" s="5">
        <f t="shared" si="107"/>
        <v>1207303.03</v>
      </c>
      <c r="Y1369">
        <f t="shared" si="108"/>
        <v>0</v>
      </c>
      <c r="Z1369" s="5">
        <f t="shared" si="109"/>
        <v>1207303.03</v>
      </c>
    </row>
    <row r="1370" spans="1:26" x14ac:dyDescent="0.2">
      <c r="A1370">
        <f t="shared" si="106"/>
        <v>5304620</v>
      </c>
      <c r="B1370" s="23">
        <v>2019</v>
      </c>
      <c r="C1370" t="s">
        <v>249</v>
      </c>
      <c r="D1370" t="s">
        <v>2386</v>
      </c>
      <c r="E1370" t="s">
        <v>207</v>
      </c>
      <c r="F1370" s="18">
        <v>3722.38</v>
      </c>
      <c r="G1370" s="10">
        <v>7.5000000000000002E-6</v>
      </c>
      <c r="J1370" s="18">
        <v>1357802.48</v>
      </c>
      <c r="K1370" s="11">
        <v>2.5977399999999999E-3</v>
      </c>
      <c r="N1370" s="18">
        <v>1276399.08</v>
      </c>
      <c r="O1370" s="12">
        <v>2.5701399999999998E-3</v>
      </c>
      <c r="R1370" t="s">
        <v>207</v>
      </c>
      <c r="S1370" t="s">
        <v>207</v>
      </c>
      <c r="T1370" t="s">
        <v>207</v>
      </c>
      <c r="U1370" s="28">
        <f t="shared" si="105"/>
        <v>2.57764E-3</v>
      </c>
      <c r="W1370">
        <f>IFERROR(VLOOKUP(E1370,'LEAID Match'!$A$2:$B$326,2,FALSE),"")</f>
        <v>5304620</v>
      </c>
      <c r="X1370" s="5">
        <f t="shared" si="107"/>
        <v>1361524.8599999999</v>
      </c>
      <c r="Y1370">
        <f t="shared" si="108"/>
        <v>0</v>
      </c>
      <c r="Z1370" s="5">
        <f t="shared" si="109"/>
        <v>1361524.8599999999</v>
      </c>
    </row>
    <row r="1371" spans="1:26" x14ac:dyDescent="0.2">
      <c r="A1371">
        <f t="shared" si="106"/>
        <v>5304620</v>
      </c>
      <c r="B1371" s="23">
        <v>2020</v>
      </c>
      <c r="C1371" t="s">
        <v>249</v>
      </c>
      <c r="D1371" t="s">
        <v>2744</v>
      </c>
      <c r="E1371" t="s">
        <v>207</v>
      </c>
      <c r="F1371" s="18" t="s">
        <v>803</v>
      </c>
      <c r="G1371" s="10" t="s">
        <v>803</v>
      </c>
      <c r="J1371" s="18">
        <v>1549046.59</v>
      </c>
      <c r="K1371" s="11">
        <v>2.6623200000000001E-3</v>
      </c>
      <c r="N1371" s="18">
        <v>1382163.17</v>
      </c>
      <c r="O1371" s="12">
        <v>2.6319300000000002E-3</v>
      </c>
      <c r="R1371" t="s">
        <v>803</v>
      </c>
      <c r="S1371" t="s">
        <v>207</v>
      </c>
      <c r="T1371" t="s">
        <v>207</v>
      </c>
      <c r="U1371" s="28">
        <f t="shared" si="105"/>
        <v>2.6319300000000002E-3</v>
      </c>
      <c r="W1371">
        <f>IFERROR(VLOOKUP(E1371,'LEAID Match'!$A$2:$B$326,2,FALSE),"")</f>
        <v>5304620</v>
      </c>
      <c r="X1371" s="5">
        <f t="shared" si="107"/>
        <v>1549046.59</v>
      </c>
      <c r="Y1371">
        <f t="shared" si="108"/>
        <v>0</v>
      </c>
      <c r="Z1371" s="5">
        <f t="shared" si="109"/>
        <v>1549046.59</v>
      </c>
    </row>
    <row r="1372" spans="1:26" x14ac:dyDescent="0.2">
      <c r="A1372">
        <f t="shared" si="106"/>
        <v>5304620</v>
      </c>
      <c r="B1372" s="23">
        <v>2021</v>
      </c>
      <c r="C1372" t="s">
        <v>249</v>
      </c>
      <c r="D1372" t="s">
        <v>3101</v>
      </c>
      <c r="E1372" t="s">
        <v>207</v>
      </c>
      <c r="F1372" s="18" t="s">
        <v>803</v>
      </c>
      <c r="G1372" s="10" t="s">
        <v>803</v>
      </c>
      <c r="J1372" s="18">
        <v>1689669.2</v>
      </c>
      <c r="K1372" s="11">
        <v>2.7920800000000002E-3</v>
      </c>
      <c r="N1372" s="18">
        <v>1528163.61</v>
      </c>
      <c r="O1372" s="12">
        <v>2.7804100000000001E-3</v>
      </c>
      <c r="R1372" t="s">
        <v>803</v>
      </c>
      <c r="S1372" t="s">
        <v>207</v>
      </c>
      <c r="T1372" t="s">
        <v>207</v>
      </c>
      <c r="U1372" s="28">
        <f t="shared" si="105"/>
        <v>2.7804100000000001E-3</v>
      </c>
      <c r="W1372">
        <f>IFERROR(VLOOKUP(E1372,'LEAID Match'!$A$2:$B$326,2,FALSE),"")</f>
        <v>5304620</v>
      </c>
      <c r="X1372" s="5">
        <f t="shared" si="107"/>
        <v>1689669.2</v>
      </c>
      <c r="Y1372">
        <f t="shared" si="108"/>
        <v>0</v>
      </c>
      <c r="Z1372" s="5">
        <f t="shared" si="109"/>
        <v>1689669.2</v>
      </c>
    </row>
    <row r="1373" spans="1:26" x14ac:dyDescent="0.2">
      <c r="A1373">
        <f t="shared" si="106"/>
        <v>5304620</v>
      </c>
      <c r="B1373" s="23">
        <v>2022</v>
      </c>
      <c r="C1373" t="s">
        <v>249</v>
      </c>
      <c r="D1373" t="s">
        <v>3458</v>
      </c>
      <c r="E1373" t="s">
        <v>207</v>
      </c>
      <c r="F1373" s="18" t="s">
        <v>803</v>
      </c>
      <c r="G1373" s="10" t="s">
        <v>803</v>
      </c>
      <c r="J1373" s="18">
        <v>1809384.68</v>
      </c>
      <c r="K1373" s="11">
        <v>2.8288599999999999E-3</v>
      </c>
      <c r="N1373" s="18">
        <v>1437711.6</v>
      </c>
      <c r="O1373" s="12">
        <v>2.80174E-3</v>
      </c>
      <c r="R1373" t="s">
        <v>803</v>
      </c>
      <c r="S1373" t="s">
        <v>207</v>
      </c>
      <c r="T1373" t="s">
        <v>207</v>
      </c>
      <c r="U1373" s="28">
        <f t="shared" si="105"/>
        <v>2.80174E-3</v>
      </c>
      <c r="W1373">
        <f>IFERROR(VLOOKUP(E1373,'LEAID Match'!$A$2:$B$326,2,FALSE),"")</f>
        <v>5304620</v>
      </c>
      <c r="X1373" s="5">
        <f t="shared" si="107"/>
        <v>1809384.68</v>
      </c>
      <c r="Y1373">
        <f t="shared" si="108"/>
        <v>0</v>
      </c>
      <c r="Z1373" s="5">
        <f t="shared" si="109"/>
        <v>1809384.68</v>
      </c>
    </row>
    <row r="1374" spans="1:26" x14ac:dyDescent="0.2">
      <c r="A1374">
        <f t="shared" si="106"/>
        <v>5304620</v>
      </c>
      <c r="B1374" s="23">
        <v>2023</v>
      </c>
      <c r="C1374" t="s">
        <v>249</v>
      </c>
      <c r="D1374" t="s">
        <v>3818</v>
      </c>
      <c r="E1374" t="s">
        <v>207</v>
      </c>
      <c r="F1374" s="18" t="s">
        <v>803</v>
      </c>
      <c r="G1374" s="10" t="s">
        <v>803</v>
      </c>
      <c r="J1374" s="18">
        <v>1911766.97</v>
      </c>
      <c r="K1374" s="11">
        <v>2.82527E-3</v>
      </c>
      <c r="N1374" s="18">
        <v>1521581.86</v>
      </c>
      <c r="O1374" s="12">
        <v>2.8192E-3</v>
      </c>
      <c r="R1374" t="s">
        <v>803</v>
      </c>
      <c r="S1374" t="s">
        <v>207</v>
      </c>
      <c r="T1374" t="s">
        <v>207</v>
      </c>
      <c r="U1374" s="28">
        <f t="shared" si="105"/>
        <v>2.8192E-3</v>
      </c>
      <c r="V1374">
        <f>U1374*250000000</f>
        <v>704800</v>
      </c>
      <c r="W1374">
        <f>IFERROR(VLOOKUP(E1374,'LEAID Match'!$A$2:$B$326,2,FALSE),"")</f>
        <v>5304620</v>
      </c>
      <c r="X1374" s="5">
        <f t="shared" si="107"/>
        <v>1911766.97</v>
      </c>
      <c r="Y1374">
        <f t="shared" si="108"/>
        <v>704800</v>
      </c>
      <c r="Z1374" s="5">
        <f t="shared" si="109"/>
        <v>2616566.9699999997</v>
      </c>
    </row>
    <row r="1375" spans="1:26" x14ac:dyDescent="0.2">
      <c r="A1375">
        <f t="shared" si="106"/>
        <v>5304650</v>
      </c>
      <c r="B1375" s="23">
        <v>2015</v>
      </c>
      <c r="C1375" t="s">
        <v>251</v>
      </c>
      <c r="D1375" t="s">
        <v>957</v>
      </c>
      <c r="E1375" t="s">
        <v>209</v>
      </c>
      <c r="F1375" s="18">
        <v>28213.94</v>
      </c>
      <c r="G1375" s="11">
        <v>1.2608000000000001E-4</v>
      </c>
      <c r="J1375" s="18">
        <v>211461.47</v>
      </c>
      <c r="K1375" s="11">
        <v>7.9571999999999998E-4</v>
      </c>
      <c r="N1375" s="18">
        <v>168115.20000000001</v>
      </c>
      <c r="O1375" s="12">
        <v>7.5126000000000001E-4</v>
      </c>
      <c r="R1375" t="s">
        <v>209</v>
      </c>
      <c r="S1375" t="s">
        <v>209</v>
      </c>
      <c r="T1375" t="s">
        <v>209</v>
      </c>
      <c r="U1375" s="28">
        <f t="shared" si="105"/>
        <v>8.7734E-4</v>
      </c>
      <c r="W1375">
        <f>IFERROR(VLOOKUP(E1375,'LEAID Match'!$A$2:$B$326,2,FALSE),"")</f>
        <v>5304650</v>
      </c>
      <c r="X1375" s="5">
        <f t="shared" si="107"/>
        <v>239675.41</v>
      </c>
      <c r="Y1375">
        <f t="shared" si="108"/>
        <v>0</v>
      </c>
      <c r="Z1375" s="5">
        <f t="shared" si="109"/>
        <v>239675.41</v>
      </c>
    </row>
    <row r="1376" spans="1:26" x14ac:dyDescent="0.2">
      <c r="A1376">
        <f t="shared" si="106"/>
        <v>5304650</v>
      </c>
      <c r="B1376" s="23">
        <v>2016</v>
      </c>
      <c r="C1376" t="s">
        <v>251</v>
      </c>
      <c r="D1376" t="s">
        <v>1310</v>
      </c>
      <c r="E1376" t="s">
        <v>209</v>
      </c>
      <c r="F1376" s="18">
        <v>24648.66</v>
      </c>
      <c r="G1376" s="11">
        <v>8.1100000000000006E-5</v>
      </c>
      <c r="J1376" s="18">
        <v>234169.49</v>
      </c>
      <c r="K1376" s="11">
        <v>7.1741999999999997E-4</v>
      </c>
      <c r="N1376" s="18">
        <v>210471.49</v>
      </c>
      <c r="O1376" s="12">
        <v>6.9253000000000001E-4</v>
      </c>
      <c r="R1376" t="s">
        <v>209</v>
      </c>
      <c r="S1376" t="s">
        <v>209</v>
      </c>
      <c r="T1376" t="s">
        <v>209</v>
      </c>
      <c r="U1376" s="28">
        <f t="shared" si="105"/>
        <v>7.7362999999999998E-4</v>
      </c>
      <c r="W1376">
        <f>IFERROR(VLOOKUP(E1376,'LEAID Match'!$A$2:$B$326,2,FALSE),"")</f>
        <v>5304650</v>
      </c>
      <c r="X1376" s="5">
        <f t="shared" si="107"/>
        <v>258818.15</v>
      </c>
      <c r="Y1376">
        <f t="shared" si="108"/>
        <v>0</v>
      </c>
      <c r="Z1376" s="5">
        <f t="shared" si="109"/>
        <v>258818.15</v>
      </c>
    </row>
    <row r="1377" spans="1:26" x14ac:dyDescent="0.2">
      <c r="A1377">
        <f t="shared" si="106"/>
        <v>5304650</v>
      </c>
      <c r="B1377" s="23">
        <v>2017</v>
      </c>
      <c r="C1377" t="s">
        <v>251</v>
      </c>
      <c r="D1377" t="s">
        <v>1670</v>
      </c>
      <c r="E1377" t="s">
        <v>209</v>
      </c>
      <c r="F1377" s="18">
        <v>13616.08</v>
      </c>
      <c r="G1377" s="11">
        <v>3.8909999999999998E-5</v>
      </c>
      <c r="J1377" s="18">
        <v>283106</v>
      </c>
      <c r="K1377" s="11">
        <v>7.6836999999999999E-4</v>
      </c>
      <c r="N1377" s="18">
        <v>262462.21999999997</v>
      </c>
      <c r="O1377" s="12">
        <v>7.5002999999999995E-4</v>
      </c>
      <c r="R1377" t="s">
        <v>209</v>
      </c>
      <c r="S1377" t="s">
        <v>209</v>
      </c>
      <c r="T1377" t="s">
        <v>209</v>
      </c>
      <c r="U1377" s="28">
        <f t="shared" si="105"/>
        <v>7.8893999999999991E-4</v>
      </c>
      <c r="W1377">
        <f>IFERROR(VLOOKUP(E1377,'LEAID Match'!$A$2:$B$326,2,FALSE),"")</f>
        <v>5304650</v>
      </c>
      <c r="X1377" s="5">
        <f t="shared" si="107"/>
        <v>296722.08</v>
      </c>
      <c r="Y1377">
        <f t="shared" si="108"/>
        <v>0</v>
      </c>
      <c r="Z1377" s="5">
        <f t="shared" si="109"/>
        <v>296722.08</v>
      </c>
    </row>
    <row r="1378" spans="1:26" x14ac:dyDescent="0.2">
      <c r="A1378">
        <f t="shared" si="106"/>
        <v>5304650</v>
      </c>
      <c r="B1378" s="23">
        <v>2018</v>
      </c>
      <c r="C1378" t="s">
        <v>251</v>
      </c>
      <c r="D1378" t="s">
        <v>2029</v>
      </c>
      <c r="E1378" t="s">
        <v>209</v>
      </c>
      <c r="F1378" s="18">
        <v>10432.57</v>
      </c>
      <c r="G1378" s="11">
        <v>2.508E-5</v>
      </c>
      <c r="J1378" s="18">
        <v>314701.99</v>
      </c>
      <c r="K1378" s="11">
        <v>7.0786000000000004E-4</v>
      </c>
      <c r="N1378" s="18">
        <v>289523.28999999998</v>
      </c>
      <c r="O1378" s="12">
        <v>6.9614999999999998E-4</v>
      </c>
      <c r="R1378" t="s">
        <v>209</v>
      </c>
      <c r="S1378" t="s">
        <v>209</v>
      </c>
      <c r="T1378" t="s">
        <v>209</v>
      </c>
      <c r="U1378" s="28">
        <f t="shared" si="105"/>
        <v>7.2123E-4</v>
      </c>
      <c r="W1378">
        <f>IFERROR(VLOOKUP(E1378,'LEAID Match'!$A$2:$B$326,2,FALSE),"")</f>
        <v>5304650</v>
      </c>
      <c r="X1378" s="5">
        <f t="shared" si="107"/>
        <v>325134.56</v>
      </c>
      <c r="Y1378">
        <f t="shared" si="108"/>
        <v>0</v>
      </c>
      <c r="Z1378" s="5">
        <f t="shared" si="109"/>
        <v>325134.56</v>
      </c>
    </row>
    <row r="1379" spans="1:26" x14ac:dyDescent="0.2">
      <c r="A1379">
        <f t="shared" si="106"/>
        <v>5304650</v>
      </c>
      <c r="B1379" s="23">
        <v>2019</v>
      </c>
      <c r="C1379" t="s">
        <v>251</v>
      </c>
      <c r="D1379" t="s">
        <v>2387</v>
      </c>
      <c r="E1379" t="s">
        <v>209</v>
      </c>
      <c r="F1379" s="18">
        <v>11149.42</v>
      </c>
      <c r="G1379" s="10">
        <v>2.245E-5</v>
      </c>
      <c r="J1379" s="18">
        <v>337131.6</v>
      </c>
      <c r="K1379" s="11">
        <v>6.4499999999999996E-4</v>
      </c>
      <c r="N1379" s="18">
        <v>316709.43</v>
      </c>
      <c r="O1379" s="12">
        <v>6.3772000000000004E-4</v>
      </c>
      <c r="R1379" t="s">
        <v>209</v>
      </c>
      <c r="S1379" t="s">
        <v>209</v>
      </c>
      <c r="T1379" t="s">
        <v>209</v>
      </c>
      <c r="U1379" s="28">
        <f t="shared" si="105"/>
        <v>6.6017000000000007E-4</v>
      </c>
      <c r="W1379">
        <f>IFERROR(VLOOKUP(E1379,'LEAID Match'!$A$2:$B$326,2,FALSE),"")</f>
        <v>5304650</v>
      </c>
      <c r="X1379" s="5">
        <f t="shared" si="107"/>
        <v>348281.01999999996</v>
      </c>
      <c r="Y1379">
        <f t="shared" si="108"/>
        <v>0</v>
      </c>
      <c r="Z1379" s="5">
        <f t="shared" si="109"/>
        <v>348281.01999999996</v>
      </c>
    </row>
    <row r="1380" spans="1:26" x14ac:dyDescent="0.2">
      <c r="A1380">
        <f t="shared" si="106"/>
        <v>5304650</v>
      </c>
      <c r="B1380" s="23">
        <v>2020</v>
      </c>
      <c r="C1380" t="s">
        <v>251</v>
      </c>
      <c r="D1380" t="s">
        <v>2745</v>
      </c>
      <c r="E1380" t="s">
        <v>209</v>
      </c>
      <c r="F1380" s="18">
        <v>13951.99</v>
      </c>
      <c r="G1380" s="10">
        <v>2.6570000000000001E-5</v>
      </c>
      <c r="J1380" s="18">
        <v>421985.04</v>
      </c>
      <c r="K1380" s="11">
        <v>7.2525999999999992E-4</v>
      </c>
      <c r="N1380" s="18">
        <v>378795.45</v>
      </c>
      <c r="O1380" s="12">
        <v>7.2130999999999996E-4</v>
      </c>
      <c r="R1380" t="s">
        <v>209</v>
      </c>
      <c r="S1380" t="s">
        <v>209</v>
      </c>
      <c r="T1380" t="s">
        <v>209</v>
      </c>
      <c r="U1380" s="28">
        <f t="shared" si="105"/>
        <v>7.4787999999999992E-4</v>
      </c>
      <c r="W1380">
        <f>IFERROR(VLOOKUP(E1380,'LEAID Match'!$A$2:$B$326,2,FALSE),"")</f>
        <v>5304650</v>
      </c>
      <c r="X1380" s="5">
        <f t="shared" si="107"/>
        <v>435937.02999999997</v>
      </c>
      <c r="Y1380">
        <f t="shared" si="108"/>
        <v>0</v>
      </c>
      <c r="Z1380" s="5">
        <f t="shared" si="109"/>
        <v>435937.02999999997</v>
      </c>
    </row>
    <row r="1381" spans="1:26" x14ac:dyDescent="0.2">
      <c r="A1381">
        <f t="shared" si="106"/>
        <v>5304650</v>
      </c>
      <c r="B1381" s="23">
        <v>2021</v>
      </c>
      <c r="C1381" t="s">
        <v>251</v>
      </c>
      <c r="D1381" t="s">
        <v>3102</v>
      </c>
      <c r="E1381" t="s">
        <v>209</v>
      </c>
      <c r="F1381" s="18">
        <v>13700.3</v>
      </c>
      <c r="G1381" s="10">
        <v>2.493E-5</v>
      </c>
      <c r="J1381" s="18">
        <v>405837.72</v>
      </c>
      <c r="K1381" s="11">
        <v>6.7062000000000003E-4</v>
      </c>
      <c r="N1381" s="18">
        <v>366591.16</v>
      </c>
      <c r="O1381" s="12">
        <v>6.6699000000000001E-4</v>
      </c>
      <c r="R1381" t="s">
        <v>209</v>
      </c>
      <c r="S1381" t="s">
        <v>209</v>
      </c>
      <c r="T1381" t="s">
        <v>209</v>
      </c>
      <c r="U1381" s="28">
        <f t="shared" si="105"/>
        <v>6.9192000000000006E-4</v>
      </c>
      <c r="W1381">
        <f>IFERROR(VLOOKUP(E1381,'LEAID Match'!$A$2:$B$326,2,FALSE),"")</f>
        <v>5304650</v>
      </c>
      <c r="X1381" s="5">
        <f t="shared" si="107"/>
        <v>419538.01999999996</v>
      </c>
      <c r="Y1381">
        <f t="shared" si="108"/>
        <v>0</v>
      </c>
      <c r="Z1381" s="5">
        <f t="shared" si="109"/>
        <v>419538.01999999996</v>
      </c>
    </row>
    <row r="1382" spans="1:26" x14ac:dyDescent="0.2">
      <c r="A1382">
        <f t="shared" si="106"/>
        <v>5304650</v>
      </c>
      <c r="B1382" s="23">
        <v>2022</v>
      </c>
      <c r="C1382" t="s">
        <v>251</v>
      </c>
      <c r="D1382" t="s">
        <v>3459</v>
      </c>
      <c r="E1382" t="s">
        <v>209</v>
      </c>
      <c r="F1382" s="18">
        <v>2174.27</v>
      </c>
      <c r="G1382" s="10">
        <v>4.2400000000000001E-6</v>
      </c>
      <c r="J1382" s="18">
        <v>401677.21</v>
      </c>
      <c r="K1382" s="11">
        <v>6.2799999999999998E-4</v>
      </c>
      <c r="N1382" s="18">
        <v>322558.08000000002</v>
      </c>
      <c r="O1382" s="12">
        <v>6.2859000000000005E-4</v>
      </c>
      <c r="R1382" t="s">
        <v>209</v>
      </c>
      <c r="S1382" t="s">
        <v>209</v>
      </c>
      <c r="T1382" t="s">
        <v>209</v>
      </c>
      <c r="U1382" s="28">
        <f t="shared" si="105"/>
        <v>6.3283000000000002E-4</v>
      </c>
      <c r="W1382">
        <f>IFERROR(VLOOKUP(E1382,'LEAID Match'!$A$2:$B$326,2,FALSE),"")</f>
        <v>5304650</v>
      </c>
      <c r="X1382" s="5">
        <f t="shared" si="107"/>
        <v>403851.48000000004</v>
      </c>
      <c r="Y1382">
        <f t="shared" si="108"/>
        <v>0</v>
      </c>
      <c r="Z1382" s="5">
        <f t="shared" si="109"/>
        <v>403851.48000000004</v>
      </c>
    </row>
    <row r="1383" spans="1:26" x14ac:dyDescent="0.2">
      <c r="A1383">
        <f t="shared" si="106"/>
        <v>5304650</v>
      </c>
      <c r="B1383" s="23">
        <v>2023</v>
      </c>
      <c r="C1383" t="s">
        <v>251</v>
      </c>
      <c r="D1383" t="s">
        <v>3819</v>
      </c>
      <c r="E1383" t="s">
        <v>209</v>
      </c>
      <c r="F1383" s="18" t="s">
        <v>803</v>
      </c>
      <c r="G1383" s="10" t="s">
        <v>803</v>
      </c>
      <c r="J1383" s="18">
        <v>499401.47</v>
      </c>
      <c r="K1383" s="11">
        <v>7.3802999999999998E-4</v>
      </c>
      <c r="N1383" s="18">
        <v>396367.29</v>
      </c>
      <c r="O1383" s="12">
        <v>7.3439000000000002E-4</v>
      </c>
      <c r="R1383" t="s">
        <v>803</v>
      </c>
      <c r="S1383" t="s">
        <v>209</v>
      </c>
      <c r="T1383" t="s">
        <v>209</v>
      </c>
      <c r="U1383" s="28">
        <f t="shared" si="105"/>
        <v>7.3439000000000002E-4</v>
      </c>
      <c r="V1383">
        <f>U1383*250000000</f>
        <v>183597.5</v>
      </c>
      <c r="W1383">
        <f>IFERROR(VLOOKUP(E1383,'LEAID Match'!$A$2:$B$326,2,FALSE),"")</f>
        <v>5304650</v>
      </c>
      <c r="X1383" s="5">
        <f t="shared" si="107"/>
        <v>499401.47</v>
      </c>
      <c r="Y1383">
        <f t="shared" si="108"/>
        <v>183597.5</v>
      </c>
      <c r="Z1383" s="5">
        <f t="shared" si="109"/>
        <v>682998.97</v>
      </c>
    </row>
    <row r="1384" spans="1:26" x14ac:dyDescent="0.2">
      <c r="A1384">
        <f t="shared" si="106"/>
        <v>5304710</v>
      </c>
      <c r="B1384" s="23">
        <v>2015</v>
      </c>
      <c r="C1384" t="s">
        <v>664</v>
      </c>
      <c r="D1384" t="s">
        <v>958</v>
      </c>
      <c r="E1384" t="s">
        <v>636</v>
      </c>
      <c r="F1384" s="18" t="s">
        <v>803</v>
      </c>
      <c r="G1384" s="11" t="s">
        <v>803</v>
      </c>
      <c r="J1384" s="18">
        <v>43358.78</v>
      </c>
      <c r="K1384" s="11">
        <v>1.6316E-4</v>
      </c>
      <c r="N1384" s="18">
        <v>34568.83</v>
      </c>
      <c r="O1384" s="12">
        <v>1.5448E-4</v>
      </c>
      <c r="R1384" t="s">
        <v>803</v>
      </c>
      <c r="S1384" t="s">
        <v>636</v>
      </c>
      <c r="T1384" t="s">
        <v>636</v>
      </c>
      <c r="U1384" s="28">
        <f t="shared" si="105"/>
        <v>1.5448E-4</v>
      </c>
      <c r="W1384">
        <f>IFERROR(VLOOKUP(E1384,'LEAID Match'!$A$2:$B$326,2,FALSE),"")</f>
        <v>5304710</v>
      </c>
      <c r="X1384" s="5">
        <f t="shared" si="107"/>
        <v>43358.78</v>
      </c>
      <c r="Y1384">
        <f t="shared" si="108"/>
        <v>0</v>
      </c>
      <c r="Z1384" s="5">
        <f t="shared" si="109"/>
        <v>43358.78</v>
      </c>
    </row>
    <row r="1385" spans="1:26" x14ac:dyDescent="0.2">
      <c r="A1385">
        <f t="shared" si="106"/>
        <v>5304710</v>
      </c>
      <c r="B1385" s="23">
        <v>2016</v>
      </c>
      <c r="C1385" t="s">
        <v>664</v>
      </c>
      <c r="D1385" t="s">
        <v>1311</v>
      </c>
      <c r="E1385" t="s">
        <v>636</v>
      </c>
      <c r="F1385" s="18" t="s">
        <v>803</v>
      </c>
      <c r="G1385" s="11" t="s">
        <v>803</v>
      </c>
      <c r="J1385" s="18">
        <v>52099.75</v>
      </c>
      <c r="K1385" s="11">
        <v>1.5961999999999999E-4</v>
      </c>
      <c r="N1385" s="18">
        <v>46698.3</v>
      </c>
      <c r="O1385" s="12">
        <v>1.5365999999999999E-4</v>
      </c>
      <c r="R1385" t="s">
        <v>803</v>
      </c>
      <c r="S1385" t="s">
        <v>636</v>
      </c>
      <c r="T1385" t="s">
        <v>636</v>
      </c>
      <c r="U1385" s="28">
        <f t="shared" si="105"/>
        <v>1.5365999999999999E-4</v>
      </c>
      <c r="W1385">
        <f>IFERROR(VLOOKUP(E1385,'LEAID Match'!$A$2:$B$326,2,FALSE),"")</f>
        <v>5304710</v>
      </c>
      <c r="X1385" s="5">
        <f t="shared" si="107"/>
        <v>52099.75</v>
      </c>
      <c r="Y1385">
        <f t="shared" si="108"/>
        <v>0</v>
      </c>
      <c r="Z1385" s="5">
        <f t="shared" si="109"/>
        <v>52099.75</v>
      </c>
    </row>
    <row r="1386" spans="1:26" x14ac:dyDescent="0.2">
      <c r="A1386">
        <f t="shared" si="106"/>
        <v>5304710</v>
      </c>
      <c r="B1386" s="23">
        <v>2017</v>
      </c>
      <c r="C1386" t="s">
        <v>664</v>
      </c>
      <c r="D1386" t="s">
        <v>1671</v>
      </c>
      <c r="E1386" t="s">
        <v>636</v>
      </c>
      <c r="F1386" s="18" t="s">
        <v>803</v>
      </c>
      <c r="G1386" s="11" t="s">
        <v>803</v>
      </c>
      <c r="J1386" s="18">
        <v>53810.64</v>
      </c>
      <c r="K1386" s="11">
        <v>1.4605E-4</v>
      </c>
      <c r="N1386" s="18">
        <v>49886.74</v>
      </c>
      <c r="O1386" s="12">
        <v>1.4255999999999999E-4</v>
      </c>
      <c r="R1386" t="s">
        <v>803</v>
      </c>
      <c r="S1386" t="s">
        <v>636</v>
      </c>
      <c r="T1386" t="s">
        <v>636</v>
      </c>
      <c r="U1386" s="28">
        <f t="shared" si="105"/>
        <v>1.4255999999999999E-4</v>
      </c>
      <c r="W1386">
        <f>IFERROR(VLOOKUP(E1386,'LEAID Match'!$A$2:$B$326,2,FALSE),"")</f>
        <v>5304710</v>
      </c>
      <c r="X1386" s="5">
        <f t="shared" si="107"/>
        <v>53810.64</v>
      </c>
      <c r="Y1386">
        <f t="shared" si="108"/>
        <v>0</v>
      </c>
      <c r="Z1386" s="5">
        <f t="shared" si="109"/>
        <v>53810.64</v>
      </c>
    </row>
    <row r="1387" spans="1:26" x14ac:dyDescent="0.2">
      <c r="A1387">
        <f t="shared" si="106"/>
        <v>5304710</v>
      </c>
      <c r="B1387" s="23">
        <v>2018</v>
      </c>
      <c r="C1387" t="s">
        <v>664</v>
      </c>
      <c r="D1387" t="s">
        <v>2030</v>
      </c>
      <c r="E1387" t="s">
        <v>636</v>
      </c>
      <c r="F1387" s="18" t="s">
        <v>803</v>
      </c>
      <c r="G1387" s="11" t="s">
        <v>803</v>
      </c>
      <c r="J1387" s="18">
        <v>64802.26</v>
      </c>
      <c r="K1387" s="11">
        <v>1.4575999999999999E-4</v>
      </c>
      <c r="N1387" s="18">
        <v>59636.2</v>
      </c>
      <c r="O1387" s="12">
        <v>1.4338999999999999E-4</v>
      </c>
      <c r="R1387" t="s">
        <v>803</v>
      </c>
      <c r="S1387" t="s">
        <v>636</v>
      </c>
      <c r="T1387" t="s">
        <v>636</v>
      </c>
      <c r="U1387" s="28">
        <f t="shared" si="105"/>
        <v>1.4338999999999999E-4</v>
      </c>
      <c r="W1387">
        <f>IFERROR(VLOOKUP(E1387,'LEAID Match'!$A$2:$B$326,2,FALSE),"")</f>
        <v>5304710</v>
      </c>
      <c r="X1387" s="5">
        <f t="shared" si="107"/>
        <v>64802.26</v>
      </c>
      <c r="Y1387">
        <f t="shared" si="108"/>
        <v>0</v>
      </c>
      <c r="Z1387" s="5">
        <f t="shared" si="109"/>
        <v>64802.26</v>
      </c>
    </row>
    <row r="1388" spans="1:26" x14ac:dyDescent="0.2">
      <c r="A1388">
        <f t="shared" si="106"/>
        <v>5304710</v>
      </c>
      <c r="B1388" s="23">
        <v>2019</v>
      </c>
      <c r="C1388" t="s">
        <v>664</v>
      </c>
      <c r="D1388" t="s">
        <v>2388</v>
      </c>
      <c r="E1388" t="s">
        <v>636</v>
      </c>
      <c r="F1388" s="18" t="s">
        <v>803</v>
      </c>
      <c r="G1388" s="10" t="s">
        <v>803</v>
      </c>
      <c r="J1388" s="18">
        <v>71722.53</v>
      </c>
      <c r="K1388" s="11">
        <v>1.3721999999999999E-4</v>
      </c>
      <c r="N1388" s="18">
        <v>67346.820000000007</v>
      </c>
      <c r="O1388" s="12">
        <v>1.3561000000000001E-4</v>
      </c>
      <c r="R1388" t="s">
        <v>803</v>
      </c>
      <c r="S1388" t="s">
        <v>636</v>
      </c>
      <c r="T1388" t="s">
        <v>636</v>
      </c>
      <c r="U1388" s="28">
        <f t="shared" si="105"/>
        <v>1.3561000000000001E-4</v>
      </c>
      <c r="W1388">
        <f>IFERROR(VLOOKUP(E1388,'LEAID Match'!$A$2:$B$326,2,FALSE),"")</f>
        <v>5304710</v>
      </c>
      <c r="X1388" s="5">
        <f t="shared" si="107"/>
        <v>71722.53</v>
      </c>
      <c r="Y1388">
        <f t="shared" si="108"/>
        <v>0</v>
      </c>
      <c r="Z1388" s="5">
        <f t="shared" si="109"/>
        <v>71722.53</v>
      </c>
    </row>
    <row r="1389" spans="1:26" x14ac:dyDescent="0.2">
      <c r="A1389">
        <f t="shared" si="106"/>
        <v>5304710</v>
      </c>
      <c r="B1389" s="23">
        <v>2020</v>
      </c>
      <c r="C1389" t="s">
        <v>664</v>
      </c>
      <c r="D1389" t="s">
        <v>2746</v>
      </c>
      <c r="E1389" t="s">
        <v>636</v>
      </c>
      <c r="F1389" s="18" t="s">
        <v>803</v>
      </c>
      <c r="G1389" s="10" t="s">
        <v>803</v>
      </c>
      <c r="J1389" s="18">
        <v>85570.57</v>
      </c>
      <c r="K1389" s="11">
        <v>1.4706999999999999E-4</v>
      </c>
      <c r="N1389" s="18">
        <v>76550.47</v>
      </c>
      <c r="O1389" s="12">
        <v>1.4577000000000001E-4</v>
      </c>
      <c r="R1389" t="s">
        <v>803</v>
      </c>
      <c r="S1389" t="s">
        <v>636</v>
      </c>
      <c r="T1389" t="s">
        <v>636</v>
      </c>
      <c r="U1389" s="28">
        <f t="shared" si="105"/>
        <v>1.4577000000000001E-4</v>
      </c>
      <c r="W1389">
        <f>IFERROR(VLOOKUP(E1389,'LEAID Match'!$A$2:$B$326,2,FALSE),"")</f>
        <v>5304710</v>
      </c>
      <c r="X1389" s="5">
        <f t="shared" si="107"/>
        <v>85570.57</v>
      </c>
      <c r="Y1389">
        <f t="shared" si="108"/>
        <v>0</v>
      </c>
      <c r="Z1389" s="5">
        <f t="shared" si="109"/>
        <v>85570.57</v>
      </c>
    </row>
    <row r="1390" spans="1:26" x14ac:dyDescent="0.2">
      <c r="A1390">
        <f t="shared" si="106"/>
        <v>5304710</v>
      </c>
      <c r="B1390" s="23">
        <v>2021</v>
      </c>
      <c r="C1390" t="s">
        <v>664</v>
      </c>
      <c r="D1390" t="s">
        <v>3103</v>
      </c>
      <c r="E1390" t="s">
        <v>636</v>
      </c>
      <c r="F1390" s="18" t="s">
        <v>803</v>
      </c>
      <c r="G1390" s="10" t="s">
        <v>803</v>
      </c>
      <c r="J1390" s="18">
        <v>82550.490000000005</v>
      </c>
      <c r="K1390" s="11">
        <v>1.3641E-4</v>
      </c>
      <c r="N1390" s="18">
        <v>74694.789999999994</v>
      </c>
      <c r="O1390" s="12">
        <v>1.359E-4</v>
      </c>
      <c r="R1390" t="s">
        <v>803</v>
      </c>
      <c r="S1390" t="s">
        <v>636</v>
      </c>
      <c r="T1390" t="s">
        <v>636</v>
      </c>
      <c r="U1390" s="28">
        <f t="shared" si="105"/>
        <v>1.359E-4</v>
      </c>
      <c r="W1390">
        <f>IFERROR(VLOOKUP(E1390,'LEAID Match'!$A$2:$B$326,2,FALSE),"")</f>
        <v>5304710</v>
      </c>
      <c r="X1390" s="5">
        <f t="shared" si="107"/>
        <v>82550.490000000005</v>
      </c>
      <c r="Y1390">
        <f t="shared" si="108"/>
        <v>0</v>
      </c>
      <c r="Z1390" s="5">
        <f t="shared" si="109"/>
        <v>82550.490000000005</v>
      </c>
    </row>
    <row r="1391" spans="1:26" x14ac:dyDescent="0.2">
      <c r="A1391">
        <f t="shared" si="106"/>
        <v>5304710</v>
      </c>
      <c r="B1391" s="23">
        <v>2022</v>
      </c>
      <c r="C1391" t="s">
        <v>664</v>
      </c>
      <c r="D1391" t="s">
        <v>3460</v>
      </c>
      <c r="E1391" t="s">
        <v>636</v>
      </c>
      <c r="F1391" s="18" t="s">
        <v>803</v>
      </c>
      <c r="G1391" s="10" t="s">
        <v>803</v>
      </c>
      <c r="J1391" s="18">
        <v>86196.24</v>
      </c>
      <c r="K1391" s="11">
        <v>1.3475999999999999E-4</v>
      </c>
      <c r="N1391" s="18">
        <v>68330.28</v>
      </c>
      <c r="O1391" s="12">
        <v>1.3316000000000001E-4</v>
      </c>
      <c r="R1391" t="s">
        <v>803</v>
      </c>
      <c r="S1391" t="s">
        <v>636</v>
      </c>
      <c r="T1391" t="s">
        <v>636</v>
      </c>
      <c r="U1391" s="28">
        <f t="shared" si="105"/>
        <v>1.3316000000000001E-4</v>
      </c>
      <c r="W1391">
        <f>IFERROR(VLOOKUP(E1391,'LEAID Match'!$A$2:$B$326,2,FALSE),"")</f>
        <v>5304710</v>
      </c>
      <c r="X1391" s="5">
        <f t="shared" si="107"/>
        <v>86196.24</v>
      </c>
      <c r="Y1391">
        <f t="shared" si="108"/>
        <v>0</v>
      </c>
      <c r="Z1391" s="5">
        <f t="shared" si="109"/>
        <v>86196.24</v>
      </c>
    </row>
    <row r="1392" spans="1:26" x14ac:dyDescent="0.2">
      <c r="A1392">
        <f t="shared" si="106"/>
        <v>5304710</v>
      </c>
      <c r="B1392" s="23">
        <v>2023</v>
      </c>
      <c r="C1392" t="s">
        <v>664</v>
      </c>
      <c r="D1392" t="s">
        <v>3820</v>
      </c>
      <c r="E1392" t="s">
        <v>636</v>
      </c>
      <c r="F1392" s="18" t="s">
        <v>803</v>
      </c>
      <c r="G1392" s="10" t="s">
        <v>803</v>
      </c>
      <c r="J1392" s="18">
        <v>85979.45</v>
      </c>
      <c r="K1392" s="11">
        <v>1.2705999999999999E-4</v>
      </c>
      <c r="N1392" s="18">
        <v>68550.11</v>
      </c>
      <c r="O1392" s="12">
        <v>1.2700999999999999E-4</v>
      </c>
      <c r="R1392" t="s">
        <v>803</v>
      </c>
      <c r="S1392" t="s">
        <v>636</v>
      </c>
      <c r="T1392" t="s">
        <v>636</v>
      </c>
      <c r="U1392" s="28">
        <f t="shared" si="105"/>
        <v>1.2700999999999999E-4</v>
      </c>
      <c r="V1392">
        <f>U1392*250000000</f>
        <v>31752.499999999996</v>
      </c>
      <c r="W1392">
        <f>IFERROR(VLOOKUP(E1392,'LEAID Match'!$A$2:$B$326,2,FALSE),"")</f>
        <v>5304710</v>
      </c>
      <c r="X1392" s="5">
        <f t="shared" si="107"/>
        <v>85979.45</v>
      </c>
      <c r="Y1392">
        <f t="shared" si="108"/>
        <v>31752.499999999996</v>
      </c>
      <c r="Z1392" s="5">
        <f t="shared" si="109"/>
        <v>117731.95</v>
      </c>
    </row>
    <row r="1393" spans="1:26" x14ac:dyDescent="0.2">
      <c r="A1393">
        <f t="shared" si="106"/>
        <v>5304740</v>
      </c>
      <c r="B1393" s="23">
        <v>2015</v>
      </c>
      <c r="C1393" t="s">
        <v>567</v>
      </c>
      <c r="D1393" t="s">
        <v>959</v>
      </c>
      <c r="E1393" t="s">
        <v>563</v>
      </c>
      <c r="F1393" s="18" t="s">
        <v>803</v>
      </c>
      <c r="G1393" s="11" t="s">
        <v>803</v>
      </c>
      <c r="J1393" s="18">
        <v>182704.12</v>
      </c>
      <c r="K1393" s="11">
        <v>6.8751000000000001E-4</v>
      </c>
      <c r="N1393" s="18">
        <v>145569.85999999999</v>
      </c>
      <c r="O1393" s="12">
        <v>6.5050999999999998E-4</v>
      </c>
      <c r="R1393" t="s">
        <v>803</v>
      </c>
      <c r="S1393" t="s">
        <v>563</v>
      </c>
      <c r="T1393" t="s">
        <v>563</v>
      </c>
      <c r="U1393" s="28">
        <f t="shared" si="105"/>
        <v>6.5050999999999998E-4</v>
      </c>
      <c r="W1393">
        <f>IFERROR(VLOOKUP(E1393,'LEAID Match'!$A$2:$B$326,2,FALSE),"")</f>
        <v>5304740</v>
      </c>
      <c r="X1393" s="5">
        <f t="shared" si="107"/>
        <v>182704.12</v>
      </c>
      <c r="Y1393">
        <f t="shared" si="108"/>
        <v>0</v>
      </c>
      <c r="Z1393" s="5">
        <f t="shared" si="109"/>
        <v>182704.12</v>
      </c>
    </row>
    <row r="1394" spans="1:26" x14ac:dyDescent="0.2">
      <c r="A1394">
        <f t="shared" si="106"/>
        <v>5304740</v>
      </c>
      <c r="B1394" s="23">
        <v>2016</v>
      </c>
      <c r="C1394" t="s">
        <v>567</v>
      </c>
      <c r="D1394" t="s">
        <v>1312</v>
      </c>
      <c r="E1394" t="s">
        <v>563</v>
      </c>
      <c r="F1394" s="18" t="s">
        <v>803</v>
      </c>
      <c r="G1394" s="11" t="s">
        <v>803</v>
      </c>
      <c r="J1394" s="18">
        <v>209523.62</v>
      </c>
      <c r="K1394" s="11">
        <v>6.4192000000000003E-4</v>
      </c>
      <c r="N1394" s="18">
        <v>189622.49</v>
      </c>
      <c r="O1394" s="12">
        <v>6.2392999999999997E-4</v>
      </c>
      <c r="R1394" t="s">
        <v>803</v>
      </c>
      <c r="S1394" t="s">
        <v>563</v>
      </c>
      <c r="T1394" t="s">
        <v>563</v>
      </c>
      <c r="U1394" s="28">
        <f t="shared" si="105"/>
        <v>6.2392999999999997E-4</v>
      </c>
      <c r="W1394">
        <f>IFERROR(VLOOKUP(E1394,'LEAID Match'!$A$2:$B$326,2,FALSE),"")</f>
        <v>5304740</v>
      </c>
      <c r="X1394" s="5">
        <f t="shared" si="107"/>
        <v>209523.62</v>
      </c>
      <c r="Y1394">
        <f t="shared" si="108"/>
        <v>0</v>
      </c>
      <c r="Z1394" s="5">
        <f t="shared" si="109"/>
        <v>209523.62</v>
      </c>
    </row>
    <row r="1395" spans="1:26" x14ac:dyDescent="0.2">
      <c r="A1395">
        <f t="shared" si="106"/>
        <v>5304740</v>
      </c>
      <c r="B1395" s="23">
        <v>2017</v>
      </c>
      <c r="C1395" t="s">
        <v>567</v>
      </c>
      <c r="D1395" t="s">
        <v>1672</v>
      </c>
      <c r="E1395" t="s">
        <v>563</v>
      </c>
      <c r="F1395" s="18" t="s">
        <v>803</v>
      </c>
      <c r="G1395" s="11" t="s">
        <v>803</v>
      </c>
      <c r="J1395" s="18">
        <v>209071.12</v>
      </c>
      <c r="K1395" s="11">
        <v>5.6742999999999995E-4</v>
      </c>
      <c r="N1395" s="18">
        <v>193826.36</v>
      </c>
      <c r="O1395" s="12">
        <v>5.5389000000000002E-4</v>
      </c>
      <c r="R1395" t="s">
        <v>803</v>
      </c>
      <c r="S1395" t="s">
        <v>563</v>
      </c>
      <c r="T1395" t="s">
        <v>563</v>
      </c>
      <c r="U1395" s="28">
        <f t="shared" si="105"/>
        <v>5.5389000000000002E-4</v>
      </c>
      <c r="W1395">
        <f>IFERROR(VLOOKUP(E1395,'LEAID Match'!$A$2:$B$326,2,FALSE),"")</f>
        <v>5304740</v>
      </c>
      <c r="X1395" s="5">
        <f t="shared" si="107"/>
        <v>209071.12</v>
      </c>
      <c r="Y1395">
        <f t="shared" si="108"/>
        <v>0</v>
      </c>
      <c r="Z1395" s="5">
        <f t="shared" si="109"/>
        <v>209071.12</v>
      </c>
    </row>
    <row r="1396" spans="1:26" x14ac:dyDescent="0.2">
      <c r="A1396">
        <f t="shared" si="106"/>
        <v>5304740</v>
      </c>
      <c r="B1396" s="23">
        <v>2018</v>
      </c>
      <c r="C1396" t="s">
        <v>567</v>
      </c>
      <c r="D1396" t="s">
        <v>2031</v>
      </c>
      <c r="E1396" t="s">
        <v>563</v>
      </c>
      <c r="F1396" s="18" t="s">
        <v>803</v>
      </c>
      <c r="G1396" s="11" t="s">
        <v>803</v>
      </c>
      <c r="J1396" s="18">
        <v>291252.57</v>
      </c>
      <c r="K1396" s="11">
        <v>6.5512000000000003E-4</v>
      </c>
      <c r="N1396" s="18">
        <v>267993.77</v>
      </c>
      <c r="O1396" s="12">
        <v>6.4437999999999995E-4</v>
      </c>
      <c r="R1396" t="s">
        <v>803</v>
      </c>
      <c r="S1396" t="s">
        <v>563</v>
      </c>
      <c r="T1396" t="s">
        <v>563</v>
      </c>
      <c r="U1396" s="28">
        <f t="shared" si="105"/>
        <v>6.4437999999999995E-4</v>
      </c>
      <c r="W1396">
        <f>IFERROR(VLOOKUP(E1396,'LEAID Match'!$A$2:$B$326,2,FALSE),"")</f>
        <v>5304740</v>
      </c>
      <c r="X1396" s="5">
        <f t="shared" si="107"/>
        <v>291252.57</v>
      </c>
      <c r="Y1396">
        <f t="shared" si="108"/>
        <v>0</v>
      </c>
      <c r="Z1396" s="5">
        <f t="shared" si="109"/>
        <v>291252.57</v>
      </c>
    </row>
    <row r="1397" spans="1:26" x14ac:dyDescent="0.2">
      <c r="A1397">
        <f t="shared" si="106"/>
        <v>5304740</v>
      </c>
      <c r="B1397" s="23">
        <v>2019</v>
      </c>
      <c r="C1397" t="s">
        <v>567</v>
      </c>
      <c r="D1397" t="s">
        <v>2389</v>
      </c>
      <c r="E1397" t="s">
        <v>563</v>
      </c>
      <c r="F1397" s="18" t="s">
        <v>803</v>
      </c>
      <c r="G1397" s="10" t="s">
        <v>803</v>
      </c>
      <c r="J1397" s="18">
        <v>273099.78000000003</v>
      </c>
      <c r="K1397" s="11">
        <v>5.2249000000000002E-4</v>
      </c>
      <c r="N1397" s="18">
        <v>256585.69</v>
      </c>
      <c r="O1397" s="12">
        <v>5.1665999999999995E-4</v>
      </c>
      <c r="R1397" t="s">
        <v>803</v>
      </c>
      <c r="S1397" t="s">
        <v>563</v>
      </c>
      <c r="T1397" t="s">
        <v>563</v>
      </c>
      <c r="U1397" s="28">
        <f t="shared" si="105"/>
        <v>5.1665999999999995E-4</v>
      </c>
      <c r="W1397">
        <f>IFERROR(VLOOKUP(E1397,'LEAID Match'!$A$2:$B$326,2,FALSE),"")</f>
        <v>5304740</v>
      </c>
      <c r="X1397" s="5">
        <f t="shared" si="107"/>
        <v>273099.78000000003</v>
      </c>
      <c r="Y1397">
        <f t="shared" si="108"/>
        <v>0</v>
      </c>
      <c r="Z1397" s="5">
        <f t="shared" si="109"/>
        <v>273099.78000000003</v>
      </c>
    </row>
    <row r="1398" spans="1:26" x14ac:dyDescent="0.2">
      <c r="A1398">
        <f t="shared" si="106"/>
        <v>5304740</v>
      </c>
      <c r="B1398" s="23">
        <v>2020</v>
      </c>
      <c r="C1398" t="s">
        <v>567</v>
      </c>
      <c r="D1398" t="s">
        <v>2747</v>
      </c>
      <c r="E1398" t="s">
        <v>563</v>
      </c>
      <c r="F1398" s="18" t="s">
        <v>803</v>
      </c>
      <c r="G1398" s="10" t="s">
        <v>803</v>
      </c>
      <c r="J1398" s="18">
        <v>345193.37</v>
      </c>
      <c r="K1398" s="11">
        <v>5.9327999999999996E-4</v>
      </c>
      <c r="N1398" s="18">
        <v>309793.12</v>
      </c>
      <c r="O1398" s="12">
        <v>5.8991000000000002E-4</v>
      </c>
      <c r="R1398" t="s">
        <v>803</v>
      </c>
      <c r="S1398" t="s">
        <v>563</v>
      </c>
      <c r="T1398" t="s">
        <v>563</v>
      </c>
      <c r="U1398" s="28">
        <f t="shared" si="105"/>
        <v>5.8991000000000002E-4</v>
      </c>
      <c r="W1398">
        <f>IFERROR(VLOOKUP(E1398,'LEAID Match'!$A$2:$B$326,2,FALSE),"")</f>
        <v>5304740</v>
      </c>
      <c r="X1398" s="5">
        <f t="shared" si="107"/>
        <v>345193.37</v>
      </c>
      <c r="Y1398">
        <f t="shared" si="108"/>
        <v>0</v>
      </c>
      <c r="Z1398" s="5">
        <f t="shared" si="109"/>
        <v>345193.37</v>
      </c>
    </row>
    <row r="1399" spans="1:26" x14ac:dyDescent="0.2">
      <c r="A1399">
        <f t="shared" si="106"/>
        <v>5304740</v>
      </c>
      <c r="B1399" s="23">
        <v>2021</v>
      </c>
      <c r="C1399" t="s">
        <v>567</v>
      </c>
      <c r="D1399" t="s">
        <v>3104</v>
      </c>
      <c r="E1399" t="s">
        <v>563</v>
      </c>
      <c r="F1399" s="18" t="s">
        <v>803</v>
      </c>
      <c r="G1399" s="10" t="s">
        <v>803</v>
      </c>
      <c r="J1399" s="18">
        <v>338992.15</v>
      </c>
      <c r="K1399" s="11">
        <v>5.6017000000000003E-4</v>
      </c>
      <c r="N1399" s="18">
        <v>306184.18</v>
      </c>
      <c r="O1399" s="12">
        <v>5.5708000000000005E-4</v>
      </c>
      <c r="R1399" t="s">
        <v>803</v>
      </c>
      <c r="S1399" t="s">
        <v>563</v>
      </c>
      <c r="T1399" t="s">
        <v>563</v>
      </c>
      <c r="U1399" s="28">
        <f t="shared" si="105"/>
        <v>5.5708000000000005E-4</v>
      </c>
      <c r="W1399">
        <f>IFERROR(VLOOKUP(E1399,'LEAID Match'!$A$2:$B$326,2,FALSE),"")</f>
        <v>5304740</v>
      </c>
      <c r="X1399" s="5">
        <f t="shared" si="107"/>
        <v>338992.15</v>
      </c>
      <c r="Y1399">
        <f t="shared" si="108"/>
        <v>0</v>
      </c>
      <c r="Z1399" s="5">
        <f t="shared" si="109"/>
        <v>338992.15</v>
      </c>
    </row>
    <row r="1400" spans="1:26" x14ac:dyDescent="0.2">
      <c r="A1400">
        <f t="shared" si="106"/>
        <v>5304740</v>
      </c>
      <c r="B1400" s="23">
        <v>2022</v>
      </c>
      <c r="C1400" t="s">
        <v>567</v>
      </c>
      <c r="D1400" t="s">
        <v>3461</v>
      </c>
      <c r="E1400" t="s">
        <v>563</v>
      </c>
      <c r="F1400" s="18" t="s">
        <v>803</v>
      </c>
      <c r="G1400" s="10" t="s">
        <v>803</v>
      </c>
      <c r="J1400" s="18">
        <v>352826.51</v>
      </c>
      <c r="K1400" s="11">
        <v>5.5161999999999995E-4</v>
      </c>
      <c r="N1400" s="18">
        <v>281009.58</v>
      </c>
      <c r="O1400" s="12">
        <v>5.4761999999999996E-4</v>
      </c>
      <c r="R1400" t="s">
        <v>803</v>
      </c>
      <c r="S1400" t="s">
        <v>563</v>
      </c>
      <c r="T1400" t="s">
        <v>563</v>
      </c>
      <c r="U1400" s="28">
        <f t="shared" si="105"/>
        <v>5.4761999999999996E-4</v>
      </c>
      <c r="W1400">
        <f>IFERROR(VLOOKUP(E1400,'LEAID Match'!$A$2:$B$326,2,FALSE),"")</f>
        <v>5304740</v>
      </c>
      <c r="X1400" s="5">
        <f t="shared" si="107"/>
        <v>352826.51</v>
      </c>
      <c r="Y1400">
        <f t="shared" si="108"/>
        <v>0</v>
      </c>
      <c r="Z1400" s="5">
        <f t="shared" si="109"/>
        <v>352826.51</v>
      </c>
    </row>
    <row r="1401" spans="1:26" x14ac:dyDescent="0.2">
      <c r="A1401">
        <f t="shared" si="106"/>
        <v>5304740</v>
      </c>
      <c r="B1401" s="23">
        <v>2023</v>
      </c>
      <c r="C1401" t="s">
        <v>567</v>
      </c>
      <c r="D1401" t="s">
        <v>3821</v>
      </c>
      <c r="E1401" t="s">
        <v>563</v>
      </c>
      <c r="F1401" s="18" t="s">
        <v>803</v>
      </c>
      <c r="G1401" s="10" t="s">
        <v>803</v>
      </c>
      <c r="J1401" s="18">
        <v>368126.92</v>
      </c>
      <c r="K1401" s="11">
        <v>5.4403000000000003E-4</v>
      </c>
      <c r="N1401" s="18">
        <v>293097.62</v>
      </c>
      <c r="O1401" s="12">
        <v>5.4305E-4</v>
      </c>
      <c r="R1401" t="s">
        <v>803</v>
      </c>
      <c r="S1401" t="s">
        <v>563</v>
      </c>
      <c r="T1401" t="s">
        <v>563</v>
      </c>
      <c r="U1401" s="28">
        <f t="shared" si="105"/>
        <v>5.4305E-4</v>
      </c>
      <c r="V1401">
        <f>U1401*250000000</f>
        <v>135762.5</v>
      </c>
      <c r="W1401">
        <f>IFERROR(VLOOKUP(E1401,'LEAID Match'!$A$2:$B$326,2,FALSE),"")</f>
        <v>5304740</v>
      </c>
      <c r="X1401" s="5">
        <f t="shared" si="107"/>
        <v>368126.92</v>
      </c>
      <c r="Y1401">
        <f t="shared" si="108"/>
        <v>135762.5</v>
      </c>
      <c r="Z1401" s="5">
        <f t="shared" si="109"/>
        <v>503889.42</v>
      </c>
    </row>
    <row r="1402" spans="1:26" x14ac:dyDescent="0.2">
      <c r="A1402">
        <f t="shared" si="106"/>
        <v>5304800</v>
      </c>
      <c r="B1402" s="23">
        <v>2015</v>
      </c>
      <c r="C1402" t="s">
        <v>621</v>
      </c>
      <c r="D1402" t="s">
        <v>960</v>
      </c>
      <c r="E1402" t="s">
        <v>603</v>
      </c>
      <c r="F1402" s="18" t="s">
        <v>803</v>
      </c>
      <c r="G1402" s="11" t="s">
        <v>803</v>
      </c>
      <c r="J1402" s="18">
        <v>59017.4</v>
      </c>
      <c r="K1402" s="11">
        <v>2.2207999999999999E-4</v>
      </c>
      <c r="N1402" s="18">
        <v>47099.22</v>
      </c>
      <c r="O1402" s="12">
        <v>2.1047000000000001E-4</v>
      </c>
      <c r="R1402" t="s">
        <v>803</v>
      </c>
      <c r="S1402" t="s">
        <v>603</v>
      </c>
      <c r="T1402" t="s">
        <v>603</v>
      </c>
      <c r="U1402" s="28">
        <f t="shared" si="105"/>
        <v>2.1047000000000001E-4</v>
      </c>
      <c r="W1402">
        <f>IFERROR(VLOOKUP(E1402,'LEAID Match'!$A$2:$B$326,2,FALSE),"")</f>
        <v>5304800</v>
      </c>
      <c r="X1402" s="5">
        <f t="shared" si="107"/>
        <v>59017.4</v>
      </c>
      <c r="Y1402">
        <f t="shared" si="108"/>
        <v>0</v>
      </c>
      <c r="Z1402" s="5">
        <f t="shared" si="109"/>
        <v>59017.4</v>
      </c>
    </row>
    <row r="1403" spans="1:26" x14ac:dyDescent="0.2">
      <c r="A1403">
        <f t="shared" si="106"/>
        <v>5304800</v>
      </c>
      <c r="B1403" s="23">
        <v>2016</v>
      </c>
      <c r="C1403" t="s">
        <v>621</v>
      </c>
      <c r="D1403" t="s">
        <v>1313</v>
      </c>
      <c r="E1403" t="s">
        <v>603</v>
      </c>
      <c r="F1403" s="18" t="s">
        <v>803</v>
      </c>
      <c r="G1403" s="11" t="s">
        <v>803</v>
      </c>
      <c r="J1403" s="18">
        <v>63792.57</v>
      </c>
      <c r="K1403" s="11">
        <v>1.9544000000000001E-4</v>
      </c>
      <c r="N1403" s="18">
        <v>57707.360000000001</v>
      </c>
      <c r="O1403" s="12">
        <v>1.8987999999999999E-4</v>
      </c>
      <c r="R1403" t="s">
        <v>803</v>
      </c>
      <c r="S1403" t="s">
        <v>603</v>
      </c>
      <c r="T1403" t="s">
        <v>603</v>
      </c>
      <c r="U1403" s="28">
        <f t="shared" si="105"/>
        <v>1.8987999999999999E-4</v>
      </c>
      <c r="W1403">
        <f>IFERROR(VLOOKUP(E1403,'LEAID Match'!$A$2:$B$326,2,FALSE),"")</f>
        <v>5304800</v>
      </c>
      <c r="X1403" s="5">
        <f t="shared" si="107"/>
        <v>63792.57</v>
      </c>
      <c r="Y1403">
        <f t="shared" si="108"/>
        <v>0</v>
      </c>
      <c r="Z1403" s="5">
        <f t="shared" si="109"/>
        <v>63792.57</v>
      </c>
    </row>
    <row r="1404" spans="1:26" x14ac:dyDescent="0.2">
      <c r="A1404">
        <f t="shared" si="106"/>
        <v>5304800</v>
      </c>
      <c r="B1404" s="23">
        <v>2017</v>
      </c>
      <c r="C1404" t="s">
        <v>621</v>
      </c>
      <c r="D1404" t="s">
        <v>1673</v>
      </c>
      <c r="E1404" t="s">
        <v>603</v>
      </c>
      <c r="F1404" s="18" t="s">
        <v>803</v>
      </c>
      <c r="G1404" s="11" t="s">
        <v>803</v>
      </c>
      <c r="J1404" s="18">
        <v>56345.19</v>
      </c>
      <c r="K1404" s="11">
        <v>1.5291999999999999E-4</v>
      </c>
      <c r="N1404" s="18">
        <v>52237.24</v>
      </c>
      <c r="O1404" s="12">
        <v>1.4928000000000001E-4</v>
      </c>
      <c r="R1404" t="s">
        <v>803</v>
      </c>
      <c r="S1404" t="s">
        <v>603</v>
      </c>
      <c r="T1404" t="s">
        <v>603</v>
      </c>
      <c r="U1404" s="28">
        <f t="shared" si="105"/>
        <v>1.4928000000000001E-4</v>
      </c>
      <c r="W1404">
        <f>IFERROR(VLOOKUP(E1404,'LEAID Match'!$A$2:$B$326,2,FALSE),"")</f>
        <v>5304800</v>
      </c>
      <c r="X1404" s="5">
        <f t="shared" si="107"/>
        <v>56345.19</v>
      </c>
      <c r="Y1404">
        <f t="shared" si="108"/>
        <v>0</v>
      </c>
      <c r="Z1404" s="5">
        <f t="shared" si="109"/>
        <v>56345.19</v>
      </c>
    </row>
    <row r="1405" spans="1:26" x14ac:dyDescent="0.2">
      <c r="A1405">
        <f t="shared" si="106"/>
        <v>5304800</v>
      </c>
      <c r="B1405" s="23">
        <v>2018</v>
      </c>
      <c r="C1405" t="s">
        <v>621</v>
      </c>
      <c r="D1405" t="s">
        <v>2032</v>
      </c>
      <c r="E1405" t="s">
        <v>603</v>
      </c>
      <c r="F1405" s="18" t="s">
        <v>803</v>
      </c>
      <c r="G1405" s="11" t="s">
        <v>803</v>
      </c>
      <c r="J1405" s="18">
        <v>65262.79</v>
      </c>
      <c r="K1405" s="11">
        <v>1.4679999999999999E-4</v>
      </c>
      <c r="N1405" s="18">
        <v>60024.29</v>
      </c>
      <c r="O1405" s="12">
        <v>1.4433E-4</v>
      </c>
      <c r="R1405" t="s">
        <v>803</v>
      </c>
      <c r="S1405" t="s">
        <v>603</v>
      </c>
      <c r="T1405" t="s">
        <v>603</v>
      </c>
      <c r="U1405" s="28">
        <f t="shared" si="105"/>
        <v>1.4433E-4</v>
      </c>
      <c r="W1405">
        <f>IFERROR(VLOOKUP(E1405,'LEAID Match'!$A$2:$B$326,2,FALSE),"")</f>
        <v>5304800</v>
      </c>
      <c r="X1405" s="5">
        <f t="shared" si="107"/>
        <v>65262.79</v>
      </c>
      <c r="Y1405">
        <f t="shared" si="108"/>
        <v>0</v>
      </c>
      <c r="Z1405" s="5">
        <f t="shared" si="109"/>
        <v>65262.79</v>
      </c>
    </row>
    <row r="1406" spans="1:26" x14ac:dyDescent="0.2">
      <c r="A1406">
        <f t="shared" si="106"/>
        <v>5304800</v>
      </c>
      <c r="B1406" s="23">
        <v>2019</v>
      </c>
      <c r="C1406" t="s">
        <v>621</v>
      </c>
      <c r="D1406" t="s">
        <v>2390</v>
      </c>
      <c r="E1406" t="s">
        <v>603</v>
      </c>
      <c r="F1406" s="18" t="s">
        <v>803</v>
      </c>
      <c r="G1406" s="10" t="s">
        <v>803</v>
      </c>
      <c r="J1406" s="18">
        <v>85023.06</v>
      </c>
      <c r="K1406" s="11">
        <v>1.6267000000000001E-4</v>
      </c>
      <c r="N1406" s="18">
        <v>79950.16</v>
      </c>
      <c r="O1406" s="12">
        <v>1.6098999999999999E-4</v>
      </c>
      <c r="R1406" t="s">
        <v>803</v>
      </c>
      <c r="S1406" t="s">
        <v>603</v>
      </c>
      <c r="T1406" t="s">
        <v>603</v>
      </c>
      <c r="U1406" s="28">
        <f t="shared" si="105"/>
        <v>1.6098999999999999E-4</v>
      </c>
      <c r="W1406">
        <f>IFERROR(VLOOKUP(E1406,'LEAID Match'!$A$2:$B$326,2,FALSE),"")</f>
        <v>5304800</v>
      </c>
      <c r="X1406" s="5">
        <f t="shared" si="107"/>
        <v>85023.06</v>
      </c>
      <c r="Y1406">
        <f t="shared" si="108"/>
        <v>0</v>
      </c>
      <c r="Z1406" s="5">
        <f t="shared" si="109"/>
        <v>85023.06</v>
      </c>
    </row>
    <row r="1407" spans="1:26" x14ac:dyDescent="0.2">
      <c r="A1407">
        <f t="shared" si="106"/>
        <v>5304800</v>
      </c>
      <c r="B1407" s="23">
        <v>2020</v>
      </c>
      <c r="C1407" t="s">
        <v>621</v>
      </c>
      <c r="D1407" t="s">
        <v>2748</v>
      </c>
      <c r="E1407" t="s">
        <v>603</v>
      </c>
      <c r="F1407" s="18" t="s">
        <v>803</v>
      </c>
      <c r="G1407" s="10" t="s">
        <v>803</v>
      </c>
      <c r="J1407" s="18">
        <v>89016.57</v>
      </c>
      <c r="K1407" s="11">
        <v>1.5299000000000001E-4</v>
      </c>
      <c r="N1407" s="18">
        <v>79541.5</v>
      </c>
      <c r="O1407" s="12">
        <v>1.5145999999999999E-4</v>
      </c>
      <c r="R1407" t="s">
        <v>803</v>
      </c>
      <c r="S1407" t="s">
        <v>603</v>
      </c>
      <c r="T1407" t="s">
        <v>603</v>
      </c>
      <c r="U1407" s="28">
        <f t="shared" si="105"/>
        <v>1.5145999999999999E-4</v>
      </c>
      <c r="W1407">
        <f>IFERROR(VLOOKUP(E1407,'LEAID Match'!$A$2:$B$326,2,FALSE),"")</f>
        <v>5304800</v>
      </c>
      <c r="X1407" s="5">
        <f t="shared" si="107"/>
        <v>89016.57</v>
      </c>
      <c r="Y1407">
        <f t="shared" si="108"/>
        <v>0</v>
      </c>
      <c r="Z1407" s="5">
        <f t="shared" si="109"/>
        <v>89016.57</v>
      </c>
    </row>
    <row r="1408" spans="1:26" x14ac:dyDescent="0.2">
      <c r="A1408">
        <f t="shared" si="106"/>
        <v>5304800</v>
      </c>
      <c r="B1408" s="23">
        <v>2021</v>
      </c>
      <c r="C1408" t="s">
        <v>621</v>
      </c>
      <c r="D1408" t="s">
        <v>3105</v>
      </c>
      <c r="E1408" t="s">
        <v>603</v>
      </c>
      <c r="F1408" s="18" t="s">
        <v>803</v>
      </c>
      <c r="G1408" s="10" t="s">
        <v>803</v>
      </c>
      <c r="J1408" s="18">
        <v>100067.84</v>
      </c>
      <c r="K1408" s="11">
        <v>1.6536E-4</v>
      </c>
      <c r="N1408" s="18">
        <v>90469.68</v>
      </c>
      <c r="O1408" s="12">
        <v>1.6459999999999999E-4</v>
      </c>
      <c r="R1408" t="s">
        <v>803</v>
      </c>
      <c r="S1408" t="s">
        <v>603</v>
      </c>
      <c r="T1408" t="s">
        <v>603</v>
      </c>
      <c r="U1408" s="28">
        <f t="shared" si="105"/>
        <v>1.6459999999999999E-4</v>
      </c>
      <c r="W1408">
        <f>IFERROR(VLOOKUP(E1408,'LEAID Match'!$A$2:$B$326,2,FALSE),"")</f>
        <v>5304800</v>
      </c>
      <c r="X1408" s="5">
        <f t="shared" si="107"/>
        <v>100067.84</v>
      </c>
      <c r="Y1408">
        <f t="shared" si="108"/>
        <v>0</v>
      </c>
      <c r="Z1408" s="5">
        <f t="shared" si="109"/>
        <v>100067.84</v>
      </c>
    </row>
    <row r="1409" spans="1:26" x14ac:dyDescent="0.2">
      <c r="A1409">
        <f t="shared" si="106"/>
        <v>5304800</v>
      </c>
      <c r="B1409" s="23">
        <v>2022</v>
      </c>
      <c r="C1409" t="s">
        <v>621</v>
      </c>
      <c r="D1409" t="s">
        <v>3462</v>
      </c>
      <c r="E1409" t="s">
        <v>603</v>
      </c>
      <c r="F1409" s="18" t="s">
        <v>803</v>
      </c>
      <c r="G1409" s="10" t="s">
        <v>803</v>
      </c>
      <c r="J1409" s="18">
        <v>107759.99</v>
      </c>
      <c r="K1409" s="11">
        <v>1.6848000000000001E-4</v>
      </c>
      <c r="N1409" s="18">
        <v>85830.83</v>
      </c>
      <c r="O1409" s="12">
        <v>1.6725999999999999E-4</v>
      </c>
      <c r="R1409" t="s">
        <v>803</v>
      </c>
      <c r="S1409" t="s">
        <v>603</v>
      </c>
      <c r="T1409" t="s">
        <v>603</v>
      </c>
      <c r="U1409" s="28">
        <f t="shared" si="105"/>
        <v>1.6725999999999999E-4</v>
      </c>
      <c r="W1409">
        <f>IFERROR(VLOOKUP(E1409,'LEAID Match'!$A$2:$B$326,2,FALSE),"")</f>
        <v>5304800</v>
      </c>
      <c r="X1409" s="5">
        <f t="shared" si="107"/>
        <v>107759.99</v>
      </c>
      <c r="Y1409">
        <f t="shared" si="108"/>
        <v>0</v>
      </c>
      <c r="Z1409" s="5">
        <f t="shared" si="109"/>
        <v>107759.99</v>
      </c>
    </row>
    <row r="1410" spans="1:26" x14ac:dyDescent="0.2">
      <c r="A1410">
        <f t="shared" si="106"/>
        <v>5304800</v>
      </c>
      <c r="B1410" s="23">
        <v>2023</v>
      </c>
      <c r="C1410" t="s">
        <v>621</v>
      </c>
      <c r="D1410" t="s">
        <v>3822</v>
      </c>
      <c r="E1410" t="s">
        <v>603</v>
      </c>
      <c r="F1410" s="18" t="s">
        <v>803</v>
      </c>
      <c r="G1410" s="10" t="s">
        <v>803</v>
      </c>
      <c r="J1410" s="18">
        <v>154238.85</v>
      </c>
      <c r="K1410" s="11">
        <v>2.2793999999999999E-4</v>
      </c>
      <c r="N1410" s="18">
        <v>122884.96</v>
      </c>
      <c r="O1410" s="12">
        <v>2.2767999999999999E-4</v>
      </c>
      <c r="R1410" t="s">
        <v>803</v>
      </c>
      <c r="S1410" t="s">
        <v>603</v>
      </c>
      <c r="T1410" t="s">
        <v>603</v>
      </c>
      <c r="U1410" s="28">
        <f t="shared" ref="U1410:U1473" si="110">SUM(G1410,I1410,O1410,Q1410)</f>
        <v>2.2767999999999999E-4</v>
      </c>
      <c r="V1410">
        <f>U1410*250000000</f>
        <v>56920</v>
      </c>
      <c r="W1410">
        <f>IFERROR(VLOOKUP(E1410,'LEAID Match'!$A$2:$B$326,2,FALSE),"")</f>
        <v>5304800</v>
      </c>
      <c r="X1410" s="5">
        <f t="shared" si="107"/>
        <v>154238.85</v>
      </c>
      <c r="Y1410">
        <f t="shared" si="108"/>
        <v>56920</v>
      </c>
      <c r="Z1410" s="5">
        <f t="shared" si="109"/>
        <v>211158.85</v>
      </c>
    </row>
    <row r="1411" spans="1:26" x14ac:dyDescent="0.2">
      <c r="A1411">
        <f t="shared" ref="A1411:A1474" si="111">W1411</f>
        <v>5304830</v>
      </c>
      <c r="B1411" s="23">
        <v>2015</v>
      </c>
      <c r="C1411" t="s">
        <v>590</v>
      </c>
      <c r="D1411" t="s">
        <v>961</v>
      </c>
      <c r="E1411" t="s">
        <v>578</v>
      </c>
      <c r="F1411" s="18" t="s">
        <v>803</v>
      </c>
      <c r="G1411" s="11" t="s">
        <v>803</v>
      </c>
      <c r="J1411" s="18">
        <v>124435.83</v>
      </c>
      <c r="K1411" s="11">
        <v>4.6825000000000002E-4</v>
      </c>
      <c r="N1411" s="18">
        <v>99729.91</v>
      </c>
      <c r="O1411" s="12">
        <v>4.4567000000000001E-4</v>
      </c>
      <c r="R1411" t="s">
        <v>803</v>
      </c>
      <c r="S1411" t="s">
        <v>578</v>
      </c>
      <c r="T1411" t="s">
        <v>578</v>
      </c>
      <c r="U1411" s="28">
        <f t="shared" si="110"/>
        <v>4.4567000000000001E-4</v>
      </c>
      <c r="W1411">
        <f>IFERROR(VLOOKUP(E1411,'LEAID Match'!$A$2:$B$326,2,FALSE),"")</f>
        <v>5304830</v>
      </c>
      <c r="X1411" s="5">
        <f t="shared" ref="X1411:X1474" si="112">SUM(F1411,J1411)</f>
        <v>124435.83</v>
      </c>
      <c r="Y1411">
        <f t="shared" ref="Y1411:Y1474" si="113">V1411</f>
        <v>0</v>
      </c>
      <c r="Z1411" s="5">
        <f t="shared" ref="Z1411:Z1474" si="114">SUM(X1411:Y1411)</f>
        <v>124435.83</v>
      </c>
    </row>
    <row r="1412" spans="1:26" x14ac:dyDescent="0.2">
      <c r="A1412">
        <f t="shared" si="111"/>
        <v>5304830</v>
      </c>
      <c r="B1412" s="23">
        <v>2016</v>
      </c>
      <c r="C1412" t="s">
        <v>590</v>
      </c>
      <c r="D1412" t="s">
        <v>1314</v>
      </c>
      <c r="E1412" t="s">
        <v>578</v>
      </c>
      <c r="F1412" s="18" t="s">
        <v>803</v>
      </c>
      <c r="G1412" s="11" t="s">
        <v>803</v>
      </c>
      <c r="J1412" s="18">
        <v>143414.6</v>
      </c>
      <c r="K1412" s="11">
        <v>4.3938000000000001E-4</v>
      </c>
      <c r="N1412" s="18">
        <v>128354.34</v>
      </c>
      <c r="O1412" s="12">
        <v>4.2233E-4</v>
      </c>
      <c r="R1412" t="s">
        <v>803</v>
      </c>
      <c r="S1412" t="s">
        <v>578</v>
      </c>
      <c r="T1412" t="s">
        <v>578</v>
      </c>
      <c r="U1412" s="28">
        <f t="shared" si="110"/>
        <v>4.2233E-4</v>
      </c>
      <c r="W1412">
        <f>IFERROR(VLOOKUP(E1412,'LEAID Match'!$A$2:$B$326,2,FALSE),"")</f>
        <v>5304830</v>
      </c>
      <c r="X1412" s="5">
        <f t="shared" si="112"/>
        <v>143414.6</v>
      </c>
      <c r="Y1412">
        <f t="shared" si="113"/>
        <v>0</v>
      </c>
      <c r="Z1412" s="5">
        <f t="shared" si="114"/>
        <v>143414.6</v>
      </c>
    </row>
    <row r="1413" spans="1:26" x14ac:dyDescent="0.2">
      <c r="A1413">
        <f t="shared" si="111"/>
        <v>5304830</v>
      </c>
      <c r="B1413" s="23">
        <v>2017</v>
      </c>
      <c r="C1413" t="s">
        <v>590</v>
      </c>
      <c r="D1413" t="s">
        <v>1674</v>
      </c>
      <c r="E1413" t="s">
        <v>578</v>
      </c>
      <c r="F1413" s="18" t="s">
        <v>803</v>
      </c>
      <c r="G1413" s="11" t="s">
        <v>803</v>
      </c>
      <c r="J1413" s="18">
        <v>165121.09</v>
      </c>
      <c r="K1413" s="11">
        <v>4.4815000000000002E-4</v>
      </c>
      <c r="N1413" s="18">
        <v>153080.82999999999</v>
      </c>
      <c r="O1413" s="12">
        <v>4.3744999999999998E-4</v>
      </c>
      <c r="R1413" t="s">
        <v>803</v>
      </c>
      <c r="S1413" t="s">
        <v>578</v>
      </c>
      <c r="T1413" t="s">
        <v>578</v>
      </c>
      <c r="U1413" s="28">
        <f t="shared" si="110"/>
        <v>4.3744999999999998E-4</v>
      </c>
      <c r="W1413">
        <f>IFERROR(VLOOKUP(E1413,'LEAID Match'!$A$2:$B$326,2,FALSE),"")</f>
        <v>5304830</v>
      </c>
      <c r="X1413" s="5">
        <f t="shared" si="112"/>
        <v>165121.09</v>
      </c>
      <c r="Y1413">
        <f t="shared" si="113"/>
        <v>0</v>
      </c>
      <c r="Z1413" s="5">
        <f t="shared" si="114"/>
        <v>165121.09</v>
      </c>
    </row>
    <row r="1414" spans="1:26" x14ac:dyDescent="0.2">
      <c r="A1414">
        <f t="shared" si="111"/>
        <v>5304830</v>
      </c>
      <c r="B1414" s="23">
        <v>2018</v>
      </c>
      <c r="C1414" t="s">
        <v>590</v>
      </c>
      <c r="D1414" t="s">
        <v>2033</v>
      </c>
      <c r="E1414" t="s">
        <v>578</v>
      </c>
      <c r="F1414" s="18" t="s">
        <v>803</v>
      </c>
      <c r="G1414" s="11" t="s">
        <v>803</v>
      </c>
      <c r="J1414" s="18">
        <v>197344.58</v>
      </c>
      <c r="K1414" s="11">
        <v>4.4389000000000001E-4</v>
      </c>
      <c r="N1414" s="18">
        <v>181635.74</v>
      </c>
      <c r="O1414" s="12">
        <v>4.3674000000000002E-4</v>
      </c>
      <c r="R1414" t="s">
        <v>803</v>
      </c>
      <c r="S1414" t="s">
        <v>578</v>
      </c>
      <c r="T1414" t="s">
        <v>578</v>
      </c>
      <c r="U1414" s="28">
        <f t="shared" si="110"/>
        <v>4.3674000000000002E-4</v>
      </c>
      <c r="W1414">
        <f>IFERROR(VLOOKUP(E1414,'LEAID Match'!$A$2:$B$326,2,FALSE),"")</f>
        <v>5304830</v>
      </c>
      <c r="X1414" s="5">
        <f t="shared" si="112"/>
        <v>197344.58</v>
      </c>
      <c r="Y1414">
        <f t="shared" si="113"/>
        <v>0</v>
      </c>
      <c r="Z1414" s="5">
        <f t="shared" si="114"/>
        <v>197344.58</v>
      </c>
    </row>
    <row r="1415" spans="1:26" x14ac:dyDescent="0.2">
      <c r="A1415">
        <f t="shared" si="111"/>
        <v>5304830</v>
      </c>
      <c r="B1415" s="23">
        <v>2019</v>
      </c>
      <c r="C1415" t="s">
        <v>590</v>
      </c>
      <c r="D1415" t="s">
        <v>2391</v>
      </c>
      <c r="E1415" t="s">
        <v>578</v>
      </c>
      <c r="F1415" s="18" t="s">
        <v>803</v>
      </c>
      <c r="G1415" s="10" t="s">
        <v>803</v>
      </c>
      <c r="J1415" s="18">
        <v>206937.95</v>
      </c>
      <c r="K1415" s="11">
        <v>3.9591000000000002E-4</v>
      </c>
      <c r="N1415" s="18">
        <v>194033.97</v>
      </c>
      <c r="O1415" s="12">
        <v>3.9070000000000001E-4</v>
      </c>
      <c r="R1415" t="s">
        <v>803</v>
      </c>
      <c r="S1415" t="s">
        <v>578</v>
      </c>
      <c r="T1415" t="s">
        <v>578</v>
      </c>
      <c r="U1415" s="28">
        <f t="shared" si="110"/>
        <v>3.9070000000000001E-4</v>
      </c>
      <c r="W1415">
        <f>IFERROR(VLOOKUP(E1415,'LEAID Match'!$A$2:$B$326,2,FALSE),"")</f>
        <v>5304830</v>
      </c>
      <c r="X1415" s="5">
        <f t="shared" si="112"/>
        <v>206937.95</v>
      </c>
      <c r="Y1415">
        <f t="shared" si="113"/>
        <v>0</v>
      </c>
      <c r="Z1415" s="5">
        <f t="shared" si="114"/>
        <v>206937.95</v>
      </c>
    </row>
    <row r="1416" spans="1:26" x14ac:dyDescent="0.2">
      <c r="A1416">
        <f t="shared" si="111"/>
        <v>5304830</v>
      </c>
      <c r="B1416" s="23">
        <v>2020</v>
      </c>
      <c r="C1416" t="s">
        <v>590</v>
      </c>
      <c r="D1416" t="s">
        <v>2749</v>
      </c>
      <c r="E1416" t="s">
        <v>578</v>
      </c>
      <c r="F1416" s="18" t="s">
        <v>803</v>
      </c>
      <c r="G1416" s="10" t="s">
        <v>803</v>
      </c>
      <c r="J1416" s="18">
        <v>210045.1</v>
      </c>
      <c r="K1416" s="11">
        <v>3.6099999999999999E-4</v>
      </c>
      <c r="N1416" s="18">
        <v>188470.33</v>
      </c>
      <c r="O1416" s="12">
        <v>3.5888999999999995E-4</v>
      </c>
      <c r="R1416" t="s">
        <v>803</v>
      </c>
      <c r="S1416" t="s">
        <v>578</v>
      </c>
      <c r="T1416" t="s">
        <v>578</v>
      </c>
      <c r="U1416" s="28">
        <f t="shared" si="110"/>
        <v>3.5888999999999995E-4</v>
      </c>
      <c r="W1416">
        <f>IFERROR(VLOOKUP(E1416,'LEAID Match'!$A$2:$B$326,2,FALSE),"")</f>
        <v>5304830</v>
      </c>
      <c r="X1416" s="5">
        <f t="shared" si="112"/>
        <v>210045.1</v>
      </c>
      <c r="Y1416">
        <f t="shared" si="113"/>
        <v>0</v>
      </c>
      <c r="Z1416" s="5">
        <f t="shared" si="114"/>
        <v>210045.1</v>
      </c>
    </row>
    <row r="1417" spans="1:26" x14ac:dyDescent="0.2">
      <c r="A1417">
        <f t="shared" si="111"/>
        <v>5304830</v>
      </c>
      <c r="B1417" s="23">
        <v>2021</v>
      </c>
      <c r="C1417" t="s">
        <v>590</v>
      </c>
      <c r="D1417" t="s">
        <v>3106</v>
      </c>
      <c r="E1417" t="s">
        <v>578</v>
      </c>
      <c r="F1417" s="18" t="s">
        <v>803</v>
      </c>
      <c r="G1417" s="10" t="s">
        <v>803</v>
      </c>
      <c r="J1417" s="18">
        <v>161919.5</v>
      </c>
      <c r="K1417" s="11">
        <v>2.6756000000000002E-4</v>
      </c>
      <c r="N1417" s="18">
        <v>146242.76999999999</v>
      </c>
      <c r="O1417" s="12">
        <v>2.6607999999999997E-4</v>
      </c>
      <c r="R1417" t="s">
        <v>803</v>
      </c>
      <c r="S1417" t="s">
        <v>578</v>
      </c>
      <c r="T1417" t="s">
        <v>578</v>
      </c>
      <c r="U1417" s="28">
        <f t="shared" si="110"/>
        <v>2.6607999999999997E-4</v>
      </c>
      <c r="W1417">
        <f>IFERROR(VLOOKUP(E1417,'LEAID Match'!$A$2:$B$326,2,FALSE),"")</f>
        <v>5304830</v>
      </c>
      <c r="X1417" s="5">
        <f t="shared" si="112"/>
        <v>161919.5</v>
      </c>
      <c r="Y1417">
        <f t="shared" si="113"/>
        <v>0</v>
      </c>
      <c r="Z1417" s="5">
        <f t="shared" si="114"/>
        <v>161919.5</v>
      </c>
    </row>
    <row r="1418" spans="1:26" x14ac:dyDescent="0.2">
      <c r="A1418">
        <f t="shared" si="111"/>
        <v>5304830</v>
      </c>
      <c r="B1418" s="23">
        <v>2022</v>
      </c>
      <c r="C1418" t="s">
        <v>590</v>
      </c>
      <c r="D1418" t="s">
        <v>3463</v>
      </c>
      <c r="E1418" t="s">
        <v>578</v>
      </c>
      <c r="F1418" s="18" t="s">
        <v>803</v>
      </c>
      <c r="G1418" s="10" t="s">
        <v>803</v>
      </c>
      <c r="J1418" s="18">
        <v>201419.58</v>
      </c>
      <c r="K1418" s="11">
        <v>3.1491000000000001E-4</v>
      </c>
      <c r="N1418" s="18">
        <v>162014.35999999999</v>
      </c>
      <c r="O1418" s="12">
        <v>3.1573000000000001E-4</v>
      </c>
      <c r="R1418" t="s">
        <v>803</v>
      </c>
      <c r="S1418" t="s">
        <v>578</v>
      </c>
      <c r="T1418" t="s">
        <v>578</v>
      </c>
      <c r="U1418" s="28">
        <f t="shared" si="110"/>
        <v>3.1573000000000001E-4</v>
      </c>
      <c r="W1418">
        <f>IFERROR(VLOOKUP(E1418,'LEAID Match'!$A$2:$B$326,2,FALSE),"")</f>
        <v>5304830</v>
      </c>
      <c r="X1418" s="5">
        <f t="shared" si="112"/>
        <v>201419.58</v>
      </c>
      <c r="Y1418">
        <f t="shared" si="113"/>
        <v>0</v>
      </c>
      <c r="Z1418" s="5">
        <f t="shared" si="114"/>
        <v>201419.58</v>
      </c>
    </row>
    <row r="1419" spans="1:26" x14ac:dyDescent="0.2">
      <c r="A1419">
        <f t="shared" si="111"/>
        <v>5304830</v>
      </c>
      <c r="B1419" s="23">
        <v>2023</v>
      </c>
      <c r="C1419" t="s">
        <v>590</v>
      </c>
      <c r="D1419" t="s">
        <v>3823</v>
      </c>
      <c r="E1419" t="s">
        <v>578</v>
      </c>
      <c r="F1419" s="18" t="s">
        <v>803</v>
      </c>
      <c r="G1419" s="10" t="s">
        <v>803</v>
      </c>
      <c r="J1419" s="18">
        <v>207319.18</v>
      </c>
      <c r="K1419" s="11">
        <v>3.0637999999999998E-4</v>
      </c>
      <c r="N1419" s="18">
        <v>165137.47</v>
      </c>
      <c r="O1419" s="12">
        <v>3.0597000000000003E-4</v>
      </c>
      <c r="R1419" t="s">
        <v>803</v>
      </c>
      <c r="S1419" t="s">
        <v>578</v>
      </c>
      <c r="T1419" t="s">
        <v>578</v>
      </c>
      <c r="U1419" s="28">
        <f t="shared" si="110"/>
        <v>3.0597000000000003E-4</v>
      </c>
      <c r="V1419">
        <f>U1419*250000000</f>
        <v>76492.5</v>
      </c>
      <c r="W1419">
        <f>IFERROR(VLOOKUP(E1419,'LEAID Match'!$A$2:$B$326,2,FALSE),"")</f>
        <v>5304830</v>
      </c>
      <c r="X1419" s="5">
        <f t="shared" si="112"/>
        <v>207319.18</v>
      </c>
      <c r="Y1419">
        <f t="shared" si="113"/>
        <v>76492.5</v>
      </c>
      <c r="Z1419" s="5">
        <f t="shared" si="114"/>
        <v>283811.68</v>
      </c>
    </row>
    <row r="1420" spans="1:26" x14ac:dyDescent="0.2">
      <c r="A1420">
        <f t="shared" si="111"/>
        <v>5304860</v>
      </c>
      <c r="B1420" s="23">
        <v>2015</v>
      </c>
      <c r="C1420" t="s">
        <v>112</v>
      </c>
      <c r="D1420" t="s">
        <v>962</v>
      </c>
      <c r="E1420" t="s">
        <v>70</v>
      </c>
      <c r="F1420" s="18">
        <v>93039.53</v>
      </c>
      <c r="G1420" s="11">
        <v>4.1576999999999999E-4</v>
      </c>
      <c r="J1420" s="18">
        <v>3087278.86</v>
      </c>
      <c r="K1420" s="11">
        <v>1.161735E-2</v>
      </c>
      <c r="N1420" s="18">
        <v>2454706.37</v>
      </c>
      <c r="O1420" s="12">
        <v>1.096944E-2</v>
      </c>
      <c r="R1420" t="s">
        <v>70</v>
      </c>
      <c r="S1420" t="s">
        <v>70</v>
      </c>
      <c r="T1420" t="s">
        <v>70</v>
      </c>
      <c r="U1420" s="28">
        <f t="shared" si="110"/>
        <v>1.138521E-2</v>
      </c>
      <c r="W1420">
        <f>IFERROR(VLOOKUP(E1420,'LEAID Match'!$A$2:$B$326,2,FALSE),"")</f>
        <v>5304860</v>
      </c>
      <c r="X1420" s="5">
        <f t="shared" si="112"/>
        <v>3180318.3899999997</v>
      </c>
      <c r="Y1420">
        <f t="shared" si="113"/>
        <v>0</v>
      </c>
      <c r="Z1420" s="5">
        <f t="shared" si="114"/>
        <v>3180318.3899999997</v>
      </c>
    </row>
    <row r="1421" spans="1:26" x14ac:dyDescent="0.2">
      <c r="A1421">
        <f t="shared" si="111"/>
        <v>5304860</v>
      </c>
      <c r="B1421" s="23">
        <v>2016</v>
      </c>
      <c r="C1421" t="s">
        <v>112</v>
      </c>
      <c r="D1421" t="s">
        <v>1315</v>
      </c>
      <c r="E1421" t="s">
        <v>70</v>
      </c>
      <c r="F1421" s="18">
        <v>70464.600000000006</v>
      </c>
      <c r="G1421" s="11">
        <v>2.3185999999999999E-4</v>
      </c>
      <c r="J1421" s="18">
        <v>3489833.98</v>
      </c>
      <c r="K1421" s="11">
        <v>1.069179E-2</v>
      </c>
      <c r="N1421" s="18">
        <v>3155036.32</v>
      </c>
      <c r="O1421" s="12">
        <v>1.038128E-2</v>
      </c>
      <c r="R1421" t="s">
        <v>70</v>
      </c>
      <c r="S1421" t="s">
        <v>70</v>
      </c>
      <c r="T1421" t="s">
        <v>70</v>
      </c>
      <c r="U1421" s="28">
        <f t="shared" si="110"/>
        <v>1.061314E-2</v>
      </c>
      <c r="W1421">
        <f>IFERROR(VLOOKUP(E1421,'LEAID Match'!$A$2:$B$326,2,FALSE),"")</f>
        <v>5304860</v>
      </c>
      <c r="X1421" s="5">
        <f t="shared" si="112"/>
        <v>3560298.58</v>
      </c>
      <c r="Y1421">
        <f t="shared" si="113"/>
        <v>0</v>
      </c>
      <c r="Z1421" s="5">
        <f t="shared" si="114"/>
        <v>3560298.58</v>
      </c>
    </row>
    <row r="1422" spans="1:26" x14ac:dyDescent="0.2">
      <c r="A1422">
        <f t="shared" si="111"/>
        <v>5304860</v>
      </c>
      <c r="B1422" s="23">
        <v>2017</v>
      </c>
      <c r="C1422" t="s">
        <v>112</v>
      </c>
      <c r="D1422" t="s">
        <v>1675</v>
      </c>
      <c r="E1422" t="s">
        <v>70</v>
      </c>
      <c r="F1422" s="18">
        <v>59587.43</v>
      </c>
      <c r="G1422" s="11">
        <v>1.7028E-4</v>
      </c>
      <c r="J1422" s="18">
        <v>4047951.51</v>
      </c>
      <c r="K1422" s="11">
        <v>1.098643E-2</v>
      </c>
      <c r="N1422" s="18">
        <v>3751788.35</v>
      </c>
      <c r="O1422" s="12">
        <v>1.0721349999999999E-2</v>
      </c>
      <c r="R1422" t="s">
        <v>70</v>
      </c>
      <c r="S1422" t="s">
        <v>70</v>
      </c>
      <c r="T1422" t="s">
        <v>70</v>
      </c>
      <c r="U1422" s="28">
        <f t="shared" si="110"/>
        <v>1.0891629999999999E-2</v>
      </c>
      <c r="W1422">
        <f>IFERROR(VLOOKUP(E1422,'LEAID Match'!$A$2:$B$326,2,FALSE),"")</f>
        <v>5304860</v>
      </c>
      <c r="X1422" s="5">
        <f t="shared" si="112"/>
        <v>4107538.94</v>
      </c>
      <c r="Y1422">
        <f t="shared" si="113"/>
        <v>0</v>
      </c>
      <c r="Z1422" s="5">
        <f t="shared" si="114"/>
        <v>4107538.94</v>
      </c>
    </row>
    <row r="1423" spans="1:26" x14ac:dyDescent="0.2">
      <c r="A1423">
        <f t="shared" si="111"/>
        <v>5304860</v>
      </c>
      <c r="B1423" s="23">
        <v>2018</v>
      </c>
      <c r="C1423" t="s">
        <v>112</v>
      </c>
      <c r="D1423" t="s">
        <v>2034</v>
      </c>
      <c r="E1423" t="s">
        <v>70</v>
      </c>
      <c r="F1423" s="18">
        <v>51192.94</v>
      </c>
      <c r="G1423" s="11">
        <v>1.2308999999999999E-4</v>
      </c>
      <c r="J1423" s="18">
        <v>4656929.7</v>
      </c>
      <c r="K1423" s="11">
        <v>1.0474890000000001E-2</v>
      </c>
      <c r="N1423" s="18">
        <v>4285519.16</v>
      </c>
      <c r="O1423" s="12">
        <v>1.030438E-2</v>
      </c>
      <c r="R1423" t="s">
        <v>70</v>
      </c>
      <c r="S1423" t="s">
        <v>70</v>
      </c>
      <c r="T1423" t="s">
        <v>70</v>
      </c>
      <c r="U1423" s="28">
        <f t="shared" si="110"/>
        <v>1.0427469999999999E-2</v>
      </c>
      <c r="W1423">
        <f>IFERROR(VLOOKUP(E1423,'LEAID Match'!$A$2:$B$326,2,FALSE),"")</f>
        <v>5304860</v>
      </c>
      <c r="X1423" s="5">
        <f t="shared" si="112"/>
        <v>4708122.6400000006</v>
      </c>
      <c r="Y1423">
        <f t="shared" si="113"/>
        <v>0</v>
      </c>
      <c r="Z1423" s="5">
        <f t="shared" si="114"/>
        <v>4708122.6400000006</v>
      </c>
    </row>
    <row r="1424" spans="1:26" x14ac:dyDescent="0.2">
      <c r="A1424">
        <f t="shared" si="111"/>
        <v>5304860</v>
      </c>
      <c r="B1424" s="23">
        <v>2019</v>
      </c>
      <c r="C1424" t="s">
        <v>112</v>
      </c>
      <c r="D1424" t="s">
        <v>2392</v>
      </c>
      <c r="E1424" t="s">
        <v>70</v>
      </c>
      <c r="F1424" s="18">
        <v>55027.95</v>
      </c>
      <c r="G1424" s="10">
        <v>1.108E-4</v>
      </c>
      <c r="J1424" s="18">
        <v>5514957.5700000003</v>
      </c>
      <c r="K1424" s="11">
        <v>1.05512E-2</v>
      </c>
      <c r="N1424" s="18">
        <v>5177433.83</v>
      </c>
      <c r="O1424" s="12">
        <v>1.0425210000000001E-2</v>
      </c>
      <c r="R1424" t="s">
        <v>70</v>
      </c>
      <c r="S1424" t="s">
        <v>70</v>
      </c>
      <c r="T1424" t="s">
        <v>70</v>
      </c>
      <c r="U1424" s="28">
        <f t="shared" si="110"/>
        <v>1.053601E-2</v>
      </c>
      <c r="W1424">
        <f>IFERROR(VLOOKUP(E1424,'LEAID Match'!$A$2:$B$326,2,FALSE),"")</f>
        <v>5304860</v>
      </c>
      <c r="X1424" s="5">
        <f t="shared" si="112"/>
        <v>5569985.5200000005</v>
      </c>
      <c r="Y1424">
        <f t="shared" si="113"/>
        <v>0</v>
      </c>
      <c r="Z1424" s="5">
        <f t="shared" si="114"/>
        <v>5569985.5200000005</v>
      </c>
    </row>
    <row r="1425" spans="1:26" x14ac:dyDescent="0.2">
      <c r="A1425">
        <f t="shared" si="111"/>
        <v>5304860</v>
      </c>
      <c r="B1425" s="23">
        <v>2020</v>
      </c>
      <c r="C1425" t="s">
        <v>112</v>
      </c>
      <c r="D1425" t="s">
        <v>2750</v>
      </c>
      <c r="E1425" t="s">
        <v>70</v>
      </c>
      <c r="F1425" s="18">
        <v>27457.48</v>
      </c>
      <c r="G1425" s="10">
        <v>5.2280000000000001E-5</v>
      </c>
      <c r="J1425" s="18">
        <v>6128700.8499999996</v>
      </c>
      <c r="K1425" s="11">
        <v>1.0533310000000001E-2</v>
      </c>
      <c r="N1425" s="18">
        <v>5494558.1600000001</v>
      </c>
      <c r="O1425" s="12">
        <v>1.0462800000000001E-2</v>
      </c>
      <c r="R1425" t="s">
        <v>70</v>
      </c>
      <c r="S1425" t="s">
        <v>70</v>
      </c>
      <c r="T1425" t="s">
        <v>70</v>
      </c>
      <c r="U1425" s="28">
        <f t="shared" si="110"/>
        <v>1.0515080000000001E-2</v>
      </c>
      <c r="W1425">
        <f>IFERROR(VLOOKUP(E1425,'LEAID Match'!$A$2:$B$326,2,FALSE),"")</f>
        <v>5304860</v>
      </c>
      <c r="X1425" s="5">
        <f t="shared" si="112"/>
        <v>6156158.3300000001</v>
      </c>
      <c r="Y1425">
        <f t="shared" si="113"/>
        <v>0</v>
      </c>
      <c r="Z1425" s="5">
        <f t="shared" si="114"/>
        <v>6156158.3300000001</v>
      </c>
    </row>
    <row r="1426" spans="1:26" x14ac:dyDescent="0.2">
      <c r="A1426">
        <f t="shared" si="111"/>
        <v>5304860</v>
      </c>
      <c r="B1426" s="23">
        <v>2021</v>
      </c>
      <c r="C1426" t="s">
        <v>112</v>
      </c>
      <c r="D1426" t="s">
        <v>3107</v>
      </c>
      <c r="E1426" t="s">
        <v>70</v>
      </c>
      <c r="F1426" s="18">
        <v>17436.080000000002</v>
      </c>
      <c r="G1426" s="10">
        <v>3.1720000000000001E-5</v>
      </c>
      <c r="J1426" s="18">
        <v>6796890.29</v>
      </c>
      <c r="K1426" s="11">
        <v>1.123147E-2</v>
      </c>
      <c r="N1426" s="18">
        <v>6134665.7800000003</v>
      </c>
      <c r="O1426" s="12">
        <v>1.116168E-2</v>
      </c>
      <c r="R1426" t="s">
        <v>70</v>
      </c>
      <c r="S1426" t="s">
        <v>70</v>
      </c>
      <c r="T1426" t="s">
        <v>70</v>
      </c>
      <c r="U1426" s="28">
        <f t="shared" si="110"/>
        <v>1.1193400000000001E-2</v>
      </c>
      <c r="W1426">
        <f>IFERROR(VLOOKUP(E1426,'LEAID Match'!$A$2:$B$326,2,FALSE),"")</f>
        <v>5304860</v>
      </c>
      <c r="X1426" s="5">
        <f t="shared" si="112"/>
        <v>6814326.3700000001</v>
      </c>
      <c r="Y1426">
        <f t="shared" si="113"/>
        <v>0</v>
      </c>
      <c r="Z1426" s="5">
        <f t="shared" si="114"/>
        <v>6814326.3700000001</v>
      </c>
    </row>
    <row r="1427" spans="1:26" x14ac:dyDescent="0.2">
      <c r="A1427">
        <f t="shared" si="111"/>
        <v>5304860</v>
      </c>
      <c r="B1427" s="23">
        <v>2022</v>
      </c>
      <c r="C1427" t="s">
        <v>112</v>
      </c>
      <c r="D1427" t="s">
        <v>3464</v>
      </c>
      <c r="E1427" t="s">
        <v>70</v>
      </c>
      <c r="F1427" s="18">
        <v>15902.23</v>
      </c>
      <c r="G1427" s="10">
        <v>3.099E-5</v>
      </c>
      <c r="J1427" s="18">
        <v>6684070.5199999996</v>
      </c>
      <c r="K1427" s="11">
        <v>1.045013E-2</v>
      </c>
      <c r="N1427" s="18">
        <v>5293523.46</v>
      </c>
      <c r="O1427" s="12">
        <v>1.031576E-2</v>
      </c>
      <c r="R1427" t="s">
        <v>70</v>
      </c>
      <c r="S1427" t="s">
        <v>70</v>
      </c>
      <c r="T1427" t="s">
        <v>70</v>
      </c>
      <c r="U1427" s="28">
        <f t="shared" si="110"/>
        <v>1.034675E-2</v>
      </c>
      <c r="W1427">
        <f>IFERROR(VLOOKUP(E1427,'LEAID Match'!$A$2:$B$326,2,FALSE),"")</f>
        <v>5304860</v>
      </c>
      <c r="X1427" s="5">
        <f t="shared" si="112"/>
        <v>6699972.75</v>
      </c>
      <c r="Y1427">
        <f t="shared" si="113"/>
        <v>0</v>
      </c>
      <c r="Z1427" s="5">
        <f t="shared" si="114"/>
        <v>6699972.75</v>
      </c>
    </row>
    <row r="1428" spans="1:26" x14ac:dyDescent="0.2">
      <c r="A1428">
        <f t="shared" si="111"/>
        <v>5304860</v>
      </c>
      <c r="B1428" s="23">
        <v>2023</v>
      </c>
      <c r="C1428" t="s">
        <v>112</v>
      </c>
      <c r="D1428" t="s">
        <v>3824</v>
      </c>
      <c r="E1428" t="s">
        <v>70</v>
      </c>
      <c r="F1428" s="18">
        <v>16563.32</v>
      </c>
      <c r="G1428" s="10">
        <v>3.0689999999999999E-5</v>
      </c>
      <c r="J1428" s="18">
        <v>6784172.5300000003</v>
      </c>
      <c r="K1428" s="11">
        <v>1.0025869999999999E-2</v>
      </c>
      <c r="N1428" s="18">
        <v>5406549.21</v>
      </c>
      <c r="O1428" s="12">
        <v>1.001728E-2</v>
      </c>
      <c r="R1428" t="s">
        <v>70</v>
      </c>
      <c r="S1428" t="s">
        <v>70</v>
      </c>
      <c r="T1428" t="s">
        <v>70</v>
      </c>
      <c r="U1428" s="28">
        <f t="shared" si="110"/>
        <v>1.004797E-2</v>
      </c>
      <c r="V1428">
        <f>U1428*250000000</f>
        <v>2511992.5</v>
      </c>
      <c r="W1428">
        <f>IFERROR(VLOOKUP(E1428,'LEAID Match'!$A$2:$B$326,2,FALSE),"")</f>
        <v>5304860</v>
      </c>
      <c r="X1428" s="5">
        <f t="shared" si="112"/>
        <v>6800735.8500000006</v>
      </c>
      <c r="Y1428">
        <f t="shared" si="113"/>
        <v>2511992.5</v>
      </c>
      <c r="Z1428" s="5">
        <f t="shared" si="114"/>
        <v>9312728.3500000015</v>
      </c>
    </row>
    <row r="1429" spans="1:26" x14ac:dyDescent="0.2">
      <c r="A1429">
        <f t="shared" si="111"/>
        <v>5304890</v>
      </c>
      <c r="B1429" s="23">
        <v>2015</v>
      </c>
      <c r="C1429" t="s">
        <v>358</v>
      </c>
      <c r="D1429" t="s">
        <v>963</v>
      </c>
      <c r="E1429" t="s">
        <v>316</v>
      </c>
      <c r="F1429" s="18">
        <v>12494.46</v>
      </c>
      <c r="G1429" s="11">
        <v>5.5829999999999999E-5</v>
      </c>
      <c r="J1429" s="18">
        <v>58840.02</v>
      </c>
      <c r="K1429" s="11">
        <v>2.2141000000000001E-4</v>
      </c>
      <c r="N1429" s="18">
        <v>46897.23</v>
      </c>
      <c r="O1429" s="12">
        <v>2.0956999999999999E-4</v>
      </c>
      <c r="R1429" t="s">
        <v>316</v>
      </c>
      <c r="S1429" t="s">
        <v>316</v>
      </c>
      <c r="T1429" t="s">
        <v>316</v>
      </c>
      <c r="U1429" s="28">
        <f t="shared" si="110"/>
        <v>2.654E-4</v>
      </c>
      <c r="W1429">
        <f>IFERROR(VLOOKUP(E1429,'LEAID Match'!$A$2:$B$326,2,FALSE),"")</f>
        <v>5304890</v>
      </c>
      <c r="X1429" s="5">
        <f t="shared" si="112"/>
        <v>71334.48</v>
      </c>
      <c r="Y1429">
        <f t="shared" si="113"/>
        <v>0</v>
      </c>
      <c r="Z1429" s="5">
        <f t="shared" si="114"/>
        <v>71334.48</v>
      </c>
    </row>
    <row r="1430" spans="1:26" x14ac:dyDescent="0.2">
      <c r="A1430">
        <f t="shared" si="111"/>
        <v>5304890</v>
      </c>
      <c r="B1430" s="23">
        <v>2016</v>
      </c>
      <c r="C1430" t="s">
        <v>358</v>
      </c>
      <c r="D1430" t="s">
        <v>1316</v>
      </c>
      <c r="E1430" t="s">
        <v>316</v>
      </c>
      <c r="F1430" s="18">
        <v>9260.4</v>
      </c>
      <c r="G1430" s="11">
        <v>3.0470000000000001E-5</v>
      </c>
      <c r="J1430" s="18">
        <v>75164.259999999995</v>
      </c>
      <c r="K1430" s="11">
        <v>2.3028E-4</v>
      </c>
      <c r="N1430" s="18">
        <v>70659.88</v>
      </c>
      <c r="O1430" s="12">
        <v>2.3250000000000001E-4</v>
      </c>
      <c r="R1430" t="s">
        <v>316</v>
      </c>
      <c r="S1430" t="s">
        <v>316</v>
      </c>
      <c r="T1430" t="s">
        <v>316</v>
      </c>
      <c r="U1430" s="28">
        <f t="shared" si="110"/>
        <v>2.6297000000000001E-4</v>
      </c>
      <c r="W1430">
        <f>IFERROR(VLOOKUP(E1430,'LEAID Match'!$A$2:$B$326,2,FALSE),"")</f>
        <v>5304890</v>
      </c>
      <c r="X1430" s="5">
        <f t="shared" si="112"/>
        <v>84424.659999999989</v>
      </c>
      <c r="Y1430">
        <f t="shared" si="113"/>
        <v>0</v>
      </c>
      <c r="Z1430" s="5">
        <f t="shared" si="114"/>
        <v>84424.659999999989</v>
      </c>
    </row>
    <row r="1431" spans="1:26" x14ac:dyDescent="0.2">
      <c r="A1431">
        <f t="shared" si="111"/>
        <v>5304890</v>
      </c>
      <c r="B1431" s="23">
        <v>2017</v>
      </c>
      <c r="C1431" t="s">
        <v>358</v>
      </c>
      <c r="D1431" t="s">
        <v>1676</v>
      </c>
      <c r="E1431" t="s">
        <v>316</v>
      </c>
      <c r="F1431" s="18">
        <v>1377.96</v>
      </c>
      <c r="G1431" s="11">
        <v>3.9400000000000004E-6</v>
      </c>
      <c r="J1431" s="18">
        <v>90107.54</v>
      </c>
      <c r="K1431" s="11">
        <v>2.4456E-4</v>
      </c>
      <c r="N1431" s="18">
        <v>83522.240000000005</v>
      </c>
      <c r="O1431" s="12">
        <v>2.3868000000000001E-4</v>
      </c>
      <c r="R1431" t="s">
        <v>316</v>
      </c>
      <c r="S1431" t="s">
        <v>316</v>
      </c>
      <c r="T1431" t="s">
        <v>316</v>
      </c>
      <c r="U1431" s="28">
        <f t="shared" si="110"/>
        <v>2.4262E-4</v>
      </c>
      <c r="W1431">
        <f>IFERROR(VLOOKUP(E1431,'LEAID Match'!$A$2:$B$326,2,FALSE),"")</f>
        <v>5304890</v>
      </c>
      <c r="X1431" s="5">
        <f t="shared" si="112"/>
        <v>91485.5</v>
      </c>
      <c r="Y1431">
        <f t="shared" si="113"/>
        <v>0</v>
      </c>
      <c r="Z1431" s="5">
        <f t="shared" si="114"/>
        <v>91485.5</v>
      </c>
    </row>
    <row r="1432" spans="1:26" x14ac:dyDescent="0.2">
      <c r="A1432">
        <f t="shared" si="111"/>
        <v>5304890</v>
      </c>
      <c r="B1432" s="23">
        <v>2018</v>
      </c>
      <c r="C1432" t="s">
        <v>358</v>
      </c>
      <c r="D1432" t="s">
        <v>2035</v>
      </c>
      <c r="E1432" t="s">
        <v>316</v>
      </c>
      <c r="F1432" s="18" t="s">
        <v>803</v>
      </c>
      <c r="G1432" s="11" t="s">
        <v>803</v>
      </c>
      <c r="J1432" s="18">
        <v>109597.79</v>
      </c>
      <c r="K1432" s="11">
        <v>2.4652000000000002E-4</v>
      </c>
      <c r="N1432" s="18">
        <v>100789.27</v>
      </c>
      <c r="O1432" s="12">
        <v>2.4233999999999999E-4</v>
      </c>
      <c r="R1432" t="s">
        <v>803</v>
      </c>
      <c r="S1432" t="s">
        <v>316</v>
      </c>
      <c r="T1432" t="s">
        <v>316</v>
      </c>
      <c r="U1432" s="28">
        <f t="shared" si="110"/>
        <v>2.4233999999999999E-4</v>
      </c>
      <c r="W1432">
        <f>IFERROR(VLOOKUP(E1432,'LEAID Match'!$A$2:$B$326,2,FALSE),"")</f>
        <v>5304890</v>
      </c>
      <c r="X1432" s="5">
        <f t="shared" si="112"/>
        <v>109597.79</v>
      </c>
      <c r="Y1432">
        <f t="shared" si="113"/>
        <v>0</v>
      </c>
      <c r="Z1432" s="5">
        <f t="shared" si="114"/>
        <v>109597.79</v>
      </c>
    </row>
    <row r="1433" spans="1:26" x14ac:dyDescent="0.2">
      <c r="A1433">
        <f t="shared" si="111"/>
        <v>5304890</v>
      </c>
      <c r="B1433" s="23">
        <v>2019</v>
      </c>
      <c r="C1433" t="s">
        <v>358</v>
      </c>
      <c r="D1433" t="s">
        <v>2393</v>
      </c>
      <c r="E1433" t="s">
        <v>316</v>
      </c>
      <c r="F1433" s="18" t="s">
        <v>803</v>
      </c>
      <c r="G1433" s="10" t="s">
        <v>803</v>
      </c>
      <c r="J1433" s="18">
        <v>114566.95</v>
      </c>
      <c r="K1433" s="11">
        <v>2.1918999999999999E-4</v>
      </c>
      <c r="N1433" s="18">
        <v>107650.41</v>
      </c>
      <c r="O1433" s="12">
        <v>2.1676E-4</v>
      </c>
      <c r="R1433" t="s">
        <v>803</v>
      </c>
      <c r="S1433" t="s">
        <v>316</v>
      </c>
      <c r="T1433" t="s">
        <v>316</v>
      </c>
      <c r="U1433" s="28">
        <f t="shared" si="110"/>
        <v>2.1676E-4</v>
      </c>
      <c r="W1433">
        <f>IFERROR(VLOOKUP(E1433,'LEAID Match'!$A$2:$B$326,2,FALSE),"")</f>
        <v>5304890</v>
      </c>
      <c r="X1433" s="5">
        <f t="shared" si="112"/>
        <v>114566.95</v>
      </c>
      <c r="Y1433">
        <f t="shared" si="113"/>
        <v>0</v>
      </c>
      <c r="Z1433" s="5">
        <f t="shared" si="114"/>
        <v>114566.95</v>
      </c>
    </row>
    <row r="1434" spans="1:26" x14ac:dyDescent="0.2">
      <c r="A1434">
        <f t="shared" si="111"/>
        <v>5304890</v>
      </c>
      <c r="B1434" s="23">
        <v>2020</v>
      </c>
      <c r="C1434" t="s">
        <v>358</v>
      </c>
      <c r="D1434" t="s">
        <v>2751</v>
      </c>
      <c r="E1434" t="s">
        <v>316</v>
      </c>
      <c r="F1434" s="18" t="s">
        <v>803</v>
      </c>
      <c r="G1434" s="10" t="s">
        <v>803</v>
      </c>
      <c r="J1434" s="18">
        <v>138193.5</v>
      </c>
      <c r="K1434" s="11">
        <v>2.3751000000000002E-4</v>
      </c>
      <c r="N1434" s="18">
        <v>123350.15</v>
      </c>
      <c r="O1434" s="12">
        <v>2.3487999999999997E-4</v>
      </c>
      <c r="R1434" t="s">
        <v>803</v>
      </c>
      <c r="S1434" t="s">
        <v>316</v>
      </c>
      <c r="T1434" t="s">
        <v>316</v>
      </c>
      <c r="U1434" s="28">
        <f t="shared" si="110"/>
        <v>2.3487999999999997E-4</v>
      </c>
      <c r="W1434">
        <f>IFERROR(VLOOKUP(E1434,'LEAID Match'!$A$2:$B$326,2,FALSE),"")</f>
        <v>5304890</v>
      </c>
      <c r="X1434" s="5">
        <f t="shared" si="112"/>
        <v>138193.5</v>
      </c>
      <c r="Y1434">
        <f t="shared" si="113"/>
        <v>0</v>
      </c>
      <c r="Z1434" s="5">
        <f t="shared" si="114"/>
        <v>138193.5</v>
      </c>
    </row>
    <row r="1435" spans="1:26" x14ac:dyDescent="0.2">
      <c r="A1435">
        <f t="shared" si="111"/>
        <v>5304890</v>
      </c>
      <c r="B1435" s="23">
        <v>2021</v>
      </c>
      <c r="C1435" t="s">
        <v>358</v>
      </c>
      <c r="D1435" t="s">
        <v>3108</v>
      </c>
      <c r="E1435" t="s">
        <v>316</v>
      </c>
      <c r="F1435" s="18" t="s">
        <v>803</v>
      </c>
      <c r="G1435" s="10" t="s">
        <v>803</v>
      </c>
      <c r="J1435" s="18">
        <v>132369.29999999999</v>
      </c>
      <c r="K1435" s="11">
        <v>2.1872999999999999E-4</v>
      </c>
      <c r="N1435" s="18">
        <v>119538.71</v>
      </c>
      <c r="O1435" s="12">
        <v>2.1749000000000001E-4</v>
      </c>
      <c r="R1435" t="s">
        <v>803</v>
      </c>
      <c r="S1435" t="s">
        <v>316</v>
      </c>
      <c r="T1435" t="s">
        <v>316</v>
      </c>
      <c r="U1435" s="28">
        <f t="shared" si="110"/>
        <v>2.1749000000000001E-4</v>
      </c>
      <c r="W1435">
        <f>IFERROR(VLOOKUP(E1435,'LEAID Match'!$A$2:$B$326,2,FALSE),"")</f>
        <v>5304890</v>
      </c>
      <c r="X1435" s="5">
        <f t="shared" si="112"/>
        <v>132369.29999999999</v>
      </c>
      <c r="Y1435">
        <f t="shared" si="113"/>
        <v>0</v>
      </c>
      <c r="Z1435" s="5">
        <f t="shared" si="114"/>
        <v>132369.29999999999</v>
      </c>
    </row>
    <row r="1436" spans="1:26" x14ac:dyDescent="0.2">
      <c r="A1436">
        <f t="shared" si="111"/>
        <v>5304890</v>
      </c>
      <c r="B1436" s="23">
        <v>2022</v>
      </c>
      <c r="C1436" t="s">
        <v>358</v>
      </c>
      <c r="D1436" t="s">
        <v>3465</v>
      </c>
      <c r="E1436" t="s">
        <v>316</v>
      </c>
      <c r="F1436" s="18" t="s">
        <v>803</v>
      </c>
      <c r="G1436" s="10" t="s">
        <v>803</v>
      </c>
      <c r="J1436" s="18">
        <v>164716.59</v>
      </c>
      <c r="K1436" s="11">
        <v>2.5752000000000001E-4</v>
      </c>
      <c r="N1436" s="18">
        <v>133345.17000000001</v>
      </c>
      <c r="O1436" s="12">
        <v>2.5986E-4</v>
      </c>
      <c r="R1436" t="s">
        <v>803</v>
      </c>
      <c r="S1436" t="s">
        <v>316</v>
      </c>
      <c r="T1436" t="s">
        <v>316</v>
      </c>
      <c r="U1436" s="28">
        <f t="shared" si="110"/>
        <v>2.5986E-4</v>
      </c>
      <c r="W1436">
        <f>IFERROR(VLOOKUP(E1436,'LEAID Match'!$A$2:$B$326,2,FALSE),"")</f>
        <v>5304890</v>
      </c>
      <c r="X1436" s="5">
        <f t="shared" si="112"/>
        <v>164716.59</v>
      </c>
      <c r="Y1436">
        <f t="shared" si="113"/>
        <v>0</v>
      </c>
      <c r="Z1436" s="5">
        <f t="shared" si="114"/>
        <v>164716.59</v>
      </c>
    </row>
    <row r="1437" spans="1:26" x14ac:dyDescent="0.2">
      <c r="A1437">
        <f t="shared" si="111"/>
        <v>5304890</v>
      </c>
      <c r="B1437" s="23">
        <v>2023</v>
      </c>
      <c r="C1437" t="s">
        <v>358</v>
      </c>
      <c r="D1437" t="s">
        <v>3825</v>
      </c>
      <c r="E1437" t="s">
        <v>316</v>
      </c>
      <c r="F1437" s="18" t="s">
        <v>803</v>
      </c>
      <c r="G1437" s="10" t="s">
        <v>803</v>
      </c>
      <c r="J1437" s="18">
        <v>165528.22</v>
      </c>
      <c r="K1437" s="11">
        <v>2.4462000000000003E-4</v>
      </c>
      <c r="N1437" s="18">
        <v>131565.82999999999</v>
      </c>
      <c r="O1437" s="12">
        <v>2.4377000000000001E-4</v>
      </c>
      <c r="R1437" t="s">
        <v>803</v>
      </c>
      <c r="S1437" t="s">
        <v>316</v>
      </c>
      <c r="T1437" t="s">
        <v>316</v>
      </c>
      <c r="U1437" s="28">
        <f t="shared" si="110"/>
        <v>2.4377000000000001E-4</v>
      </c>
      <c r="V1437">
        <f>U1437*250000000</f>
        <v>60942.5</v>
      </c>
      <c r="W1437">
        <f>IFERROR(VLOOKUP(E1437,'LEAID Match'!$A$2:$B$326,2,FALSE),"")</f>
        <v>5304890</v>
      </c>
      <c r="X1437" s="5">
        <f t="shared" si="112"/>
        <v>165528.22</v>
      </c>
      <c r="Y1437">
        <f t="shared" si="113"/>
        <v>60942.5</v>
      </c>
      <c r="Z1437" s="5">
        <f t="shared" si="114"/>
        <v>226470.72</v>
      </c>
    </row>
    <row r="1438" spans="1:26" x14ac:dyDescent="0.2">
      <c r="A1438">
        <f t="shared" si="111"/>
        <v>5304920</v>
      </c>
      <c r="B1438" s="23">
        <v>2015</v>
      </c>
      <c r="C1438" t="s">
        <v>179</v>
      </c>
      <c r="D1438" t="s">
        <v>964</v>
      </c>
      <c r="E1438" t="s">
        <v>137</v>
      </c>
      <c r="F1438" s="18">
        <v>51253.59</v>
      </c>
      <c r="G1438" s="11">
        <v>2.2903999999999999E-4</v>
      </c>
      <c r="J1438" s="18">
        <v>2269088.84</v>
      </c>
      <c r="K1438" s="11">
        <v>8.5385200000000008E-3</v>
      </c>
      <c r="N1438" s="18">
        <v>1810705.24</v>
      </c>
      <c r="O1438" s="12">
        <v>8.0915699999999993E-3</v>
      </c>
      <c r="R1438" t="s">
        <v>137</v>
      </c>
      <c r="S1438" t="s">
        <v>137</v>
      </c>
      <c r="T1438" t="s">
        <v>137</v>
      </c>
      <c r="U1438" s="28">
        <f t="shared" si="110"/>
        <v>8.3206099999999991E-3</v>
      </c>
      <c r="W1438">
        <f>IFERROR(VLOOKUP(E1438,'LEAID Match'!$A$2:$B$326,2,FALSE),"")</f>
        <v>5304920</v>
      </c>
      <c r="X1438" s="5">
        <f t="shared" si="112"/>
        <v>2320342.4299999997</v>
      </c>
      <c r="Y1438">
        <f t="shared" si="113"/>
        <v>0</v>
      </c>
      <c r="Z1438" s="5">
        <f t="shared" si="114"/>
        <v>2320342.4299999997</v>
      </c>
    </row>
    <row r="1439" spans="1:26" x14ac:dyDescent="0.2">
      <c r="A1439">
        <f t="shared" si="111"/>
        <v>5304920</v>
      </c>
      <c r="B1439" s="23">
        <v>2016</v>
      </c>
      <c r="C1439" t="s">
        <v>179</v>
      </c>
      <c r="D1439" t="s">
        <v>1317</v>
      </c>
      <c r="E1439" t="s">
        <v>137</v>
      </c>
      <c r="F1439" s="18">
        <v>34421.480000000003</v>
      </c>
      <c r="G1439" s="11">
        <v>1.1326E-4</v>
      </c>
      <c r="J1439" s="18">
        <v>2856833.88</v>
      </c>
      <c r="K1439" s="11">
        <v>8.75247E-3</v>
      </c>
      <c r="N1439" s="18">
        <v>2562348.13</v>
      </c>
      <c r="O1439" s="12">
        <v>8.4311100000000003E-3</v>
      </c>
      <c r="R1439" t="s">
        <v>137</v>
      </c>
      <c r="S1439" t="s">
        <v>137</v>
      </c>
      <c r="T1439" t="s">
        <v>137</v>
      </c>
      <c r="U1439" s="28">
        <f t="shared" si="110"/>
        <v>8.5443700000000008E-3</v>
      </c>
      <c r="W1439">
        <f>IFERROR(VLOOKUP(E1439,'LEAID Match'!$A$2:$B$326,2,FALSE),"")</f>
        <v>5304920</v>
      </c>
      <c r="X1439" s="5">
        <f t="shared" si="112"/>
        <v>2891255.36</v>
      </c>
      <c r="Y1439">
        <f t="shared" si="113"/>
        <v>0</v>
      </c>
      <c r="Z1439" s="5">
        <f t="shared" si="114"/>
        <v>2891255.36</v>
      </c>
    </row>
    <row r="1440" spans="1:26" x14ac:dyDescent="0.2">
      <c r="A1440">
        <f t="shared" si="111"/>
        <v>5304920</v>
      </c>
      <c r="B1440" s="23">
        <v>2017</v>
      </c>
      <c r="C1440" t="s">
        <v>179</v>
      </c>
      <c r="D1440" t="s">
        <v>1677</v>
      </c>
      <c r="E1440" t="s">
        <v>137</v>
      </c>
      <c r="F1440" s="18">
        <v>8468.99</v>
      </c>
      <c r="G1440" s="11">
        <v>2.4199999999999999E-5</v>
      </c>
      <c r="J1440" s="18">
        <v>3177265.38</v>
      </c>
      <c r="K1440" s="11">
        <v>8.6233300000000002E-3</v>
      </c>
      <c r="N1440" s="18">
        <v>2945540.67</v>
      </c>
      <c r="O1440" s="12">
        <v>8.4173700000000004E-3</v>
      </c>
      <c r="R1440" t="s">
        <v>137</v>
      </c>
      <c r="S1440" t="s">
        <v>137</v>
      </c>
      <c r="T1440" t="s">
        <v>137</v>
      </c>
      <c r="U1440" s="28">
        <f t="shared" si="110"/>
        <v>8.4415700000000007E-3</v>
      </c>
      <c r="W1440">
        <f>IFERROR(VLOOKUP(E1440,'LEAID Match'!$A$2:$B$326,2,FALSE),"")</f>
        <v>5304920</v>
      </c>
      <c r="X1440" s="5">
        <f t="shared" si="112"/>
        <v>3185734.37</v>
      </c>
      <c r="Y1440">
        <f t="shared" si="113"/>
        <v>0</v>
      </c>
      <c r="Z1440" s="5">
        <f t="shared" si="114"/>
        <v>3185734.37</v>
      </c>
    </row>
    <row r="1441" spans="1:26" x14ac:dyDescent="0.2">
      <c r="A1441">
        <f t="shared" si="111"/>
        <v>5304920</v>
      </c>
      <c r="B1441" s="23">
        <v>2018</v>
      </c>
      <c r="C1441" t="s">
        <v>179</v>
      </c>
      <c r="D1441" t="s">
        <v>2036</v>
      </c>
      <c r="E1441" t="s">
        <v>137</v>
      </c>
      <c r="F1441" s="18" t="s">
        <v>803</v>
      </c>
      <c r="G1441" s="11" t="s">
        <v>803</v>
      </c>
      <c r="J1441" s="18">
        <v>3811137.07</v>
      </c>
      <c r="K1441" s="11">
        <v>8.5724300000000007E-3</v>
      </c>
      <c r="N1441" s="18">
        <v>3507199.87</v>
      </c>
      <c r="O1441" s="12">
        <v>8.4329299999999999E-3</v>
      </c>
      <c r="R1441" t="s">
        <v>803</v>
      </c>
      <c r="S1441" t="s">
        <v>137</v>
      </c>
      <c r="T1441" t="s">
        <v>137</v>
      </c>
      <c r="U1441" s="28">
        <f t="shared" si="110"/>
        <v>8.4329299999999999E-3</v>
      </c>
      <c r="W1441">
        <f>IFERROR(VLOOKUP(E1441,'LEAID Match'!$A$2:$B$326,2,FALSE),"")</f>
        <v>5304920</v>
      </c>
      <c r="X1441" s="5">
        <f t="shared" si="112"/>
        <v>3811137.07</v>
      </c>
      <c r="Y1441">
        <f t="shared" si="113"/>
        <v>0</v>
      </c>
      <c r="Z1441" s="5">
        <f t="shared" si="114"/>
        <v>3811137.07</v>
      </c>
    </row>
    <row r="1442" spans="1:26" x14ac:dyDescent="0.2">
      <c r="A1442">
        <f t="shared" si="111"/>
        <v>5304920</v>
      </c>
      <c r="B1442" s="23">
        <v>2019</v>
      </c>
      <c r="C1442" t="s">
        <v>179</v>
      </c>
      <c r="D1442" t="s">
        <v>2394</v>
      </c>
      <c r="E1442" t="s">
        <v>137</v>
      </c>
      <c r="F1442" s="18" t="s">
        <v>803</v>
      </c>
      <c r="G1442" s="10" t="s">
        <v>803</v>
      </c>
      <c r="J1442" s="18">
        <v>4618329.76</v>
      </c>
      <c r="K1442" s="11">
        <v>8.8357799999999997E-3</v>
      </c>
      <c r="N1442" s="18">
        <v>4334418.17</v>
      </c>
      <c r="O1442" s="12">
        <v>8.7277299999999995E-3</v>
      </c>
      <c r="R1442" t="s">
        <v>803</v>
      </c>
      <c r="S1442" t="s">
        <v>137</v>
      </c>
      <c r="T1442" t="s">
        <v>137</v>
      </c>
      <c r="U1442" s="28">
        <f t="shared" si="110"/>
        <v>8.7277299999999995E-3</v>
      </c>
      <c r="W1442">
        <f>IFERROR(VLOOKUP(E1442,'LEAID Match'!$A$2:$B$326,2,FALSE),"")</f>
        <v>5304920</v>
      </c>
      <c r="X1442" s="5">
        <f t="shared" si="112"/>
        <v>4618329.76</v>
      </c>
      <c r="Y1442">
        <f t="shared" si="113"/>
        <v>0</v>
      </c>
      <c r="Z1442" s="5">
        <f t="shared" si="114"/>
        <v>4618329.76</v>
      </c>
    </row>
    <row r="1443" spans="1:26" x14ac:dyDescent="0.2">
      <c r="A1443">
        <f t="shared" si="111"/>
        <v>5304920</v>
      </c>
      <c r="B1443" s="23">
        <v>2020</v>
      </c>
      <c r="C1443" t="s">
        <v>179</v>
      </c>
      <c r="D1443" t="s">
        <v>2752</v>
      </c>
      <c r="E1443" t="s">
        <v>137</v>
      </c>
      <c r="F1443" s="18" t="s">
        <v>803</v>
      </c>
      <c r="G1443" s="10" t="s">
        <v>803</v>
      </c>
      <c r="J1443" s="18">
        <v>4981491.45</v>
      </c>
      <c r="K1443" s="11">
        <v>8.561619999999999E-3</v>
      </c>
      <c r="N1443" s="18">
        <v>4468480.0599999996</v>
      </c>
      <c r="O1443" s="12">
        <v>8.5089299999999996E-3</v>
      </c>
      <c r="R1443" t="s">
        <v>803</v>
      </c>
      <c r="S1443" t="s">
        <v>137</v>
      </c>
      <c r="T1443" t="s">
        <v>137</v>
      </c>
      <c r="U1443" s="28">
        <f t="shared" si="110"/>
        <v>8.5089299999999996E-3</v>
      </c>
      <c r="W1443">
        <f>IFERROR(VLOOKUP(E1443,'LEAID Match'!$A$2:$B$326,2,FALSE),"")</f>
        <v>5304920</v>
      </c>
      <c r="X1443" s="5">
        <f t="shared" si="112"/>
        <v>4981491.45</v>
      </c>
      <c r="Y1443">
        <f t="shared" si="113"/>
        <v>0</v>
      </c>
      <c r="Z1443" s="5">
        <f t="shared" si="114"/>
        <v>4981491.45</v>
      </c>
    </row>
    <row r="1444" spans="1:26" x14ac:dyDescent="0.2">
      <c r="A1444">
        <f t="shared" si="111"/>
        <v>5304920</v>
      </c>
      <c r="B1444" s="23">
        <v>2021</v>
      </c>
      <c r="C1444" t="s">
        <v>179</v>
      </c>
      <c r="D1444" t="s">
        <v>3109</v>
      </c>
      <c r="E1444" t="s">
        <v>137</v>
      </c>
      <c r="F1444" s="18" t="s">
        <v>803</v>
      </c>
      <c r="G1444" s="10" t="s">
        <v>803</v>
      </c>
      <c r="J1444" s="18">
        <v>5120802.47</v>
      </c>
      <c r="K1444" s="11">
        <v>8.46183E-3</v>
      </c>
      <c r="N1444" s="18">
        <v>4619742.0199999996</v>
      </c>
      <c r="O1444" s="12">
        <v>8.4053600000000006E-3</v>
      </c>
      <c r="R1444" t="s">
        <v>803</v>
      </c>
      <c r="S1444" t="s">
        <v>137</v>
      </c>
      <c r="T1444" t="s">
        <v>137</v>
      </c>
      <c r="U1444" s="28">
        <f t="shared" si="110"/>
        <v>8.4053600000000006E-3</v>
      </c>
      <c r="W1444">
        <f>IFERROR(VLOOKUP(E1444,'LEAID Match'!$A$2:$B$326,2,FALSE),"")</f>
        <v>5304920</v>
      </c>
      <c r="X1444" s="5">
        <f t="shared" si="112"/>
        <v>5120802.47</v>
      </c>
      <c r="Y1444">
        <f t="shared" si="113"/>
        <v>0</v>
      </c>
      <c r="Z1444" s="5">
        <f t="shared" si="114"/>
        <v>5120802.47</v>
      </c>
    </row>
    <row r="1445" spans="1:26" x14ac:dyDescent="0.2">
      <c r="A1445">
        <f t="shared" si="111"/>
        <v>5304920</v>
      </c>
      <c r="B1445" s="23">
        <v>2022</v>
      </c>
      <c r="C1445" t="s">
        <v>179</v>
      </c>
      <c r="D1445" t="s">
        <v>3466</v>
      </c>
      <c r="E1445" t="s">
        <v>137</v>
      </c>
      <c r="F1445" s="18" t="s">
        <v>803</v>
      </c>
      <c r="G1445" s="10" t="s">
        <v>803</v>
      </c>
      <c r="J1445" s="18">
        <v>5323624.51</v>
      </c>
      <c r="K1445" s="11">
        <v>8.3231599999999996E-3</v>
      </c>
      <c r="N1445" s="18">
        <v>4286414.1399999997</v>
      </c>
      <c r="O1445" s="12">
        <v>8.3531600000000001E-3</v>
      </c>
      <c r="R1445" t="s">
        <v>803</v>
      </c>
      <c r="S1445" t="s">
        <v>137</v>
      </c>
      <c r="T1445" t="s">
        <v>137</v>
      </c>
      <c r="U1445" s="28">
        <f t="shared" si="110"/>
        <v>8.3531600000000001E-3</v>
      </c>
      <c r="W1445">
        <f>IFERROR(VLOOKUP(E1445,'LEAID Match'!$A$2:$B$326,2,FALSE),"")</f>
        <v>5304920</v>
      </c>
      <c r="X1445" s="5">
        <f t="shared" si="112"/>
        <v>5323624.51</v>
      </c>
      <c r="Y1445">
        <f t="shared" si="113"/>
        <v>0</v>
      </c>
      <c r="Z1445" s="5">
        <f t="shared" si="114"/>
        <v>5323624.51</v>
      </c>
    </row>
    <row r="1446" spans="1:26" x14ac:dyDescent="0.2">
      <c r="A1446">
        <f t="shared" si="111"/>
        <v>5304920</v>
      </c>
      <c r="B1446" s="23">
        <v>2023</v>
      </c>
      <c r="C1446" t="s">
        <v>179</v>
      </c>
      <c r="D1446" t="s">
        <v>3826</v>
      </c>
      <c r="E1446" t="s">
        <v>137</v>
      </c>
      <c r="F1446" s="18" t="s">
        <v>803</v>
      </c>
      <c r="G1446" s="10" t="s">
        <v>803</v>
      </c>
      <c r="J1446" s="18">
        <v>5530472.6500000004</v>
      </c>
      <c r="K1446" s="11">
        <v>8.1731100000000008E-3</v>
      </c>
      <c r="N1446" s="18">
        <v>4389971.51</v>
      </c>
      <c r="O1446" s="12">
        <v>8.1337600000000003E-3</v>
      </c>
      <c r="R1446" t="s">
        <v>803</v>
      </c>
      <c r="S1446" t="s">
        <v>137</v>
      </c>
      <c r="T1446" t="s">
        <v>137</v>
      </c>
      <c r="U1446" s="28">
        <f t="shared" si="110"/>
        <v>8.1337600000000003E-3</v>
      </c>
      <c r="V1446">
        <f>U1446*250000000</f>
        <v>2033440</v>
      </c>
      <c r="W1446">
        <f>IFERROR(VLOOKUP(E1446,'LEAID Match'!$A$2:$B$326,2,FALSE),"")</f>
        <v>5304920</v>
      </c>
      <c r="X1446" s="5">
        <f t="shared" si="112"/>
        <v>5530472.6500000004</v>
      </c>
      <c r="Y1446">
        <f t="shared" si="113"/>
        <v>2033440</v>
      </c>
      <c r="Z1446" s="5">
        <f t="shared" si="114"/>
        <v>7563912.6500000004</v>
      </c>
    </row>
    <row r="1447" spans="1:26" x14ac:dyDescent="0.2">
      <c r="A1447">
        <f t="shared" si="111"/>
        <v>5304950</v>
      </c>
      <c r="B1447" s="23">
        <v>2015</v>
      </c>
      <c r="C1447" t="s">
        <v>273</v>
      </c>
      <c r="D1447" t="s">
        <v>965</v>
      </c>
      <c r="E1447" t="s">
        <v>231</v>
      </c>
      <c r="F1447" s="18">
        <v>20295.32</v>
      </c>
      <c r="G1447" s="11">
        <v>9.0690000000000001E-5</v>
      </c>
      <c r="J1447" s="18">
        <v>387733.07</v>
      </c>
      <c r="K1447" s="11">
        <v>1.45903E-3</v>
      </c>
      <c r="N1447" s="18">
        <v>309152.7</v>
      </c>
      <c r="O1447" s="12">
        <v>1.38152E-3</v>
      </c>
      <c r="R1447" t="s">
        <v>231</v>
      </c>
      <c r="S1447" t="s">
        <v>231</v>
      </c>
      <c r="T1447" t="s">
        <v>231</v>
      </c>
      <c r="U1447" s="28">
        <f t="shared" si="110"/>
        <v>1.4722100000000001E-3</v>
      </c>
      <c r="W1447">
        <f>IFERROR(VLOOKUP(E1447,'LEAID Match'!$A$2:$B$326,2,FALSE),"")</f>
        <v>5304950</v>
      </c>
      <c r="X1447" s="5">
        <f t="shared" si="112"/>
        <v>408028.39</v>
      </c>
      <c r="Y1447">
        <f t="shared" si="113"/>
        <v>0</v>
      </c>
      <c r="Z1447" s="5">
        <f t="shared" si="114"/>
        <v>408028.39</v>
      </c>
    </row>
    <row r="1448" spans="1:26" x14ac:dyDescent="0.2">
      <c r="A1448">
        <f t="shared" si="111"/>
        <v>5304950</v>
      </c>
      <c r="B1448" s="23">
        <v>2016</v>
      </c>
      <c r="C1448" t="s">
        <v>273</v>
      </c>
      <c r="D1448" t="s">
        <v>1318</v>
      </c>
      <c r="E1448" t="s">
        <v>231</v>
      </c>
      <c r="F1448" s="18">
        <v>20999.97</v>
      </c>
      <c r="G1448" s="11">
        <v>6.9099999999999999E-5</v>
      </c>
      <c r="J1448" s="18">
        <v>558834.07999999996</v>
      </c>
      <c r="K1448" s="11">
        <v>1.7121E-3</v>
      </c>
      <c r="N1448" s="18">
        <v>502656.34</v>
      </c>
      <c r="O1448" s="12">
        <v>1.6539300000000001E-3</v>
      </c>
      <c r="R1448" t="s">
        <v>231</v>
      </c>
      <c r="S1448" t="s">
        <v>231</v>
      </c>
      <c r="T1448" t="s">
        <v>231</v>
      </c>
      <c r="U1448" s="28">
        <f t="shared" si="110"/>
        <v>1.72303E-3</v>
      </c>
      <c r="W1448">
        <f>IFERROR(VLOOKUP(E1448,'LEAID Match'!$A$2:$B$326,2,FALSE),"")</f>
        <v>5304950</v>
      </c>
      <c r="X1448" s="5">
        <f t="shared" si="112"/>
        <v>579834.04999999993</v>
      </c>
      <c r="Y1448">
        <f t="shared" si="113"/>
        <v>0</v>
      </c>
      <c r="Z1448" s="5">
        <f t="shared" si="114"/>
        <v>579834.04999999993</v>
      </c>
    </row>
    <row r="1449" spans="1:26" x14ac:dyDescent="0.2">
      <c r="A1449">
        <f t="shared" si="111"/>
        <v>5304950</v>
      </c>
      <c r="B1449" s="23">
        <v>2017</v>
      </c>
      <c r="C1449" t="s">
        <v>273</v>
      </c>
      <c r="D1449" t="s">
        <v>1678</v>
      </c>
      <c r="E1449" t="s">
        <v>231</v>
      </c>
      <c r="F1449" s="18">
        <v>3492.54</v>
      </c>
      <c r="G1449" s="11">
        <v>9.9799999999999993E-6</v>
      </c>
      <c r="J1449" s="18">
        <v>532794.66</v>
      </c>
      <c r="K1449" s="11">
        <v>1.44604E-3</v>
      </c>
      <c r="N1449" s="18">
        <v>493944.85</v>
      </c>
      <c r="O1449" s="12">
        <v>1.41153E-3</v>
      </c>
      <c r="R1449" t="s">
        <v>231</v>
      </c>
      <c r="S1449" t="s">
        <v>231</v>
      </c>
      <c r="T1449" t="s">
        <v>231</v>
      </c>
      <c r="U1449" s="28">
        <f t="shared" si="110"/>
        <v>1.42151E-3</v>
      </c>
      <c r="W1449">
        <f>IFERROR(VLOOKUP(E1449,'LEAID Match'!$A$2:$B$326,2,FALSE),"")</f>
        <v>5304950</v>
      </c>
      <c r="X1449" s="5">
        <f t="shared" si="112"/>
        <v>536287.20000000007</v>
      </c>
      <c r="Y1449">
        <f t="shared" si="113"/>
        <v>0</v>
      </c>
      <c r="Z1449" s="5">
        <f t="shared" si="114"/>
        <v>536287.20000000007</v>
      </c>
    </row>
    <row r="1450" spans="1:26" x14ac:dyDescent="0.2">
      <c r="A1450">
        <f t="shared" si="111"/>
        <v>5304950</v>
      </c>
      <c r="B1450" s="23">
        <v>2018</v>
      </c>
      <c r="C1450" t="s">
        <v>273</v>
      </c>
      <c r="D1450" t="s">
        <v>2037</v>
      </c>
      <c r="E1450" t="s">
        <v>231</v>
      </c>
      <c r="F1450" s="18" t="s">
        <v>803</v>
      </c>
      <c r="G1450" s="11" t="s">
        <v>803</v>
      </c>
      <c r="J1450" s="18">
        <v>688514.69</v>
      </c>
      <c r="K1450" s="11">
        <v>1.54868E-3</v>
      </c>
      <c r="N1450" s="18">
        <v>633606.13</v>
      </c>
      <c r="O1450" s="12">
        <v>1.52348E-3</v>
      </c>
      <c r="R1450" t="s">
        <v>803</v>
      </c>
      <c r="S1450" t="s">
        <v>231</v>
      </c>
      <c r="T1450" t="s">
        <v>231</v>
      </c>
      <c r="U1450" s="28">
        <f t="shared" si="110"/>
        <v>1.52348E-3</v>
      </c>
      <c r="W1450">
        <f>IFERROR(VLOOKUP(E1450,'LEAID Match'!$A$2:$B$326,2,FALSE),"")</f>
        <v>5304950</v>
      </c>
      <c r="X1450" s="5">
        <f t="shared" si="112"/>
        <v>688514.69</v>
      </c>
      <c r="Y1450">
        <f t="shared" si="113"/>
        <v>0</v>
      </c>
      <c r="Z1450" s="5">
        <f t="shared" si="114"/>
        <v>688514.69</v>
      </c>
    </row>
    <row r="1451" spans="1:26" x14ac:dyDescent="0.2">
      <c r="A1451">
        <f t="shared" si="111"/>
        <v>5304950</v>
      </c>
      <c r="B1451" s="23">
        <v>2019</v>
      </c>
      <c r="C1451" t="s">
        <v>273</v>
      </c>
      <c r="D1451" t="s">
        <v>2395</v>
      </c>
      <c r="E1451" t="s">
        <v>231</v>
      </c>
      <c r="F1451" s="18" t="s">
        <v>803</v>
      </c>
      <c r="G1451" s="10" t="s">
        <v>803</v>
      </c>
      <c r="J1451" s="18">
        <v>798908.89</v>
      </c>
      <c r="K1451" s="11">
        <v>1.5284700000000001E-3</v>
      </c>
      <c r="N1451" s="18">
        <v>749801.65</v>
      </c>
      <c r="O1451" s="12">
        <v>1.50979E-3</v>
      </c>
      <c r="R1451" t="s">
        <v>803</v>
      </c>
      <c r="S1451" t="s">
        <v>231</v>
      </c>
      <c r="T1451" t="s">
        <v>231</v>
      </c>
      <c r="U1451" s="28">
        <f t="shared" si="110"/>
        <v>1.50979E-3</v>
      </c>
      <c r="W1451">
        <f>IFERROR(VLOOKUP(E1451,'LEAID Match'!$A$2:$B$326,2,FALSE),"")</f>
        <v>5304950</v>
      </c>
      <c r="X1451" s="5">
        <f t="shared" si="112"/>
        <v>798908.89</v>
      </c>
      <c r="Y1451">
        <f t="shared" si="113"/>
        <v>0</v>
      </c>
      <c r="Z1451" s="5">
        <f t="shared" si="114"/>
        <v>798908.89</v>
      </c>
    </row>
    <row r="1452" spans="1:26" x14ac:dyDescent="0.2">
      <c r="A1452">
        <f t="shared" si="111"/>
        <v>5304950</v>
      </c>
      <c r="B1452" s="23">
        <v>2020</v>
      </c>
      <c r="C1452" t="s">
        <v>273</v>
      </c>
      <c r="D1452" t="s">
        <v>2753</v>
      </c>
      <c r="E1452" t="s">
        <v>231</v>
      </c>
      <c r="F1452" s="18" t="s">
        <v>803</v>
      </c>
      <c r="G1452" s="10" t="s">
        <v>803</v>
      </c>
      <c r="J1452" s="18">
        <v>933757.24</v>
      </c>
      <c r="K1452" s="11">
        <v>1.60484E-3</v>
      </c>
      <c r="N1452" s="18">
        <v>837466.39</v>
      </c>
      <c r="O1452" s="12">
        <v>1.5947100000000001E-3</v>
      </c>
      <c r="R1452" t="s">
        <v>803</v>
      </c>
      <c r="S1452" t="s">
        <v>231</v>
      </c>
      <c r="T1452" t="s">
        <v>231</v>
      </c>
      <c r="U1452" s="28">
        <f t="shared" si="110"/>
        <v>1.5947100000000001E-3</v>
      </c>
      <c r="W1452">
        <f>IFERROR(VLOOKUP(E1452,'LEAID Match'!$A$2:$B$326,2,FALSE),"")</f>
        <v>5304950</v>
      </c>
      <c r="X1452" s="5">
        <f t="shared" si="112"/>
        <v>933757.24</v>
      </c>
      <c r="Y1452">
        <f t="shared" si="113"/>
        <v>0</v>
      </c>
      <c r="Z1452" s="5">
        <f t="shared" si="114"/>
        <v>933757.24</v>
      </c>
    </row>
    <row r="1453" spans="1:26" x14ac:dyDescent="0.2">
      <c r="A1453">
        <f t="shared" si="111"/>
        <v>5304950</v>
      </c>
      <c r="B1453" s="23">
        <v>2021</v>
      </c>
      <c r="C1453" t="s">
        <v>273</v>
      </c>
      <c r="D1453" t="s">
        <v>3110</v>
      </c>
      <c r="E1453" t="s">
        <v>231</v>
      </c>
      <c r="F1453" s="18" t="s">
        <v>803</v>
      </c>
      <c r="G1453" s="10" t="s">
        <v>803</v>
      </c>
      <c r="J1453" s="18">
        <v>797425.6</v>
      </c>
      <c r="K1453" s="11">
        <v>1.3177E-3</v>
      </c>
      <c r="N1453" s="18">
        <v>720500.76</v>
      </c>
      <c r="O1453" s="12">
        <v>1.31091E-3</v>
      </c>
      <c r="R1453" t="s">
        <v>803</v>
      </c>
      <c r="S1453" t="s">
        <v>231</v>
      </c>
      <c r="T1453" t="s">
        <v>231</v>
      </c>
      <c r="U1453" s="28">
        <f t="shared" si="110"/>
        <v>1.31091E-3</v>
      </c>
      <c r="W1453">
        <f>IFERROR(VLOOKUP(E1453,'LEAID Match'!$A$2:$B$326,2,FALSE),"")</f>
        <v>5304950</v>
      </c>
      <c r="X1453" s="5">
        <f t="shared" si="112"/>
        <v>797425.6</v>
      </c>
      <c r="Y1453">
        <f t="shared" si="113"/>
        <v>0</v>
      </c>
      <c r="Z1453" s="5">
        <f t="shared" si="114"/>
        <v>797425.6</v>
      </c>
    </row>
    <row r="1454" spans="1:26" x14ac:dyDescent="0.2">
      <c r="A1454">
        <f t="shared" si="111"/>
        <v>5304950</v>
      </c>
      <c r="B1454" s="23">
        <v>2022</v>
      </c>
      <c r="C1454" t="s">
        <v>273</v>
      </c>
      <c r="D1454" t="s">
        <v>3467</v>
      </c>
      <c r="E1454" t="s">
        <v>231</v>
      </c>
      <c r="F1454" s="18" t="s">
        <v>803</v>
      </c>
      <c r="G1454" s="10" t="s">
        <v>803</v>
      </c>
      <c r="J1454" s="18">
        <v>1008459.42</v>
      </c>
      <c r="K1454" s="11">
        <v>1.5766599999999999E-3</v>
      </c>
      <c r="N1454" s="18">
        <v>809558.14</v>
      </c>
      <c r="O1454" s="12">
        <v>1.57763E-3</v>
      </c>
      <c r="R1454" t="s">
        <v>803</v>
      </c>
      <c r="S1454" t="s">
        <v>231</v>
      </c>
      <c r="T1454" t="s">
        <v>231</v>
      </c>
      <c r="U1454" s="28">
        <f t="shared" si="110"/>
        <v>1.57763E-3</v>
      </c>
      <c r="W1454">
        <f>IFERROR(VLOOKUP(E1454,'LEAID Match'!$A$2:$B$326,2,FALSE),"")</f>
        <v>5304950</v>
      </c>
      <c r="X1454" s="5">
        <f t="shared" si="112"/>
        <v>1008459.42</v>
      </c>
      <c r="Y1454">
        <f t="shared" si="113"/>
        <v>0</v>
      </c>
      <c r="Z1454" s="5">
        <f t="shared" si="114"/>
        <v>1008459.42</v>
      </c>
    </row>
    <row r="1455" spans="1:26" x14ac:dyDescent="0.2">
      <c r="A1455">
        <f t="shared" si="111"/>
        <v>5304950</v>
      </c>
      <c r="B1455" s="23">
        <v>2023</v>
      </c>
      <c r="C1455" t="s">
        <v>273</v>
      </c>
      <c r="D1455" t="s">
        <v>3827</v>
      </c>
      <c r="E1455" t="s">
        <v>231</v>
      </c>
      <c r="F1455" s="18" t="s">
        <v>803</v>
      </c>
      <c r="G1455" s="10" t="s">
        <v>803</v>
      </c>
      <c r="J1455" s="18">
        <v>906188.64</v>
      </c>
      <c r="K1455" s="11">
        <v>1.3391900000000001E-3</v>
      </c>
      <c r="N1455" s="18">
        <v>721251.21</v>
      </c>
      <c r="O1455" s="12">
        <v>1.3363400000000001E-3</v>
      </c>
      <c r="R1455" t="s">
        <v>803</v>
      </c>
      <c r="S1455" t="s">
        <v>231</v>
      </c>
      <c r="T1455" t="s">
        <v>231</v>
      </c>
      <c r="U1455" s="28">
        <f t="shared" si="110"/>
        <v>1.3363400000000001E-3</v>
      </c>
      <c r="V1455">
        <f>U1455*250000000</f>
        <v>334085</v>
      </c>
      <c r="W1455">
        <f>IFERROR(VLOOKUP(E1455,'LEAID Match'!$A$2:$B$326,2,FALSE),"")</f>
        <v>5304950</v>
      </c>
      <c r="X1455" s="5">
        <f t="shared" si="112"/>
        <v>906188.64</v>
      </c>
      <c r="Y1455">
        <f t="shared" si="113"/>
        <v>334085</v>
      </c>
      <c r="Z1455" s="5">
        <f t="shared" si="114"/>
        <v>1240273.6400000001</v>
      </c>
    </row>
    <row r="1456" spans="1:26" x14ac:dyDescent="0.2">
      <c r="A1456">
        <f t="shared" si="111"/>
        <v>5304980</v>
      </c>
      <c r="B1456" s="23">
        <v>2015</v>
      </c>
      <c r="C1456" t="s">
        <v>166</v>
      </c>
      <c r="D1456" t="s">
        <v>966</v>
      </c>
      <c r="E1456" t="s">
        <v>124</v>
      </c>
      <c r="F1456" s="18">
        <v>66351.22</v>
      </c>
      <c r="G1456" s="11">
        <v>2.9650999999999999E-4</v>
      </c>
      <c r="J1456" s="18">
        <v>1067501.3</v>
      </c>
      <c r="K1456" s="11">
        <v>4.0169799999999999E-3</v>
      </c>
      <c r="N1456" s="18">
        <v>851473.18</v>
      </c>
      <c r="O1456" s="12">
        <v>3.8050100000000002E-3</v>
      </c>
      <c r="R1456" t="s">
        <v>124</v>
      </c>
      <c r="S1456" t="s">
        <v>124</v>
      </c>
      <c r="T1456" t="s">
        <v>124</v>
      </c>
      <c r="U1456" s="28">
        <f t="shared" si="110"/>
        <v>4.10152E-3</v>
      </c>
      <c r="W1456">
        <f>IFERROR(VLOOKUP(E1456,'LEAID Match'!$A$2:$B$326,2,FALSE),"")</f>
        <v>5304980</v>
      </c>
      <c r="X1456" s="5">
        <f t="shared" si="112"/>
        <v>1133852.52</v>
      </c>
      <c r="Y1456">
        <f t="shared" si="113"/>
        <v>0</v>
      </c>
      <c r="Z1456" s="5">
        <f t="shared" si="114"/>
        <v>1133852.52</v>
      </c>
    </row>
    <row r="1457" spans="1:26" x14ac:dyDescent="0.2">
      <c r="A1457">
        <f t="shared" si="111"/>
        <v>5304980</v>
      </c>
      <c r="B1457" s="23">
        <v>2016</v>
      </c>
      <c r="C1457" t="s">
        <v>166</v>
      </c>
      <c r="D1457" t="s">
        <v>1319</v>
      </c>
      <c r="E1457" t="s">
        <v>124</v>
      </c>
      <c r="F1457" s="18">
        <v>72316.149999999907</v>
      </c>
      <c r="G1457" s="11">
        <v>2.3795000000000001E-4</v>
      </c>
      <c r="J1457" s="18">
        <v>1336700.2</v>
      </c>
      <c r="K1457" s="11">
        <v>4.09524E-3</v>
      </c>
      <c r="N1457" s="18">
        <v>1197014.57</v>
      </c>
      <c r="O1457" s="12">
        <v>3.9386400000000002E-3</v>
      </c>
      <c r="R1457" t="s">
        <v>124</v>
      </c>
      <c r="S1457" t="s">
        <v>124</v>
      </c>
      <c r="T1457" t="s">
        <v>124</v>
      </c>
      <c r="U1457" s="28">
        <f t="shared" si="110"/>
        <v>4.17659E-3</v>
      </c>
      <c r="W1457">
        <f>IFERROR(VLOOKUP(E1457,'LEAID Match'!$A$2:$B$326,2,FALSE),"")</f>
        <v>5304980</v>
      </c>
      <c r="X1457" s="5">
        <f t="shared" si="112"/>
        <v>1409016.3499999999</v>
      </c>
      <c r="Y1457">
        <f t="shared" si="113"/>
        <v>0</v>
      </c>
      <c r="Z1457" s="5">
        <f t="shared" si="114"/>
        <v>1409016.3499999999</v>
      </c>
    </row>
    <row r="1458" spans="1:26" x14ac:dyDescent="0.2">
      <c r="A1458">
        <f t="shared" si="111"/>
        <v>5304980</v>
      </c>
      <c r="B1458" s="23">
        <v>2017</v>
      </c>
      <c r="C1458" t="s">
        <v>166</v>
      </c>
      <c r="D1458" t="s">
        <v>1679</v>
      </c>
      <c r="E1458" t="s">
        <v>124</v>
      </c>
      <c r="F1458" s="18">
        <v>81079.73</v>
      </c>
      <c r="G1458" s="11">
        <v>2.3169999999999999E-4</v>
      </c>
      <c r="J1458" s="18">
        <v>1514688.76</v>
      </c>
      <c r="K1458" s="11">
        <v>4.1109700000000002E-3</v>
      </c>
      <c r="N1458" s="18">
        <v>1404221.34</v>
      </c>
      <c r="O1458" s="12">
        <v>4.0127899999999996E-3</v>
      </c>
      <c r="R1458" t="s">
        <v>124</v>
      </c>
      <c r="S1458" t="s">
        <v>124</v>
      </c>
      <c r="T1458" t="s">
        <v>124</v>
      </c>
      <c r="U1458" s="28">
        <f t="shared" si="110"/>
        <v>4.2444899999999992E-3</v>
      </c>
      <c r="W1458">
        <f>IFERROR(VLOOKUP(E1458,'LEAID Match'!$A$2:$B$326,2,FALSE),"")</f>
        <v>5304980</v>
      </c>
      <c r="X1458" s="5">
        <f t="shared" si="112"/>
        <v>1595768.49</v>
      </c>
      <c r="Y1458">
        <f t="shared" si="113"/>
        <v>0</v>
      </c>
      <c r="Z1458" s="5">
        <f t="shared" si="114"/>
        <v>1595768.49</v>
      </c>
    </row>
    <row r="1459" spans="1:26" x14ac:dyDescent="0.2">
      <c r="A1459">
        <f t="shared" si="111"/>
        <v>5304980</v>
      </c>
      <c r="B1459" s="23">
        <v>2018</v>
      </c>
      <c r="C1459" t="s">
        <v>166</v>
      </c>
      <c r="D1459" t="s">
        <v>2038</v>
      </c>
      <c r="E1459" t="s">
        <v>124</v>
      </c>
      <c r="F1459" s="18">
        <v>96690.95</v>
      </c>
      <c r="G1459" s="11">
        <v>2.3248999999999999E-4</v>
      </c>
      <c r="J1459" s="18">
        <v>2012598.88</v>
      </c>
      <c r="K1459" s="11">
        <v>4.52696E-3</v>
      </c>
      <c r="N1459" s="18">
        <v>1851888.24</v>
      </c>
      <c r="O1459" s="12">
        <v>4.4527999999999998E-3</v>
      </c>
      <c r="R1459" t="s">
        <v>124</v>
      </c>
      <c r="S1459" t="s">
        <v>124</v>
      </c>
      <c r="T1459" t="s">
        <v>124</v>
      </c>
      <c r="U1459" s="28">
        <f t="shared" si="110"/>
        <v>4.6852899999999999E-3</v>
      </c>
      <c r="W1459">
        <f>IFERROR(VLOOKUP(E1459,'LEAID Match'!$A$2:$B$326,2,FALSE),"")</f>
        <v>5304980</v>
      </c>
      <c r="X1459" s="5">
        <f t="shared" si="112"/>
        <v>2109289.83</v>
      </c>
      <c r="Y1459">
        <f t="shared" si="113"/>
        <v>0</v>
      </c>
      <c r="Z1459" s="5">
        <f t="shared" si="114"/>
        <v>2109289.83</v>
      </c>
    </row>
    <row r="1460" spans="1:26" x14ac:dyDescent="0.2">
      <c r="A1460">
        <f t="shared" si="111"/>
        <v>5304980</v>
      </c>
      <c r="B1460" s="23">
        <v>2019</v>
      </c>
      <c r="C1460" t="s">
        <v>166</v>
      </c>
      <c r="D1460" t="s">
        <v>2396</v>
      </c>
      <c r="E1460" t="s">
        <v>124</v>
      </c>
      <c r="F1460" s="18">
        <v>81403.09</v>
      </c>
      <c r="G1460" s="10">
        <v>1.6390999999999999E-4</v>
      </c>
      <c r="J1460" s="18">
        <v>2084985.57</v>
      </c>
      <c r="K1460" s="11">
        <v>3.9889900000000004E-3</v>
      </c>
      <c r="N1460" s="18">
        <v>1959885.7</v>
      </c>
      <c r="O1460" s="12">
        <v>3.9464000000000001E-3</v>
      </c>
      <c r="R1460" t="s">
        <v>124</v>
      </c>
      <c r="S1460" t="s">
        <v>124</v>
      </c>
      <c r="T1460" t="s">
        <v>124</v>
      </c>
      <c r="U1460" s="28">
        <f t="shared" si="110"/>
        <v>4.1103099999999998E-3</v>
      </c>
      <c r="W1460">
        <f>IFERROR(VLOOKUP(E1460,'LEAID Match'!$A$2:$B$326,2,FALSE),"")</f>
        <v>5304980</v>
      </c>
      <c r="X1460" s="5">
        <f t="shared" si="112"/>
        <v>2166388.66</v>
      </c>
      <c r="Y1460">
        <f t="shared" si="113"/>
        <v>0</v>
      </c>
      <c r="Z1460" s="5">
        <f t="shared" si="114"/>
        <v>2166388.66</v>
      </c>
    </row>
    <row r="1461" spans="1:26" x14ac:dyDescent="0.2">
      <c r="A1461">
        <f t="shared" si="111"/>
        <v>5304980</v>
      </c>
      <c r="B1461" s="23">
        <v>2020</v>
      </c>
      <c r="C1461" t="s">
        <v>166</v>
      </c>
      <c r="D1461" t="s">
        <v>2754</v>
      </c>
      <c r="E1461" t="s">
        <v>124</v>
      </c>
      <c r="F1461" s="18">
        <v>62957.39</v>
      </c>
      <c r="G1461" s="10">
        <v>1.1988E-4</v>
      </c>
      <c r="J1461" s="18">
        <v>2478671.5699999998</v>
      </c>
      <c r="K1461" s="11">
        <v>4.2600599999999995E-3</v>
      </c>
      <c r="N1461" s="18">
        <v>2224444.9300000002</v>
      </c>
      <c r="O1461" s="12">
        <v>4.2358099999999996E-3</v>
      </c>
      <c r="R1461" t="s">
        <v>124</v>
      </c>
      <c r="S1461" t="s">
        <v>124</v>
      </c>
      <c r="T1461" t="s">
        <v>124</v>
      </c>
      <c r="U1461" s="28">
        <f t="shared" si="110"/>
        <v>4.3556899999999997E-3</v>
      </c>
      <c r="W1461">
        <f>IFERROR(VLOOKUP(E1461,'LEAID Match'!$A$2:$B$326,2,FALSE),"")</f>
        <v>5304980</v>
      </c>
      <c r="X1461" s="5">
        <f t="shared" si="112"/>
        <v>2541628.96</v>
      </c>
      <c r="Y1461">
        <f t="shared" si="113"/>
        <v>0</v>
      </c>
      <c r="Z1461" s="5">
        <f t="shared" si="114"/>
        <v>2541628.96</v>
      </c>
    </row>
    <row r="1462" spans="1:26" x14ac:dyDescent="0.2">
      <c r="A1462">
        <f t="shared" si="111"/>
        <v>5304980</v>
      </c>
      <c r="B1462" s="23">
        <v>2021</v>
      </c>
      <c r="C1462" t="s">
        <v>166</v>
      </c>
      <c r="D1462" t="s">
        <v>3111</v>
      </c>
      <c r="E1462" t="s">
        <v>124</v>
      </c>
      <c r="F1462" s="18">
        <v>54021.68</v>
      </c>
      <c r="G1462" s="10">
        <v>9.8289999999999996E-5</v>
      </c>
      <c r="J1462" s="18">
        <v>2588692.83</v>
      </c>
      <c r="K1462" s="11">
        <v>4.2776699999999999E-3</v>
      </c>
      <c r="N1462" s="18">
        <v>2333818.91</v>
      </c>
      <c r="O1462" s="12">
        <v>4.24625E-3</v>
      </c>
      <c r="R1462" t="s">
        <v>124</v>
      </c>
      <c r="S1462" t="s">
        <v>124</v>
      </c>
      <c r="T1462" t="s">
        <v>124</v>
      </c>
      <c r="U1462" s="28">
        <f t="shared" si="110"/>
        <v>4.34454E-3</v>
      </c>
      <c r="W1462">
        <f>IFERROR(VLOOKUP(E1462,'LEAID Match'!$A$2:$B$326,2,FALSE),"")</f>
        <v>5304980</v>
      </c>
      <c r="X1462" s="5">
        <f t="shared" si="112"/>
        <v>2642714.5100000002</v>
      </c>
      <c r="Y1462">
        <f t="shared" si="113"/>
        <v>0</v>
      </c>
      <c r="Z1462" s="5">
        <f t="shared" si="114"/>
        <v>2642714.5100000002</v>
      </c>
    </row>
    <row r="1463" spans="1:26" x14ac:dyDescent="0.2">
      <c r="A1463">
        <f t="shared" si="111"/>
        <v>5304980</v>
      </c>
      <c r="B1463" s="23">
        <v>2022</v>
      </c>
      <c r="C1463" t="s">
        <v>166</v>
      </c>
      <c r="D1463" t="s">
        <v>3468</v>
      </c>
      <c r="E1463" t="s">
        <v>124</v>
      </c>
      <c r="F1463" s="18">
        <v>35236.92</v>
      </c>
      <c r="G1463" s="10">
        <v>6.8670000000000005E-5</v>
      </c>
      <c r="J1463" s="18">
        <v>2815468.78</v>
      </c>
      <c r="K1463" s="11">
        <v>4.4018099999999999E-3</v>
      </c>
      <c r="N1463" s="18">
        <v>2266779.69</v>
      </c>
      <c r="O1463" s="12">
        <v>4.4173900000000002E-3</v>
      </c>
      <c r="R1463" t="s">
        <v>124</v>
      </c>
      <c r="S1463" t="s">
        <v>124</v>
      </c>
      <c r="T1463" t="s">
        <v>124</v>
      </c>
      <c r="U1463" s="28">
        <f t="shared" si="110"/>
        <v>4.48606E-3</v>
      </c>
      <c r="W1463">
        <f>IFERROR(VLOOKUP(E1463,'LEAID Match'!$A$2:$B$326,2,FALSE),"")</f>
        <v>5304980</v>
      </c>
      <c r="X1463" s="5">
        <f t="shared" si="112"/>
        <v>2850705.6999999997</v>
      </c>
      <c r="Y1463">
        <f t="shared" si="113"/>
        <v>0</v>
      </c>
      <c r="Z1463" s="5">
        <f t="shared" si="114"/>
        <v>2850705.6999999997</v>
      </c>
    </row>
    <row r="1464" spans="1:26" x14ac:dyDescent="0.2">
      <c r="A1464">
        <f t="shared" si="111"/>
        <v>5304980</v>
      </c>
      <c r="B1464" s="23">
        <v>2023</v>
      </c>
      <c r="C1464" t="s">
        <v>166</v>
      </c>
      <c r="D1464" t="s">
        <v>3828</v>
      </c>
      <c r="E1464" t="s">
        <v>124</v>
      </c>
      <c r="F1464" s="18">
        <v>15117.48</v>
      </c>
      <c r="G1464" s="10">
        <v>2.8010000000000001E-5</v>
      </c>
      <c r="J1464" s="18">
        <v>2534393.41</v>
      </c>
      <c r="K1464" s="11">
        <v>3.7454099999999998E-3</v>
      </c>
      <c r="N1464" s="18">
        <v>2017392.54</v>
      </c>
      <c r="O1464" s="12">
        <v>3.7378400000000001E-3</v>
      </c>
      <c r="R1464" t="s">
        <v>124</v>
      </c>
      <c r="S1464" t="s">
        <v>124</v>
      </c>
      <c r="T1464" t="s">
        <v>124</v>
      </c>
      <c r="U1464" s="28">
        <f t="shared" si="110"/>
        <v>3.7658500000000003E-3</v>
      </c>
      <c r="V1464">
        <f>U1464*250000000</f>
        <v>941462.50000000012</v>
      </c>
      <c r="W1464">
        <f>IFERROR(VLOOKUP(E1464,'LEAID Match'!$A$2:$B$326,2,FALSE),"")</f>
        <v>5304980</v>
      </c>
      <c r="X1464" s="5">
        <f t="shared" si="112"/>
        <v>2549510.89</v>
      </c>
      <c r="Y1464">
        <f t="shared" si="113"/>
        <v>941462.50000000012</v>
      </c>
      <c r="Z1464" s="5">
        <f t="shared" si="114"/>
        <v>3490973.39</v>
      </c>
    </row>
    <row r="1465" spans="1:26" x14ac:dyDescent="0.2">
      <c r="A1465">
        <f t="shared" si="111"/>
        <v>5305010</v>
      </c>
      <c r="B1465" s="23">
        <v>2015</v>
      </c>
      <c r="C1465" t="s">
        <v>277</v>
      </c>
      <c r="D1465" t="s">
        <v>967</v>
      </c>
      <c r="E1465" t="s">
        <v>235</v>
      </c>
      <c r="F1465" s="18">
        <v>19391.330000000002</v>
      </c>
      <c r="G1465" s="11">
        <v>8.6650000000000006E-5</v>
      </c>
      <c r="J1465" s="18">
        <v>369293.1</v>
      </c>
      <c r="K1465" s="11">
        <v>1.3896399999999999E-3</v>
      </c>
      <c r="N1465" s="18">
        <v>294479.96000000002</v>
      </c>
      <c r="O1465" s="12">
        <v>1.31595E-3</v>
      </c>
      <c r="R1465" t="s">
        <v>235</v>
      </c>
      <c r="S1465" t="s">
        <v>235</v>
      </c>
      <c r="T1465" t="s">
        <v>235</v>
      </c>
      <c r="U1465" s="28">
        <f t="shared" si="110"/>
        <v>1.4025999999999999E-3</v>
      </c>
      <c r="W1465">
        <f>IFERROR(VLOOKUP(E1465,'LEAID Match'!$A$2:$B$326,2,FALSE),"")</f>
        <v>5305010</v>
      </c>
      <c r="X1465" s="5">
        <f t="shared" si="112"/>
        <v>388684.43</v>
      </c>
      <c r="Y1465">
        <f t="shared" si="113"/>
        <v>0</v>
      </c>
      <c r="Z1465" s="5">
        <f t="shared" si="114"/>
        <v>388684.43</v>
      </c>
    </row>
    <row r="1466" spans="1:26" x14ac:dyDescent="0.2">
      <c r="A1466">
        <f t="shared" si="111"/>
        <v>5305010</v>
      </c>
      <c r="B1466" s="23">
        <v>2016</v>
      </c>
      <c r="C1466" t="s">
        <v>277</v>
      </c>
      <c r="D1466" t="s">
        <v>1320</v>
      </c>
      <c r="E1466" t="s">
        <v>235</v>
      </c>
      <c r="F1466" s="18">
        <v>27445.95</v>
      </c>
      <c r="G1466" s="11">
        <v>9.0309999999999994E-5</v>
      </c>
      <c r="J1466" s="18">
        <v>468577.03</v>
      </c>
      <c r="K1466" s="11">
        <v>1.4355800000000001E-3</v>
      </c>
      <c r="N1466" s="18">
        <v>420423.38</v>
      </c>
      <c r="O1466" s="12">
        <v>1.38335E-3</v>
      </c>
      <c r="R1466" t="s">
        <v>235</v>
      </c>
      <c r="S1466" t="s">
        <v>235</v>
      </c>
      <c r="T1466" t="s">
        <v>235</v>
      </c>
      <c r="U1466" s="28">
        <f t="shared" si="110"/>
        <v>1.4736599999999999E-3</v>
      </c>
      <c r="W1466">
        <f>IFERROR(VLOOKUP(E1466,'LEAID Match'!$A$2:$B$326,2,FALSE),"")</f>
        <v>5305010</v>
      </c>
      <c r="X1466" s="5">
        <f t="shared" si="112"/>
        <v>496022.98000000004</v>
      </c>
      <c r="Y1466">
        <f t="shared" si="113"/>
        <v>0</v>
      </c>
      <c r="Z1466" s="5">
        <f t="shared" si="114"/>
        <v>496022.98000000004</v>
      </c>
    </row>
    <row r="1467" spans="1:26" x14ac:dyDescent="0.2">
      <c r="A1467">
        <f t="shared" si="111"/>
        <v>5305010</v>
      </c>
      <c r="B1467" s="23">
        <v>2017</v>
      </c>
      <c r="C1467" t="s">
        <v>277</v>
      </c>
      <c r="D1467" t="s">
        <v>1680</v>
      </c>
      <c r="E1467" t="s">
        <v>235</v>
      </c>
      <c r="F1467" s="18">
        <v>14725.02</v>
      </c>
      <c r="G1467" s="11">
        <v>4.2079999999999997E-5</v>
      </c>
      <c r="J1467" s="18">
        <v>505230.3</v>
      </c>
      <c r="K1467" s="11">
        <v>1.37123E-3</v>
      </c>
      <c r="N1467" s="18">
        <v>468393.1</v>
      </c>
      <c r="O1467" s="12">
        <v>1.33851E-3</v>
      </c>
      <c r="R1467" t="s">
        <v>235</v>
      </c>
      <c r="S1467" t="s">
        <v>235</v>
      </c>
      <c r="T1467" t="s">
        <v>235</v>
      </c>
      <c r="U1467" s="28">
        <f t="shared" si="110"/>
        <v>1.3805899999999999E-3</v>
      </c>
      <c r="W1467">
        <f>IFERROR(VLOOKUP(E1467,'LEAID Match'!$A$2:$B$326,2,FALSE),"")</f>
        <v>5305010</v>
      </c>
      <c r="X1467" s="5">
        <f t="shared" si="112"/>
        <v>519955.32</v>
      </c>
      <c r="Y1467">
        <f t="shared" si="113"/>
        <v>0</v>
      </c>
      <c r="Z1467" s="5">
        <f t="shared" si="114"/>
        <v>519955.32</v>
      </c>
    </row>
    <row r="1468" spans="1:26" x14ac:dyDescent="0.2">
      <c r="A1468">
        <f t="shared" si="111"/>
        <v>5305010</v>
      </c>
      <c r="B1468" s="23">
        <v>2018</v>
      </c>
      <c r="C1468" t="s">
        <v>277</v>
      </c>
      <c r="D1468" t="s">
        <v>2039</v>
      </c>
      <c r="E1468" t="s">
        <v>235</v>
      </c>
      <c r="F1468" s="18">
        <v>2529.13</v>
      </c>
      <c r="G1468" s="11">
        <v>6.0800000000000002E-6</v>
      </c>
      <c r="J1468" s="18">
        <v>637190.37</v>
      </c>
      <c r="K1468" s="11">
        <v>1.4332399999999999E-3</v>
      </c>
      <c r="N1468" s="18">
        <v>586280.26</v>
      </c>
      <c r="O1468" s="12">
        <v>1.4096899999999999E-3</v>
      </c>
      <c r="R1468" t="s">
        <v>235</v>
      </c>
      <c r="S1468" t="s">
        <v>235</v>
      </c>
      <c r="T1468" t="s">
        <v>235</v>
      </c>
      <c r="U1468" s="28">
        <f t="shared" si="110"/>
        <v>1.41577E-3</v>
      </c>
      <c r="W1468">
        <f>IFERROR(VLOOKUP(E1468,'LEAID Match'!$A$2:$B$326,2,FALSE),"")</f>
        <v>5305010</v>
      </c>
      <c r="X1468" s="5">
        <f t="shared" si="112"/>
        <v>639719.5</v>
      </c>
      <c r="Y1468">
        <f t="shared" si="113"/>
        <v>0</v>
      </c>
      <c r="Z1468" s="5">
        <f t="shared" si="114"/>
        <v>639719.5</v>
      </c>
    </row>
    <row r="1469" spans="1:26" x14ac:dyDescent="0.2">
      <c r="A1469">
        <f t="shared" si="111"/>
        <v>5305010</v>
      </c>
      <c r="B1469" s="23">
        <v>2019</v>
      </c>
      <c r="C1469" t="s">
        <v>277</v>
      </c>
      <c r="D1469" t="s">
        <v>2397</v>
      </c>
      <c r="E1469" t="s">
        <v>235</v>
      </c>
      <c r="F1469" s="18" t="s">
        <v>803</v>
      </c>
      <c r="G1469" s="10" t="s">
        <v>803</v>
      </c>
      <c r="J1469" s="18">
        <v>688114.08</v>
      </c>
      <c r="K1469" s="11">
        <v>1.3165E-3</v>
      </c>
      <c r="N1469" s="18">
        <v>645222.09</v>
      </c>
      <c r="O1469" s="12">
        <v>1.2992100000000001E-3</v>
      </c>
      <c r="R1469" t="s">
        <v>803</v>
      </c>
      <c r="S1469" t="s">
        <v>235</v>
      </c>
      <c r="T1469" t="s">
        <v>235</v>
      </c>
      <c r="U1469" s="28">
        <f t="shared" si="110"/>
        <v>1.2992100000000001E-3</v>
      </c>
      <c r="W1469">
        <f>IFERROR(VLOOKUP(E1469,'LEAID Match'!$A$2:$B$326,2,FALSE),"")</f>
        <v>5305010</v>
      </c>
      <c r="X1469" s="5">
        <f t="shared" si="112"/>
        <v>688114.08</v>
      </c>
      <c r="Y1469">
        <f t="shared" si="113"/>
        <v>0</v>
      </c>
      <c r="Z1469" s="5">
        <f t="shared" si="114"/>
        <v>688114.08</v>
      </c>
    </row>
    <row r="1470" spans="1:26" x14ac:dyDescent="0.2">
      <c r="A1470">
        <f t="shared" si="111"/>
        <v>5305010</v>
      </c>
      <c r="B1470" s="23">
        <v>2020</v>
      </c>
      <c r="C1470" t="s">
        <v>277</v>
      </c>
      <c r="D1470" t="s">
        <v>2755</v>
      </c>
      <c r="E1470" t="s">
        <v>235</v>
      </c>
      <c r="F1470" s="18" t="s">
        <v>803</v>
      </c>
      <c r="G1470" s="10" t="s">
        <v>803</v>
      </c>
      <c r="J1470" s="18">
        <v>858039.55</v>
      </c>
      <c r="K1470" s="11">
        <v>1.4746999999999998E-3</v>
      </c>
      <c r="N1470" s="18">
        <v>768385.53</v>
      </c>
      <c r="O1470" s="12">
        <v>1.46317E-3</v>
      </c>
      <c r="R1470" t="s">
        <v>803</v>
      </c>
      <c r="S1470" t="s">
        <v>235</v>
      </c>
      <c r="T1470" t="s">
        <v>235</v>
      </c>
      <c r="U1470" s="28">
        <f t="shared" si="110"/>
        <v>1.46317E-3</v>
      </c>
      <c r="W1470">
        <f>IFERROR(VLOOKUP(E1470,'LEAID Match'!$A$2:$B$326,2,FALSE),"")</f>
        <v>5305010</v>
      </c>
      <c r="X1470" s="5">
        <f t="shared" si="112"/>
        <v>858039.55</v>
      </c>
      <c r="Y1470">
        <f t="shared" si="113"/>
        <v>0</v>
      </c>
      <c r="Z1470" s="5">
        <f t="shared" si="114"/>
        <v>858039.55</v>
      </c>
    </row>
    <row r="1471" spans="1:26" x14ac:dyDescent="0.2">
      <c r="A1471">
        <f t="shared" si="111"/>
        <v>5305010</v>
      </c>
      <c r="B1471" s="23">
        <v>2021</v>
      </c>
      <c r="C1471" t="s">
        <v>277</v>
      </c>
      <c r="D1471" t="s">
        <v>3112</v>
      </c>
      <c r="E1471" t="s">
        <v>235</v>
      </c>
      <c r="F1471" s="18" t="s">
        <v>803</v>
      </c>
      <c r="G1471" s="10" t="s">
        <v>803</v>
      </c>
      <c r="J1471" s="18">
        <v>832631.79</v>
      </c>
      <c r="K1471" s="11">
        <v>1.3758799999999999E-3</v>
      </c>
      <c r="N1471" s="18">
        <v>752915.37</v>
      </c>
      <c r="O1471" s="12">
        <v>1.3698899999999999E-3</v>
      </c>
      <c r="R1471" t="s">
        <v>803</v>
      </c>
      <c r="S1471" t="s">
        <v>235</v>
      </c>
      <c r="T1471" t="s">
        <v>235</v>
      </c>
      <c r="U1471" s="28">
        <f t="shared" si="110"/>
        <v>1.3698899999999999E-3</v>
      </c>
      <c r="W1471">
        <f>IFERROR(VLOOKUP(E1471,'LEAID Match'!$A$2:$B$326,2,FALSE),"")</f>
        <v>5305010</v>
      </c>
      <c r="X1471" s="5">
        <f t="shared" si="112"/>
        <v>832631.79</v>
      </c>
      <c r="Y1471">
        <f t="shared" si="113"/>
        <v>0</v>
      </c>
      <c r="Z1471" s="5">
        <f t="shared" si="114"/>
        <v>832631.79</v>
      </c>
    </row>
    <row r="1472" spans="1:26" x14ac:dyDescent="0.2">
      <c r="A1472">
        <f t="shared" si="111"/>
        <v>5305010</v>
      </c>
      <c r="B1472" s="23">
        <v>2022</v>
      </c>
      <c r="C1472" t="s">
        <v>277</v>
      </c>
      <c r="D1472" t="s">
        <v>3469</v>
      </c>
      <c r="E1472" t="s">
        <v>235</v>
      </c>
      <c r="F1472" s="18" t="s">
        <v>803</v>
      </c>
      <c r="G1472" s="10" t="s">
        <v>803</v>
      </c>
      <c r="J1472" s="18">
        <v>913710.19</v>
      </c>
      <c r="K1472" s="11">
        <v>1.4285299999999999E-3</v>
      </c>
      <c r="N1472" s="18">
        <v>724900.7</v>
      </c>
      <c r="O1472" s="12">
        <v>1.4126500000000001E-3</v>
      </c>
      <c r="R1472" t="s">
        <v>803</v>
      </c>
      <c r="S1472" t="s">
        <v>235</v>
      </c>
      <c r="T1472" t="s">
        <v>235</v>
      </c>
      <c r="U1472" s="28">
        <f t="shared" si="110"/>
        <v>1.4126500000000001E-3</v>
      </c>
      <c r="W1472">
        <f>IFERROR(VLOOKUP(E1472,'LEAID Match'!$A$2:$B$326,2,FALSE),"")</f>
        <v>5305010</v>
      </c>
      <c r="X1472" s="5">
        <f t="shared" si="112"/>
        <v>913710.19</v>
      </c>
      <c r="Y1472">
        <f t="shared" si="113"/>
        <v>0</v>
      </c>
      <c r="Z1472" s="5">
        <f t="shared" si="114"/>
        <v>913710.19</v>
      </c>
    </row>
    <row r="1473" spans="1:26" x14ac:dyDescent="0.2">
      <c r="A1473">
        <f t="shared" si="111"/>
        <v>5305010</v>
      </c>
      <c r="B1473" s="23">
        <v>2023</v>
      </c>
      <c r="C1473" t="s">
        <v>277</v>
      </c>
      <c r="D1473" t="s">
        <v>3829</v>
      </c>
      <c r="E1473" t="s">
        <v>235</v>
      </c>
      <c r="F1473" s="18" t="s">
        <v>803</v>
      </c>
      <c r="G1473" s="10" t="s">
        <v>803</v>
      </c>
      <c r="J1473" s="18">
        <v>963644.02</v>
      </c>
      <c r="K1473" s="11">
        <v>1.4241E-3</v>
      </c>
      <c r="N1473" s="18">
        <v>767465.07</v>
      </c>
      <c r="O1473" s="12">
        <v>1.4219600000000001E-3</v>
      </c>
      <c r="R1473" t="s">
        <v>803</v>
      </c>
      <c r="S1473" t="s">
        <v>235</v>
      </c>
      <c r="T1473" t="s">
        <v>235</v>
      </c>
      <c r="U1473" s="28">
        <f t="shared" si="110"/>
        <v>1.4219600000000001E-3</v>
      </c>
      <c r="V1473">
        <f>U1473*250000000</f>
        <v>355490</v>
      </c>
      <c r="W1473">
        <f>IFERROR(VLOOKUP(E1473,'LEAID Match'!$A$2:$B$326,2,FALSE),"")</f>
        <v>5305010</v>
      </c>
      <c r="X1473" s="5">
        <f t="shared" si="112"/>
        <v>963644.02</v>
      </c>
      <c r="Y1473">
        <f t="shared" si="113"/>
        <v>355490</v>
      </c>
      <c r="Z1473" s="5">
        <f t="shared" si="114"/>
        <v>1319134.02</v>
      </c>
    </row>
    <row r="1474" spans="1:26" x14ac:dyDescent="0.2">
      <c r="A1474">
        <f t="shared" si="111"/>
        <v>5305020</v>
      </c>
      <c r="B1474" s="23">
        <v>2015</v>
      </c>
      <c r="C1474" t="s">
        <v>586</v>
      </c>
      <c r="D1474" t="s">
        <v>968</v>
      </c>
      <c r="E1474" t="s">
        <v>574</v>
      </c>
      <c r="F1474" s="18" t="s">
        <v>803</v>
      </c>
      <c r="G1474" s="11" t="s">
        <v>803</v>
      </c>
      <c r="J1474" s="18">
        <v>138102.79999999999</v>
      </c>
      <c r="K1474" s="11">
        <v>5.1968000000000001E-4</v>
      </c>
      <c r="N1474" s="18">
        <v>110181.87</v>
      </c>
      <c r="O1474" s="12">
        <v>4.9237E-4</v>
      </c>
      <c r="R1474" t="s">
        <v>803</v>
      </c>
      <c r="S1474" t="s">
        <v>574</v>
      </c>
      <c r="T1474" t="s">
        <v>574</v>
      </c>
      <c r="U1474" s="28">
        <f t="shared" ref="U1474:U1537" si="115">SUM(G1474,I1474,O1474,Q1474)</f>
        <v>4.9237E-4</v>
      </c>
      <c r="W1474">
        <f>IFERROR(VLOOKUP(E1474,'LEAID Match'!$A$2:$B$326,2,FALSE),"")</f>
        <v>5305020</v>
      </c>
      <c r="X1474" s="5">
        <f t="shared" si="112"/>
        <v>138102.79999999999</v>
      </c>
      <c r="Y1474">
        <f t="shared" si="113"/>
        <v>0</v>
      </c>
      <c r="Z1474" s="5">
        <f t="shared" si="114"/>
        <v>138102.79999999999</v>
      </c>
    </row>
    <row r="1475" spans="1:26" x14ac:dyDescent="0.2">
      <c r="A1475">
        <f t="shared" ref="A1475:A1538" si="116">W1475</f>
        <v>5305020</v>
      </c>
      <c r="B1475" s="23">
        <v>2016</v>
      </c>
      <c r="C1475" t="s">
        <v>586</v>
      </c>
      <c r="D1475" t="s">
        <v>1321</v>
      </c>
      <c r="E1475" t="s">
        <v>574</v>
      </c>
      <c r="F1475" s="18" t="s">
        <v>803</v>
      </c>
      <c r="G1475" s="11" t="s">
        <v>803</v>
      </c>
      <c r="J1475" s="18">
        <v>173383.3</v>
      </c>
      <c r="K1475" s="11">
        <v>5.3118999999999996E-4</v>
      </c>
      <c r="N1475" s="18">
        <v>154816.95999999999</v>
      </c>
      <c r="O1475" s="12">
        <v>5.0940999999999996E-4</v>
      </c>
      <c r="R1475" t="s">
        <v>803</v>
      </c>
      <c r="S1475" t="s">
        <v>574</v>
      </c>
      <c r="T1475" t="s">
        <v>574</v>
      </c>
      <c r="U1475" s="28">
        <f t="shared" si="115"/>
        <v>5.0940999999999996E-4</v>
      </c>
      <c r="W1475">
        <f>IFERROR(VLOOKUP(E1475,'LEAID Match'!$A$2:$B$326,2,FALSE),"")</f>
        <v>5305020</v>
      </c>
      <c r="X1475" s="5">
        <f t="shared" ref="X1475:X1538" si="117">SUM(F1475,J1475)</f>
        <v>173383.3</v>
      </c>
      <c r="Y1475">
        <f t="shared" ref="Y1475:Y1538" si="118">V1475</f>
        <v>0</v>
      </c>
      <c r="Z1475" s="5">
        <f t="shared" ref="Z1475:Z1538" si="119">SUM(X1475:Y1475)</f>
        <v>173383.3</v>
      </c>
    </row>
    <row r="1476" spans="1:26" x14ac:dyDescent="0.2">
      <c r="A1476">
        <f t="shared" si="116"/>
        <v>5305020</v>
      </c>
      <c r="B1476" s="23">
        <v>2017</v>
      </c>
      <c r="C1476" t="s">
        <v>586</v>
      </c>
      <c r="D1476" t="s">
        <v>1681</v>
      </c>
      <c r="E1476" t="s">
        <v>574</v>
      </c>
      <c r="F1476" s="18" t="s">
        <v>803</v>
      </c>
      <c r="G1476" s="11" t="s">
        <v>803</v>
      </c>
      <c r="J1476" s="18">
        <v>193387.06</v>
      </c>
      <c r="K1476" s="11">
        <v>5.2486999999999998E-4</v>
      </c>
      <c r="N1476" s="18">
        <v>179155.34</v>
      </c>
      <c r="O1476" s="12">
        <v>5.1197000000000005E-4</v>
      </c>
      <c r="R1476" t="s">
        <v>803</v>
      </c>
      <c r="S1476" t="s">
        <v>574</v>
      </c>
      <c r="T1476" t="s">
        <v>574</v>
      </c>
      <c r="U1476" s="28">
        <f t="shared" si="115"/>
        <v>5.1197000000000005E-4</v>
      </c>
      <c r="W1476">
        <f>IFERROR(VLOOKUP(E1476,'LEAID Match'!$A$2:$B$326,2,FALSE),"")</f>
        <v>5305020</v>
      </c>
      <c r="X1476" s="5">
        <f t="shared" si="117"/>
        <v>193387.06</v>
      </c>
      <c r="Y1476">
        <f t="shared" si="118"/>
        <v>0</v>
      </c>
      <c r="Z1476" s="5">
        <f t="shared" si="119"/>
        <v>193387.06</v>
      </c>
    </row>
    <row r="1477" spans="1:26" x14ac:dyDescent="0.2">
      <c r="A1477">
        <f t="shared" si="116"/>
        <v>5305020</v>
      </c>
      <c r="B1477" s="23">
        <v>2018</v>
      </c>
      <c r="C1477" t="s">
        <v>586</v>
      </c>
      <c r="D1477" t="s">
        <v>2040</v>
      </c>
      <c r="E1477" t="s">
        <v>574</v>
      </c>
      <c r="F1477" s="18" t="s">
        <v>803</v>
      </c>
      <c r="G1477" s="11" t="s">
        <v>803</v>
      </c>
      <c r="J1477" s="18">
        <v>233640.97</v>
      </c>
      <c r="K1477" s="11">
        <v>5.2552999999999996E-4</v>
      </c>
      <c r="N1477" s="18">
        <v>215022.7</v>
      </c>
      <c r="O1477" s="12">
        <v>5.1701000000000004E-4</v>
      </c>
      <c r="R1477" t="s">
        <v>803</v>
      </c>
      <c r="S1477" t="s">
        <v>574</v>
      </c>
      <c r="T1477" t="s">
        <v>574</v>
      </c>
      <c r="U1477" s="28">
        <f t="shared" si="115"/>
        <v>5.1701000000000004E-4</v>
      </c>
      <c r="W1477">
        <f>IFERROR(VLOOKUP(E1477,'LEAID Match'!$A$2:$B$326,2,FALSE),"")</f>
        <v>5305020</v>
      </c>
      <c r="X1477" s="5">
        <f t="shared" si="117"/>
        <v>233640.97</v>
      </c>
      <c r="Y1477">
        <f t="shared" si="118"/>
        <v>0</v>
      </c>
      <c r="Z1477" s="5">
        <f t="shared" si="119"/>
        <v>233640.97</v>
      </c>
    </row>
    <row r="1478" spans="1:26" x14ac:dyDescent="0.2">
      <c r="A1478">
        <f t="shared" si="116"/>
        <v>5305020</v>
      </c>
      <c r="B1478" s="23">
        <v>2019</v>
      </c>
      <c r="C1478" t="s">
        <v>586</v>
      </c>
      <c r="D1478" t="s">
        <v>2398</v>
      </c>
      <c r="E1478" t="s">
        <v>574</v>
      </c>
      <c r="F1478" s="18" t="s">
        <v>803</v>
      </c>
      <c r="G1478" s="10" t="s">
        <v>803</v>
      </c>
      <c r="J1478" s="18">
        <v>256479.51</v>
      </c>
      <c r="K1478" s="11">
        <v>4.9069999999999995E-4</v>
      </c>
      <c r="N1478" s="18">
        <v>240719.57</v>
      </c>
      <c r="O1478" s="12">
        <v>4.8471000000000001E-4</v>
      </c>
      <c r="R1478" t="s">
        <v>803</v>
      </c>
      <c r="S1478" t="s">
        <v>574</v>
      </c>
      <c r="T1478" t="s">
        <v>574</v>
      </c>
      <c r="U1478" s="28">
        <f t="shared" si="115"/>
        <v>4.8471000000000001E-4</v>
      </c>
      <c r="W1478">
        <f>IFERROR(VLOOKUP(E1478,'LEAID Match'!$A$2:$B$326,2,FALSE),"")</f>
        <v>5305020</v>
      </c>
      <c r="X1478" s="5">
        <f t="shared" si="117"/>
        <v>256479.51</v>
      </c>
      <c r="Y1478">
        <f t="shared" si="118"/>
        <v>0</v>
      </c>
      <c r="Z1478" s="5">
        <f t="shared" si="119"/>
        <v>256479.51</v>
      </c>
    </row>
    <row r="1479" spans="1:26" x14ac:dyDescent="0.2">
      <c r="A1479">
        <f t="shared" si="116"/>
        <v>5305020</v>
      </c>
      <c r="B1479" s="23">
        <v>2020</v>
      </c>
      <c r="C1479" t="s">
        <v>586</v>
      </c>
      <c r="D1479" t="s">
        <v>2756</v>
      </c>
      <c r="E1479" t="s">
        <v>574</v>
      </c>
      <c r="F1479" s="18" t="s">
        <v>803</v>
      </c>
      <c r="G1479" s="10" t="s">
        <v>803</v>
      </c>
      <c r="J1479" s="18">
        <v>330140.63</v>
      </c>
      <c r="K1479" s="11">
        <v>5.6740999999999996E-4</v>
      </c>
      <c r="N1479" s="18">
        <v>295655.34999999998</v>
      </c>
      <c r="O1479" s="12">
        <v>5.6298999999999997E-4</v>
      </c>
      <c r="R1479" t="s">
        <v>803</v>
      </c>
      <c r="S1479" t="s">
        <v>574</v>
      </c>
      <c r="T1479" t="s">
        <v>574</v>
      </c>
      <c r="U1479" s="28">
        <f t="shared" si="115"/>
        <v>5.6298999999999997E-4</v>
      </c>
      <c r="W1479">
        <f>IFERROR(VLOOKUP(E1479,'LEAID Match'!$A$2:$B$326,2,FALSE),"")</f>
        <v>5305020</v>
      </c>
      <c r="X1479" s="5">
        <f t="shared" si="117"/>
        <v>330140.63</v>
      </c>
      <c r="Y1479">
        <f t="shared" si="118"/>
        <v>0</v>
      </c>
      <c r="Z1479" s="5">
        <f t="shared" si="119"/>
        <v>330140.63</v>
      </c>
    </row>
    <row r="1480" spans="1:26" x14ac:dyDescent="0.2">
      <c r="A1480">
        <f t="shared" si="116"/>
        <v>5305020</v>
      </c>
      <c r="B1480" s="23">
        <v>2021</v>
      </c>
      <c r="C1480" t="s">
        <v>586</v>
      </c>
      <c r="D1480" t="s">
        <v>3113</v>
      </c>
      <c r="E1480" t="s">
        <v>574</v>
      </c>
      <c r="F1480" s="18" t="s">
        <v>803</v>
      </c>
      <c r="G1480" s="10" t="s">
        <v>803</v>
      </c>
      <c r="J1480" s="18">
        <v>331165.58</v>
      </c>
      <c r="K1480" s="11">
        <v>5.4723E-4</v>
      </c>
      <c r="N1480" s="18">
        <v>299434.43</v>
      </c>
      <c r="O1480" s="12">
        <v>5.4480000000000002E-4</v>
      </c>
      <c r="R1480" t="s">
        <v>803</v>
      </c>
      <c r="S1480" t="s">
        <v>574</v>
      </c>
      <c r="T1480" t="s">
        <v>574</v>
      </c>
      <c r="U1480" s="28">
        <f t="shared" si="115"/>
        <v>5.4480000000000002E-4</v>
      </c>
      <c r="W1480">
        <f>IFERROR(VLOOKUP(E1480,'LEAID Match'!$A$2:$B$326,2,FALSE),"")</f>
        <v>5305020</v>
      </c>
      <c r="X1480" s="5">
        <f t="shared" si="117"/>
        <v>331165.58</v>
      </c>
      <c r="Y1480">
        <f t="shared" si="118"/>
        <v>0</v>
      </c>
      <c r="Z1480" s="5">
        <f t="shared" si="119"/>
        <v>331165.58</v>
      </c>
    </row>
    <row r="1481" spans="1:26" x14ac:dyDescent="0.2">
      <c r="A1481">
        <f t="shared" si="116"/>
        <v>5305020</v>
      </c>
      <c r="B1481" s="23">
        <v>2022</v>
      </c>
      <c r="C1481" t="s">
        <v>586</v>
      </c>
      <c r="D1481" t="s">
        <v>3470</v>
      </c>
      <c r="E1481" t="s">
        <v>574</v>
      </c>
      <c r="F1481" s="18" t="s">
        <v>803</v>
      </c>
      <c r="G1481" s="10" t="s">
        <v>803</v>
      </c>
      <c r="J1481" s="18">
        <v>357563.91</v>
      </c>
      <c r="K1481" s="11">
        <v>5.5902999999999997E-4</v>
      </c>
      <c r="N1481" s="18">
        <v>285702.73</v>
      </c>
      <c r="O1481" s="12">
        <v>5.5676E-4</v>
      </c>
      <c r="R1481" t="s">
        <v>803</v>
      </c>
      <c r="S1481" t="s">
        <v>574</v>
      </c>
      <c r="T1481" t="s">
        <v>574</v>
      </c>
      <c r="U1481" s="28">
        <f t="shared" si="115"/>
        <v>5.5676E-4</v>
      </c>
      <c r="W1481">
        <f>IFERROR(VLOOKUP(E1481,'LEAID Match'!$A$2:$B$326,2,FALSE),"")</f>
        <v>5305020</v>
      </c>
      <c r="X1481" s="5">
        <f t="shared" si="117"/>
        <v>357563.91</v>
      </c>
      <c r="Y1481">
        <f t="shared" si="118"/>
        <v>0</v>
      </c>
      <c r="Z1481" s="5">
        <f t="shared" si="119"/>
        <v>357563.91</v>
      </c>
    </row>
    <row r="1482" spans="1:26" x14ac:dyDescent="0.2">
      <c r="A1482">
        <f t="shared" si="116"/>
        <v>5305020</v>
      </c>
      <c r="B1482" s="23">
        <v>2023</v>
      </c>
      <c r="C1482" t="s">
        <v>586</v>
      </c>
      <c r="D1482" t="s">
        <v>3830</v>
      </c>
      <c r="E1482" t="s">
        <v>574</v>
      </c>
      <c r="F1482" s="18" t="s">
        <v>803</v>
      </c>
      <c r="G1482" s="10" t="s">
        <v>803</v>
      </c>
      <c r="J1482" s="18">
        <v>412283.88</v>
      </c>
      <c r="K1482" s="11">
        <v>6.0928999999999996E-4</v>
      </c>
      <c r="N1482" s="18">
        <v>328537.86</v>
      </c>
      <c r="O1482" s="12">
        <v>6.0871999999999999E-4</v>
      </c>
      <c r="R1482" t="s">
        <v>803</v>
      </c>
      <c r="S1482" t="s">
        <v>574</v>
      </c>
      <c r="T1482" t="s">
        <v>574</v>
      </c>
      <c r="U1482" s="28">
        <f t="shared" si="115"/>
        <v>6.0871999999999999E-4</v>
      </c>
      <c r="V1482">
        <f>U1482*250000000</f>
        <v>152180</v>
      </c>
      <c r="W1482">
        <f>IFERROR(VLOOKUP(E1482,'LEAID Match'!$A$2:$B$326,2,FALSE),"")</f>
        <v>5305020</v>
      </c>
      <c r="X1482" s="5">
        <f t="shared" si="117"/>
        <v>412283.88</v>
      </c>
      <c r="Y1482">
        <f t="shared" si="118"/>
        <v>152180</v>
      </c>
      <c r="Z1482" s="5">
        <f t="shared" si="119"/>
        <v>564463.88</v>
      </c>
    </row>
    <row r="1483" spans="1:26" x14ac:dyDescent="0.2">
      <c r="A1483">
        <f t="shared" si="116"/>
        <v>5305040</v>
      </c>
      <c r="B1483" s="23">
        <v>2015</v>
      </c>
      <c r="C1483" t="s">
        <v>706</v>
      </c>
      <c r="D1483" t="s">
        <v>969</v>
      </c>
      <c r="E1483" t="s">
        <v>693</v>
      </c>
      <c r="F1483" s="18" t="s">
        <v>803</v>
      </c>
      <c r="G1483" s="11" t="s">
        <v>803</v>
      </c>
      <c r="J1483" s="18">
        <v>6676.02</v>
      </c>
      <c r="K1483" s="11">
        <v>2.512E-5</v>
      </c>
      <c r="N1483" s="18">
        <v>5333.7</v>
      </c>
      <c r="O1483" s="12">
        <v>2.3830000000000001E-5</v>
      </c>
      <c r="R1483" t="s">
        <v>803</v>
      </c>
      <c r="S1483" t="s">
        <v>693</v>
      </c>
      <c r="T1483" t="s">
        <v>693</v>
      </c>
      <c r="U1483" s="28">
        <f t="shared" si="115"/>
        <v>2.3830000000000001E-5</v>
      </c>
      <c r="W1483">
        <f>IFERROR(VLOOKUP(E1483,'LEAID Match'!$A$2:$B$326,2,FALSE),"")</f>
        <v>5305040</v>
      </c>
      <c r="X1483" s="5">
        <f t="shared" si="117"/>
        <v>6676.02</v>
      </c>
      <c r="Y1483">
        <f t="shared" si="118"/>
        <v>0</v>
      </c>
      <c r="Z1483" s="5">
        <f t="shared" si="119"/>
        <v>6676.02</v>
      </c>
    </row>
    <row r="1484" spans="1:26" x14ac:dyDescent="0.2">
      <c r="A1484">
        <f t="shared" si="116"/>
        <v>5305040</v>
      </c>
      <c r="B1484" s="23">
        <v>2016</v>
      </c>
      <c r="C1484" t="s">
        <v>706</v>
      </c>
      <c r="D1484" t="s">
        <v>1322</v>
      </c>
      <c r="E1484" t="s">
        <v>693</v>
      </c>
      <c r="F1484" s="18" t="s">
        <v>803</v>
      </c>
      <c r="G1484" s="11" t="s">
        <v>803</v>
      </c>
      <c r="J1484" s="18">
        <v>8498.1200000000008</v>
      </c>
      <c r="K1484" s="11">
        <v>2.6040000000000001E-5</v>
      </c>
      <c r="N1484" s="18">
        <v>7707.04</v>
      </c>
      <c r="O1484" s="12">
        <v>2.5360000000000001E-5</v>
      </c>
      <c r="R1484" t="s">
        <v>803</v>
      </c>
      <c r="S1484" t="s">
        <v>693</v>
      </c>
      <c r="T1484" t="s">
        <v>693</v>
      </c>
      <c r="U1484" s="28">
        <f t="shared" si="115"/>
        <v>2.5360000000000001E-5</v>
      </c>
      <c r="W1484">
        <f>IFERROR(VLOOKUP(E1484,'LEAID Match'!$A$2:$B$326,2,FALSE),"")</f>
        <v>5305040</v>
      </c>
      <c r="X1484" s="5">
        <f t="shared" si="117"/>
        <v>8498.1200000000008</v>
      </c>
      <c r="Y1484">
        <f t="shared" si="118"/>
        <v>0</v>
      </c>
      <c r="Z1484" s="5">
        <f t="shared" si="119"/>
        <v>8498.1200000000008</v>
      </c>
    </row>
    <row r="1485" spans="1:26" x14ac:dyDescent="0.2">
      <c r="A1485">
        <f t="shared" si="116"/>
        <v>5305040</v>
      </c>
      <c r="B1485" s="23">
        <v>2017</v>
      </c>
      <c r="C1485" t="s">
        <v>706</v>
      </c>
      <c r="D1485" t="s">
        <v>1682</v>
      </c>
      <c r="E1485" t="s">
        <v>693</v>
      </c>
      <c r="F1485" s="18" t="s">
        <v>803</v>
      </c>
      <c r="G1485" s="11" t="s">
        <v>803</v>
      </c>
      <c r="J1485" s="18">
        <v>8274.69</v>
      </c>
      <c r="K1485" s="11">
        <v>2.2459999999999998E-5</v>
      </c>
      <c r="N1485" s="18">
        <v>7671.14</v>
      </c>
      <c r="O1485" s="12">
        <v>2.192E-5</v>
      </c>
      <c r="R1485" t="s">
        <v>803</v>
      </c>
      <c r="S1485" t="s">
        <v>693</v>
      </c>
      <c r="T1485" t="s">
        <v>693</v>
      </c>
      <c r="U1485" s="28">
        <f t="shared" si="115"/>
        <v>2.192E-5</v>
      </c>
      <c r="W1485">
        <f>IFERROR(VLOOKUP(E1485,'LEAID Match'!$A$2:$B$326,2,FALSE),"")</f>
        <v>5305040</v>
      </c>
      <c r="X1485" s="5">
        <f t="shared" si="117"/>
        <v>8274.69</v>
      </c>
      <c r="Y1485">
        <f t="shared" si="118"/>
        <v>0</v>
      </c>
      <c r="Z1485" s="5">
        <f t="shared" si="119"/>
        <v>8274.69</v>
      </c>
    </row>
    <row r="1486" spans="1:26" x14ac:dyDescent="0.2">
      <c r="A1486">
        <f t="shared" si="116"/>
        <v>5305040</v>
      </c>
      <c r="B1486" s="23">
        <v>2018</v>
      </c>
      <c r="C1486" t="s">
        <v>706</v>
      </c>
      <c r="D1486" t="s">
        <v>2041</v>
      </c>
      <c r="E1486" t="s">
        <v>693</v>
      </c>
      <c r="F1486" s="18" t="s">
        <v>803</v>
      </c>
      <c r="G1486" s="11" t="s">
        <v>803</v>
      </c>
      <c r="J1486" s="18">
        <v>44875.54</v>
      </c>
      <c r="K1486" s="11">
        <v>1.0094000000000001E-4</v>
      </c>
      <c r="N1486" s="18">
        <v>41242.120000000003</v>
      </c>
      <c r="O1486" s="12">
        <v>9.9170000000000001E-5</v>
      </c>
      <c r="R1486" t="s">
        <v>803</v>
      </c>
      <c r="S1486" t="s">
        <v>693</v>
      </c>
      <c r="T1486" t="s">
        <v>693</v>
      </c>
      <c r="U1486" s="28">
        <f t="shared" si="115"/>
        <v>9.9170000000000001E-5</v>
      </c>
      <c r="W1486">
        <f>IFERROR(VLOOKUP(E1486,'LEAID Match'!$A$2:$B$326,2,FALSE),"")</f>
        <v>5305040</v>
      </c>
      <c r="X1486" s="5">
        <f t="shared" si="117"/>
        <v>44875.54</v>
      </c>
      <c r="Y1486">
        <f t="shared" si="118"/>
        <v>0</v>
      </c>
      <c r="Z1486" s="5">
        <f t="shared" si="119"/>
        <v>44875.54</v>
      </c>
    </row>
    <row r="1487" spans="1:26" x14ac:dyDescent="0.2">
      <c r="A1487">
        <f t="shared" si="116"/>
        <v>5305040</v>
      </c>
      <c r="B1487" s="23">
        <v>2019</v>
      </c>
      <c r="C1487" t="s">
        <v>706</v>
      </c>
      <c r="D1487" t="s">
        <v>2399</v>
      </c>
      <c r="E1487" t="s">
        <v>693</v>
      </c>
      <c r="F1487" s="18" t="s">
        <v>803</v>
      </c>
      <c r="G1487" s="10" t="s">
        <v>803</v>
      </c>
      <c r="J1487" s="18">
        <v>61359.31</v>
      </c>
      <c r="K1487" s="11">
        <v>1.1739E-4</v>
      </c>
      <c r="N1487" s="18">
        <v>57688.62</v>
      </c>
      <c r="O1487" s="12">
        <v>1.1616E-4</v>
      </c>
      <c r="R1487" t="s">
        <v>803</v>
      </c>
      <c r="S1487" t="s">
        <v>693</v>
      </c>
      <c r="T1487" t="s">
        <v>693</v>
      </c>
      <c r="U1487" s="28">
        <f t="shared" si="115"/>
        <v>1.1616E-4</v>
      </c>
      <c r="W1487">
        <f>IFERROR(VLOOKUP(E1487,'LEAID Match'!$A$2:$B$326,2,FALSE),"")</f>
        <v>5305040</v>
      </c>
      <c r="X1487" s="5">
        <f t="shared" si="117"/>
        <v>61359.31</v>
      </c>
      <c r="Y1487">
        <f t="shared" si="118"/>
        <v>0</v>
      </c>
      <c r="Z1487" s="5">
        <f t="shared" si="119"/>
        <v>61359.31</v>
      </c>
    </row>
    <row r="1488" spans="1:26" x14ac:dyDescent="0.2">
      <c r="A1488">
        <f t="shared" si="116"/>
        <v>5305040</v>
      </c>
      <c r="B1488" s="23">
        <v>2020</v>
      </c>
      <c r="C1488" t="s">
        <v>706</v>
      </c>
      <c r="D1488" t="s">
        <v>2757</v>
      </c>
      <c r="E1488" t="s">
        <v>693</v>
      </c>
      <c r="F1488" s="18" t="s">
        <v>803</v>
      </c>
      <c r="G1488" s="10" t="s">
        <v>803</v>
      </c>
      <c r="J1488" s="18">
        <v>68167.11</v>
      </c>
      <c r="K1488" s="11">
        <v>1.1716000000000001E-4</v>
      </c>
      <c r="N1488" s="18">
        <v>60834.14</v>
      </c>
      <c r="O1488" s="12">
        <v>1.1584E-4</v>
      </c>
      <c r="R1488" t="s">
        <v>803</v>
      </c>
      <c r="S1488" t="s">
        <v>693</v>
      </c>
      <c r="T1488" t="s">
        <v>693</v>
      </c>
      <c r="U1488" s="28">
        <f t="shared" si="115"/>
        <v>1.1584E-4</v>
      </c>
      <c r="W1488">
        <f>IFERROR(VLOOKUP(E1488,'LEAID Match'!$A$2:$B$326,2,FALSE),"")</f>
        <v>5305040</v>
      </c>
      <c r="X1488" s="5">
        <f t="shared" si="117"/>
        <v>68167.11</v>
      </c>
      <c r="Y1488">
        <f t="shared" si="118"/>
        <v>0</v>
      </c>
      <c r="Z1488" s="5">
        <f t="shared" si="119"/>
        <v>68167.11</v>
      </c>
    </row>
    <row r="1489" spans="1:26" x14ac:dyDescent="0.2">
      <c r="A1489">
        <f t="shared" si="116"/>
        <v>5305040</v>
      </c>
      <c r="B1489" s="23">
        <v>2021</v>
      </c>
      <c r="C1489" t="s">
        <v>706</v>
      </c>
      <c r="D1489" t="s">
        <v>3114</v>
      </c>
      <c r="E1489" t="s">
        <v>693</v>
      </c>
      <c r="F1489" s="18" t="s">
        <v>803</v>
      </c>
      <c r="G1489" s="10" t="s">
        <v>803</v>
      </c>
      <c r="J1489" s="18">
        <v>72323.31</v>
      </c>
      <c r="K1489" s="11">
        <v>1.1951E-4</v>
      </c>
      <c r="N1489" s="18">
        <v>65350.85</v>
      </c>
      <c r="O1489" s="12">
        <v>1.189E-4</v>
      </c>
      <c r="R1489" t="s">
        <v>803</v>
      </c>
      <c r="S1489" t="s">
        <v>693</v>
      </c>
      <c r="T1489" t="s">
        <v>693</v>
      </c>
      <c r="U1489" s="28">
        <f t="shared" si="115"/>
        <v>1.189E-4</v>
      </c>
      <c r="W1489">
        <f>IFERROR(VLOOKUP(E1489,'LEAID Match'!$A$2:$B$326,2,FALSE),"")</f>
        <v>5305040</v>
      </c>
      <c r="X1489" s="5">
        <f t="shared" si="117"/>
        <v>72323.31</v>
      </c>
      <c r="Y1489">
        <f t="shared" si="118"/>
        <v>0</v>
      </c>
      <c r="Z1489" s="5">
        <f t="shared" si="119"/>
        <v>72323.31</v>
      </c>
    </row>
    <row r="1490" spans="1:26" x14ac:dyDescent="0.2">
      <c r="A1490">
        <f t="shared" si="116"/>
        <v>5305040</v>
      </c>
      <c r="B1490" s="23">
        <v>2022</v>
      </c>
      <c r="C1490" t="s">
        <v>706</v>
      </c>
      <c r="D1490" t="s">
        <v>3471</v>
      </c>
      <c r="E1490" t="s">
        <v>693</v>
      </c>
      <c r="F1490" s="18" t="s">
        <v>803</v>
      </c>
      <c r="G1490" s="10" t="s">
        <v>803</v>
      </c>
      <c r="J1490" s="18">
        <v>77145.7</v>
      </c>
      <c r="K1490" s="11">
        <v>1.2061E-4</v>
      </c>
      <c r="N1490" s="18">
        <v>61206.39</v>
      </c>
      <c r="O1490" s="12">
        <v>1.1928E-4</v>
      </c>
      <c r="R1490" t="s">
        <v>803</v>
      </c>
      <c r="S1490" t="s">
        <v>693</v>
      </c>
      <c r="T1490" t="s">
        <v>693</v>
      </c>
      <c r="U1490" s="28">
        <f t="shared" si="115"/>
        <v>1.1928E-4</v>
      </c>
      <c r="W1490">
        <f>IFERROR(VLOOKUP(E1490,'LEAID Match'!$A$2:$B$326,2,FALSE),"")</f>
        <v>5305040</v>
      </c>
      <c r="X1490" s="5">
        <f t="shared" si="117"/>
        <v>77145.7</v>
      </c>
      <c r="Y1490">
        <f t="shared" si="118"/>
        <v>0</v>
      </c>
      <c r="Z1490" s="5">
        <f t="shared" si="119"/>
        <v>77145.7</v>
      </c>
    </row>
    <row r="1491" spans="1:26" x14ac:dyDescent="0.2">
      <c r="A1491">
        <f t="shared" si="116"/>
        <v>5305040</v>
      </c>
      <c r="B1491" s="23">
        <v>2023</v>
      </c>
      <c r="C1491" t="s">
        <v>706</v>
      </c>
      <c r="D1491" t="s">
        <v>3831</v>
      </c>
      <c r="E1491" t="s">
        <v>693</v>
      </c>
      <c r="F1491" s="18" t="s">
        <v>803</v>
      </c>
      <c r="G1491" s="10" t="s">
        <v>803</v>
      </c>
      <c r="J1491" s="18">
        <v>72459.259999999995</v>
      </c>
      <c r="K1491" s="11">
        <v>1.0708E-4</v>
      </c>
      <c r="N1491" s="18">
        <v>57676.52</v>
      </c>
      <c r="O1491" s="12">
        <v>1.0686E-4</v>
      </c>
      <c r="R1491" t="s">
        <v>803</v>
      </c>
      <c r="S1491" t="s">
        <v>693</v>
      </c>
      <c r="T1491" t="s">
        <v>693</v>
      </c>
      <c r="U1491" s="28">
        <f t="shared" si="115"/>
        <v>1.0686E-4</v>
      </c>
      <c r="V1491">
        <f>U1491*250000000</f>
        <v>26715</v>
      </c>
      <c r="W1491">
        <f>IFERROR(VLOOKUP(E1491,'LEAID Match'!$A$2:$B$326,2,FALSE),"")</f>
        <v>5305040</v>
      </c>
      <c r="X1491" s="5">
        <f t="shared" si="117"/>
        <v>72459.259999999995</v>
      </c>
      <c r="Y1491">
        <f t="shared" si="118"/>
        <v>26715</v>
      </c>
      <c r="Z1491" s="5">
        <f t="shared" si="119"/>
        <v>99174.26</v>
      </c>
    </row>
    <row r="1492" spans="1:26" x14ac:dyDescent="0.2">
      <c r="A1492">
        <f t="shared" si="116"/>
        <v>5305130</v>
      </c>
      <c r="B1492" s="23">
        <v>2015</v>
      </c>
      <c r="C1492" t="s">
        <v>175</v>
      </c>
      <c r="D1492" t="s">
        <v>970</v>
      </c>
      <c r="E1492" t="s">
        <v>133</v>
      </c>
      <c r="F1492" s="18">
        <v>56363.4</v>
      </c>
      <c r="G1492" s="11">
        <v>2.5187000000000001E-4</v>
      </c>
      <c r="J1492" s="18">
        <v>1627778.06</v>
      </c>
      <c r="K1492" s="11">
        <v>6.1252800000000003E-3</v>
      </c>
      <c r="N1492" s="18">
        <v>1298572.08</v>
      </c>
      <c r="O1492" s="12">
        <v>5.8029800000000001E-3</v>
      </c>
      <c r="R1492" t="s">
        <v>133</v>
      </c>
      <c r="S1492" t="s">
        <v>133</v>
      </c>
      <c r="T1492" t="s">
        <v>133</v>
      </c>
      <c r="U1492" s="28">
        <f t="shared" si="115"/>
        <v>6.0548500000000005E-3</v>
      </c>
      <c r="W1492">
        <f>IFERROR(VLOOKUP(E1492,'LEAID Match'!$A$2:$B$326,2,FALSE),"")</f>
        <v>5305130</v>
      </c>
      <c r="X1492" s="5">
        <f t="shared" si="117"/>
        <v>1684141.46</v>
      </c>
      <c r="Y1492">
        <f t="shared" si="118"/>
        <v>0</v>
      </c>
      <c r="Z1492" s="5">
        <f t="shared" si="119"/>
        <v>1684141.46</v>
      </c>
    </row>
    <row r="1493" spans="1:26" x14ac:dyDescent="0.2">
      <c r="A1493">
        <f t="shared" si="116"/>
        <v>5305130</v>
      </c>
      <c r="B1493" s="23">
        <v>2016</v>
      </c>
      <c r="C1493" t="s">
        <v>175</v>
      </c>
      <c r="D1493" t="s">
        <v>1323</v>
      </c>
      <c r="E1493" t="s">
        <v>133</v>
      </c>
      <c r="F1493" s="18">
        <v>44283.38</v>
      </c>
      <c r="G1493" s="11">
        <v>1.4571000000000001E-4</v>
      </c>
      <c r="J1493" s="18">
        <v>1955016.09</v>
      </c>
      <c r="K1493" s="11">
        <v>5.9895699999999996E-3</v>
      </c>
      <c r="N1493" s="18">
        <v>1760913.78</v>
      </c>
      <c r="O1493" s="12">
        <v>5.7940800000000001E-3</v>
      </c>
      <c r="R1493" t="s">
        <v>133</v>
      </c>
      <c r="S1493" t="s">
        <v>133</v>
      </c>
      <c r="T1493" t="s">
        <v>133</v>
      </c>
      <c r="U1493" s="28">
        <f t="shared" si="115"/>
        <v>5.9397900000000003E-3</v>
      </c>
      <c r="W1493">
        <f>IFERROR(VLOOKUP(E1493,'LEAID Match'!$A$2:$B$326,2,FALSE),"")</f>
        <v>5305130</v>
      </c>
      <c r="X1493" s="5">
        <f t="shared" si="117"/>
        <v>1999299.47</v>
      </c>
      <c r="Y1493">
        <f t="shared" si="118"/>
        <v>0</v>
      </c>
      <c r="Z1493" s="5">
        <f t="shared" si="119"/>
        <v>1999299.47</v>
      </c>
    </row>
    <row r="1494" spans="1:26" x14ac:dyDescent="0.2">
      <c r="A1494">
        <f t="shared" si="116"/>
        <v>5305130</v>
      </c>
      <c r="B1494" s="23">
        <v>2017</v>
      </c>
      <c r="C1494" t="s">
        <v>175</v>
      </c>
      <c r="D1494" t="s">
        <v>1683</v>
      </c>
      <c r="E1494" t="s">
        <v>133</v>
      </c>
      <c r="F1494" s="18">
        <v>40695.74</v>
      </c>
      <c r="G1494" s="11">
        <v>1.1629E-4</v>
      </c>
      <c r="J1494" s="18">
        <v>2197640.7799999998</v>
      </c>
      <c r="K1494" s="11">
        <v>5.9645499999999999E-3</v>
      </c>
      <c r="N1494" s="18">
        <v>2037458.81</v>
      </c>
      <c r="O1494" s="12">
        <v>5.8223700000000003E-3</v>
      </c>
      <c r="R1494" t="s">
        <v>133</v>
      </c>
      <c r="S1494" t="s">
        <v>133</v>
      </c>
      <c r="T1494" t="s">
        <v>133</v>
      </c>
      <c r="U1494" s="28">
        <f t="shared" si="115"/>
        <v>5.9386600000000001E-3</v>
      </c>
      <c r="W1494">
        <f>IFERROR(VLOOKUP(E1494,'LEAID Match'!$A$2:$B$326,2,FALSE),"")</f>
        <v>5305130</v>
      </c>
      <c r="X1494" s="5">
        <f t="shared" si="117"/>
        <v>2238336.52</v>
      </c>
      <c r="Y1494">
        <f t="shared" si="118"/>
        <v>0</v>
      </c>
      <c r="Z1494" s="5">
        <f t="shared" si="119"/>
        <v>2238336.52</v>
      </c>
    </row>
    <row r="1495" spans="1:26" x14ac:dyDescent="0.2">
      <c r="A1495">
        <f t="shared" si="116"/>
        <v>5305130</v>
      </c>
      <c r="B1495" s="23">
        <v>2018</v>
      </c>
      <c r="C1495" t="s">
        <v>175</v>
      </c>
      <c r="D1495" t="s">
        <v>2042</v>
      </c>
      <c r="E1495" t="s">
        <v>133</v>
      </c>
      <c r="F1495" s="18">
        <v>54636.09</v>
      </c>
      <c r="G1495" s="11">
        <v>1.3137000000000001E-4</v>
      </c>
      <c r="J1495" s="18">
        <v>2298105.77</v>
      </c>
      <c r="K1495" s="11">
        <v>5.1691599999999999E-3</v>
      </c>
      <c r="N1495" s="18">
        <v>2112783.3199999998</v>
      </c>
      <c r="O1495" s="12">
        <v>5.0801099999999997E-3</v>
      </c>
      <c r="R1495" t="s">
        <v>133</v>
      </c>
      <c r="S1495" t="s">
        <v>133</v>
      </c>
      <c r="T1495" t="s">
        <v>133</v>
      </c>
      <c r="U1495" s="28">
        <f t="shared" si="115"/>
        <v>5.2114799999999992E-3</v>
      </c>
      <c r="W1495">
        <f>IFERROR(VLOOKUP(E1495,'LEAID Match'!$A$2:$B$326,2,FALSE),"")</f>
        <v>5305130</v>
      </c>
      <c r="X1495" s="5">
        <f t="shared" si="117"/>
        <v>2352741.86</v>
      </c>
      <c r="Y1495">
        <f t="shared" si="118"/>
        <v>0</v>
      </c>
      <c r="Z1495" s="5">
        <f t="shared" si="119"/>
        <v>2352741.86</v>
      </c>
    </row>
    <row r="1496" spans="1:26" x14ac:dyDescent="0.2">
      <c r="A1496">
        <f t="shared" si="116"/>
        <v>5305130</v>
      </c>
      <c r="B1496" s="23">
        <v>2019</v>
      </c>
      <c r="C1496" t="s">
        <v>175</v>
      </c>
      <c r="D1496" t="s">
        <v>2400</v>
      </c>
      <c r="E1496" t="s">
        <v>133</v>
      </c>
      <c r="F1496" s="18">
        <v>51096.47</v>
      </c>
      <c r="G1496" s="10">
        <v>1.0289E-4</v>
      </c>
      <c r="J1496" s="18">
        <v>2695285.15</v>
      </c>
      <c r="K1496" s="11">
        <v>5.1566099999999998E-3</v>
      </c>
      <c r="N1496" s="18">
        <v>2533498.83</v>
      </c>
      <c r="O1496" s="12">
        <v>5.1014199999999997E-3</v>
      </c>
      <c r="R1496" t="s">
        <v>133</v>
      </c>
      <c r="S1496" t="s">
        <v>133</v>
      </c>
      <c r="T1496" t="s">
        <v>133</v>
      </c>
      <c r="U1496" s="28">
        <f t="shared" si="115"/>
        <v>5.2043099999999993E-3</v>
      </c>
      <c r="W1496">
        <f>IFERROR(VLOOKUP(E1496,'LEAID Match'!$A$2:$B$326,2,FALSE),"")</f>
        <v>5305130</v>
      </c>
      <c r="X1496" s="5">
        <f t="shared" si="117"/>
        <v>2746381.62</v>
      </c>
      <c r="Y1496">
        <f t="shared" si="118"/>
        <v>0</v>
      </c>
      <c r="Z1496" s="5">
        <f t="shared" si="119"/>
        <v>2746381.62</v>
      </c>
    </row>
    <row r="1497" spans="1:26" x14ac:dyDescent="0.2">
      <c r="A1497">
        <f t="shared" si="116"/>
        <v>5305130</v>
      </c>
      <c r="B1497" s="23">
        <v>2020</v>
      </c>
      <c r="C1497" t="s">
        <v>175</v>
      </c>
      <c r="D1497" t="s">
        <v>2758</v>
      </c>
      <c r="E1497" t="s">
        <v>133</v>
      </c>
      <c r="F1497" s="18">
        <v>26888.83</v>
      </c>
      <c r="G1497" s="10">
        <v>5.1199999999999998E-5</v>
      </c>
      <c r="J1497" s="18">
        <v>3089585.77</v>
      </c>
      <c r="K1497" s="11">
        <v>5.3100300000000003E-3</v>
      </c>
      <c r="N1497" s="18">
        <v>2770889.36</v>
      </c>
      <c r="O1497" s="12">
        <v>5.2763599999999999E-3</v>
      </c>
      <c r="R1497" t="s">
        <v>133</v>
      </c>
      <c r="S1497" t="s">
        <v>133</v>
      </c>
      <c r="T1497" t="s">
        <v>133</v>
      </c>
      <c r="U1497" s="28">
        <f t="shared" si="115"/>
        <v>5.3275600000000003E-3</v>
      </c>
      <c r="W1497">
        <f>IFERROR(VLOOKUP(E1497,'LEAID Match'!$A$2:$B$326,2,FALSE),"")</f>
        <v>5305130</v>
      </c>
      <c r="X1497" s="5">
        <f t="shared" si="117"/>
        <v>3116474.6</v>
      </c>
      <c r="Y1497">
        <f t="shared" si="118"/>
        <v>0</v>
      </c>
      <c r="Z1497" s="5">
        <f t="shared" si="119"/>
        <v>3116474.6</v>
      </c>
    </row>
    <row r="1498" spans="1:26" x14ac:dyDescent="0.2">
      <c r="A1498">
        <f t="shared" si="116"/>
        <v>5305130</v>
      </c>
      <c r="B1498" s="23">
        <v>2021</v>
      </c>
      <c r="C1498" t="s">
        <v>175</v>
      </c>
      <c r="D1498" t="s">
        <v>3115</v>
      </c>
      <c r="E1498" t="s">
        <v>133</v>
      </c>
      <c r="F1498" s="18">
        <v>4388.9799999999996</v>
      </c>
      <c r="G1498" s="10">
        <v>7.9899999999999997E-6</v>
      </c>
      <c r="J1498" s="18">
        <v>3051340.76</v>
      </c>
      <c r="K1498" s="11">
        <v>5.0421700000000003E-3</v>
      </c>
      <c r="N1498" s="18">
        <v>2752353.16</v>
      </c>
      <c r="O1498" s="12">
        <v>5.00775E-3</v>
      </c>
      <c r="R1498" t="s">
        <v>133</v>
      </c>
      <c r="S1498" t="s">
        <v>133</v>
      </c>
      <c r="T1498" t="s">
        <v>133</v>
      </c>
      <c r="U1498" s="28">
        <f t="shared" si="115"/>
        <v>5.0157400000000003E-3</v>
      </c>
      <c r="W1498">
        <f>IFERROR(VLOOKUP(E1498,'LEAID Match'!$A$2:$B$326,2,FALSE),"")</f>
        <v>5305130</v>
      </c>
      <c r="X1498" s="5">
        <f t="shared" si="117"/>
        <v>3055729.7399999998</v>
      </c>
      <c r="Y1498">
        <f t="shared" si="118"/>
        <v>0</v>
      </c>
      <c r="Z1498" s="5">
        <f t="shared" si="119"/>
        <v>3055729.7399999998</v>
      </c>
    </row>
    <row r="1499" spans="1:26" x14ac:dyDescent="0.2">
      <c r="A1499">
        <f t="shared" si="116"/>
        <v>5305130</v>
      </c>
      <c r="B1499" s="23">
        <v>2022</v>
      </c>
      <c r="C1499" t="s">
        <v>175</v>
      </c>
      <c r="D1499" t="s">
        <v>3472</v>
      </c>
      <c r="E1499" t="s">
        <v>133</v>
      </c>
      <c r="F1499" s="18" t="s">
        <v>803</v>
      </c>
      <c r="G1499" s="10" t="s">
        <v>803</v>
      </c>
      <c r="J1499" s="18">
        <v>3136910.84</v>
      </c>
      <c r="K1499" s="11">
        <v>4.9043699999999999E-3</v>
      </c>
      <c r="N1499" s="18">
        <v>2524006.14</v>
      </c>
      <c r="O1499" s="12">
        <v>4.91866E-3</v>
      </c>
      <c r="R1499" t="s">
        <v>803</v>
      </c>
      <c r="S1499" t="s">
        <v>133</v>
      </c>
      <c r="T1499" t="s">
        <v>133</v>
      </c>
      <c r="U1499" s="28">
        <f t="shared" si="115"/>
        <v>4.91866E-3</v>
      </c>
      <c r="W1499">
        <f>IFERROR(VLOOKUP(E1499,'LEAID Match'!$A$2:$B$326,2,FALSE),"")</f>
        <v>5305130</v>
      </c>
      <c r="X1499" s="5">
        <f t="shared" si="117"/>
        <v>3136910.84</v>
      </c>
      <c r="Y1499">
        <f t="shared" si="118"/>
        <v>0</v>
      </c>
      <c r="Z1499" s="5">
        <f t="shared" si="119"/>
        <v>3136910.84</v>
      </c>
    </row>
    <row r="1500" spans="1:26" x14ac:dyDescent="0.2">
      <c r="A1500">
        <f t="shared" si="116"/>
        <v>5305130</v>
      </c>
      <c r="B1500" s="23">
        <v>2023</v>
      </c>
      <c r="C1500" t="s">
        <v>175</v>
      </c>
      <c r="D1500" t="s">
        <v>3832</v>
      </c>
      <c r="E1500" t="s">
        <v>133</v>
      </c>
      <c r="F1500" s="18" t="s">
        <v>803</v>
      </c>
      <c r="G1500" s="10" t="s">
        <v>803</v>
      </c>
      <c r="J1500" s="18">
        <v>3281830.6</v>
      </c>
      <c r="K1500" s="11">
        <v>4.8499900000000002E-3</v>
      </c>
      <c r="N1500" s="18">
        <v>2605830.73</v>
      </c>
      <c r="O1500" s="12">
        <v>4.8281000000000001E-3</v>
      </c>
      <c r="R1500" t="s">
        <v>803</v>
      </c>
      <c r="S1500" t="s">
        <v>133</v>
      </c>
      <c r="T1500" t="s">
        <v>133</v>
      </c>
      <c r="U1500" s="28">
        <f t="shared" si="115"/>
        <v>4.8281000000000001E-3</v>
      </c>
      <c r="V1500">
        <f>U1500*250000000</f>
        <v>1207025</v>
      </c>
      <c r="W1500">
        <f>IFERROR(VLOOKUP(E1500,'LEAID Match'!$A$2:$B$326,2,FALSE),"")</f>
        <v>5305130</v>
      </c>
      <c r="X1500" s="5">
        <f t="shared" si="117"/>
        <v>3281830.6</v>
      </c>
      <c r="Y1500">
        <f t="shared" si="118"/>
        <v>1207025</v>
      </c>
      <c r="Z1500" s="5">
        <f t="shared" si="119"/>
        <v>4488855.5999999996</v>
      </c>
    </row>
    <row r="1501" spans="1:26" x14ac:dyDescent="0.2">
      <c r="A1501">
        <f t="shared" si="116"/>
        <v>5305160</v>
      </c>
      <c r="B1501" s="23">
        <v>2015</v>
      </c>
      <c r="C1501" t="s">
        <v>275</v>
      </c>
      <c r="D1501" t="s">
        <v>971</v>
      </c>
      <c r="E1501" t="s">
        <v>233</v>
      </c>
      <c r="F1501" s="18">
        <v>20138.77</v>
      </c>
      <c r="G1501" s="11">
        <v>8.9989999999999997E-5</v>
      </c>
      <c r="J1501" s="18">
        <v>283421.68</v>
      </c>
      <c r="K1501" s="11">
        <v>1.0665099999999999E-3</v>
      </c>
      <c r="N1501" s="18">
        <v>226046.57</v>
      </c>
      <c r="O1501" s="12">
        <v>1.0101400000000001E-3</v>
      </c>
      <c r="R1501" t="s">
        <v>233</v>
      </c>
      <c r="S1501" t="s">
        <v>233</v>
      </c>
      <c r="T1501" t="s">
        <v>233</v>
      </c>
      <c r="U1501" s="28">
        <f t="shared" si="115"/>
        <v>1.1001300000000002E-3</v>
      </c>
      <c r="W1501">
        <f>IFERROR(VLOOKUP(E1501,'LEAID Match'!$A$2:$B$326,2,FALSE),"")</f>
        <v>5305160</v>
      </c>
      <c r="X1501" s="5">
        <f t="shared" si="117"/>
        <v>303560.45</v>
      </c>
      <c r="Y1501">
        <f t="shared" si="118"/>
        <v>0</v>
      </c>
      <c r="Z1501" s="5">
        <f t="shared" si="119"/>
        <v>303560.45</v>
      </c>
    </row>
    <row r="1502" spans="1:26" x14ac:dyDescent="0.2">
      <c r="A1502">
        <f t="shared" si="116"/>
        <v>5305160</v>
      </c>
      <c r="B1502" s="23">
        <v>2016</v>
      </c>
      <c r="C1502" t="s">
        <v>275</v>
      </c>
      <c r="D1502" t="s">
        <v>1324</v>
      </c>
      <c r="E1502" t="s">
        <v>233</v>
      </c>
      <c r="F1502" s="18">
        <v>19782.59</v>
      </c>
      <c r="G1502" s="11">
        <v>6.5090000000000002E-5</v>
      </c>
      <c r="J1502" s="18">
        <v>349815.4</v>
      </c>
      <c r="K1502" s="11">
        <v>1.0717299999999999E-3</v>
      </c>
      <c r="N1502" s="18">
        <v>313112.03999999998</v>
      </c>
      <c r="O1502" s="12">
        <v>1.0302600000000001E-3</v>
      </c>
      <c r="R1502" t="s">
        <v>233</v>
      </c>
      <c r="S1502" t="s">
        <v>233</v>
      </c>
      <c r="T1502" t="s">
        <v>233</v>
      </c>
      <c r="U1502" s="28">
        <f t="shared" si="115"/>
        <v>1.0953500000000001E-3</v>
      </c>
      <c r="W1502">
        <f>IFERROR(VLOOKUP(E1502,'LEAID Match'!$A$2:$B$326,2,FALSE),"")</f>
        <v>5305160</v>
      </c>
      <c r="X1502" s="5">
        <f t="shared" si="117"/>
        <v>369597.99000000005</v>
      </c>
      <c r="Y1502">
        <f t="shared" si="118"/>
        <v>0</v>
      </c>
      <c r="Z1502" s="5">
        <f t="shared" si="119"/>
        <v>369597.99000000005</v>
      </c>
    </row>
    <row r="1503" spans="1:26" x14ac:dyDescent="0.2">
      <c r="A1503">
        <f t="shared" si="116"/>
        <v>5305160</v>
      </c>
      <c r="B1503" s="23">
        <v>2017</v>
      </c>
      <c r="C1503" t="s">
        <v>275</v>
      </c>
      <c r="D1503" t="s">
        <v>1684</v>
      </c>
      <c r="E1503" t="s">
        <v>233</v>
      </c>
      <c r="F1503" s="18">
        <v>12415.37</v>
      </c>
      <c r="G1503" s="11">
        <v>3.5479999999999999E-5</v>
      </c>
      <c r="J1503" s="18">
        <v>396400.46</v>
      </c>
      <c r="K1503" s="11">
        <v>1.0758600000000001E-3</v>
      </c>
      <c r="N1503" s="18">
        <v>367479.54</v>
      </c>
      <c r="O1503" s="12">
        <v>1.05013E-3</v>
      </c>
      <c r="R1503" t="s">
        <v>233</v>
      </c>
      <c r="S1503" t="s">
        <v>233</v>
      </c>
      <c r="T1503" t="s">
        <v>233</v>
      </c>
      <c r="U1503" s="28">
        <f t="shared" si="115"/>
        <v>1.0856100000000001E-3</v>
      </c>
      <c r="W1503">
        <f>IFERROR(VLOOKUP(E1503,'LEAID Match'!$A$2:$B$326,2,FALSE),"")</f>
        <v>5305160</v>
      </c>
      <c r="X1503" s="5">
        <f t="shared" si="117"/>
        <v>408815.83</v>
      </c>
      <c r="Y1503">
        <f t="shared" si="118"/>
        <v>0</v>
      </c>
      <c r="Z1503" s="5">
        <f t="shared" si="119"/>
        <v>408815.83</v>
      </c>
    </row>
    <row r="1504" spans="1:26" x14ac:dyDescent="0.2">
      <c r="A1504">
        <f t="shared" si="116"/>
        <v>5305160</v>
      </c>
      <c r="B1504" s="23">
        <v>2018</v>
      </c>
      <c r="C1504" t="s">
        <v>275</v>
      </c>
      <c r="D1504" t="s">
        <v>2043</v>
      </c>
      <c r="E1504" t="s">
        <v>233</v>
      </c>
      <c r="F1504" s="18">
        <v>11709.56</v>
      </c>
      <c r="G1504" s="11">
        <v>2.8160000000000001E-5</v>
      </c>
      <c r="J1504" s="18">
        <v>477481.98</v>
      </c>
      <c r="K1504" s="11">
        <v>1.07401E-3</v>
      </c>
      <c r="N1504" s="18">
        <v>439445.87</v>
      </c>
      <c r="O1504" s="12">
        <v>1.05663E-3</v>
      </c>
      <c r="R1504" t="s">
        <v>233</v>
      </c>
      <c r="S1504" t="s">
        <v>233</v>
      </c>
      <c r="T1504" t="s">
        <v>233</v>
      </c>
      <c r="U1504" s="28">
        <f t="shared" si="115"/>
        <v>1.08479E-3</v>
      </c>
      <c r="W1504">
        <f>IFERROR(VLOOKUP(E1504,'LEAID Match'!$A$2:$B$326,2,FALSE),"")</f>
        <v>5305160</v>
      </c>
      <c r="X1504" s="5">
        <f t="shared" si="117"/>
        <v>489191.54</v>
      </c>
      <c r="Y1504">
        <f t="shared" si="118"/>
        <v>0</v>
      </c>
      <c r="Z1504" s="5">
        <f t="shared" si="119"/>
        <v>489191.54</v>
      </c>
    </row>
    <row r="1505" spans="1:26" x14ac:dyDescent="0.2">
      <c r="A1505">
        <f t="shared" si="116"/>
        <v>5305160</v>
      </c>
      <c r="B1505" s="23">
        <v>2019</v>
      </c>
      <c r="C1505" t="s">
        <v>275</v>
      </c>
      <c r="D1505" t="s">
        <v>2401</v>
      </c>
      <c r="E1505" t="s">
        <v>233</v>
      </c>
      <c r="F1505" s="18">
        <v>13563.1</v>
      </c>
      <c r="G1505" s="10">
        <v>2.7310000000000001E-5</v>
      </c>
      <c r="J1505" s="18">
        <v>609436.91</v>
      </c>
      <c r="K1505" s="11">
        <v>1.1659699999999999E-3</v>
      </c>
      <c r="N1505" s="18">
        <v>572131.46</v>
      </c>
      <c r="O1505" s="12">
        <v>1.15204E-3</v>
      </c>
      <c r="R1505" t="s">
        <v>233</v>
      </c>
      <c r="S1505" t="s">
        <v>233</v>
      </c>
      <c r="T1505" t="s">
        <v>233</v>
      </c>
      <c r="U1505" s="28">
        <f t="shared" si="115"/>
        <v>1.17935E-3</v>
      </c>
      <c r="W1505">
        <f>IFERROR(VLOOKUP(E1505,'LEAID Match'!$A$2:$B$326,2,FALSE),"")</f>
        <v>5305160</v>
      </c>
      <c r="X1505" s="5">
        <f t="shared" si="117"/>
        <v>623000.01</v>
      </c>
      <c r="Y1505">
        <f t="shared" si="118"/>
        <v>0</v>
      </c>
      <c r="Z1505" s="5">
        <f t="shared" si="119"/>
        <v>623000.01</v>
      </c>
    </row>
    <row r="1506" spans="1:26" x14ac:dyDescent="0.2">
      <c r="A1506">
        <f t="shared" si="116"/>
        <v>5305160</v>
      </c>
      <c r="B1506" s="23">
        <v>2020</v>
      </c>
      <c r="C1506" t="s">
        <v>275</v>
      </c>
      <c r="D1506" t="s">
        <v>2759</v>
      </c>
      <c r="E1506" t="s">
        <v>233</v>
      </c>
      <c r="F1506" s="18">
        <v>3484.17</v>
      </c>
      <c r="G1506" s="10">
        <v>6.63E-6</v>
      </c>
      <c r="J1506" s="18">
        <v>678343.6</v>
      </c>
      <c r="K1506" s="11">
        <v>1.1658599999999999E-3</v>
      </c>
      <c r="N1506" s="18">
        <v>608425.32999999996</v>
      </c>
      <c r="O1506" s="12">
        <v>1.15857E-3</v>
      </c>
      <c r="R1506" t="s">
        <v>233</v>
      </c>
      <c r="S1506" t="s">
        <v>233</v>
      </c>
      <c r="T1506" t="s">
        <v>233</v>
      </c>
      <c r="U1506" s="28">
        <f t="shared" si="115"/>
        <v>1.1652000000000001E-3</v>
      </c>
      <c r="W1506">
        <f>IFERROR(VLOOKUP(E1506,'LEAID Match'!$A$2:$B$326,2,FALSE),"")</f>
        <v>5305160</v>
      </c>
      <c r="X1506" s="5">
        <f t="shared" si="117"/>
        <v>681827.77</v>
      </c>
      <c r="Y1506">
        <f t="shared" si="118"/>
        <v>0</v>
      </c>
      <c r="Z1506" s="5">
        <f t="shared" si="119"/>
        <v>681827.77</v>
      </c>
    </row>
    <row r="1507" spans="1:26" x14ac:dyDescent="0.2">
      <c r="A1507">
        <f t="shared" si="116"/>
        <v>5305160</v>
      </c>
      <c r="B1507" s="23">
        <v>2021</v>
      </c>
      <c r="C1507" t="s">
        <v>275</v>
      </c>
      <c r="D1507" t="s">
        <v>3116</v>
      </c>
      <c r="E1507" t="s">
        <v>233</v>
      </c>
      <c r="F1507" s="18" t="s">
        <v>803</v>
      </c>
      <c r="G1507" s="10" t="s">
        <v>803</v>
      </c>
      <c r="J1507" s="18">
        <v>716983.29</v>
      </c>
      <c r="K1507" s="11">
        <v>1.1847699999999999E-3</v>
      </c>
      <c r="N1507" s="18">
        <v>646948.55000000005</v>
      </c>
      <c r="O1507" s="12">
        <v>1.17709E-3</v>
      </c>
      <c r="R1507" t="s">
        <v>803</v>
      </c>
      <c r="S1507" t="s">
        <v>233</v>
      </c>
      <c r="T1507" t="s">
        <v>233</v>
      </c>
      <c r="U1507" s="28">
        <f t="shared" si="115"/>
        <v>1.17709E-3</v>
      </c>
      <c r="W1507">
        <f>IFERROR(VLOOKUP(E1507,'LEAID Match'!$A$2:$B$326,2,FALSE),"")</f>
        <v>5305160</v>
      </c>
      <c r="X1507" s="5">
        <f t="shared" si="117"/>
        <v>716983.29</v>
      </c>
      <c r="Y1507">
        <f t="shared" si="118"/>
        <v>0</v>
      </c>
      <c r="Z1507" s="5">
        <f t="shared" si="119"/>
        <v>716983.29</v>
      </c>
    </row>
    <row r="1508" spans="1:26" x14ac:dyDescent="0.2">
      <c r="A1508">
        <f t="shared" si="116"/>
        <v>5305160</v>
      </c>
      <c r="B1508" s="23">
        <v>2022</v>
      </c>
      <c r="C1508" t="s">
        <v>275</v>
      </c>
      <c r="D1508" t="s">
        <v>3473</v>
      </c>
      <c r="E1508" t="s">
        <v>233</v>
      </c>
      <c r="F1508" s="18" t="s">
        <v>803</v>
      </c>
      <c r="G1508" s="10" t="s">
        <v>803</v>
      </c>
      <c r="J1508" s="18">
        <v>769500.54</v>
      </c>
      <c r="K1508" s="11">
        <v>1.2030700000000001E-3</v>
      </c>
      <c r="N1508" s="18">
        <v>620399.18000000005</v>
      </c>
      <c r="O1508" s="12">
        <v>1.209E-3</v>
      </c>
      <c r="R1508" t="s">
        <v>803</v>
      </c>
      <c r="S1508" t="s">
        <v>233</v>
      </c>
      <c r="T1508" t="s">
        <v>233</v>
      </c>
      <c r="U1508" s="28">
        <f t="shared" si="115"/>
        <v>1.209E-3</v>
      </c>
      <c r="W1508">
        <f>IFERROR(VLOOKUP(E1508,'LEAID Match'!$A$2:$B$326,2,FALSE),"")</f>
        <v>5305160</v>
      </c>
      <c r="X1508" s="5">
        <f t="shared" si="117"/>
        <v>769500.54</v>
      </c>
      <c r="Y1508">
        <f t="shared" si="118"/>
        <v>0</v>
      </c>
      <c r="Z1508" s="5">
        <f t="shared" si="119"/>
        <v>769500.54</v>
      </c>
    </row>
    <row r="1509" spans="1:26" x14ac:dyDescent="0.2">
      <c r="A1509">
        <f t="shared" si="116"/>
        <v>5305160</v>
      </c>
      <c r="B1509" s="23">
        <v>2023</v>
      </c>
      <c r="C1509" t="s">
        <v>275</v>
      </c>
      <c r="D1509" t="s">
        <v>3833</v>
      </c>
      <c r="E1509" t="s">
        <v>233</v>
      </c>
      <c r="F1509" s="18" t="s">
        <v>803</v>
      </c>
      <c r="G1509" s="10" t="s">
        <v>803</v>
      </c>
      <c r="J1509" s="18">
        <v>841471.65</v>
      </c>
      <c r="K1509" s="11">
        <v>1.24355E-3</v>
      </c>
      <c r="N1509" s="18">
        <v>668929.82999999996</v>
      </c>
      <c r="O1509" s="12">
        <v>1.2394000000000001E-3</v>
      </c>
      <c r="R1509" t="s">
        <v>803</v>
      </c>
      <c r="S1509" t="s">
        <v>233</v>
      </c>
      <c r="T1509" t="s">
        <v>233</v>
      </c>
      <c r="U1509" s="28">
        <f t="shared" si="115"/>
        <v>1.2394000000000001E-3</v>
      </c>
      <c r="V1509">
        <f>U1509*250000000</f>
        <v>309850</v>
      </c>
      <c r="W1509">
        <f>IFERROR(VLOOKUP(E1509,'LEAID Match'!$A$2:$B$326,2,FALSE),"")</f>
        <v>5305160</v>
      </c>
      <c r="X1509" s="5">
        <f t="shared" si="117"/>
        <v>841471.65</v>
      </c>
      <c r="Y1509">
        <f t="shared" si="118"/>
        <v>309850</v>
      </c>
      <c r="Z1509" s="5">
        <f t="shared" si="119"/>
        <v>1151321.6499999999</v>
      </c>
    </row>
    <row r="1510" spans="1:26" x14ac:dyDescent="0.2">
      <c r="A1510">
        <f t="shared" si="116"/>
        <v>5305190</v>
      </c>
      <c r="B1510" s="23">
        <v>2015</v>
      </c>
      <c r="C1510" t="s">
        <v>619</v>
      </c>
      <c r="D1510" t="s">
        <v>972</v>
      </c>
      <c r="E1510" t="s">
        <v>601</v>
      </c>
      <c r="F1510" s="18" t="s">
        <v>803</v>
      </c>
      <c r="G1510" s="11" t="s">
        <v>803</v>
      </c>
      <c r="J1510" s="18">
        <v>68887.100000000006</v>
      </c>
      <c r="K1510" s="11">
        <v>2.5922E-4</v>
      </c>
      <c r="N1510" s="18">
        <v>54959.02</v>
      </c>
      <c r="O1510" s="12">
        <v>2.4560000000000001E-4</v>
      </c>
      <c r="R1510" t="s">
        <v>803</v>
      </c>
      <c r="S1510" t="s">
        <v>601</v>
      </c>
      <c r="T1510" t="s">
        <v>601</v>
      </c>
      <c r="U1510" s="28">
        <f t="shared" si="115"/>
        <v>2.4560000000000001E-4</v>
      </c>
      <c r="W1510">
        <f>IFERROR(VLOOKUP(E1510,'LEAID Match'!$A$2:$B$326,2,FALSE),"")</f>
        <v>5305190</v>
      </c>
      <c r="X1510" s="5">
        <f t="shared" si="117"/>
        <v>68887.100000000006</v>
      </c>
      <c r="Y1510">
        <f t="shared" si="118"/>
        <v>0</v>
      </c>
      <c r="Z1510" s="5">
        <f t="shared" si="119"/>
        <v>68887.100000000006</v>
      </c>
    </row>
    <row r="1511" spans="1:26" x14ac:dyDescent="0.2">
      <c r="A1511">
        <f t="shared" si="116"/>
        <v>5305190</v>
      </c>
      <c r="B1511" s="23">
        <v>2016</v>
      </c>
      <c r="C1511" t="s">
        <v>619</v>
      </c>
      <c r="D1511" t="s">
        <v>1325</v>
      </c>
      <c r="E1511" t="s">
        <v>601</v>
      </c>
      <c r="F1511" s="18" t="s">
        <v>803</v>
      </c>
      <c r="G1511" s="11" t="s">
        <v>803</v>
      </c>
      <c r="J1511" s="18">
        <v>85235.07</v>
      </c>
      <c r="K1511" s="11">
        <v>2.6112999999999999E-4</v>
      </c>
      <c r="N1511" s="18">
        <v>77351.820000000007</v>
      </c>
      <c r="O1511" s="12">
        <v>2.5452E-4</v>
      </c>
      <c r="R1511" t="s">
        <v>803</v>
      </c>
      <c r="S1511" t="s">
        <v>601</v>
      </c>
      <c r="T1511" t="s">
        <v>601</v>
      </c>
      <c r="U1511" s="28">
        <f t="shared" si="115"/>
        <v>2.5452E-4</v>
      </c>
      <c r="W1511">
        <f>IFERROR(VLOOKUP(E1511,'LEAID Match'!$A$2:$B$326,2,FALSE),"")</f>
        <v>5305190</v>
      </c>
      <c r="X1511" s="5">
        <f t="shared" si="117"/>
        <v>85235.07</v>
      </c>
      <c r="Y1511">
        <f t="shared" si="118"/>
        <v>0</v>
      </c>
      <c r="Z1511" s="5">
        <f t="shared" si="119"/>
        <v>85235.07</v>
      </c>
    </row>
    <row r="1512" spans="1:26" x14ac:dyDescent="0.2">
      <c r="A1512">
        <f t="shared" si="116"/>
        <v>5305190</v>
      </c>
      <c r="B1512" s="23">
        <v>2017</v>
      </c>
      <c r="C1512" t="s">
        <v>619</v>
      </c>
      <c r="D1512" t="s">
        <v>1685</v>
      </c>
      <c r="E1512" t="s">
        <v>601</v>
      </c>
      <c r="F1512" s="18" t="s">
        <v>803</v>
      </c>
      <c r="G1512" s="11" t="s">
        <v>803</v>
      </c>
      <c r="J1512" s="18">
        <v>93775.07</v>
      </c>
      <c r="K1512" s="11">
        <v>2.5451E-4</v>
      </c>
      <c r="N1512" s="18">
        <v>86937.39</v>
      </c>
      <c r="O1512" s="12">
        <v>2.4844E-4</v>
      </c>
      <c r="R1512" t="s">
        <v>803</v>
      </c>
      <c r="S1512" t="s">
        <v>601</v>
      </c>
      <c r="T1512" t="s">
        <v>601</v>
      </c>
      <c r="U1512" s="28">
        <f t="shared" si="115"/>
        <v>2.4844E-4</v>
      </c>
      <c r="W1512">
        <f>IFERROR(VLOOKUP(E1512,'LEAID Match'!$A$2:$B$326,2,FALSE),"")</f>
        <v>5305190</v>
      </c>
      <c r="X1512" s="5">
        <f t="shared" si="117"/>
        <v>93775.07</v>
      </c>
      <c r="Y1512">
        <f t="shared" si="118"/>
        <v>0</v>
      </c>
      <c r="Z1512" s="5">
        <f t="shared" si="119"/>
        <v>93775.07</v>
      </c>
    </row>
    <row r="1513" spans="1:26" x14ac:dyDescent="0.2">
      <c r="A1513">
        <f t="shared" si="116"/>
        <v>5305190</v>
      </c>
      <c r="B1513" s="23">
        <v>2018</v>
      </c>
      <c r="C1513" t="s">
        <v>619</v>
      </c>
      <c r="D1513" t="s">
        <v>2044</v>
      </c>
      <c r="E1513" t="s">
        <v>601</v>
      </c>
      <c r="F1513" s="18" t="s">
        <v>803</v>
      </c>
      <c r="G1513" s="11" t="s">
        <v>803</v>
      </c>
      <c r="J1513" s="18">
        <v>114658.63</v>
      </c>
      <c r="K1513" s="11">
        <v>2.5789999999999998E-4</v>
      </c>
      <c r="N1513" s="18">
        <v>105445.68</v>
      </c>
      <c r="O1513" s="12">
        <v>2.5354000000000002E-4</v>
      </c>
      <c r="R1513" t="s">
        <v>803</v>
      </c>
      <c r="S1513" t="s">
        <v>601</v>
      </c>
      <c r="T1513" t="s">
        <v>601</v>
      </c>
      <c r="U1513" s="28">
        <f t="shared" si="115"/>
        <v>2.5354000000000002E-4</v>
      </c>
      <c r="W1513">
        <f>IFERROR(VLOOKUP(E1513,'LEAID Match'!$A$2:$B$326,2,FALSE),"")</f>
        <v>5305190</v>
      </c>
      <c r="X1513" s="5">
        <f t="shared" si="117"/>
        <v>114658.63</v>
      </c>
      <c r="Y1513">
        <f t="shared" si="118"/>
        <v>0</v>
      </c>
      <c r="Z1513" s="5">
        <f t="shared" si="119"/>
        <v>114658.63</v>
      </c>
    </row>
    <row r="1514" spans="1:26" x14ac:dyDescent="0.2">
      <c r="A1514">
        <f t="shared" si="116"/>
        <v>5305190</v>
      </c>
      <c r="B1514" s="23">
        <v>2019</v>
      </c>
      <c r="C1514" t="s">
        <v>619</v>
      </c>
      <c r="D1514" t="s">
        <v>2402</v>
      </c>
      <c r="E1514" t="s">
        <v>601</v>
      </c>
      <c r="F1514" s="18" t="s">
        <v>803</v>
      </c>
      <c r="G1514" s="10" t="s">
        <v>803</v>
      </c>
      <c r="J1514" s="18">
        <v>126383.81</v>
      </c>
      <c r="K1514" s="11">
        <v>2.418E-4</v>
      </c>
      <c r="N1514" s="18">
        <v>118829.45</v>
      </c>
      <c r="O1514" s="12">
        <v>2.3927E-4</v>
      </c>
      <c r="R1514" t="s">
        <v>803</v>
      </c>
      <c r="S1514" t="s">
        <v>601</v>
      </c>
      <c r="T1514" t="s">
        <v>601</v>
      </c>
      <c r="U1514" s="28">
        <f t="shared" si="115"/>
        <v>2.3927E-4</v>
      </c>
      <c r="W1514">
        <f>IFERROR(VLOOKUP(E1514,'LEAID Match'!$A$2:$B$326,2,FALSE),"")</f>
        <v>5305190</v>
      </c>
      <c r="X1514" s="5">
        <f t="shared" si="117"/>
        <v>126383.81</v>
      </c>
      <c r="Y1514">
        <f t="shared" si="118"/>
        <v>0</v>
      </c>
      <c r="Z1514" s="5">
        <f t="shared" si="119"/>
        <v>126383.81</v>
      </c>
    </row>
    <row r="1515" spans="1:26" x14ac:dyDescent="0.2">
      <c r="A1515">
        <f t="shared" si="116"/>
        <v>5305190</v>
      </c>
      <c r="B1515" s="23">
        <v>2020</v>
      </c>
      <c r="C1515" t="s">
        <v>619</v>
      </c>
      <c r="D1515" t="s">
        <v>2760</v>
      </c>
      <c r="E1515" t="s">
        <v>601</v>
      </c>
      <c r="F1515" s="18" t="s">
        <v>803</v>
      </c>
      <c r="G1515" s="10" t="s">
        <v>803</v>
      </c>
      <c r="J1515" s="18">
        <v>147872.74</v>
      </c>
      <c r="K1515" s="11">
        <v>2.5415000000000002E-4</v>
      </c>
      <c r="N1515" s="18">
        <v>132001.10999999999</v>
      </c>
      <c r="O1515" s="12">
        <v>2.5136000000000001E-4</v>
      </c>
      <c r="R1515" t="s">
        <v>803</v>
      </c>
      <c r="S1515" t="s">
        <v>601</v>
      </c>
      <c r="T1515" t="s">
        <v>601</v>
      </c>
      <c r="U1515" s="28">
        <f t="shared" si="115"/>
        <v>2.5136000000000001E-4</v>
      </c>
      <c r="W1515">
        <f>IFERROR(VLOOKUP(E1515,'LEAID Match'!$A$2:$B$326,2,FALSE),"")</f>
        <v>5305190</v>
      </c>
      <c r="X1515" s="5">
        <f t="shared" si="117"/>
        <v>147872.74</v>
      </c>
      <c r="Y1515">
        <f t="shared" si="118"/>
        <v>0</v>
      </c>
      <c r="Z1515" s="5">
        <f t="shared" si="119"/>
        <v>147872.74</v>
      </c>
    </row>
    <row r="1516" spans="1:26" x14ac:dyDescent="0.2">
      <c r="A1516">
        <f t="shared" si="116"/>
        <v>5305190</v>
      </c>
      <c r="B1516" s="23">
        <v>2021</v>
      </c>
      <c r="C1516" t="s">
        <v>619</v>
      </c>
      <c r="D1516" t="s">
        <v>3117</v>
      </c>
      <c r="E1516" t="s">
        <v>601</v>
      </c>
      <c r="F1516" s="18" t="s">
        <v>803</v>
      </c>
      <c r="G1516" s="10" t="s">
        <v>803</v>
      </c>
      <c r="J1516" s="18">
        <v>154245.39000000001</v>
      </c>
      <c r="K1516" s="11">
        <v>2.5488000000000003E-4</v>
      </c>
      <c r="N1516" s="18">
        <v>139396.71</v>
      </c>
      <c r="O1516" s="12">
        <v>2.5361999999999997E-4</v>
      </c>
      <c r="R1516" t="s">
        <v>803</v>
      </c>
      <c r="S1516" t="s">
        <v>601</v>
      </c>
      <c r="T1516" t="s">
        <v>601</v>
      </c>
      <c r="U1516" s="28">
        <f t="shared" si="115"/>
        <v>2.5361999999999997E-4</v>
      </c>
      <c r="W1516">
        <f>IFERROR(VLOOKUP(E1516,'LEAID Match'!$A$2:$B$326,2,FALSE),"")</f>
        <v>5305190</v>
      </c>
      <c r="X1516" s="5">
        <f t="shared" si="117"/>
        <v>154245.39000000001</v>
      </c>
      <c r="Y1516">
        <f t="shared" si="118"/>
        <v>0</v>
      </c>
      <c r="Z1516" s="5">
        <f t="shared" si="119"/>
        <v>154245.39000000001</v>
      </c>
    </row>
    <row r="1517" spans="1:26" x14ac:dyDescent="0.2">
      <c r="A1517">
        <f t="shared" si="116"/>
        <v>5305190</v>
      </c>
      <c r="B1517" s="23">
        <v>2022</v>
      </c>
      <c r="C1517" t="s">
        <v>619</v>
      </c>
      <c r="D1517" t="s">
        <v>3474</v>
      </c>
      <c r="E1517" t="s">
        <v>601</v>
      </c>
      <c r="F1517" s="18" t="s">
        <v>803</v>
      </c>
      <c r="G1517" s="10" t="s">
        <v>803</v>
      </c>
      <c r="J1517" s="18">
        <v>175098.17</v>
      </c>
      <c r="K1517" s="11">
        <v>2.7376000000000001E-4</v>
      </c>
      <c r="N1517" s="18">
        <v>139565.64000000001</v>
      </c>
      <c r="O1517" s="12">
        <v>2.7198000000000001E-4</v>
      </c>
      <c r="R1517" t="s">
        <v>803</v>
      </c>
      <c r="S1517" t="s">
        <v>601</v>
      </c>
      <c r="T1517" t="s">
        <v>601</v>
      </c>
      <c r="U1517" s="28">
        <f t="shared" si="115"/>
        <v>2.7198000000000001E-4</v>
      </c>
      <c r="W1517">
        <f>IFERROR(VLOOKUP(E1517,'LEAID Match'!$A$2:$B$326,2,FALSE),"")</f>
        <v>5305190</v>
      </c>
      <c r="X1517" s="5">
        <f t="shared" si="117"/>
        <v>175098.17</v>
      </c>
      <c r="Y1517">
        <f t="shared" si="118"/>
        <v>0</v>
      </c>
      <c r="Z1517" s="5">
        <f t="shared" si="119"/>
        <v>175098.17</v>
      </c>
    </row>
    <row r="1518" spans="1:26" x14ac:dyDescent="0.2">
      <c r="A1518">
        <f t="shared" si="116"/>
        <v>5305190</v>
      </c>
      <c r="B1518" s="23">
        <v>2023</v>
      </c>
      <c r="C1518" t="s">
        <v>619</v>
      </c>
      <c r="D1518" t="s">
        <v>3834</v>
      </c>
      <c r="E1518" t="s">
        <v>601</v>
      </c>
      <c r="F1518" s="18" t="s">
        <v>803</v>
      </c>
      <c r="G1518" s="10" t="s">
        <v>803</v>
      </c>
      <c r="J1518" s="18">
        <v>214092.47</v>
      </c>
      <c r="K1518" s="11">
        <v>3.1639E-4</v>
      </c>
      <c r="N1518" s="18">
        <v>170419.85</v>
      </c>
      <c r="O1518" s="12">
        <v>3.1575E-4</v>
      </c>
      <c r="R1518" t="s">
        <v>803</v>
      </c>
      <c r="S1518" t="s">
        <v>601</v>
      </c>
      <c r="T1518" t="s">
        <v>601</v>
      </c>
      <c r="U1518" s="28">
        <f t="shared" si="115"/>
        <v>3.1575E-4</v>
      </c>
      <c r="V1518">
        <f>U1518*250000000</f>
        <v>78937.5</v>
      </c>
      <c r="W1518">
        <f>IFERROR(VLOOKUP(E1518,'LEAID Match'!$A$2:$B$326,2,FALSE),"")</f>
        <v>5305190</v>
      </c>
      <c r="X1518" s="5">
        <f t="shared" si="117"/>
        <v>214092.47</v>
      </c>
      <c r="Y1518">
        <f t="shared" si="118"/>
        <v>78937.5</v>
      </c>
      <c r="Z1518" s="5">
        <f t="shared" si="119"/>
        <v>293029.96999999997</v>
      </c>
    </row>
    <row r="1519" spans="1:26" x14ac:dyDescent="0.2">
      <c r="A1519">
        <f t="shared" si="116"/>
        <v>5305220</v>
      </c>
      <c r="B1519" s="23">
        <v>2015</v>
      </c>
      <c r="C1519" t="s">
        <v>96</v>
      </c>
      <c r="D1519" t="s">
        <v>973</v>
      </c>
      <c r="E1519" t="s">
        <v>54</v>
      </c>
      <c r="F1519" s="18">
        <v>172116.37</v>
      </c>
      <c r="G1519" s="11">
        <v>7.6913999999999997E-4</v>
      </c>
      <c r="J1519" s="18">
        <v>1895240.67</v>
      </c>
      <c r="K1519" s="11">
        <v>7.1317400000000001E-3</v>
      </c>
      <c r="N1519" s="18">
        <v>1512402.76</v>
      </c>
      <c r="O1519" s="12">
        <v>6.7585299999999996E-3</v>
      </c>
      <c r="R1519" t="s">
        <v>54</v>
      </c>
      <c r="S1519" t="s">
        <v>54</v>
      </c>
      <c r="T1519" t="s">
        <v>54</v>
      </c>
      <c r="U1519" s="28">
        <f t="shared" si="115"/>
        <v>7.5276699999999993E-3</v>
      </c>
      <c r="W1519">
        <f>IFERROR(VLOOKUP(E1519,'LEAID Match'!$A$2:$B$326,2,FALSE),"")</f>
        <v>5305220</v>
      </c>
      <c r="X1519" s="5">
        <f t="shared" si="117"/>
        <v>2067357.04</v>
      </c>
      <c r="Y1519">
        <f t="shared" si="118"/>
        <v>0</v>
      </c>
      <c r="Z1519" s="5">
        <f t="shared" si="119"/>
        <v>2067357.04</v>
      </c>
    </row>
    <row r="1520" spans="1:26" x14ac:dyDescent="0.2">
      <c r="A1520">
        <f t="shared" si="116"/>
        <v>5305220</v>
      </c>
      <c r="B1520" s="23">
        <v>2016</v>
      </c>
      <c r="C1520" t="s">
        <v>96</v>
      </c>
      <c r="D1520" t="s">
        <v>1326</v>
      </c>
      <c r="E1520" t="s">
        <v>54</v>
      </c>
      <c r="F1520" s="18">
        <v>156470.62</v>
      </c>
      <c r="G1520" s="11">
        <v>5.1484999999999996E-4</v>
      </c>
      <c r="J1520" s="18">
        <v>2405232.52</v>
      </c>
      <c r="K1520" s="11">
        <v>7.3689000000000003E-3</v>
      </c>
      <c r="N1520" s="18">
        <v>2171594.39</v>
      </c>
      <c r="O1520" s="12">
        <v>7.1453799999999998E-3</v>
      </c>
      <c r="R1520" t="s">
        <v>54</v>
      </c>
      <c r="S1520" t="s">
        <v>54</v>
      </c>
      <c r="T1520" t="s">
        <v>54</v>
      </c>
      <c r="U1520" s="28">
        <f t="shared" si="115"/>
        <v>7.6602299999999996E-3</v>
      </c>
      <c r="W1520">
        <f>IFERROR(VLOOKUP(E1520,'LEAID Match'!$A$2:$B$326,2,FALSE),"")</f>
        <v>5305220</v>
      </c>
      <c r="X1520" s="5">
        <f t="shared" si="117"/>
        <v>2561703.14</v>
      </c>
      <c r="Y1520">
        <f t="shared" si="118"/>
        <v>0</v>
      </c>
      <c r="Z1520" s="5">
        <f t="shared" si="119"/>
        <v>2561703.14</v>
      </c>
    </row>
    <row r="1521" spans="1:26" x14ac:dyDescent="0.2">
      <c r="A1521">
        <f t="shared" si="116"/>
        <v>5305220</v>
      </c>
      <c r="B1521" s="23">
        <v>2017</v>
      </c>
      <c r="C1521" t="s">
        <v>96</v>
      </c>
      <c r="D1521" t="s">
        <v>1686</v>
      </c>
      <c r="E1521" t="s">
        <v>54</v>
      </c>
      <c r="F1521" s="18">
        <v>129109.02</v>
      </c>
      <c r="G1521" s="11">
        <v>3.6895E-4</v>
      </c>
      <c r="J1521" s="18">
        <v>2685570.77</v>
      </c>
      <c r="K1521" s="11">
        <v>7.2888299999999996E-3</v>
      </c>
      <c r="N1521" s="18">
        <v>2488469.85</v>
      </c>
      <c r="O1521" s="12">
        <v>7.1112099999999998E-3</v>
      </c>
      <c r="R1521" t="s">
        <v>54</v>
      </c>
      <c r="S1521" t="s">
        <v>54</v>
      </c>
      <c r="T1521" t="s">
        <v>54</v>
      </c>
      <c r="U1521" s="28">
        <f t="shared" si="115"/>
        <v>7.4801599999999996E-3</v>
      </c>
      <c r="W1521">
        <f>IFERROR(VLOOKUP(E1521,'LEAID Match'!$A$2:$B$326,2,FALSE),"")</f>
        <v>5305220</v>
      </c>
      <c r="X1521" s="5">
        <f t="shared" si="117"/>
        <v>2814679.79</v>
      </c>
      <c r="Y1521">
        <f t="shared" si="118"/>
        <v>0</v>
      </c>
      <c r="Z1521" s="5">
        <f t="shared" si="119"/>
        <v>2814679.79</v>
      </c>
    </row>
    <row r="1522" spans="1:26" x14ac:dyDescent="0.2">
      <c r="A1522">
        <f t="shared" si="116"/>
        <v>5305220</v>
      </c>
      <c r="B1522" s="23">
        <v>2018</v>
      </c>
      <c r="C1522" t="s">
        <v>96</v>
      </c>
      <c r="D1522" t="s">
        <v>2045</v>
      </c>
      <c r="E1522" t="s">
        <v>54</v>
      </c>
      <c r="F1522" s="18">
        <v>112903.09</v>
      </c>
      <c r="G1522" s="11">
        <v>2.7147E-4</v>
      </c>
      <c r="J1522" s="18">
        <v>3275461.44</v>
      </c>
      <c r="K1522" s="11">
        <v>7.3675299999999997E-3</v>
      </c>
      <c r="N1522" s="18">
        <v>3013059.02</v>
      </c>
      <c r="O1522" s="12">
        <v>7.2447900000000001E-3</v>
      </c>
      <c r="R1522" t="s">
        <v>54</v>
      </c>
      <c r="S1522" t="s">
        <v>54</v>
      </c>
      <c r="T1522" t="s">
        <v>54</v>
      </c>
      <c r="U1522" s="28">
        <f t="shared" si="115"/>
        <v>7.5162600000000003E-3</v>
      </c>
      <c r="W1522">
        <f>IFERROR(VLOOKUP(E1522,'LEAID Match'!$A$2:$B$326,2,FALSE),"")</f>
        <v>5305220</v>
      </c>
      <c r="X1522" s="5">
        <f t="shared" si="117"/>
        <v>3388364.53</v>
      </c>
      <c r="Y1522">
        <f t="shared" si="118"/>
        <v>0</v>
      </c>
      <c r="Z1522" s="5">
        <f t="shared" si="119"/>
        <v>3388364.53</v>
      </c>
    </row>
    <row r="1523" spans="1:26" x14ac:dyDescent="0.2">
      <c r="A1523">
        <f t="shared" si="116"/>
        <v>5305220</v>
      </c>
      <c r="B1523" s="23">
        <v>2019</v>
      </c>
      <c r="C1523" t="s">
        <v>96</v>
      </c>
      <c r="D1523" t="s">
        <v>2403</v>
      </c>
      <c r="E1523" t="s">
        <v>54</v>
      </c>
      <c r="F1523" s="18">
        <v>85348.08</v>
      </c>
      <c r="G1523" s="10">
        <v>1.7186E-4</v>
      </c>
      <c r="J1523" s="18">
        <v>3764025.56</v>
      </c>
      <c r="K1523" s="11">
        <v>7.2013199999999998E-3</v>
      </c>
      <c r="N1523" s="18">
        <v>3535271.4</v>
      </c>
      <c r="O1523" s="12">
        <v>7.1185800000000002E-3</v>
      </c>
      <c r="R1523" t="s">
        <v>54</v>
      </c>
      <c r="S1523" t="s">
        <v>54</v>
      </c>
      <c r="T1523" t="s">
        <v>54</v>
      </c>
      <c r="U1523" s="28">
        <f t="shared" si="115"/>
        <v>7.2904400000000005E-3</v>
      </c>
      <c r="W1523">
        <f>IFERROR(VLOOKUP(E1523,'LEAID Match'!$A$2:$B$326,2,FALSE),"")</f>
        <v>5305220</v>
      </c>
      <c r="X1523" s="5">
        <f t="shared" si="117"/>
        <v>3849373.64</v>
      </c>
      <c r="Y1523">
        <f t="shared" si="118"/>
        <v>0</v>
      </c>
      <c r="Z1523" s="5">
        <f t="shared" si="119"/>
        <v>3849373.64</v>
      </c>
    </row>
    <row r="1524" spans="1:26" x14ac:dyDescent="0.2">
      <c r="A1524">
        <f t="shared" si="116"/>
        <v>5305220</v>
      </c>
      <c r="B1524" s="23">
        <v>2020</v>
      </c>
      <c r="C1524" t="s">
        <v>96</v>
      </c>
      <c r="D1524" t="s">
        <v>2761</v>
      </c>
      <c r="E1524" t="s">
        <v>54</v>
      </c>
      <c r="F1524" s="18">
        <v>87740.429999999906</v>
      </c>
      <c r="G1524" s="10">
        <v>1.6708000000000001E-4</v>
      </c>
      <c r="J1524" s="18">
        <v>4004115.17</v>
      </c>
      <c r="K1524" s="11">
        <v>6.8818199999999994E-3</v>
      </c>
      <c r="N1524" s="18">
        <v>3583318.81</v>
      </c>
      <c r="O1524" s="12">
        <v>6.8233900000000004E-3</v>
      </c>
      <c r="R1524" t="s">
        <v>54</v>
      </c>
      <c r="S1524" t="s">
        <v>54</v>
      </c>
      <c r="T1524" t="s">
        <v>54</v>
      </c>
      <c r="U1524" s="28">
        <f t="shared" si="115"/>
        <v>6.9904700000000004E-3</v>
      </c>
      <c r="W1524">
        <f>IFERROR(VLOOKUP(E1524,'LEAID Match'!$A$2:$B$326,2,FALSE),"")</f>
        <v>5305220</v>
      </c>
      <c r="X1524" s="5">
        <f t="shared" si="117"/>
        <v>4091855.5999999996</v>
      </c>
      <c r="Y1524">
        <f t="shared" si="118"/>
        <v>0</v>
      </c>
      <c r="Z1524" s="5">
        <f t="shared" si="119"/>
        <v>4091855.5999999996</v>
      </c>
    </row>
    <row r="1525" spans="1:26" x14ac:dyDescent="0.2">
      <c r="A1525">
        <f t="shared" si="116"/>
        <v>5305220</v>
      </c>
      <c r="B1525" s="23">
        <v>2021</v>
      </c>
      <c r="C1525" t="s">
        <v>96</v>
      </c>
      <c r="D1525" t="s">
        <v>3118</v>
      </c>
      <c r="E1525" t="s">
        <v>54</v>
      </c>
      <c r="F1525" s="18">
        <v>36053.19</v>
      </c>
      <c r="G1525" s="10">
        <v>6.5599999999999995E-5</v>
      </c>
      <c r="J1525" s="18">
        <v>4350153.6900000004</v>
      </c>
      <c r="K1525" s="11">
        <v>7.1883800000000003E-3</v>
      </c>
      <c r="N1525" s="18">
        <v>3933067.87</v>
      </c>
      <c r="O1525" s="12">
        <v>7.156E-3</v>
      </c>
      <c r="R1525" t="s">
        <v>54</v>
      </c>
      <c r="S1525" t="s">
        <v>54</v>
      </c>
      <c r="T1525" t="s">
        <v>54</v>
      </c>
      <c r="U1525" s="28">
        <f t="shared" si="115"/>
        <v>7.2215999999999999E-3</v>
      </c>
      <c r="W1525">
        <f>IFERROR(VLOOKUP(E1525,'LEAID Match'!$A$2:$B$326,2,FALSE),"")</f>
        <v>5305220</v>
      </c>
      <c r="X1525" s="5">
        <f t="shared" si="117"/>
        <v>4386206.8800000008</v>
      </c>
      <c r="Y1525">
        <f t="shared" si="118"/>
        <v>0</v>
      </c>
      <c r="Z1525" s="5">
        <f t="shared" si="119"/>
        <v>4386206.8800000008</v>
      </c>
    </row>
    <row r="1526" spans="1:26" x14ac:dyDescent="0.2">
      <c r="A1526">
        <f t="shared" si="116"/>
        <v>5305220</v>
      </c>
      <c r="B1526" s="23">
        <v>2022</v>
      </c>
      <c r="C1526" t="s">
        <v>96</v>
      </c>
      <c r="D1526" t="s">
        <v>3475</v>
      </c>
      <c r="E1526" t="s">
        <v>54</v>
      </c>
      <c r="F1526" s="18">
        <v>18436.580000000002</v>
      </c>
      <c r="G1526" s="10">
        <v>3.5930000000000003E-5</v>
      </c>
      <c r="J1526" s="18">
        <v>4588259.7300000004</v>
      </c>
      <c r="K1526" s="11">
        <v>7.1734600000000004E-3</v>
      </c>
      <c r="N1526" s="18">
        <v>3661507.31</v>
      </c>
      <c r="O1526" s="12">
        <v>7.1353700000000003E-3</v>
      </c>
      <c r="R1526" t="s">
        <v>54</v>
      </c>
      <c r="S1526" t="s">
        <v>54</v>
      </c>
      <c r="T1526" t="s">
        <v>54</v>
      </c>
      <c r="U1526" s="28">
        <f t="shared" si="115"/>
        <v>7.1713000000000002E-3</v>
      </c>
      <c r="W1526">
        <f>IFERROR(VLOOKUP(E1526,'LEAID Match'!$A$2:$B$326,2,FALSE),"")</f>
        <v>5305220</v>
      </c>
      <c r="X1526" s="5">
        <f t="shared" si="117"/>
        <v>4606696.3100000005</v>
      </c>
      <c r="Y1526">
        <f t="shared" si="118"/>
        <v>0</v>
      </c>
      <c r="Z1526" s="5">
        <f t="shared" si="119"/>
        <v>4606696.3100000005</v>
      </c>
    </row>
    <row r="1527" spans="1:26" x14ac:dyDescent="0.2">
      <c r="A1527">
        <f t="shared" si="116"/>
        <v>5305220</v>
      </c>
      <c r="B1527" s="23">
        <v>2023</v>
      </c>
      <c r="C1527" t="s">
        <v>96</v>
      </c>
      <c r="D1527" t="s">
        <v>3835</v>
      </c>
      <c r="E1527" t="s">
        <v>54</v>
      </c>
      <c r="F1527" s="18">
        <v>15819.7</v>
      </c>
      <c r="G1527" s="10">
        <v>2.9309999999999999E-5</v>
      </c>
      <c r="J1527" s="18">
        <v>4983067.05</v>
      </c>
      <c r="K1527" s="11">
        <v>7.36413E-3</v>
      </c>
      <c r="N1527" s="18">
        <v>3966461.35</v>
      </c>
      <c r="O1527" s="12">
        <v>7.34908E-3</v>
      </c>
      <c r="R1527" t="s">
        <v>54</v>
      </c>
      <c r="S1527" t="s">
        <v>54</v>
      </c>
      <c r="T1527" t="s">
        <v>54</v>
      </c>
      <c r="U1527" s="28">
        <f t="shared" si="115"/>
        <v>7.3783900000000003E-3</v>
      </c>
      <c r="V1527">
        <f>U1527*250000000</f>
        <v>1844597.5</v>
      </c>
      <c r="W1527">
        <f>IFERROR(VLOOKUP(E1527,'LEAID Match'!$A$2:$B$326,2,FALSE),"")</f>
        <v>5305220</v>
      </c>
      <c r="X1527" s="5">
        <f t="shared" si="117"/>
        <v>4998886.75</v>
      </c>
      <c r="Y1527">
        <f t="shared" si="118"/>
        <v>1844597.5</v>
      </c>
      <c r="Z1527" s="5">
        <f t="shared" si="119"/>
        <v>6843484.25</v>
      </c>
    </row>
    <row r="1528" spans="1:26" x14ac:dyDescent="0.2">
      <c r="A1528">
        <f t="shared" si="116"/>
        <v>5305250</v>
      </c>
      <c r="B1528" s="23">
        <v>2015</v>
      </c>
      <c r="C1528" t="s">
        <v>278</v>
      </c>
      <c r="D1528" t="s">
        <v>974</v>
      </c>
      <c r="E1528" t="s">
        <v>236</v>
      </c>
      <c r="F1528" s="18">
        <v>18906.009999999998</v>
      </c>
      <c r="G1528" s="11">
        <v>8.4489999999999999E-5</v>
      </c>
      <c r="J1528" s="18">
        <v>114062.58</v>
      </c>
      <c r="K1528" s="11">
        <v>4.2921000000000002E-4</v>
      </c>
      <c r="N1528" s="18">
        <v>90982.48</v>
      </c>
      <c r="O1528" s="12">
        <v>4.0657999999999997E-4</v>
      </c>
      <c r="R1528" t="s">
        <v>236</v>
      </c>
      <c r="S1528" t="s">
        <v>236</v>
      </c>
      <c r="T1528" t="s">
        <v>236</v>
      </c>
      <c r="U1528" s="28">
        <f t="shared" si="115"/>
        <v>4.9106999999999992E-4</v>
      </c>
      <c r="W1528">
        <f>IFERROR(VLOOKUP(E1528,'LEAID Match'!$A$2:$B$326,2,FALSE),"")</f>
        <v>5305250</v>
      </c>
      <c r="X1528" s="5">
        <f t="shared" si="117"/>
        <v>132968.59</v>
      </c>
      <c r="Y1528">
        <f t="shared" si="118"/>
        <v>0</v>
      </c>
      <c r="Z1528" s="5">
        <f t="shared" si="119"/>
        <v>132968.59</v>
      </c>
    </row>
    <row r="1529" spans="1:26" x14ac:dyDescent="0.2">
      <c r="A1529">
        <f t="shared" si="116"/>
        <v>5305250</v>
      </c>
      <c r="B1529" s="23">
        <v>2016</v>
      </c>
      <c r="C1529" t="s">
        <v>278</v>
      </c>
      <c r="D1529" t="s">
        <v>1327</v>
      </c>
      <c r="E1529" t="s">
        <v>236</v>
      </c>
      <c r="F1529" s="18">
        <v>17151.68</v>
      </c>
      <c r="G1529" s="11">
        <v>5.6440000000000002E-5</v>
      </c>
      <c r="J1529" s="18">
        <v>139820.4</v>
      </c>
      <c r="K1529" s="11">
        <v>4.2837000000000002E-4</v>
      </c>
      <c r="N1529" s="18">
        <v>127012.26</v>
      </c>
      <c r="O1529" s="12">
        <v>4.1792000000000001E-4</v>
      </c>
      <c r="R1529" t="s">
        <v>236</v>
      </c>
      <c r="S1529" t="s">
        <v>236</v>
      </c>
      <c r="T1529" t="s">
        <v>236</v>
      </c>
      <c r="U1529" s="28">
        <f t="shared" si="115"/>
        <v>4.7436000000000001E-4</v>
      </c>
      <c r="W1529">
        <f>IFERROR(VLOOKUP(E1529,'LEAID Match'!$A$2:$B$326,2,FALSE),"")</f>
        <v>5305250</v>
      </c>
      <c r="X1529" s="5">
        <f t="shared" si="117"/>
        <v>156972.07999999999</v>
      </c>
      <c r="Y1529">
        <f t="shared" si="118"/>
        <v>0</v>
      </c>
      <c r="Z1529" s="5">
        <f t="shared" si="119"/>
        <v>156972.07999999999</v>
      </c>
    </row>
    <row r="1530" spans="1:26" x14ac:dyDescent="0.2">
      <c r="A1530">
        <f t="shared" si="116"/>
        <v>5305250</v>
      </c>
      <c r="B1530" s="23">
        <v>2017</v>
      </c>
      <c r="C1530" t="s">
        <v>278</v>
      </c>
      <c r="D1530" t="s">
        <v>1687</v>
      </c>
      <c r="E1530" t="s">
        <v>236</v>
      </c>
      <c r="F1530" s="18">
        <v>10601.5</v>
      </c>
      <c r="G1530" s="11">
        <v>3.0300000000000001E-5</v>
      </c>
      <c r="J1530" s="18">
        <v>153372.84</v>
      </c>
      <c r="K1530" s="11">
        <v>4.1626E-4</v>
      </c>
      <c r="N1530" s="18">
        <v>142188.35</v>
      </c>
      <c r="O1530" s="12">
        <v>4.0632999999999999E-4</v>
      </c>
      <c r="R1530" t="s">
        <v>236</v>
      </c>
      <c r="S1530" t="s">
        <v>236</v>
      </c>
      <c r="T1530" t="s">
        <v>236</v>
      </c>
      <c r="U1530" s="28">
        <f t="shared" si="115"/>
        <v>4.3662999999999997E-4</v>
      </c>
      <c r="W1530">
        <f>IFERROR(VLOOKUP(E1530,'LEAID Match'!$A$2:$B$326,2,FALSE),"")</f>
        <v>5305250</v>
      </c>
      <c r="X1530" s="5">
        <f t="shared" si="117"/>
        <v>163974.34</v>
      </c>
      <c r="Y1530">
        <f t="shared" si="118"/>
        <v>0</v>
      </c>
      <c r="Z1530" s="5">
        <f t="shared" si="119"/>
        <v>163974.34</v>
      </c>
    </row>
    <row r="1531" spans="1:26" x14ac:dyDescent="0.2">
      <c r="A1531">
        <f t="shared" si="116"/>
        <v>5305250</v>
      </c>
      <c r="B1531" s="23">
        <v>2018</v>
      </c>
      <c r="C1531" t="s">
        <v>278</v>
      </c>
      <c r="D1531" t="s">
        <v>2046</v>
      </c>
      <c r="E1531" t="s">
        <v>236</v>
      </c>
      <c r="F1531" s="18">
        <v>10616.6</v>
      </c>
      <c r="G1531" s="11">
        <v>2.5530000000000001E-5</v>
      </c>
      <c r="J1531" s="18">
        <v>178096.08</v>
      </c>
      <c r="K1531" s="11">
        <v>4.0058999999999998E-4</v>
      </c>
      <c r="N1531" s="18">
        <v>163790.59</v>
      </c>
      <c r="O1531" s="12">
        <v>3.9383000000000002E-4</v>
      </c>
      <c r="R1531" t="s">
        <v>236</v>
      </c>
      <c r="S1531" t="s">
        <v>236</v>
      </c>
      <c r="T1531" t="s">
        <v>236</v>
      </c>
      <c r="U1531" s="28">
        <f t="shared" si="115"/>
        <v>4.1936000000000002E-4</v>
      </c>
      <c r="W1531">
        <f>IFERROR(VLOOKUP(E1531,'LEAID Match'!$A$2:$B$326,2,FALSE),"")</f>
        <v>5305250</v>
      </c>
      <c r="X1531" s="5">
        <f t="shared" si="117"/>
        <v>188712.68</v>
      </c>
      <c r="Y1531">
        <f t="shared" si="118"/>
        <v>0</v>
      </c>
      <c r="Z1531" s="5">
        <f t="shared" si="119"/>
        <v>188712.68</v>
      </c>
    </row>
    <row r="1532" spans="1:26" x14ac:dyDescent="0.2">
      <c r="A1532">
        <f t="shared" si="116"/>
        <v>5305250</v>
      </c>
      <c r="B1532" s="23">
        <v>2019</v>
      </c>
      <c r="C1532" t="s">
        <v>278</v>
      </c>
      <c r="D1532" t="s">
        <v>2404</v>
      </c>
      <c r="E1532" t="s">
        <v>236</v>
      </c>
      <c r="F1532" s="18">
        <v>12574</v>
      </c>
      <c r="G1532" s="10">
        <v>2.5320000000000002E-5</v>
      </c>
      <c r="J1532" s="18">
        <v>217029.1</v>
      </c>
      <c r="K1532" s="11">
        <v>4.1522E-4</v>
      </c>
      <c r="N1532" s="18">
        <v>204188.67</v>
      </c>
      <c r="O1532" s="12">
        <v>4.1114999999999999E-4</v>
      </c>
      <c r="R1532" t="s">
        <v>236</v>
      </c>
      <c r="S1532" t="s">
        <v>236</v>
      </c>
      <c r="T1532" t="s">
        <v>236</v>
      </c>
      <c r="U1532" s="28">
        <f t="shared" si="115"/>
        <v>4.3647E-4</v>
      </c>
      <c r="W1532">
        <f>IFERROR(VLOOKUP(E1532,'LEAID Match'!$A$2:$B$326,2,FALSE),"")</f>
        <v>5305250</v>
      </c>
      <c r="X1532" s="5">
        <f t="shared" si="117"/>
        <v>229603.1</v>
      </c>
      <c r="Y1532">
        <f t="shared" si="118"/>
        <v>0</v>
      </c>
      <c r="Z1532" s="5">
        <f t="shared" si="119"/>
        <v>229603.1</v>
      </c>
    </row>
    <row r="1533" spans="1:26" x14ac:dyDescent="0.2">
      <c r="A1533">
        <f t="shared" si="116"/>
        <v>5305250</v>
      </c>
      <c r="B1533" s="23">
        <v>2020</v>
      </c>
      <c r="C1533" t="s">
        <v>278</v>
      </c>
      <c r="D1533" t="s">
        <v>2762</v>
      </c>
      <c r="E1533" t="s">
        <v>236</v>
      </c>
      <c r="F1533" s="18">
        <v>12683.24</v>
      </c>
      <c r="G1533" s="10">
        <v>2.4150000000000001E-5</v>
      </c>
      <c r="J1533" s="18">
        <v>224477.57</v>
      </c>
      <c r="K1533" s="11">
        <v>3.8580999999999999E-4</v>
      </c>
      <c r="N1533" s="18">
        <v>200543.42</v>
      </c>
      <c r="O1533" s="12">
        <v>3.8188000000000002E-4</v>
      </c>
      <c r="R1533" t="s">
        <v>236</v>
      </c>
      <c r="S1533" t="s">
        <v>236</v>
      </c>
      <c r="T1533" t="s">
        <v>236</v>
      </c>
      <c r="U1533" s="28">
        <f t="shared" si="115"/>
        <v>4.0603000000000004E-4</v>
      </c>
      <c r="W1533">
        <f>IFERROR(VLOOKUP(E1533,'LEAID Match'!$A$2:$B$326,2,FALSE),"")</f>
        <v>5305250</v>
      </c>
      <c r="X1533" s="5">
        <f t="shared" si="117"/>
        <v>237160.81</v>
      </c>
      <c r="Y1533">
        <f t="shared" si="118"/>
        <v>0</v>
      </c>
      <c r="Z1533" s="5">
        <f t="shared" si="119"/>
        <v>237160.81</v>
      </c>
    </row>
    <row r="1534" spans="1:26" x14ac:dyDescent="0.2">
      <c r="A1534">
        <f t="shared" si="116"/>
        <v>5305250</v>
      </c>
      <c r="B1534" s="23">
        <v>2021</v>
      </c>
      <c r="C1534" t="s">
        <v>278</v>
      </c>
      <c r="D1534" t="s">
        <v>3119</v>
      </c>
      <c r="E1534" t="s">
        <v>236</v>
      </c>
      <c r="F1534" s="18">
        <v>14955.81</v>
      </c>
      <c r="G1534" s="10">
        <v>2.7209999999999999E-5</v>
      </c>
      <c r="J1534" s="18">
        <v>283591.34999999998</v>
      </c>
      <c r="K1534" s="11">
        <v>4.6862E-4</v>
      </c>
      <c r="N1534" s="18">
        <v>255988.59</v>
      </c>
      <c r="O1534" s="12">
        <v>4.6576000000000001E-4</v>
      </c>
      <c r="R1534" t="s">
        <v>236</v>
      </c>
      <c r="S1534" t="s">
        <v>236</v>
      </c>
      <c r="T1534" t="s">
        <v>236</v>
      </c>
      <c r="U1534" s="28">
        <f t="shared" si="115"/>
        <v>4.9297000000000002E-4</v>
      </c>
      <c r="W1534">
        <f>IFERROR(VLOOKUP(E1534,'LEAID Match'!$A$2:$B$326,2,FALSE),"")</f>
        <v>5305250</v>
      </c>
      <c r="X1534" s="5">
        <f t="shared" si="117"/>
        <v>298547.15999999997</v>
      </c>
      <c r="Y1534">
        <f t="shared" si="118"/>
        <v>0</v>
      </c>
      <c r="Z1534" s="5">
        <f t="shared" si="119"/>
        <v>298547.15999999997</v>
      </c>
    </row>
    <row r="1535" spans="1:26" x14ac:dyDescent="0.2">
      <c r="A1535">
        <f t="shared" si="116"/>
        <v>5305250</v>
      </c>
      <c r="B1535" s="23">
        <v>2022</v>
      </c>
      <c r="C1535" t="s">
        <v>278</v>
      </c>
      <c r="D1535" t="s">
        <v>3476</v>
      </c>
      <c r="E1535" t="s">
        <v>236</v>
      </c>
      <c r="F1535" s="18">
        <v>2338.34</v>
      </c>
      <c r="G1535" s="10">
        <v>4.5600000000000004E-6</v>
      </c>
      <c r="J1535" s="18">
        <v>262669.86</v>
      </c>
      <c r="K1535" s="11">
        <v>4.1067000000000002E-4</v>
      </c>
      <c r="N1535" s="18">
        <v>207290.04</v>
      </c>
      <c r="O1535" s="12">
        <v>4.0395999999999997E-4</v>
      </c>
      <c r="R1535" t="s">
        <v>236</v>
      </c>
      <c r="S1535" t="s">
        <v>236</v>
      </c>
      <c r="T1535" t="s">
        <v>236</v>
      </c>
      <c r="U1535" s="28">
        <f t="shared" si="115"/>
        <v>4.0852E-4</v>
      </c>
      <c r="W1535">
        <f>IFERROR(VLOOKUP(E1535,'LEAID Match'!$A$2:$B$326,2,FALSE),"")</f>
        <v>5305250</v>
      </c>
      <c r="X1535" s="5">
        <f t="shared" si="117"/>
        <v>265008.2</v>
      </c>
      <c r="Y1535">
        <f t="shared" si="118"/>
        <v>0</v>
      </c>
      <c r="Z1535" s="5">
        <f t="shared" si="119"/>
        <v>265008.2</v>
      </c>
    </row>
    <row r="1536" spans="1:26" x14ac:dyDescent="0.2">
      <c r="A1536">
        <f t="shared" si="116"/>
        <v>5305250</v>
      </c>
      <c r="B1536" s="23">
        <v>2023</v>
      </c>
      <c r="C1536" t="s">
        <v>278</v>
      </c>
      <c r="D1536" t="s">
        <v>3836</v>
      </c>
      <c r="E1536" t="s">
        <v>236</v>
      </c>
      <c r="F1536" s="18" t="s">
        <v>803</v>
      </c>
      <c r="G1536" s="10" t="s">
        <v>803</v>
      </c>
      <c r="J1536" s="18">
        <v>271505.2</v>
      </c>
      <c r="K1536" s="11">
        <v>4.0123999999999997E-4</v>
      </c>
      <c r="N1536" s="18">
        <v>216233.92</v>
      </c>
      <c r="O1536" s="12">
        <v>4.0064000000000001E-4</v>
      </c>
      <c r="R1536" t="s">
        <v>803</v>
      </c>
      <c r="S1536" t="s">
        <v>236</v>
      </c>
      <c r="T1536" t="s">
        <v>236</v>
      </c>
      <c r="U1536" s="28">
        <f t="shared" si="115"/>
        <v>4.0064000000000001E-4</v>
      </c>
      <c r="V1536">
        <f>U1536*250000000</f>
        <v>100160</v>
      </c>
      <c r="W1536">
        <f>IFERROR(VLOOKUP(E1536,'LEAID Match'!$A$2:$B$326,2,FALSE),"")</f>
        <v>5305250</v>
      </c>
      <c r="X1536" s="5">
        <f t="shared" si="117"/>
        <v>271505.2</v>
      </c>
      <c r="Y1536">
        <f t="shared" si="118"/>
        <v>100160</v>
      </c>
      <c r="Z1536" s="5">
        <f t="shared" si="119"/>
        <v>371665.2</v>
      </c>
    </row>
    <row r="1537" spans="1:26" x14ac:dyDescent="0.2">
      <c r="A1537">
        <f t="shared" si="116"/>
        <v>5305280</v>
      </c>
      <c r="B1537" s="23">
        <v>2015</v>
      </c>
      <c r="C1537" t="s">
        <v>483</v>
      </c>
      <c r="D1537" t="s">
        <v>975</v>
      </c>
      <c r="E1537" t="s">
        <v>467</v>
      </c>
      <c r="F1537" s="18">
        <v>1030.1099999999999</v>
      </c>
      <c r="G1537" s="11">
        <v>4.6E-6</v>
      </c>
      <c r="J1537" s="18">
        <v>255255.79</v>
      </c>
      <c r="K1537" s="11">
        <v>9.6051999999999997E-4</v>
      </c>
      <c r="N1537" s="18">
        <v>203648.05</v>
      </c>
      <c r="O1537" s="12">
        <v>9.1005000000000003E-4</v>
      </c>
      <c r="R1537" t="s">
        <v>467</v>
      </c>
      <c r="S1537" t="s">
        <v>467</v>
      </c>
      <c r="T1537" t="s">
        <v>467</v>
      </c>
      <c r="U1537" s="28">
        <f t="shared" si="115"/>
        <v>9.1465000000000003E-4</v>
      </c>
      <c r="W1537">
        <f>IFERROR(VLOOKUP(E1537,'LEAID Match'!$A$2:$B$326,2,FALSE),"")</f>
        <v>5305280</v>
      </c>
      <c r="X1537" s="5">
        <f t="shared" si="117"/>
        <v>256285.9</v>
      </c>
      <c r="Y1537">
        <f t="shared" si="118"/>
        <v>0</v>
      </c>
      <c r="Z1537" s="5">
        <f t="shared" si="119"/>
        <v>256285.9</v>
      </c>
    </row>
    <row r="1538" spans="1:26" x14ac:dyDescent="0.2">
      <c r="A1538">
        <f t="shared" si="116"/>
        <v>5305280</v>
      </c>
      <c r="B1538" s="23">
        <v>2016</v>
      </c>
      <c r="C1538" t="s">
        <v>483</v>
      </c>
      <c r="D1538" t="s">
        <v>1328</v>
      </c>
      <c r="E1538" t="s">
        <v>467</v>
      </c>
      <c r="F1538" s="18" t="s">
        <v>803</v>
      </c>
      <c r="G1538" s="11" t="s">
        <v>803</v>
      </c>
      <c r="J1538" s="18">
        <v>305853.52</v>
      </c>
      <c r="K1538" s="11">
        <v>9.3703999999999999E-4</v>
      </c>
      <c r="N1538" s="18">
        <v>275311.78999999998</v>
      </c>
      <c r="O1538" s="12">
        <v>9.0587999999999997E-4</v>
      </c>
      <c r="R1538" t="s">
        <v>803</v>
      </c>
      <c r="S1538" t="s">
        <v>467</v>
      </c>
      <c r="T1538" t="s">
        <v>467</v>
      </c>
      <c r="U1538" s="28">
        <f t="shared" ref="U1538:U1601" si="120">SUM(G1538,I1538,O1538,Q1538)</f>
        <v>9.0587999999999997E-4</v>
      </c>
      <c r="W1538">
        <f>IFERROR(VLOOKUP(E1538,'LEAID Match'!$A$2:$B$326,2,FALSE),"")</f>
        <v>5305280</v>
      </c>
      <c r="X1538" s="5">
        <f t="shared" si="117"/>
        <v>305853.52</v>
      </c>
      <c r="Y1538">
        <f t="shared" si="118"/>
        <v>0</v>
      </c>
      <c r="Z1538" s="5">
        <f t="shared" si="119"/>
        <v>305853.52</v>
      </c>
    </row>
    <row r="1539" spans="1:26" x14ac:dyDescent="0.2">
      <c r="A1539">
        <f t="shared" ref="A1539:A1602" si="121">W1539</f>
        <v>5305280</v>
      </c>
      <c r="B1539" s="23">
        <v>2017</v>
      </c>
      <c r="C1539" t="s">
        <v>483</v>
      </c>
      <c r="D1539" t="s">
        <v>1688</v>
      </c>
      <c r="E1539" t="s">
        <v>467</v>
      </c>
      <c r="F1539" s="18" t="s">
        <v>803</v>
      </c>
      <c r="G1539" s="11" t="s">
        <v>803</v>
      </c>
      <c r="J1539" s="18">
        <v>327462.87</v>
      </c>
      <c r="K1539" s="11">
        <v>8.8876000000000005E-4</v>
      </c>
      <c r="N1539" s="18">
        <v>303652.98</v>
      </c>
      <c r="O1539" s="12">
        <v>8.6773999999999998E-4</v>
      </c>
      <c r="R1539" t="s">
        <v>803</v>
      </c>
      <c r="S1539" t="s">
        <v>467</v>
      </c>
      <c r="T1539" t="s">
        <v>467</v>
      </c>
      <c r="U1539" s="28">
        <f t="shared" si="120"/>
        <v>8.6773999999999998E-4</v>
      </c>
      <c r="W1539">
        <f>IFERROR(VLOOKUP(E1539,'LEAID Match'!$A$2:$B$326,2,FALSE),"")</f>
        <v>5305280</v>
      </c>
      <c r="X1539" s="5">
        <f t="shared" ref="X1539:X1602" si="122">SUM(F1539,J1539)</f>
        <v>327462.87</v>
      </c>
      <c r="Y1539">
        <f t="shared" ref="Y1539:Y1602" si="123">V1539</f>
        <v>0</v>
      </c>
      <c r="Z1539" s="5">
        <f t="shared" ref="Z1539:Z1602" si="124">SUM(X1539:Y1539)</f>
        <v>327462.87</v>
      </c>
    </row>
    <row r="1540" spans="1:26" x14ac:dyDescent="0.2">
      <c r="A1540">
        <f t="shared" si="121"/>
        <v>5305280</v>
      </c>
      <c r="B1540" s="23">
        <v>2018</v>
      </c>
      <c r="C1540" t="s">
        <v>483</v>
      </c>
      <c r="D1540" t="s">
        <v>2047</v>
      </c>
      <c r="E1540" t="s">
        <v>467</v>
      </c>
      <c r="F1540" s="18" t="s">
        <v>803</v>
      </c>
      <c r="G1540" s="11" t="s">
        <v>803</v>
      </c>
      <c r="J1540" s="18">
        <v>394751.79</v>
      </c>
      <c r="K1540" s="11">
        <v>8.8792000000000005E-4</v>
      </c>
      <c r="N1540" s="18">
        <v>363157.31</v>
      </c>
      <c r="O1540" s="12">
        <v>8.7319999999999997E-4</v>
      </c>
      <c r="R1540" t="s">
        <v>803</v>
      </c>
      <c r="S1540" t="s">
        <v>467</v>
      </c>
      <c r="T1540" t="s">
        <v>467</v>
      </c>
      <c r="U1540" s="28">
        <f t="shared" si="120"/>
        <v>8.7319999999999997E-4</v>
      </c>
      <c r="W1540">
        <f>IFERROR(VLOOKUP(E1540,'LEAID Match'!$A$2:$B$326,2,FALSE),"")</f>
        <v>5305280</v>
      </c>
      <c r="X1540" s="5">
        <f t="shared" si="122"/>
        <v>394751.79</v>
      </c>
      <c r="Y1540">
        <f t="shared" si="123"/>
        <v>0</v>
      </c>
      <c r="Z1540" s="5">
        <f t="shared" si="124"/>
        <v>394751.79</v>
      </c>
    </row>
    <row r="1541" spans="1:26" x14ac:dyDescent="0.2">
      <c r="A1541">
        <f t="shared" si="121"/>
        <v>5305280</v>
      </c>
      <c r="B1541" s="23">
        <v>2019</v>
      </c>
      <c r="C1541" t="s">
        <v>483</v>
      </c>
      <c r="D1541" t="s">
        <v>2405</v>
      </c>
      <c r="E1541" t="s">
        <v>467</v>
      </c>
      <c r="F1541" s="18" t="s">
        <v>803</v>
      </c>
      <c r="G1541" s="10" t="s">
        <v>803</v>
      </c>
      <c r="J1541" s="18">
        <v>446222.59</v>
      </c>
      <c r="K1541" s="11">
        <v>8.5371000000000004E-4</v>
      </c>
      <c r="N1541" s="18">
        <v>419193.45</v>
      </c>
      <c r="O1541" s="12">
        <v>8.4407999999999998E-4</v>
      </c>
      <c r="R1541" t="s">
        <v>803</v>
      </c>
      <c r="S1541" t="s">
        <v>467</v>
      </c>
      <c r="T1541" t="s">
        <v>467</v>
      </c>
      <c r="U1541" s="28">
        <f t="shared" si="120"/>
        <v>8.4407999999999998E-4</v>
      </c>
      <c r="W1541">
        <f>IFERROR(VLOOKUP(E1541,'LEAID Match'!$A$2:$B$326,2,FALSE),"")</f>
        <v>5305280</v>
      </c>
      <c r="X1541" s="5">
        <f t="shared" si="122"/>
        <v>446222.59</v>
      </c>
      <c r="Y1541">
        <f t="shared" si="123"/>
        <v>0</v>
      </c>
      <c r="Z1541" s="5">
        <f t="shared" si="124"/>
        <v>446222.59</v>
      </c>
    </row>
    <row r="1542" spans="1:26" x14ac:dyDescent="0.2">
      <c r="A1542">
        <f t="shared" si="121"/>
        <v>5305280</v>
      </c>
      <c r="B1542" s="23">
        <v>2020</v>
      </c>
      <c r="C1542" t="s">
        <v>483</v>
      </c>
      <c r="D1542" t="s">
        <v>2763</v>
      </c>
      <c r="E1542" t="s">
        <v>467</v>
      </c>
      <c r="F1542" s="18" t="s">
        <v>803</v>
      </c>
      <c r="G1542" s="10" t="s">
        <v>803</v>
      </c>
      <c r="J1542" s="18">
        <v>471262.6</v>
      </c>
      <c r="K1542" s="11">
        <v>8.0994999999999993E-4</v>
      </c>
      <c r="N1542" s="18">
        <v>421714.08</v>
      </c>
      <c r="O1542" s="12">
        <v>8.0303000000000004E-4</v>
      </c>
      <c r="R1542" t="s">
        <v>803</v>
      </c>
      <c r="S1542" t="s">
        <v>467</v>
      </c>
      <c r="T1542" t="s">
        <v>467</v>
      </c>
      <c r="U1542" s="28">
        <f t="shared" si="120"/>
        <v>8.0303000000000004E-4</v>
      </c>
      <c r="W1542">
        <f>IFERROR(VLOOKUP(E1542,'LEAID Match'!$A$2:$B$326,2,FALSE),"")</f>
        <v>5305280</v>
      </c>
      <c r="X1542" s="5">
        <f t="shared" si="122"/>
        <v>471262.6</v>
      </c>
      <c r="Y1542">
        <f t="shared" si="123"/>
        <v>0</v>
      </c>
      <c r="Z1542" s="5">
        <f t="shared" si="124"/>
        <v>471262.6</v>
      </c>
    </row>
    <row r="1543" spans="1:26" x14ac:dyDescent="0.2">
      <c r="A1543">
        <f t="shared" si="121"/>
        <v>5305280</v>
      </c>
      <c r="B1543" s="23">
        <v>2021</v>
      </c>
      <c r="C1543" t="s">
        <v>483</v>
      </c>
      <c r="D1543" t="s">
        <v>3120</v>
      </c>
      <c r="E1543" t="s">
        <v>467</v>
      </c>
      <c r="F1543" s="18" t="s">
        <v>803</v>
      </c>
      <c r="G1543" s="10" t="s">
        <v>803</v>
      </c>
      <c r="J1543" s="18">
        <v>422295.96</v>
      </c>
      <c r="K1543" s="11">
        <v>6.9782000000000004E-4</v>
      </c>
      <c r="N1543" s="18">
        <v>381493.33</v>
      </c>
      <c r="O1543" s="12">
        <v>6.9410999999999995E-4</v>
      </c>
      <c r="R1543" t="s">
        <v>803</v>
      </c>
      <c r="S1543" t="s">
        <v>467</v>
      </c>
      <c r="T1543" t="s">
        <v>467</v>
      </c>
      <c r="U1543" s="28">
        <f t="shared" si="120"/>
        <v>6.9410999999999995E-4</v>
      </c>
      <c r="W1543">
        <f>IFERROR(VLOOKUP(E1543,'LEAID Match'!$A$2:$B$326,2,FALSE),"")</f>
        <v>5305280</v>
      </c>
      <c r="X1543" s="5">
        <f t="shared" si="122"/>
        <v>422295.96</v>
      </c>
      <c r="Y1543">
        <f t="shared" si="123"/>
        <v>0</v>
      </c>
      <c r="Z1543" s="5">
        <f t="shared" si="124"/>
        <v>422295.96</v>
      </c>
    </row>
    <row r="1544" spans="1:26" x14ac:dyDescent="0.2">
      <c r="A1544">
        <f t="shared" si="121"/>
        <v>5305280</v>
      </c>
      <c r="B1544" s="23">
        <v>2022</v>
      </c>
      <c r="C1544" t="s">
        <v>483</v>
      </c>
      <c r="D1544" t="s">
        <v>3477</v>
      </c>
      <c r="E1544" t="s">
        <v>467</v>
      </c>
      <c r="F1544" s="18" t="s">
        <v>803</v>
      </c>
      <c r="G1544" s="10" t="s">
        <v>803</v>
      </c>
      <c r="J1544" s="18">
        <v>465638.33</v>
      </c>
      <c r="K1544" s="11">
        <v>7.2800000000000002E-4</v>
      </c>
      <c r="N1544" s="18">
        <v>370148.6</v>
      </c>
      <c r="O1544" s="12">
        <v>7.2132999999999995E-4</v>
      </c>
      <c r="R1544" t="s">
        <v>803</v>
      </c>
      <c r="S1544" t="s">
        <v>467</v>
      </c>
      <c r="T1544" t="s">
        <v>467</v>
      </c>
      <c r="U1544" s="28">
        <f t="shared" si="120"/>
        <v>7.2132999999999995E-4</v>
      </c>
      <c r="W1544">
        <f>IFERROR(VLOOKUP(E1544,'LEAID Match'!$A$2:$B$326,2,FALSE),"")</f>
        <v>5305280</v>
      </c>
      <c r="X1544" s="5">
        <f t="shared" si="122"/>
        <v>465638.33</v>
      </c>
      <c r="Y1544">
        <f t="shared" si="123"/>
        <v>0</v>
      </c>
      <c r="Z1544" s="5">
        <f t="shared" si="124"/>
        <v>465638.33</v>
      </c>
    </row>
    <row r="1545" spans="1:26" x14ac:dyDescent="0.2">
      <c r="A1545">
        <f t="shared" si="121"/>
        <v>5305280</v>
      </c>
      <c r="B1545" s="23">
        <v>2023</v>
      </c>
      <c r="C1545" t="s">
        <v>483</v>
      </c>
      <c r="D1545" t="s">
        <v>3837</v>
      </c>
      <c r="E1545" t="s">
        <v>467</v>
      </c>
      <c r="F1545" s="18" t="s">
        <v>803</v>
      </c>
      <c r="G1545" s="10" t="s">
        <v>803</v>
      </c>
      <c r="J1545" s="18">
        <v>555000.48</v>
      </c>
      <c r="K1545" s="11">
        <v>8.2019999999999999E-4</v>
      </c>
      <c r="N1545" s="18">
        <v>441528.89</v>
      </c>
      <c r="O1545" s="12">
        <v>8.1806999999999995E-4</v>
      </c>
      <c r="R1545" t="s">
        <v>803</v>
      </c>
      <c r="S1545" t="s">
        <v>467</v>
      </c>
      <c r="T1545" t="s">
        <v>467</v>
      </c>
      <c r="U1545" s="28">
        <f t="shared" si="120"/>
        <v>8.1806999999999995E-4</v>
      </c>
      <c r="V1545">
        <f>U1545*250000000</f>
        <v>204517.5</v>
      </c>
      <c r="W1545">
        <f>IFERROR(VLOOKUP(E1545,'LEAID Match'!$A$2:$B$326,2,FALSE),"")</f>
        <v>5305280</v>
      </c>
      <c r="X1545" s="5">
        <f t="shared" si="122"/>
        <v>555000.48</v>
      </c>
      <c r="Y1545">
        <f t="shared" si="123"/>
        <v>204517.5</v>
      </c>
      <c r="Z1545" s="5">
        <f t="shared" si="124"/>
        <v>759517.98</v>
      </c>
    </row>
    <row r="1546" spans="1:26" x14ac:dyDescent="0.2">
      <c r="A1546">
        <f t="shared" si="121"/>
        <v>5305310</v>
      </c>
      <c r="B1546" s="23">
        <v>2015</v>
      </c>
      <c r="C1546" t="s">
        <v>331</v>
      </c>
      <c r="D1546" t="s">
        <v>976</v>
      </c>
      <c r="E1546" t="s">
        <v>289</v>
      </c>
      <c r="F1546" s="18">
        <v>16472.240000000002</v>
      </c>
      <c r="G1546" s="11">
        <v>7.3609999999999995E-5</v>
      </c>
      <c r="J1546" s="18">
        <v>520609.66</v>
      </c>
      <c r="K1546" s="11">
        <v>1.95904E-3</v>
      </c>
      <c r="N1546" s="18">
        <v>415410.91</v>
      </c>
      <c r="O1546" s="12">
        <v>1.85636E-3</v>
      </c>
      <c r="R1546" t="s">
        <v>289</v>
      </c>
      <c r="S1546" t="s">
        <v>289</v>
      </c>
      <c r="T1546" t="s">
        <v>289</v>
      </c>
      <c r="U1546" s="28">
        <f t="shared" si="120"/>
        <v>1.92997E-3</v>
      </c>
      <c r="W1546">
        <f>IFERROR(VLOOKUP(E1546,'LEAID Match'!$A$2:$B$326,2,FALSE),"")</f>
        <v>5305310</v>
      </c>
      <c r="X1546" s="5">
        <f t="shared" si="122"/>
        <v>537081.9</v>
      </c>
      <c r="Y1546">
        <f t="shared" si="123"/>
        <v>0</v>
      </c>
      <c r="Z1546" s="5">
        <f t="shared" si="124"/>
        <v>537081.9</v>
      </c>
    </row>
    <row r="1547" spans="1:26" x14ac:dyDescent="0.2">
      <c r="A1547">
        <f t="shared" si="121"/>
        <v>5305310</v>
      </c>
      <c r="B1547" s="23">
        <v>2016</v>
      </c>
      <c r="C1547" t="s">
        <v>331</v>
      </c>
      <c r="D1547" t="s">
        <v>1329</v>
      </c>
      <c r="E1547" t="s">
        <v>289</v>
      </c>
      <c r="F1547" s="18">
        <v>11747.28</v>
      </c>
      <c r="G1547" s="11">
        <v>3.8649999999999998E-5</v>
      </c>
      <c r="J1547" s="18">
        <v>629485.66</v>
      </c>
      <c r="K1547" s="11">
        <v>1.92855E-3</v>
      </c>
      <c r="N1547" s="18">
        <v>569154.43999999994</v>
      </c>
      <c r="O1547" s="12">
        <v>1.8727399999999999E-3</v>
      </c>
      <c r="R1547" t="s">
        <v>289</v>
      </c>
      <c r="S1547" t="s">
        <v>289</v>
      </c>
      <c r="T1547" t="s">
        <v>289</v>
      </c>
      <c r="U1547" s="28">
        <f t="shared" si="120"/>
        <v>1.91139E-3</v>
      </c>
      <c r="W1547">
        <f>IFERROR(VLOOKUP(E1547,'LEAID Match'!$A$2:$B$326,2,FALSE),"")</f>
        <v>5305310</v>
      </c>
      <c r="X1547" s="5">
        <f t="shared" si="122"/>
        <v>641232.94000000006</v>
      </c>
      <c r="Y1547">
        <f t="shared" si="123"/>
        <v>0</v>
      </c>
      <c r="Z1547" s="5">
        <f t="shared" si="124"/>
        <v>641232.94000000006</v>
      </c>
    </row>
    <row r="1548" spans="1:26" x14ac:dyDescent="0.2">
      <c r="A1548">
        <f t="shared" si="121"/>
        <v>5305310</v>
      </c>
      <c r="B1548" s="23">
        <v>2017</v>
      </c>
      <c r="C1548" t="s">
        <v>331</v>
      </c>
      <c r="D1548" t="s">
        <v>1689</v>
      </c>
      <c r="E1548" t="s">
        <v>289</v>
      </c>
      <c r="F1548" s="18">
        <v>10580.07</v>
      </c>
      <c r="G1548" s="11">
        <v>3.023E-5</v>
      </c>
      <c r="J1548" s="18">
        <v>679946.13</v>
      </c>
      <c r="K1548" s="11">
        <v>1.84542E-3</v>
      </c>
      <c r="N1548" s="18">
        <v>630364.24</v>
      </c>
      <c r="O1548" s="12">
        <v>1.8013700000000001E-3</v>
      </c>
      <c r="R1548" t="s">
        <v>289</v>
      </c>
      <c r="S1548" t="s">
        <v>289</v>
      </c>
      <c r="T1548" t="s">
        <v>289</v>
      </c>
      <c r="U1548" s="28">
        <f t="shared" si="120"/>
        <v>1.8316000000000001E-3</v>
      </c>
      <c r="W1548">
        <f>IFERROR(VLOOKUP(E1548,'LEAID Match'!$A$2:$B$326,2,FALSE),"")</f>
        <v>5305310</v>
      </c>
      <c r="X1548" s="5">
        <f t="shared" si="122"/>
        <v>690526.2</v>
      </c>
      <c r="Y1548">
        <f t="shared" si="123"/>
        <v>0</v>
      </c>
      <c r="Z1548" s="5">
        <f t="shared" si="124"/>
        <v>690526.2</v>
      </c>
    </row>
    <row r="1549" spans="1:26" x14ac:dyDescent="0.2">
      <c r="A1549">
        <f t="shared" si="121"/>
        <v>5305310</v>
      </c>
      <c r="B1549" s="23">
        <v>2018</v>
      </c>
      <c r="C1549" t="s">
        <v>331</v>
      </c>
      <c r="D1549" t="s">
        <v>2048</v>
      </c>
      <c r="E1549" t="s">
        <v>289</v>
      </c>
      <c r="F1549" s="18">
        <v>12643.6</v>
      </c>
      <c r="G1549" s="11">
        <v>3.04E-5</v>
      </c>
      <c r="J1549" s="18">
        <v>781421.76</v>
      </c>
      <c r="K1549" s="11">
        <v>1.7576600000000001E-3</v>
      </c>
      <c r="N1549" s="18">
        <v>718792.53</v>
      </c>
      <c r="O1549" s="12">
        <v>1.72831E-3</v>
      </c>
      <c r="R1549" t="s">
        <v>289</v>
      </c>
      <c r="S1549" t="s">
        <v>289</v>
      </c>
      <c r="T1549" t="s">
        <v>289</v>
      </c>
      <c r="U1549" s="28">
        <f t="shared" si="120"/>
        <v>1.7587100000000001E-3</v>
      </c>
      <c r="W1549">
        <f>IFERROR(VLOOKUP(E1549,'LEAID Match'!$A$2:$B$326,2,FALSE),"")</f>
        <v>5305310</v>
      </c>
      <c r="X1549" s="5">
        <f t="shared" si="122"/>
        <v>794065.36</v>
      </c>
      <c r="Y1549">
        <f t="shared" si="123"/>
        <v>0</v>
      </c>
      <c r="Z1549" s="5">
        <f t="shared" si="124"/>
        <v>794065.36</v>
      </c>
    </row>
    <row r="1550" spans="1:26" x14ac:dyDescent="0.2">
      <c r="A1550">
        <f t="shared" si="121"/>
        <v>5305310</v>
      </c>
      <c r="B1550" s="23">
        <v>2019</v>
      </c>
      <c r="C1550" t="s">
        <v>331</v>
      </c>
      <c r="D1550" t="s">
        <v>2406</v>
      </c>
      <c r="E1550" t="s">
        <v>289</v>
      </c>
      <c r="F1550" s="18">
        <v>2179.79</v>
      </c>
      <c r="G1550" s="10">
        <v>4.3900000000000003E-6</v>
      </c>
      <c r="J1550" s="18">
        <v>880529.53</v>
      </c>
      <c r="K1550" s="11">
        <v>1.6846299999999999E-3</v>
      </c>
      <c r="N1550" s="18">
        <v>827603.35</v>
      </c>
      <c r="O1550" s="12">
        <v>1.6664500000000001E-3</v>
      </c>
      <c r="R1550" t="s">
        <v>289</v>
      </c>
      <c r="S1550" t="s">
        <v>289</v>
      </c>
      <c r="T1550" t="s">
        <v>289</v>
      </c>
      <c r="U1550" s="28">
        <f t="shared" si="120"/>
        <v>1.67084E-3</v>
      </c>
      <c r="W1550">
        <f>IFERROR(VLOOKUP(E1550,'LEAID Match'!$A$2:$B$326,2,FALSE),"")</f>
        <v>5305310</v>
      </c>
      <c r="X1550" s="5">
        <f t="shared" si="122"/>
        <v>882709.32000000007</v>
      </c>
      <c r="Y1550">
        <f t="shared" si="123"/>
        <v>0</v>
      </c>
      <c r="Z1550" s="5">
        <f t="shared" si="124"/>
        <v>882709.32000000007</v>
      </c>
    </row>
    <row r="1551" spans="1:26" x14ac:dyDescent="0.2">
      <c r="A1551">
        <f t="shared" si="121"/>
        <v>5305310</v>
      </c>
      <c r="B1551" s="23">
        <v>2020</v>
      </c>
      <c r="C1551" t="s">
        <v>331</v>
      </c>
      <c r="D1551" t="s">
        <v>2764</v>
      </c>
      <c r="E1551" t="s">
        <v>289</v>
      </c>
      <c r="F1551" s="18" t="s">
        <v>803</v>
      </c>
      <c r="G1551" s="10" t="s">
        <v>803</v>
      </c>
      <c r="J1551" s="18">
        <v>924679.2</v>
      </c>
      <c r="K1551" s="11">
        <v>1.5892300000000001E-3</v>
      </c>
      <c r="N1551" s="18">
        <v>826480.46</v>
      </c>
      <c r="O1551" s="12">
        <v>1.5737899999999998E-3</v>
      </c>
      <c r="R1551" t="s">
        <v>803</v>
      </c>
      <c r="S1551" t="s">
        <v>289</v>
      </c>
      <c r="T1551" t="s">
        <v>289</v>
      </c>
      <c r="U1551" s="28">
        <f t="shared" si="120"/>
        <v>1.5737899999999998E-3</v>
      </c>
      <c r="W1551">
        <f>IFERROR(VLOOKUP(E1551,'LEAID Match'!$A$2:$B$326,2,FALSE),"")</f>
        <v>5305310</v>
      </c>
      <c r="X1551" s="5">
        <f t="shared" si="122"/>
        <v>924679.2</v>
      </c>
      <c r="Y1551">
        <f t="shared" si="123"/>
        <v>0</v>
      </c>
      <c r="Z1551" s="5">
        <f t="shared" si="124"/>
        <v>924679.2</v>
      </c>
    </row>
    <row r="1552" spans="1:26" x14ac:dyDescent="0.2">
      <c r="A1552">
        <f t="shared" si="121"/>
        <v>5305310</v>
      </c>
      <c r="B1552" s="23">
        <v>2021</v>
      </c>
      <c r="C1552" t="s">
        <v>331</v>
      </c>
      <c r="D1552" t="s">
        <v>3121</v>
      </c>
      <c r="E1552" t="s">
        <v>289</v>
      </c>
      <c r="F1552" s="18" t="s">
        <v>803</v>
      </c>
      <c r="G1552" s="10" t="s">
        <v>803</v>
      </c>
      <c r="J1552" s="18">
        <v>1118341.32</v>
      </c>
      <c r="K1552" s="11">
        <v>1.8479900000000001E-3</v>
      </c>
      <c r="N1552" s="18">
        <v>1008945.36</v>
      </c>
      <c r="O1552" s="12">
        <v>1.8357200000000001E-3</v>
      </c>
      <c r="R1552" t="s">
        <v>803</v>
      </c>
      <c r="S1552" t="s">
        <v>289</v>
      </c>
      <c r="T1552" t="s">
        <v>289</v>
      </c>
      <c r="U1552" s="28">
        <f t="shared" si="120"/>
        <v>1.8357200000000001E-3</v>
      </c>
      <c r="W1552">
        <f>IFERROR(VLOOKUP(E1552,'LEAID Match'!$A$2:$B$326,2,FALSE),"")</f>
        <v>5305310</v>
      </c>
      <c r="X1552" s="5">
        <f t="shared" si="122"/>
        <v>1118341.32</v>
      </c>
      <c r="Y1552">
        <f t="shared" si="123"/>
        <v>0</v>
      </c>
      <c r="Z1552" s="5">
        <f t="shared" si="124"/>
        <v>1118341.32</v>
      </c>
    </row>
    <row r="1553" spans="1:26" x14ac:dyDescent="0.2">
      <c r="A1553">
        <f t="shared" si="121"/>
        <v>5305310</v>
      </c>
      <c r="B1553" s="23">
        <v>2022</v>
      </c>
      <c r="C1553" t="s">
        <v>331</v>
      </c>
      <c r="D1553" t="s">
        <v>3478</v>
      </c>
      <c r="E1553" t="s">
        <v>289</v>
      </c>
      <c r="F1553" s="18" t="s">
        <v>803</v>
      </c>
      <c r="G1553" s="10" t="s">
        <v>803</v>
      </c>
      <c r="J1553" s="18">
        <v>1106601.1499999999</v>
      </c>
      <c r="K1553" s="11">
        <v>1.7301E-3</v>
      </c>
      <c r="N1553" s="18">
        <v>879588.96</v>
      </c>
      <c r="O1553" s="12">
        <v>1.7141000000000001E-3</v>
      </c>
      <c r="R1553" t="s">
        <v>803</v>
      </c>
      <c r="S1553" t="s">
        <v>289</v>
      </c>
      <c r="T1553" t="s">
        <v>289</v>
      </c>
      <c r="U1553" s="28">
        <f t="shared" si="120"/>
        <v>1.7141000000000001E-3</v>
      </c>
      <c r="W1553">
        <f>IFERROR(VLOOKUP(E1553,'LEAID Match'!$A$2:$B$326,2,FALSE),"")</f>
        <v>5305310</v>
      </c>
      <c r="X1553" s="5">
        <f t="shared" si="122"/>
        <v>1106601.1499999999</v>
      </c>
      <c r="Y1553">
        <f t="shared" si="123"/>
        <v>0</v>
      </c>
      <c r="Z1553" s="5">
        <f t="shared" si="124"/>
        <v>1106601.1499999999</v>
      </c>
    </row>
    <row r="1554" spans="1:26" x14ac:dyDescent="0.2">
      <c r="A1554">
        <f t="shared" si="121"/>
        <v>5305310</v>
      </c>
      <c r="B1554" s="23">
        <v>2023</v>
      </c>
      <c r="C1554" t="s">
        <v>331</v>
      </c>
      <c r="D1554" t="s">
        <v>3838</v>
      </c>
      <c r="E1554" t="s">
        <v>289</v>
      </c>
      <c r="F1554" s="18" t="s">
        <v>803</v>
      </c>
      <c r="G1554" s="10" t="s">
        <v>803</v>
      </c>
      <c r="J1554" s="18">
        <v>1127930.95</v>
      </c>
      <c r="K1554" s="11">
        <v>1.6668900000000001E-3</v>
      </c>
      <c r="N1554" s="18">
        <v>897527.01</v>
      </c>
      <c r="O1554" s="12">
        <v>1.6629399999999999E-3</v>
      </c>
      <c r="R1554" t="s">
        <v>803</v>
      </c>
      <c r="S1554" t="s">
        <v>289</v>
      </c>
      <c r="T1554" t="s">
        <v>289</v>
      </c>
      <c r="U1554" s="28">
        <f t="shared" si="120"/>
        <v>1.6629399999999999E-3</v>
      </c>
      <c r="V1554">
        <f>U1554*250000000</f>
        <v>415735</v>
      </c>
      <c r="W1554">
        <f>IFERROR(VLOOKUP(E1554,'LEAID Match'!$A$2:$B$326,2,FALSE),"")</f>
        <v>5305310</v>
      </c>
      <c r="X1554" s="5">
        <f t="shared" si="122"/>
        <v>1127930.95</v>
      </c>
      <c r="Y1554">
        <f t="shared" si="123"/>
        <v>415735</v>
      </c>
      <c r="Z1554" s="5">
        <f t="shared" si="124"/>
        <v>1543665.95</v>
      </c>
    </row>
    <row r="1555" spans="1:26" x14ac:dyDescent="0.2">
      <c r="A1555">
        <f t="shared" si="121"/>
        <v>5305340</v>
      </c>
      <c r="B1555" s="23">
        <v>2015</v>
      </c>
      <c r="C1555" t="s">
        <v>699</v>
      </c>
      <c r="D1555" t="s">
        <v>977</v>
      </c>
      <c r="E1555" t="s">
        <v>686</v>
      </c>
      <c r="F1555" s="18" t="s">
        <v>803</v>
      </c>
      <c r="G1555" s="11" t="s">
        <v>803</v>
      </c>
      <c r="J1555" s="18">
        <v>11122.55</v>
      </c>
      <c r="K1555" s="11">
        <v>4.1850000000000001E-5</v>
      </c>
      <c r="N1555" s="18">
        <v>8875.39</v>
      </c>
      <c r="O1555" s="12">
        <v>3.9660000000000003E-5</v>
      </c>
      <c r="R1555" t="s">
        <v>803</v>
      </c>
      <c r="S1555" t="s">
        <v>686</v>
      </c>
      <c r="T1555" t="s">
        <v>686</v>
      </c>
      <c r="U1555" s="28">
        <f t="shared" si="120"/>
        <v>3.9660000000000003E-5</v>
      </c>
      <c r="W1555">
        <f>IFERROR(VLOOKUP(E1555,'LEAID Match'!$A$2:$B$326,2,FALSE),"")</f>
        <v>5305340</v>
      </c>
      <c r="X1555" s="5">
        <f t="shared" si="122"/>
        <v>11122.55</v>
      </c>
      <c r="Y1555">
        <f t="shared" si="123"/>
        <v>0</v>
      </c>
      <c r="Z1555" s="5">
        <f t="shared" si="124"/>
        <v>11122.55</v>
      </c>
    </row>
    <row r="1556" spans="1:26" x14ac:dyDescent="0.2">
      <c r="A1556">
        <f t="shared" si="121"/>
        <v>5305340</v>
      </c>
      <c r="B1556" s="23">
        <v>2016</v>
      </c>
      <c r="C1556" t="s">
        <v>699</v>
      </c>
      <c r="D1556" t="s">
        <v>1330</v>
      </c>
      <c r="E1556" t="s">
        <v>686</v>
      </c>
      <c r="F1556" s="18" t="s">
        <v>803</v>
      </c>
      <c r="G1556" s="11" t="s">
        <v>803</v>
      </c>
      <c r="J1556" s="18">
        <v>13136.73</v>
      </c>
      <c r="K1556" s="11">
        <v>4.0250000000000003E-5</v>
      </c>
      <c r="N1556" s="18">
        <v>11912.79</v>
      </c>
      <c r="O1556" s="12">
        <v>3.9199999999999997E-5</v>
      </c>
      <c r="R1556" t="s">
        <v>803</v>
      </c>
      <c r="S1556" t="s">
        <v>686</v>
      </c>
      <c r="T1556" t="s">
        <v>686</v>
      </c>
      <c r="U1556" s="28">
        <f t="shared" si="120"/>
        <v>3.9199999999999997E-5</v>
      </c>
      <c r="W1556">
        <f>IFERROR(VLOOKUP(E1556,'LEAID Match'!$A$2:$B$326,2,FALSE),"")</f>
        <v>5305340</v>
      </c>
      <c r="X1556" s="5">
        <f t="shared" si="122"/>
        <v>13136.73</v>
      </c>
      <c r="Y1556">
        <f t="shared" si="123"/>
        <v>0</v>
      </c>
      <c r="Z1556" s="5">
        <f t="shared" si="124"/>
        <v>13136.73</v>
      </c>
    </row>
    <row r="1557" spans="1:26" x14ac:dyDescent="0.2">
      <c r="A1557">
        <f t="shared" si="121"/>
        <v>5305340</v>
      </c>
      <c r="B1557" s="23">
        <v>2017</v>
      </c>
      <c r="C1557" t="s">
        <v>699</v>
      </c>
      <c r="D1557" t="s">
        <v>1690</v>
      </c>
      <c r="E1557" t="s">
        <v>686</v>
      </c>
      <c r="F1557" s="18" t="s">
        <v>803</v>
      </c>
      <c r="G1557" s="11" t="s">
        <v>803</v>
      </c>
      <c r="J1557" s="18">
        <v>15423.16</v>
      </c>
      <c r="K1557" s="11">
        <v>4.1860000000000002E-5</v>
      </c>
      <c r="N1557" s="18">
        <v>14298.6</v>
      </c>
      <c r="O1557" s="12">
        <v>4.0859999999999998E-5</v>
      </c>
      <c r="R1557" t="s">
        <v>803</v>
      </c>
      <c r="S1557" t="s">
        <v>686</v>
      </c>
      <c r="T1557" t="s">
        <v>686</v>
      </c>
      <c r="U1557" s="28">
        <f t="shared" si="120"/>
        <v>4.0859999999999998E-5</v>
      </c>
      <c r="W1557">
        <f>IFERROR(VLOOKUP(E1557,'LEAID Match'!$A$2:$B$326,2,FALSE),"")</f>
        <v>5305340</v>
      </c>
      <c r="X1557" s="5">
        <f t="shared" si="122"/>
        <v>15423.16</v>
      </c>
      <c r="Y1557">
        <f t="shared" si="123"/>
        <v>0</v>
      </c>
      <c r="Z1557" s="5">
        <f t="shared" si="124"/>
        <v>15423.16</v>
      </c>
    </row>
    <row r="1558" spans="1:26" x14ac:dyDescent="0.2">
      <c r="A1558">
        <f t="shared" si="121"/>
        <v>5305340</v>
      </c>
      <c r="B1558" s="23">
        <v>2018</v>
      </c>
      <c r="C1558" t="s">
        <v>699</v>
      </c>
      <c r="D1558" t="s">
        <v>2049</v>
      </c>
      <c r="E1558" t="s">
        <v>686</v>
      </c>
      <c r="F1558" s="18" t="s">
        <v>803</v>
      </c>
      <c r="G1558" s="11" t="s">
        <v>803</v>
      </c>
      <c r="J1558" s="18">
        <v>19536.189999999999</v>
      </c>
      <c r="K1558" s="11">
        <v>4.3940000000000003E-5</v>
      </c>
      <c r="N1558" s="18">
        <v>17967.93</v>
      </c>
      <c r="O1558" s="12">
        <v>4.32E-5</v>
      </c>
      <c r="R1558" t="s">
        <v>803</v>
      </c>
      <c r="S1558" t="s">
        <v>686</v>
      </c>
      <c r="T1558" t="s">
        <v>686</v>
      </c>
      <c r="U1558" s="28">
        <f t="shared" si="120"/>
        <v>4.32E-5</v>
      </c>
      <c r="W1558">
        <f>IFERROR(VLOOKUP(E1558,'LEAID Match'!$A$2:$B$326,2,FALSE),"")</f>
        <v>5305340</v>
      </c>
      <c r="X1558" s="5">
        <f t="shared" si="122"/>
        <v>19536.189999999999</v>
      </c>
      <c r="Y1558">
        <f t="shared" si="123"/>
        <v>0</v>
      </c>
      <c r="Z1558" s="5">
        <f t="shared" si="124"/>
        <v>19536.189999999999</v>
      </c>
    </row>
    <row r="1559" spans="1:26" x14ac:dyDescent="0.2">
      <c r="A1559">
        <f t="shared" si="121"/>
        <v>5305340</v>
      </c>
      <c r="B1559" s="23">
        <v>2019</v>
      </c>
      <c r="C1559" t="s">
        <v>699</v>
      </c>
      <c r="D1559" t="s">
        <v>2407</v>
      </c>
      <c r="E1559" t="s">
        <v>686</v>
      </c>
      <c r="F1559" s="18" t="s">
        <v>803</v>
      </c>
      <c r="G1559" s="10" t="s">
        <v>803</v>
      </c>
      <c r="J1559" s="18">
        <v>20935.89</v>
      </c>
      <c r="K1559" s="11">
        <v>4.0049999999999998E-5</v>
      </c>
      <c r="N1559" s="18">
        <v>19688.39</v>
      </c>
      <c r="O1559" s="12">
        <v>3.964E-5</v>
      </c>
      <c r="R1559" t="s">
        <v>803</v>
      </c>
      <c r="S1559" t="s">
        <v>686</v>
      </c>
      <c r="T1559" t="s">
        <v>686</v>
      </c>
      <c r="U1559" s="28">
        <f t="shared" si="120"/>
        <v>3.964E-5</v>
      </c>
      <c r="W1559">
        <f>IFERROR(VLOOKUP(E1559,'LEAID Match'!$A$2:$B$326,2,FALSE),"")</f>
        <v>5305340</v>
      </c>
      <c r="X1559" s="5">
        <f t="shared" si="122"/>
        <v>20935.89</v>
      </c>
      <c r="Y1559">
        <f t="shared" si="123"/>
        <v>0</v>
      </c>
      <c r="Z1559" s="5">
        <f t="shared" si="124"/>
        <v>20935.89</v>
      </c>
    </row>
    <row r="1560" spans="1:26" x14ac:dyDescent="0.2">
      <c r="A1560">
        <f t="shared" si="121"/>
        <v>5305340</v>
      </c>
      <c r="B1560" s="23">
        <v>2020</v>
      </c>
      <c r="C1560" t="s">
        <v>699</v>
      </c>
      <c r="D1560" t="s">
        <v>2765</v>
      </c>
      <c r="E1560" t="s">
        <v>686</v>
      </c>
      <c r="F1560" s="18" t="s">
        <v>803</v>
      </c>
      <c r="G1560" s="10" t="s">
        <v>803</v>
      </c>
      <c r="J1560" s="18">
        <v>28729.64</v>
      </c>
      <c r="K1560" s="11">
        <v>4.9379999999999998E-5</v>
      </c>
      <c r="N1560" s="18">
        <v>25734.99</v>
      </c>
      <c r="O1560" s="12">
        <v>4.8999999999999998E-5</v>
      </c>
      <c r="R1560" t="s">
        <v>803</v>
      </c>
      <c r="S1560" t="s">
        <v>686</v>
      </c>
      <c r="T1560" t="s">
        <v>686</v>
      </c>
      <c r="U1560" s="28">
        <f t="shared" si="120"/>
        <v>4.8999999999999998E-5</v>
      </c>
      <c r="W1560">
        <f>IFERROR(VLOOKUP(E1560,'LEAID Match'!$A$2:$B$326,2,FALSE),"")</f>
        <v>5305340</v>
      </c>
      <c r="X1560" s="5">
        <f t="shared" si="122"/>
        <v>28729.64</v>
      </c>
      <c r="Y1560">
        <f t="shared" si="123"/>
        <v>0</v>
      </c>
      <c r="Z1560" s="5">
        <f t="shared" si="124"/>
        <v>28729.64</v>
      </c>
    </row>
    <row r="1561" spans="1:26" x14ac:dyDescent="0.2">
      <c r="A1561">
        <f t="shared" si="121"/>
        <v>5305340</v>
      </c>
      <c r="B1561" s="23">
        <v>2021</v>
      </c>
      <c r="C1561" t="s">
        <v>699</v>
      </c>
      <c r="D1561" t="s">
        <v>3122</v>
      </c>
      <c r="E1561" t="s">
        <v>686</v>
      </c>
      <c r="F1561" s="18" t="s">
        <v>803</v>
      </c>
      <c r="G1561" s="10" t="s">
        <v>803</v>
      </c>
      <c r="J1561" s="18">
        <v>33429.839999999997</v>
      </c>
      <c r="K1561" s="11">
        <v>5.524E-5</v>
      </c>
      <c r="N1561" s="18">
        <v>30206.82</v>
      </c>
      <c r="O1561" s="12">
        <v>5.4960000000000002E-5</v>
      </c>
      <c r="R1561" t="s">
        <v>803</v>
      </c>
      <c r="S1561" t="s">
        <v>686</v>
      </c>
      <c r="T1561" t="s">
        <v>686</v>
      </c>
      <c r="U1561" s="28">
        <f t="shared" si="120"/>
        <v>5.4960000000000002E-5</v>
      </c>
      <c r="W1561">
        <f>IFERROR(VLOOKUP(E1561,'LEAID Match'!$A$2:$B$326,2,FALSE),"")</f>
        <v>5305340</v>
      </c>
      <c r="X1561" s="5">
        <f t="shared" si="122"/>
        <v>33429.839999999997</v>
      </c>
      <c r="Y1561">
        <f t="shared" si="123"/>
        <v>0</v>
      </c>
      <c r="Z1561" s="5">
        <f t="shared" si="124"/>
        <v>33429.839999999997</v>
      </c>
    </row>
    <row r="1562" spans="1:26" x14ac:dyDescent="0.2">
      <c r="A1562">
        <f t="shared" si="121"/>
        <v>5305340</v>
      </c>
      <c r="B1562" s="23">
        <v>2022</v>
      </c>
      <c r="C1562" t="s">
        <v>699</v>
      </c>
      <c r="D1562" t="s">
        <v>3479</v>
      </c>
      <c r="E1562" t="s">
        <v>686</v>
      </c>
      <c r="F1562" s="18" t="s">
        <v>803</v>
      </c>
      <c r="G1562" s="10" t="s">
        <v>803</v>
      </c>
      <c r="J1562" s="18">
        <v>39523.629999999997</v>
      </c>
      <c r="K1562" s="11">
        <v>6.1790000000000003E-5</v>
      </c>
      <c r="N1562" s="18">
        <v>31392.42</v>
      </c>
      <c r="O1562" s="12">
        <v>6.1179999999999994E-5</v>
      </c>
      <c r="R1562" t="s">
        <v>803</v>
      </c>
      <c r="S1562" t="s">
        <v>686</v>
      </c>
      <c r="T1562" t="s">
        <v>686</v>
      </c>
      <c r="U1562" s="28">
        <f t="shared" si="120"/>
        <v>6.1179999999999994E-5</v>
      </c>
      <c r="W1562">
        <f>IFERROR(VLOOKUP(E1562,'LEAID Match'!$A$2:$B$326,2,FALSE),"")</f>
        <v>5305340</v>
      </c>
      <c r="X1562" s="5">
        <f t="shared" si="122"/>
        <v>39523.629999999997</v>
      </c>
      <c r="Y1562">
        <f t="shared" si="123"/>
        <v>0</v>
      </c>
      <c r="Z1562" s="5">
        <f t="shared" si="124"/>
        <v>39523.629999999997</v>
      </c>
    </row>
    <row r="1563" spans="1:26" x14ac:dyDescent="0.2">
      <c r="A1563">
        <f t="shared" si="121"/>
        <v>5305340</v>
      </c>
      <c r="B1563" s="23">
        <v>2023</v>
      </c>
      <c r="C1563" t="s">
        <v>699</v>
      </c>
      <c r="D1563" t="s">
        <v>3839</v>
      </c>
      <c r="E1563" t="s">
        <v>686</v>
      </c>
      <c r="F1563" s="18" t="s">
        <v>803</v>
      </c>
      <c r="G1563" s="10" t="s">
        <v>803</v>
      </c>
      <c r="J1563" s="18">
        <v>38594.660000000003</v>
      </c>
      <c r="K1563" s="11">
        <v>5.7040000000000003E-5</v>
      </c>
      <c r="N1563" s="18">
        <v>30738.91</v>
      </c>
      <c r="O1563" s="12">
        <v>5.6950000000000002E-5</v>
      </c>
      <c r="R1563" t="s">
        <v>803</v>
      </c>
      <c r="S1563" t="s">
        <v>686</v>
      </c>
      <c r="T1563" t="s">
        <v>686</v>
      </c>
      <c r="U1563" s="28">
        <f t="shared" si="120"/>
        <v>5.6950000000000002E-5</v>
      </c>
      <c r="V1563">
        <f>U1563*250000000</f>
        <v>14237.5</v>
      </c>
      <c r="W1563">
        <f>IFERROR(VLOOKUP(E1563,'LEAID Match'!$A$2:$B$326,2,FALSE),"")</f>
        <v>5305340</v>
      </c>
      <c r="X1563" s="5">
        <f t="shared" si="122"/>
        <v>38594.660000000003</v>
      </c>
      <c r="Y1563">
        <f t="shared" si="123"/>
        <v>14237.5</v>
      </c>
      <c r="Z1563" s="5">
        <f t="shared" si="124"/>
        <v>52832.160000000003</v>
      </c>
    </row>
    <row r="1564" spans="1:26" x14ac:dyDescent="0.2">
      <c r="A1564">
        <f t="shared" si="121"/>
        <v>5305400</v>
      </c>
      <c r="B1564" s="23">
        <v>2015</v>
      </c>
      <c r="C1564" t="s">
        <v>203</v>
      </c>
      <c r="D1564" t="s">
        <v>978</v>
      </c>
      <c r="E1564" t="s">
        <v>161</v>
      </c>
      <c r="F1564" s="18">
        <v>32088.54</v>
      </c>
      <c r="G1564" s="11">
        <v>1.4339999999999999E-4</v>
      </c>
      <c r="J1564" s="18">
        <v>1676109.09</v>
      </c>
      <c r="K1564" s="11">
        <v>6.3071500000000001E-3</v>
      </c>
      <c r="N1564" s="18">
        <v>1338567.03</v>
      </c>
      <c r="O1564" s="12">
        <v>5.9817000000000004E-3</v>
      </c>
      <c r="R1564" t="s">
        <v>161</v>
      </c>
      <c r="S1564" t="s">
        <v>161</v>
      </c>
      <c r="T1564" t="s">
        <v>161</v>
      </c>
      <c r="U1564" s="28">
        <f t="shared" si="120"/>
        <v>6.1251000000000005E-3</v>
      </c>
      <c r="W1564">
        <f>IFERROR(VLOOKUP(E1564,'LEAID Match'!$A$2:$B$326,2,FALSE),"")</f>
        <v>5305400</v>
      </c>
      <c r="X1564" s="5">
        <f t="shared" si="122"/>
        <v>1708197.6300000001</v>
      </c>
      <c r="Y1564">
        <f t="shared" si="123"/>
        <v>0</v>
      </c>
      <c r="Z1564" s="5">
        <f t="shared" si="124"/>
        <v>1708197.6300000001</v>
      </c>
    </row>
    <row r="1565" spans="1:26" x14ac:dyDescent="0.2">
      <c r="A1565">
        <f t="shared" si="121"/>
        <v>5305400</v>
      </c>
      <c r="B1565" s="23">
        <v>2016</v>
      </c>
      <c r="C1565" t="s">
        <v>203</v>
      </c>
      <c r="D1565" t="s">
        <v>1331</v>
      </c>
      <c r="E1565" t="s">
        <v>161</v>
      </c>
      <c r="F1565" s="18">
        <v>36109.339999999997</v>
      </c>
      <c r="G1565" s="11">
        <v>1.1881E-4</v>
      </c>
      <c r="J1565" s="18">
        <v>2097678.41</v>
      </c>
      <c r="K1565" s="11">
        <v>6.4266499999999999E-3</v>
      </c>
      <c r="N1565" s="18">
        <v>1873270.11</v>
      </c>
      <c r="O1565" s="12">
        <v>6.1637799999999998E-3</v>
      </c>
      <c r="R1565" t="s">
        <v>161</v>
      </c>
      <c r="S1565" t="s">
        <v>161</v>
      </c>
      <c r="T1565" t="s">
        <v>161</v>
      </c>
      <c r="U1565" s="28">
        <f t="shared" si="120"/>
        <v>6.2825899999999994E-3</v>
      </c>
      <c r="W1565">
        <f>IFERROR(VLOOKUP(E1565,'LEAID Match'!$A$2:$B$326,2,FALSE),"")</f>
        <v>5305400</v>
      </c>
      <c r="X1565" s="5">
        <f t="shared" si="122"/>
        <v>2133787.75</v>
      </c>
      <c r="Y1565">
        <f t="shared" si="123"/>
        <v>0</v>
      </c>
      <c r="Z1565" s="5">
        <f t="shared" si="124"/>
        <v>2133787.75</v>
      </c>
    </row>
    <row r="1566" spans="1:26" x14ac:dyDescent="0.2">
      <c r="A1566">
        <f t="shared" si="121"/>
        <v>5305400</v>
      </c>
      <c r="B1566" s="23">
        <v>2017</v>
      </c>
      <c r="C1566" t="s">
        <v>203</v>
      </c>
      <c r="D1566" t="s">
        <v>1691</v>
      </c>
      <c r="E1566" t="s">
        <v>161</v>
      </c>
      <c r="F1566" s="18">
        <v>32189.22</v>
      </c>
      <c r="G1566" s="11">
        <v>9.1990000000000005E-5</v>
      </c>
      <c r="J1566" s="18">
        <v>2416185.17</v>
      </c>
      <c r="K1566" s="11">
        <v>6.5576999999999996E-3</v>
      </c>
      <c r="N1566" s="18">
        <v>2239973.06</v>
      </c>
      <c r="O1566" s="12">
        <v>6.4010899999999999E-3</v>
      </c>
      <c r="R1566" t="s">
        <v>161</v>
      </c>
      <c r="S1566" t="s">
        <v>161</v>
      </c>
      <c r="T1566" t="s">
        <v>161</v>
      </c>
      <c r="U1566" s="28">
        <f t="shared" si="120"/>
        <v>6.49308E-3</v>
      </c>
      <c r="W1566">
        <f>IFERROR(VLOOKUP(E1566,'LEAID Match'!$A$2:$B$326,2,FALSE),"")</f>
        <v>5305400</v>
      </c>
      <c r="X1566" s="5">
        <f t="shared" si="122"/>
        <v>2448374.39</v>
      </c>
      <c r="Y1566">
        <f t="shared" si="123"/>
        <v>0</v>
      </c>
      <c r="Z1566" s="5">
        <f t="shared" si="124"/>
        <v>2448374.39</v>
      </c>
    </row>
    <row r="1567" spans="1:26" x14ac:dyDescent="0.2">
      <c r="A1567">
        <f t="shared" si="121"/>
        <v>5305400</v>
      </c>
      <c r="B1567" s="23">
        <v>2018</v>
      </c>
      <c r="C1567" t="s">
        <v>203</v>
      </c>
      <c r="D1567" t="s">
        <v>2050</v>
      </c>
      <c r="E1567" t="s">
        <v>161</v>
      </c>
      <c r="F1567" s="18">
        <v>33944.639999999999</v>
      </c>
      <c r="G1567" s="11">
        <v>8.1619999999999994E-5</v>
      </c>
      <c r="J1567" s="18">
        <v>2939477.77</v>
      </c>
      <c r="K1567" s="11">
        <v>6.6118000000000001E-3</v>
      </c>
      <c r="N1567" s="18">
        <v>2705134.16</v>
      </c>
      <c r="O1567" s="12">
        <v>6.5043999999999996E-3</v>
      </c>
      <c r="R1567" t="s">
        <v>161</v>
      </c>
      <c r="S1567" t="s">
        <v>161</v>
      </c>
      <c r="T1567" t="s">
        <v>161</v>
      </c>
      <c r="U1567" s="28">
        <f t="shared" si="120"/>
        <v>6.5860199999999997E-3</v>
      </c>
      <c r="W1567">
        <f>IFERROR(VLOOKUP(E1567,'LEAID Match'!$A$2:$B$326,2,FALSE),"")</f>
        <v>5305400</v>
      </c>
      <c r="X1567" s="5">
        <f t="shared" si="122"/>
        <v>2973422.41</v>
      </c>
      <c r="Y1567">
        <f t="shared" si="123"/>
        <v>0</v>
      </c>
      <c r="Z1567" s="5">
        <f t="shared" si="124"/>
        <v>2973422.41</v>
      </c>
    </row>
    <row r="1568" spans="1:26" x14ac:dyDescent="0.2">
      <c r="A1568">
        <f t="shared" si="121"/>
        <v>5305400</v>
      </c>
      <c r="B1568" s="23">
        <v>2019</v>
      </c>
      <c r="C1568" t="s">
        <v>203</v>
      </c>
      <c r="D1568" t="s">
        <v>2408</v>
      </c>
      <c r="E1568" t="s">
        <v>161</v>
      </c>
      <c r="F1568" s="18">
        <v>19128.96</v>
      </c>
      <c r="G1568" s="10">
        <v>3.8519999999999997E-5</v>
      </c>
      <c r="J1568" s="18">
        <v>3395073.55</v>
      </c>
      <c r="K1568" s="11">
        <v>6.4954399999999999E-3</v>
      </c>
      <c r="N1568" s="18">
        <v>3186280.31</v>
      </c>
      <c r="O1568" s="12">
        <v>6.4158499999999999E-3</v>
      </c>
      <c r="R1568" t="s">
        <v>161</v>
      </c>
      <c r="S1568" t="s">
        <v>161</v>
      </c>
      <c r="T1568" t="s">
        <v>161</v>
      </c>
      <c r="U1568" s="28">
        <f t="shared" si="120"/>
        <v>6.4543700000000001E-3</v>
      </c>
      <c r="W1568">
        <f>IFERROR(VLOOKUP(E1568,'LEAID Match'!$A$2:$B$326,2,FALSE),"")</f>
        <v>5305400</v>
      </c>
      <c r="X1568" s="5">
        <f t="shared" si="122"/>
        <v>3414202.51</v>
      </c>
      <c r="Y1568">
        <f t="shared" si="123"/>
        <v>0</v>
      </c>
      <c r="Z1568" s="5">
        <f t="shared" si="124"/>
        <v>3414202.51</v>
      </c>
    </row>
    <row r="1569" spans="1:26" x14ac:dyDescent="0.2">
      <c r="A1569">
        <f t="shared" si="121"/>
        <v>5305400</v>
      </c>
      <c r="B1569" s="23">
        <v>2020</v>
      </c>
      <c r="C1569" t="s">
        <v>203</v>
      </c>
      <c r="D1569" t="s">
        <v>2766</v>
      </c>
      <c r="E1569" t="s">
        <v>161</v>
      </c>
      <c r="F1569" s="18">
        <v>3871.11</v>
      </c>
      <c r="G1569" s="10">
        <v>7.3699999999999997E-6</v>
      </c>
      <c r="J1569" s="18">
        <v>3962950.68</v>
      </c>
      <c r="K1569" s="11">
        <v>6.8110699999999998E-3</v>
      </c>
      <c r="N1569" s="18">
        <v>3552496.14</v>
      </c>
      <c r="O1569" s="12">
        <v>6.7647000000000002E-3</v>
      </c>
      <c r="R1569" t="s">
        <v>161</v>
      </c>
      <c r="S1569" t="s">
        <v>161</v>
      </c>
      <c r="T1569" t="s">
        <v>161</v>
      </c>
      <c r="U1569" s="28">
        <f t="shared" si="120"/>
        <v>6.7720699999999998E-3</v>
      </c>
      <c r="W1569">
        <f>IFERROR(VLOOKUP(E1569,'LEAID Match'!$A$2:$B$326,2,FALSE),"")</f>
        <v>5305400</v>
      </c>
      <c r="X1569" s="5">
        <f t="shared" si="122"/>
        <v>3966821.79</v>
      </c>
      <c r="Y1569">
        <f t="shared" si="123"/>
        <v>0</v>
      </c>
      <c r="Z1569" s="5">
        <f t="shared" si="124"/>
        <v>3966821.79</v>
      </c>
    </row>
    <row r="1570" spans="1:26" x14ac:dyDescent="0.2">
      <c r="A1570">
        <f t="shared" si="121"/>
        <v>5305400</v>
      </c>
      <c r="B1570" s="23">
        <v>2021</v>
      </c>
      <c r="C1570" t="s">
        <v>203</v>
      </c>
      <c r="D1570" t="s">
        <v>3123</v>
      </c>
      <c r="E1570" t="s">
        <v>161</v>
      </c>
      <c r="F1570" s="18" t="s">
        <v>803</v>
      </c>
      <c r="G1570" s="10" t="s">
        <v>803</v>
      </c>
      <c r="J1570" s="18">
        <v>3655765.68</v>
      </c>
      <c r="K1570" s="11">
        <v>6.0409399999999999E-3</v>
      </c>
      <c r="N1570" s="18">
        <v>3304064.4</v>
      </c>
      <c r="O1570" s="12">
        <v>6.01156E-3</v>
      </c>
      <c r="R1570" t="s">
        <v>803</v>
      </c>
      <c r="S1570" t="s">
        <v>161</v>
      </c>
      <c r="T1570" t="s">
        <v>161</v>
      </c>
      <c r="U1570" s="28">
        <f t="shared" si="120"/>
        <v>6.01156E-3</v>
      </c>
      <c r="W1570">
        <f>IFERROR(VLOOKUP(E1570,'LEAID Match'!$A$2:$B$326,2,FALSE),"")</f>
        <v>5305400</v>
      </c>
      <c r="X1570" s="5">
        <f t="shared" si="122"/>
        <v>3655765.68</v>
      </c>
      <c r="Y1570">
        <f t="shared" si="123"/>
        <v>0</v>
      </c>
      <c r="Z1570" s="5">
        <f t="shared" si="124"/>
        <v>3655765.68</v>
      </c>
    </row>
    <row r="1571" spans="1:26" x14ac:dyDescent="0.2">
      <c r="A1571">
        <f t="shared" si="121"/>
        <v>5305400</v>
      </c>
      <c r="B1571" s="23">
        <v>2022</v>
      </c>
      <c r="C1571" t="s">
        <v>203</v>
      </c>
      <c r="D1571" t="s">
        <v>3480</v>
      </c>
      <c r="E1571" t="s">
        <v>161</v>
      </c>
      <c r="F1571" s="18" t="s">
        <v>803</v>
      </c>
      <c r="G1571" s="10" t="s">
        <v>803</v>
      </c>
      <c r="J1571" s="18">
        <v>4316419.7300000004</v>
      </c>
      <c r="K1571" s="11">
        <v>6.7484499999999996E-3</v>
      </c>
      <c r="N1571" s="18">
        <v>3471997.29</v>
      </c>
      <c r="O1571" s="12">
        <v>6.76606E-3</v>
      </c>
      <c r="R1571" t="s">
        <v>803</v>
      </c>
      <c r="S1571" t="s">
        <v>161</v>
      </c>
      <c r="T1571" t="s">
        <v>161</v>
      </c>
      <c r="U1571" s="28">
        <f t="shared" si="120"/>
        <v>6.76606E-3</v>
      </c>
      <c r="W1571">
        <f>IFERROR(VLOOKUP(E1571,'LEAID Match'!$A$2:$B$326,2,FALSE),"")</f>
        <v>5305400</v>
      </c>
      <c r="X1571" s="5">
        <f t="shared" si="122"/>
        <v>4316419.7300000004</v>
      </c>
      <c r="Y1571">
        <f t="shared" si="123"/>
        <v>0</v>
      </c>
      <c r="Z1571" s="5">
        <f t="shared" si="124"/>
        <v>4316419.7300000004</v>
      </c>
    </row>
    <row r="1572" spans="1:26" x14ac:dyDescent="0.2">
      <c r="A1572">
        <f t="shared" si="121"/>
        <v>5305400</v>
      </c>
      <c r="B1572" s="23">
        <v>2023</v>
      </c>
      <c r="C1572" t="s">
        <v>203</v>
      </c>
      <c r="D1572" t="s">
        <v>3840</v>
      </c>
      <c r="E1572" t="s">
        <v>161</v>
      </c>
      <c r="F1572" s="18" t="s">
        <v>803</v>
      </c>
      <c r="G1572" s="10" t="s">
        <v>803</v>
      </c>
      <c r="J1572" s="18">
        <v>4469796.5</v>
      </c>
      <c r="K1572" s="11">
        <v>6.6056099999999996E-3</v>
      </c>
      <c r="N1572" s="18">
        <v>3547684.3</v>
      </c>
      <c r="O1572" s="12">
        <v>6.5731699999999997E-3</v>
      </c>
      <c r="R1572" t="s">
        <v>803</v>
      </c>
      <c r="S1572" t="s">
        <v>161</v>
      </c>
      <c r="T1572" t="s">
        <v>161</v>
      </c>
      <c r="U1572" s="28">
        <f t="shared" si="120"/>
        <v>6.5731699999999997E-3</v>
      </c>
      <c r="V1572">
        <f>U1572*250000000</f>
        <v>1643292.5</v>
      </c>
      <c r="W1572">
        <f>IFERROR(VLOOKUP(E1572,'LEAID Match'!$A$2:$B$326,2,FALSE),"")</f>
        <v>5305400</v>
      </c>
      <c r="X1572" s="5">
        <f t="shared" si="122"/>
        <v>4469796.5</v>
      </c>
      <c r="Y1572">
        <f t="shared" si="123"/>
        <v>1643292.5</v>
      </c>
      <c r="Z1572" s="5">
        <f t="shared" si="124"/>
        <v>6113089</v>
      </c>
    </row>
    <row r="1573" spans="1:26" x14ac:dyDescent="0.2">
      <c r="A1573">
        <f t="shared" si="121"/>
        <v>5305370</v>
      </c>
      <c r="B1573" s="23">
        <v>2015</v>
      </c>
      <c r="C1573" t="s">
        <v>191</v>
      </c>
      <c r="D1573" t="s">
        <v>979</v>
      </c>
      <c r="E1573" t="s">
        <v>149</v>
      </c>
      <c r="F1573" s="18">
        <v>38462.089999999997</v>
      </c>
      <c r="G1573" s="11">
        <v>1.7187999999999999E-4</v>
      </c>
      <c r="J1573" s="18">
        <v>679604.16</v>
      </c>
      <c r="K1573" s="11">
        <v>2.55733E-3</v>
      </c>
      <c r="N1573" s="18">
        <v>542691.85</v>
      </c>
      <c r="O1573" s="12">
        <v>2.42515E-3</v>
      </c>
      <c r="R1573" t="s">
        <v>149</v>
      </c>
      <c r="S1573" t="s">
        <v>149</v>
      </c>
      <c r="T1573" t="s">
        <v>149</v>
      </c>
      <c r="U1573" s="28">
        <f t="shared" si="120"/>
        <v>2.5970300000000002E-3</v>
      </c>
      <c r="W1573">
        <f>IFERROR(VLOOKUP(E1573,'LEAID Match'!$A$2:$B$326,2,FALSE),"")</f>
        <v>5305370</v>
      </c>
      <c r="X1573" s="5">
        <f t="shared" si="122"/>
        <v>718066.25</v>
      </c>
      <c r="Y1573">
        <f t="shared" si="123"/>
        <v>0</v>
      </c>
      <c r="Z1573" s="5">
        <f t="shared" si="124"/>
        <v>718066.25</v>
      </c>
    </row>
    <row r="1574" spans="1:26" x14ac:dyDescent="0.2">
      <c r="A1574">
        <f t="shared" si="121"/>
        <v>5305370</v>
      </c>
      <c r="B1574" s="23">
        <v>2016</v>
      </c>
      <c r="C1574" t="s">
        <v>191</v>
      </c>
      <c r="D1574" t="s">
        <v>1332</v>
      </c>
      <c r="E1574" t="s">
        <v>149</v>
      </c>
      <c r="F1574" s="18">
        <v>34882.54</v>
      </c>
      <c r="G1574" s="11">
        <v>1.1478E-4</v>
      </c>
      <c r="J1574" s="18">
        <v>841930.79</v>
      </c>
      <c r="K1574" s="11">
        <v>2.5794199999999998E-3</v>
      </c>
      <c r="N1574" s="18">
        <v>753289.68</v>
      </c>
      <c r="O1574" s="12">
        <v>2.47861E-3</v>
      </c>
      <c r="R1574" t="s">
        <v>149</v>
      </c>
      <c r="S1574" t="s">
        <v>149</v>
      </c>
      <c r="T1574" t="s">
        <v>149</v>
      </c>
      <c r="U1574" s="28">
        <f t="shared" si="120"/>
        <v>2.5933900000000001E-3</v>
      </c>
      <c r="W1574">
        <f>IFERROR(VLOOKUP(E1574,'LEAID Match'!$A$2:$B$326,2,FALSE),"")</f>
        <v>5305370</v>
      </c>
      <c r="X1574" s="5">
        <f t="shared" si="122"/>
        <v>876813.33000000007</v>
      </c>
      <c r="Y1574">
        <f t="shared" si="123"/>
        <v>0</v>
      </c>
      <c r="Z1574" s="5">
        <f t="shared" si="124"/>
        <v>876813.33000000007</v>
      </c>
    </row>
    <row r="1575" spans="1:26" x14ac:dyDescent="0.2">
      <c r="A1575">
        <f t="shared" si="121"/>
        <v>5305370</v>
      </c>
      <c r="B1575" s="23">
        <v>2017</v>
      </c>
      <c r="C1575" t="s">
        <v>191</v>
      </c>
      <c r="D1575" t="s">
        <v>1692</v>
      </c>
      <c r="E1575" t="s">
        <v>149</v>
      </c>
      <c r="F1575" s="18">
        <v>32535.56</v>
      </c>
      <c r="G1575" s="11">
        <v>9.2979999999999994E-5</v>
      </c>
      <c r="J1575" s="18">
        <v>938857.04</v>
      </c>
      <c r="K1575" s="11">
        <v>2.54813E-3</v>
      </c>
      <c r="N1575" s="18">
        <v>870392.25</v>
      </c>
      <c r="O1575" s="12">
        <v>2.4872900000000001E-3</v>
      </c>
      <c r="R1575" t="s">
        <v>149</v>
      </c>
      <c r="S1575" t="s">
        <v>149</v>
      </c>
      <c r="T1575" t="s">
        <v>149</v>
      </c>
      <c r="U1575" s="28">
        <f t="shared" si="120"/>
        <v>2.58027E-3</v>
      </c>
      <c r="W1575">
        <f>IFERROR(VLOOKUP(E1575,'LEAID Match'!$A$2:$B$326,2,FALSE),"")</f>
        <v>5305370</v>
      </c>
      <c r="X1575" s="5">
        <f t="shared" si="122"/>
        <v>971392.60000000009</v>
      </c>
      <c r="Y1575">
        <f t="shared" si="123"/>
        <v>0</v>
      </c>
      <c r="Z1575" s="5">
        <f t="shared" si="124"/>
        <v>971392.60000000009</v>
      </c>
    </row>
    <row r="1576" spans="1:26" x14ac:dyDescent="0.2">
      <c r="A1576">
        <f t="shared" si="121"/>
        <v>5305370</v>
      </c>
      <c r="B1576" s="23">
        <v>2018</v>
      </c>
      <c r="C1576" t="s">
        <v>191</v>
      </c>
      <c r="D1576" t="s">
        <v>2051</v>
      </c>
      <c r="E1576" t="s">
        <v>149</v>
      </c>
      <c r="F1576" s="18">
        <v>6674.33</v>
      </c>
      <c r="G1576" s="11">
        <v>1.605E-5</v>
      </c>
      <c r="J1576" s="18">
        <v>1152681.4099999999</v>
      </c>
      <c r="K1576" s="11">
        <v>2.5927400000000001E-3</v>
      </c>
      <c r="N1576" s="18">
        <v>1060399.18</v>
      </c>
      <c r="O1576" s="12">
        <v>2.5496899999999999E-3</v>
      </c>
      <c r="R1576" t="s">
        <v>149</v>
      </c>
      <c r="S1576" t="s">
        <v>149</v>
      </c>
      <c r="T1576" t="s">
        <v>149</v>
      </c>
      <c r="U1576" s="28">
        <f t="shared" si="120"/>
        <v>2.5657399999999999E-3</v>
      </c>
      <c r="W1576">
        <f>IFERROR(VLOOKUP(E1576,'LEAID Match'!$A$2:$B$326,2,FALSE),"")</f>
        <v>5305370</v>
      </c>
      <c r="X1576" s="5">
        <f t="shared" si="122"/>
        <v>1159355.74</v>
      </c>
      <c r="Y1576">
        <f t="shared" si="123"/>
        <v>0</v>
      </c>
      <c r="Z1576" s="5">
        <f t="shared" si="124"/>
        <v>1159355.74</v>
      </c>
    </row>
    <row r="1577" spans="1:26" x14ac:dyDescent="0.2">
      <c r="A1577">
        <f t="shared" si="121"/>
        <v>5305370</v>
      </c>
      <c r="B1577" s="23">
        <v>2019</v>
      </c>
      <c r="C1577" t="s">
        <v>191</v>
      </c>
      <c r="D1577" t="s">
        <v>2409</v>
      </c>
      <c r="E1577" t="s">
        <v>149</v>
      </c>
      <c r="F1577" s="18" t="s">
        <v>803</v>
      </c>
      <c r="G1577" s="10" t="s">
        <v>803</v>
      </c>
      <c r="J1577" s="18">
        <v>1363804.94</v>
      </c>
      <c r="K1577" s="11">
        <v>2.6092300000000001E-3</v>
      </c>
      <c r="N1577" s="18">
        <v>1279541.54</v>
      </c>
      <c r="O1577" s="12">
        <v>2.57647E-3</v>
      </c>
      <c r="R1577" t="s">
        <v>803</v>
      </c>
      <c r="S1577" t="s">
        <v>149</v>
      </c>
      <c r="T1577" t="s">
        <v>149</v>
      </c>
      <c r="U1577" s="28">
        <f t="shared" si="120"/>
        <v>2.57647E-3</v>
      </c>
      <c r="W1577">
        <f>IFERROR(VLOOKUP(E1577,'LEAID Match'!$A$2:$B$326,2,FALSE),"")</f>
        <v>5305370</v>
      </c>
      <c r="X1577" s="5">
        <f t="shared" si="122"/>
        <v>1363804.94</v>
      </c>
      <c r="Y1577">
        <f t="shared" si="123"/>
        <v>0</v>
      </c>
      <c r="Z1577" s="5">
        <f t="shared" si="124"/>
        <v>1363804.94</v>
      </c>
    </row>
    <row r="1578" spans="1:26" x14ac:dyDescent="0.2">
      <c r="A1578">
        <f t="shared" si="121"/>
        <v>5305370</v>
      </c>
      <c r="B1578" s="23">
        <v>2020</v>
      </c>
      <c r="C1578" t="s">
        <v>191</v>
      </c>
      <c r="D1578" t="s">
        <v>2767</v>
      </c>
      <c r="E1578" t="s">
        <v>149</v>
      </c>
      <c r="F1578" s="18" t="s">
        <v>803</v>
      </c>
      <c r="G1578" s="10" t="s">
        <v>803</v>
      </c>
      <c r="J1578" s="18">
        <v>1499985.15</v>
      </c>
      <c r="K1578" s="11">
        <v>2.5779999999999996E-3</v>
      </c>
      <c r="N1578" s="18">
        <v>1345864.49</v>
      </c>
      <c r="O1578" s="12">
        <v>2.56281E-3</v>
      </c>
      <c r="R1578" t="s">
        <v>803</v>
      </c>
      <c r="S1578" t="s">
        <v>149</v>
      </c>
      <c r="T1578" t="s">
        <v>149</v>
      </c>
      <c r="U1578" s="28">
        <f t="shared" si="120"/>
        <v>2.56281E-3</v>
      </c>
      <c r="W1578">
        <f>IFERROR(VLOOKUP(E1578,'LEAID Match'!$A$2:$B$326,2,FALSE),"")</f>
        <v>5305370</v>
      </c>
      <c r="X1578" s="5">
        <f t="shared" si="122"/>
        <v>1499985.15</v>
      </c>
      <c r="Y1578">
        <f t="shared" si="123"/>
        <v>0</v>
      </c>
      <c r="Z1578" s="5">
        <f t="shared" si="124"/>
        <v>1499985.15</v>
      </c>
    </row>
    <row r="1579" spans="1:26" x14ac:dyDescent="0.2">
      <c r="A1579">
        <f t="shared" si="121"/>
        <v>5305370</v>
      </c>
      <c r="B1579" s="23">
        <v>2021</v>
      </c>
      <c r="C1579" t="s">
        <v>191</v>
      </c>
      <c r="D1579" t="s">
        <v>3124</v>
      </c>
      <c r="E1579" t="s">
        <v>149</v>
      </c>
      <c r="F1579" s="18" t="s">
        <v>803</v>
      </c>
      <c r="G1579" s="10" t="s">
        <v>803</v>
      </c>
      <c r="J1579" s="18">
        <v>1586728.41</v>
      </c>
      <c r="K1579" s="11">
        <v>2.6219799999999999E-3</v>
      </c>
      <c r="N1579" s="18">
        <v>1431255</v>
      </c>
      <c r="O1579" s="12">
        <v>2.6040899999999999E-3</v>
      </c>
      <c r="R1579" t="s">
        <v>803</v>
      </c>
      <c r="S1579" t="s">
        <v>149</v>
      </c>
      <c r="T1579" t="s">
        <v>149</v>
      </c>
      <c r="U1579" s="28">
        <f t="shared" si="120"/>
        <v>2.6040899999999999E-3</v>
      </c>
      <c r="W1579">
        <f>IFERROR(VLOOKUP(E1579,'LEAID Match'!$A$2:$B$326,2,FALSE),"")</f>
        <v>5305370</v>
      </c>
      <c r="X1579" s="5">
        <f t="shared" si="122"/>
        <v>1586728.41</v>
      </c>
      <c r="Y1579">
        <f t="shared" si="123"/>
        <v>0</v>
      </c>
      <c r="Z1579" s="5">
        <f t="shared" si="124"/>
        <v>1586728.41</v>
      </c>
    </row>
    <row r="1580" spans="1:26" x14ac:dyDescent="0.2">
      <c r="A1580">
        <f t="shared" si="121"/>
        <v>5305370</v>
      </c>
      <c r="B1580" s="23">
        <v>2022</v>
      </c>
      <c r="C1580" t="s">
        <v>191</v>
      </c>
      <c r="D1580" t="s">
        <v>3481</v>
      </c>
      <c r="E1580" t="s">
        <v>149</v>
      </c>
      <c r="F1580" s="18" t="s">
        <v>803</v>
      </c>
      <c r="G1580" s="10" t="s">
        <v>803</v>
      </c>
      <c r="J1580" s="18">
        <v>1716857.59</v>
      </c>
      <c r="K1580" s="11">
        <v>2.6841999999999999E-3</v>
      </c>
      <c r="N1580" s="18">
        <v>1383447.06</v>
      </c>
      <c r="O1580" s="12">
        <v>2.696E-3</v>
      </c>
      <c r="R1580" t="s">
        <v>803</v>
      </c>
      <c r="S1580" t="s">
        <v>149</v>
      </c>
      <c r="T1580" t="s">
        <v>149</v>
      </c>
      <c r="U1580" s="28">
        <f t="shared" si="120"/>
        <v>2.696E-3</v>
      </c>
      <c r="W1580">
        <f>IFERROR(VLOOKUP(E1580,'LEAID Match'!$A$2:$B$326,2,FALSE),"")</f>
        <v>5305370</v>
      </c>
      <c r="X1580" s="5">
        <f t="shared" si="122"/>
        <v>1716857.59</v>
      </c>
      <c r="Y1580">
        <f t="shared" si="123"/>
        <v>0</v>
      </c>
      <c r="Z1580" s="5">
        <f t="shared" si="124"/>
        <v>1716857.59</v>
      </c>
    </row>
    <row r="1581" spans="1:26" x14ac:dyDescent="0.2">
      <c r="A1581">
        <f t="shared" si="121"/>
        <v>5305370</v>
      </c>
      <c r="B1581" s="23">
        <v>2023</v>
      </c>
      <c r="C1581" t="s">
        <v>191</v>
      </c>
      <c r="D1581" t="s">
        <v>3841</v>
      </c>
      <c r="E1581" t="s">
        <v>149</v>
      </c>
      <c r="F1581" s="18" t="s">
        <v>803</v>
      </c>
      <c r="G1581" s="10" t="s">
        <v>803</v>
      </c>
      <c r="J1581" s="18">
        <v>1796705.64</v>
      </c>
      <c r="K1581" s="11">
        <v>2.6552300000000002E-3</v>
      </c>
      <c r="N1581" s="18">
        <v>1425638.48</v>
      </c>
      <c r="O1581" s="12">
        <v>2.6414300000000002E-3</v>
      </c>
      <c r="R1581" t="s">
        <v>803</v>
      </c>
      <c r="S1581" t="s">
        <v>149</v>
      </c>
      <c r="T1581" t="s">
        <v>149</v>
      </c>
      <c r="U1581" s="28">
        <f t="shared" si="120"/>
        <v>2.6414300000000002E-3</v>
      </c>
      <c r="V1581">
        <f>U1581*250000000</f>
        <v>660357.5</v>
      </c>
      <c r="W1581">
        <f>IFERROR(VLOOKUP(E1581,'LEAID Match'!$A$2:$B$326,2,FALSE),"")</f>
        <v>5305370</v>
      </c>
      <c r="X1581" s="5">
        <f t="shared" si="122"/>
        <v>1796705.64</v>
      </c>
      <c r="Y1581">
        <f t="shared" si="123"/>
        <v>660357.5</v>
      </c>
      <c r="Z1581" s="5">
        <f t="shared" si="124"/>
        <v>2457063.1399999997</v>
      </c>
    </row>
    <row r="1582" spans="1:26" x14ac:dyDescent="0.2">
      <c r="A1582">
        <f t="shared" si="121"/>
        <v>5305430</v>
      </c>
      <c r="B1582" s="23">
        <v>2015</v>
      </c>
      <c r="C1582" t="s">
        <v>89</v>
      </c>
      <c r="D1582" t="s">
        <v>980</v>
      </c>
      <c r="E1582" t="s">
        <v>47</v>
      </c>
      <c r="F1582" s="18">
        <v>205831.45</v>
      </c>
      <c r="G1582" s="11">
        <v>9.1980999999999996E-4</v>
      </c>
      <c r="J1582" s="18">
        <v>4307756.8899999997</v>
      </c>
      <c r="K1582" s="11">
        <v>1.6209970000000001E-2</v>
      </c>
      <c r="N1582" s="18">
        <v>3438529.08</v>
      </c>
      <c r="O1582" s="12">
        <v>1.536588E-2</v>
      </c>
      <c r="R1582" t="s">
        <v>47</v>
      </c>
      <c r="S1582" t="s">
        <v>47</v>
      </c>
      <c r="T1582" t="s">
        <v>47</v>
      </c>
      <c r="U1582" s="28">
        <f t="shared" si="120"/>
        <v>1.6285689999999999E-2</v>
      </c>
      <c r="W1582">
        <f>IFERROR(VLOOKUP(E1582,'LEAID Match'!$A$2:$B$326,2,FALSE),"")</f>
        <v>5305430</v>
      </c>
      <c r="X1582" s="5">
        <f t="shared" si="122"/>
        <v>4513588.34</v>
      </c>
      <c r="Y1582">
        <f t="shared" si="123"/>
        <v>0</v>
      </c>
      <c r="Z1582" s="5">
        <f t="shared" si="124"/>
        <v>4513588.34</v>
      </c>
    </row>
    <row r="1583" spans="1:26" x14ac:dyDescent="0.2">
      <c r="A1583">
        <f t="shared" si="121"/>
        <v>5305430</v>
      </c>
      <c r="B1583" s="23">
        <v>2016</v>
      </c>
      <c r="C1583" t="s">
        <v>89</v>
      </c>
      <c r="D1583" t="s">
        <v>1333</v>
      </c>
      <c r="E1583" t="s">
        <v>47</v>
      </c>
      <c r="F1583" s="18">
        <v>170945.18</v>
      </c>
      <c r="G1583" s="11">
        <v>5.6247999999999997E-4</v>
      </c>
      <c r="J1583" s="18">
        <v>5203871.41</v>
      </c>
      <c r="K1583" s="11">
        <v>1.5943079999999998E-2</v>
      </c>
      <c r="N1583" s="18">
        <v>4650247.04</v>
      </c>
      <c r="O1583" s="12">
        <v>1.530109E-2</v>
      </c>
      <c r="R1583" t="s">
        <v>47</v>
      </c>
      <c r="S1583" t="s">
        <v>47</v>
      </c>
      <c r="T1583" t="s">
        <v>47</v>
      </c>
      <c r="U1583" s="28">
        <f t="shared" si="120"/>
        <v>1.586357E-2</v>
      </c>
      <c r="W1583">
        <f>IFERROR(VLOOKUP(E1583,'LEAID Match'!$A$2:$B$326,2,FALSE),"")</f>
        <v>5305430</v>
      </c>
      <c r="X1583" s="5">
        <f t="shared" si="122"/>
        <v>5374816.5899999999</v>
      </c>
      <c r="Y1583">
        <f t="shared" si="123"/>
        <v>0</v>
      </c>
      <c r="Z1583" s="5">
        <f t="shared" si="124"/>
        <v>5374816.5899999999</v>
      </c>
    </row>
    <row r="1584" spans="1:26" x14ac:dyDescent="0.2">
      <c r="A1584">
        <f t="shared" si="121"/>
        <v>5305430</v>
      </c>
      <c r="B1584" s="23">
        <v>2017</v>
      </c>
      <c r="C1584" t="s">
        <v>89</v>
      </c>
      <c r="D1584" t="s">
        <v>1693</v>
      </c>
      <c r="E1584" t="s">
        <v>47</v>
      </c>
      <c r="F1584" s="18">
        <v>124196.21</v>
      </c>
      <c r="G1584" s="11">
        <v>3.5491E-4</v>
      </c>
      <c r="J1584" s="18">
        <v>5890199.6100000003</v>
      </c>
      <c r="K1584" s="11">
        <v>1.5986420000000001E-2</v>
      </c>
      <c r="N1584" s="18">
        <v>5459764.9000000004</v>
      </c>
      <c r="O1584" s="12">
        <v>1.560217E-2</v>
      </c>
      <c r="R1584" t="s">
        <v>47</v>
      </c>
      <c r="S1584" t="s">
        <v>47</v>
      </c>
      <c r="T1584" t="s">
        <v>47</v>
      </c>
      <c r="U1584" s="28">
        <f t="shared" si="120"/>
        <v>1.5957080000000002E-2</v>
      </c>
      <c r="W1584">
        <f>IFERROR(VLOOKUP(E1584,'LEAID Match'!$A$2:$B$326,2,FALSE),"")</f>
        <v>5305430</v>
      </c>
      <c r="X1584" s="5">
        <f t="shared" si="122"/>
        <v>6014395.8200000003</v>
      </c>
      <c r="Y1584">
        <f t="shared" si="123"/>
        <v>0</v>
      </c>
      <c r="Z1584" s="5">
        <f t="shared" si="124"/>
        <v>6014395.8200000003</v>
      </c>
    </row>
    <row r="1585" spans="1:26" x14ac:dyDescent="0.2">
      <c r="A1585">
        <f t="shared" si="121"/>
        <v>5305430</v>
      </c>
      <c r="B1585" s="23">
        <v>2018</v>
      </c>
      <c r="C1585" t="s">
        <v>89</v>
      </c>
      <c r="D1585" t="s">
        <v>2052</v>
      </c>
      <c r="E1585" t="s">
        <v>47</v>
      </c>
      <c r="F1585" s="18">
        <v>83545.649999999907</v>
      </c>
      <c r="G1585" s="11">
        <v>2.0087999999999999E-4</v>
      </c>
      <c r="J1585" s="18">
        <v>7237152.8600000003</v>
      </c>
      <c r="K1585" s="11">
        <v>1.6278609999999999E-2</v>
      </c>
      <c r="N1585" s="18">
        <v>6660057.4800000004</v>
      </c>
      <c r="O1585" s="12">
        <v>1.6013869999999999E-2</v>
      </c>
      <c r="R1585" t="s">
        <v>47</v>
      </c>
      <c r="S1585" t="s">
        <v>47</v>
      </c>
      <c r="T1585" t="s">
        <v>47</v>
      </c>
      <c r="U1585" s="28">
        <f t="shared" si="120"/>
        <v>1.621475E-2</v>
      </c>
      <c r="W1585">
        <f>IFERROR(VLOOKUP(E1585,'LEAID Match'!$A$2:$B$326,2,FALSE),"")</f>
        <v>5305430</v>
      </c>
      <c r="X1585" s="5">
        <f t="shared" si="122"/>
        <v>7320698.5099999998</v>
      </c>
      <c r="Y1585">
        <f t="shared" si="123"/>
        <v>0</v>
      </c>
      <c r="Z1585" s="5">
        <f t="shared" si="124"/>
        <v>7320698.5099999998</v>
      </c>
    </row>
    <row r="1586" spans="1:26" x14ac:dyDescent="0.2">
      <c r="A1586">
        <f t="shared" si="121"/>
        <v>5305430</v>
      </c>
      <c r="B1586" s="23">
        <v>2019</v>
      </c>
      <c r="C1586" t="s">
        <v>89</v>
      </c>
      <c r="D1586" t="s">
        <v>2410</v>
      </c>
      <c r="E1586" t="s">
        <v>47</v>
      </c>
      <c r="F1586" s="18">
        <v>81893.009999999893</v>
      </c>
      <c r="G1586" s="10">
        <v>1.649E-4</v>
      </c>
      <c r="J1586" s="18">
        <v>8425044.8499999996</v>
      </c>
      <c r="K1586" s="11">
        <v>1.6118770000000001E-2</v>
      </c>
      <c r="N1586" s="18">
        <v>7906693.5</v>
      </c>
      <c r="O1586" s="12">
        <v>1.5920810000000001E-2</v>
      </c>
      <c r="R1586" t="s">
        <v>47</v>
      </c>
      <c r="S1586" t="s">
        <v>47</v>
      </c>
      <c r="T1586" t="s">
        <v>47</v>
      </c>
      <c r="U1586" s="28">
        <f t="shared" si="120"/>
        <v>1.608571E-2</v>
      </c>
      <c r="W1586">
        <f>IFERROR(VLOOKUP(E1586,'LEAID Match'!$A$2:$B$326,2,FALSE),"")</f>
        <v>5305430</v>
      </c>
      <c r="X1586" s="5">
        <f t="shared" si="122"/>
        <v>8506937.8599999994</v>
      </c>
      <c r="Y1586">
        <f t="shared" si="123"/>
        <v>0</v>
      </c>
      <c r="Z1586" s="5">
        <f t="shared" si="124"/>
        <v>8506937.8599999994</v>
      </c>
    </row>
    <row r="1587" spans="1:26" x14ac:dyDescent="0.2">
      <c r="A1587">
        <f t="shared" si="121"/>
        <v>5305430</v>
      </c>
      <c r="B1587" s="23">
        <v>2020</v>
      </c>
      <c r="C1587" t="s">
        <v>89</v>
      </c>
      <c r="D1587" t="s">
        <v>2768</v>
      </c>
      <c r="E1587" t="s">
        <v>47</v>
      </c>
      <c r="F1587" s="18">
        <v>88941.399999999907</v>
      </c>
      <c r="G1587" s="10">
        <v>1.6935999999999999E-4</v>
      </c>
      <c r="J1587" s="18">
        <v>10026595.630000001</v>
      </c>
      <c r="K1587" s="11">
        <v>1.7232569999999999E-2</v>
      </c>
      <c r="N1587" s="18">
        <v>8985754.2100000009</v>
      </c>
      <c r="O1587" s="12">
        <v>1.7110770000000001E-2</v>
      </c>
      <c r="R1587" t="s">
        <v>47</v>
      </c>
      <c r="S1587" t="s">
        <v>47</v>
      </c>
      <c r="T1587" t="s">
        <v>47</v>
      </c>
      <c r="U1587" s="28">
        <f t="shared" si="120"/>
        <v>1.7280130000000001E-2</v>
      </c>
      <c r="W1587">
        <f>IFERROR(VLOOKUP(E1587,'LEAID Match'!$A$2:$B$326,2,FALSE),"")</f>
        <v>5305430</v>
      </c>
      <c r="X1587" s="5">
        <f t="shared" si="122"/>
        <v>10115537.030000001</v>
      </c>
      <c r="Y1587">
        <f t="shared" si="123"/>
        <v>0</v>
      </c>
      <c r="Z1587" s="5">
        <f t="shared" si="124"/>
        <v>10115537.030000001</v>
      </c>
    </row>
    <row r="1588" spans="1:26" x14ac:dyDescent="0.2">
      <c r="A1588">
        <f t="shared" si="121"/>
        <v>5305430</v>
      </c>
      <c r="B1588" s="23">
        <v>2021</v>
      </c>
      <c r="C1588" t="s">
        <v>89</v>
      </c>
      <c r="D1588" t="s">
        <v>3125</v>
      </c>
      <c r="E1588" t="s">
        <v>47</v>
      </c>
      <c r="F1588" s="18">
        <v>50566.32</v>
      </c>
      <c r="G1588" s="10">
        <v>9.2E-5</v>
      </c>
      <c r="J1588" s="18">
        <v>10749050.869999999</v>
      </c>
      <c r="K1588" s="11">
        <v>1.7762190000000001E-2</v>
      </c>
      <c r="N1588" s="18">
        <v>9693508.4800000004</v>
      </c>
      <c r="O1588" s="12">
        <v>1.7636789999999999E-2</v>
      </c>
      <c r="R1588" t="s">
        <v>47</v>
      </c>
      <c r="S1588" t="s">
        <v>47</v>
      </c>
      <c r="T1588" t="s">
        <v>47</v>
      </c>
      <c r="U1588" s="28">
        <f t="shared" si="120"/>
        <v>1.7728789999999998E-2</v>
      </c>
      <c r="W1588">
        <f>IFERROR(VLOOKUP(E1588,'LEAID Match'!$A$2:$B$326,2,FALSE),"")</f>
        <v>5305430</v>
      </c>
      <c r="X1588" s="5">
        <f t="shared" si="122"/>
        <v>10799617.189999999</v>
      </c>
      <c r="Y1588">
        <f t="shared" si="123"/>
        <v>0</v>
      </c>
      <c r="Z1588" s="5">
        <f t="shared" si="124"/>
        <v>10799617.189999999</v>
      </c>
    </row>
    <row r="1589" spans="1:26" x14ac:dyDescent="0.2">
      <c r="A1589">
        <f t="shared" si="121"/>
        <v>5305430</v>
      </c>
      <c r="B1589" s="23">
        <v>2022</v>
      </c>
      <c r="C1589" t="s">
        <v>89</v>
      </c>
      <c r="D1589" t="s">
        <v>3482</v>
      </c>
      <c r="E1589" t="s">
        <v>47</v>
      </c>
      <c r="F1589" s="18">
        <v>43274.400000000001</v>
      </c>
      <c r="G1589" s="10">
        <v>8.4330000000000001E-5</v>
      </c>
      <c r="J1589" s="18">
        <v>12376043.42</v>
      </c>
      <c r="K1589" s="11">
        <v>1.9349169999999999E-2</v>
      </c>
      <c r="N1589" s="18">
        <v>9943945.3200000003</v>
      </c>
      <c r="O1589" s="12">
        <v>1.9378280000000001E-2</v>
      </c>
      <c r="R1589" t="s">
        <v>47</v>
      </c>
      <c r="S1589" t="s">
        <v>47</v>
      </c>
      <c r="T1589" t="s">
        <v>47</v>
      </c>
      <c r="U1589" s="28">
        <f t="shared" si="120"/>
        <v>1.9462610000000002E-2</v>
      </c>
      <c r="W1589">
        <f>IFERROR(VLOOKUP(E1589,'LEAID Match'!$A$2:$B$326,2,FALSE),"")</f>
        <v>5305430</v>
      </c>
      <c r="X1589" s="5">
        <f t="shared" si="122"/>
        <v>12419317.82</v>
      </c>
      <c r="Y1589">
        <f t="shared" si="123"/>
        <v>0</v>
      </c>
      <c r="Z1589" s="5">
        <f t="shared" si="124"/>
        <v>12419317.82</v>
      </c>
    </row>
    <row r="1590" spans="1:26" x14ac:dyDescent="0.2">
      <c r="A1590">
        <f t="shared" si="121"/>
        <v>5305430</v>
      </c>
      <c r="B1590" s="23">
        <v>2023</v>
      </c>
      <c r="C1590" t="s">
        <v>89</v>
      </c>
      <c r="D1590" t="s">
        <v>3842</v>
      </c>
      <c r="E1590" t="s">
        <v>47</v>
      </c>
      <c r="F1590" s="18">
        <v>42207.94</v>
      </c>
      <c r="G1590" s="10">
        <v>7.8200000000000003E-5</v>
      </c>
      <c r="J1590" s="18">
        <v>11877207.140000001</v>
      </c>
      <c r="K1590" s="11">
        <v>1.755251E-2</v>
      </c>
      <c r="N1590" s="18">
        <v>9461834.0199999996</v>
      </c>
      <c r="O1590" s="12">
        <v>1.7530939999999998E-2</v>
      </c>
      <c r="R1590" t="s">
        <v>47</v>
      </c>
      <c r="S1590" t="s">
        <v>47</v>
      </c>
      <c r="T1590" t="s">
        <v>47</v>
      </c>
      <c r="U1590" s="28">
        <f t="shared" si="120"/>
        <v>1.7609139999999999E-2</v>
      </c>
      <c r="V1590">
        <f>U1590*250000000</f>
        <v>4402285</v>
      </c>
      <c r="W1590">
        <f>IFERROR(VLOOKUP(E1590,'LEAID Match'!$A$2:$B$326,2,FALSE),"")</f>
        <v>5305430</v>
      </c>
      <c r="X1590" s="5">
        <f t="shared" si="122"/>
        <v>11919415.08</v>
      </c>
      <c r="Y1590">
        <f t="shared" si="123"/>
        <v>4402285</v>
      </c>
      <c r="Z1590" s="5">
        <f t="shared" si="124"/>
        <v>16321700.08</v>
      </c>
    </row>
    <row r="1591" spans="1:26" x14ac:dyDescent="0.2">
      <c r="A1591">
        <f t="shared" si="121"/>
        <v>5305460</v>
      </c>
      <c r="B1591" s="23">
        <v>2015</v>
      </c>
      <c r="C1591" t="s">
        <v>256</v>
      </c>
      <c r="D1591" t="s">
        <v>981</v>
      </c>
      <c r="E1591" t="s">
        <v>214</v>
      </c>
      <c r="F1591" s="18">
        <v>26764.42</v>
      </c>
      <c r="G1591" s="11">
        <v>1.1959999999999999E-4</v>
      </c>
      <c r="J1591" s="18">
        <v>303802.59999999998</v>
      </c>
      <c r="K1591" s="11">
        <v>1.1432E-3</v>
      </c>
      <c r="N1591" s="18">
        <v>242456.7</v>
      </c>
      <c r="O1591" s="12">
        <v>1.0834799999999999E-3</v>
      </c>
      <c r="R1591" t="s">
        <v>214</v>
      </c>
      <c r="S1591" t="s">
        <v>214</v>
      </c>
      <c r="T1591" t="s">
        <v>214</v>
      </c>
      <c r="U1591" s="28">
        <f t="shared" si="120"/>
        <v>1.20308E-3</v>
      </c>
      <c r="W1591">
        <f>IFERROR(VLOOKUP(E1591,'LEAID Match'!$A$2:$B$326,2,FALSE),"")</f>
        <v>5305460</v>
      </c>
      <c r="X1591" s="5">
        <f t="shared" si="122"/>
        <v>330567.01999999996</v>
      </c>
      <c r="Y1591">
        <f t="shared" si="123"/>
        <v>0</v>
      </c>
      <c r="Z1591" s="5">
        <f t="shared" si="124"/>
        <v>330567.01999999996</v>
      </c>
    </row>
    <row r="1592" spans="1:26" x14ac:dyDescent="0.2">
      <c r="A1592">
        <f t="shared" si="121"/>
        <v>5305460</v>
      </c>
      <c r="B1592" s="23">
        <v>2016</v>
      </c>
      <c r="C1592" t="s">
        <v>256</v>
      </c>
      <c r="D1592" t="s">
        <v>1334</v>
      </c>
      <c r="E1592" t="s">
        <v>214</v>
      </c>
      <c r="F1592" s="18">
        <v>12107.52</v>
      </c>
      <c r="G1592" s="11">
        <v>3.9839999999999998E-5</v>
      </c>
      <c r="J1592" s="18">
        <v>375526.64</v>
      </c>
      <c r="K1592" s="11">
        <v>1.1505E-3</v>
      </c>
      <c r="N1592" s="18">
        <v>339144.86</v>
      </c>
      <c r="O1592" s="12">
        <v>1.1159200000000001E-3</v>
      </c>
      <c r="R1592" t="s">
        <v>214</v>
      </c>
      <c r="S1592" t="s">
        <v>214</v>
      </c>
      <c r="T1592" t="s">
        <v>214</v>
      </c>
      <c r="U1592" s="28">
        <f t="shared" si="120"/>
        <v>1.15576E-3</v>
      </c>
      <c r="W1592">
        <f>IFERROR(VLOOKUP(E1592,'LEAID Match'!$A$2:$B$326,2,FALSE),"")</f>
        <v>5305460</v>
      </c>
      <c r="X1592" s="5">
        <f t="shared" si="122"/>
        <v>387634.16000000003</v>
      </c>
      <c r="Y1592">
        <f t="shared" si="123"/>
        <v>0</v>
      </c>
      <c r="Z1592" s="5">
        <f t="shared" si="124"/>
        <v>387634.16000000003</v>
      </c>
    </row>
    <row r="1593" spans="1:26" x14ac:dyDescent="0.2">
      <c r="A1593">
        <f t="shared" si="121"/>
        <v>5305460</v>
      </c>
      <c r="B1593" s="23">
        <v>2017</v>
      </c>
      <c r="C1593" t="s">
        <v>256</v>
      </c>
      <c r="D1593" t="s">
        <v>1694</v>
      </c>
      <c r="E1593" t="s">
        <v>214</v>
      </c>
      <c r="F1593" s="18">
        <v>9572.2900000000009</v>
      </c>
      <c r="G1593" s="11">
        <v>2.7350000000000001E-5</v>
      </c>
      <c r="J1593" s="18">
        <v>411000.34</v>
      </c>
      <c r="K1593" s="11">
        <v>1.1154800000000001E-3</v>
      </c>
      <c r="N1593" s="18">
        <v>381029.18</v>
      </c>
      <c r="O1593" s="12">
        <v>1.0888499999999999E-3</v>
      </c>
      <c r="R1593" t="s">
        <v>214</v>
      </c>
      <c r="S1593" t="s">
        <v>214</v>
      </c>
      <c r="T1593" t="s">
        <v>214</v>
      </c>
      <c r="U1593" s="28">
        <f t="shared" si="120"/>
        <v>1.1161999999999999E-3</v>
      </c>
      <c r="W1593">
        <f>IFERROR(VLOOKUP(E1593,'LEAID Match'!$A$2:$B$326,2,FALSE),"")</f>
        <v>5305460</v>
      </c>
      <c r="X1593" s="5">
        <f t="shared" si="122"/>
        <v>420572.63</v>
      </c>
      <c r="Y1593">
        <f t="shared" si="123"/>
        <v>0</v>
      </c>
      <c r="Z1593" s="5">
        <f t="shared" si="124"/>
        <v>420572.63</v>
      </c>
    </row>
    <row r="1594" spans="1:26" x14ac:dyDescent="0.2">
      <c r="A1594">
        <f t="shared" si="121"/>
        <v>5305460</v>
      </c>
      <c r="B1594" s="23">
        <v>2018</v>
      </c>
      <c r="C1594" t="s">
        <v>256</v>
      </c>
      <c r="D1594" t="s">
        <v>2053</v>
      </c>
      <c r="E1594" t="s">
        <v>214</v>
      </c>
      <c r="F1594" s="18">
        <v>11175.34</v>
      </c>
      <c r="G1594" s="11">
        <v>2.6869999999999999E-5</v>
      </c>
      <c r="J1594" s="18">
        <v>497431.18</v>
      </c>
      <c r="K1594" s="11">
        <v>1.11888E-3</v>
      </c>
      <c r="N1594" s="18">
        <v>457435.12</v>
      </c>
      <c r="O1594" s="12">
        <v>1.0998900000000001E-3</v>
      </c>
      <c r="R1594" t="s">
        <v>214</v>
      </c>
      <c r="S1594" t="s">
        <v>214</v>
      </c>
      <c r="T1594" t="s">
        <v>214</v>
      </c>
      <c r="U1594" s="28">
        <f t="shared" si="120"/>
        <v>1.1267600000000001E-3</v>
      </c>
      <c r="W1594">
        <f>IFERROR(VLOOKUP(E1594,'LEAID Match'!$A$2:$B$326,2,FALSE),"")</f>
        <v>5305460</v>
      </c>
      <c r="X1594" s="5">
        <f t="shared" si="122"/>
        <v>508606.52</v>
      </c>
      <c r="Y1594">
        <f t="shared" si="123"/>
        <v>0</v>
      </c>
      <c r="Z1594" s="5">
        <f t="shared" si="124"/>
        <v>508606.52</v>
      </c>
    </row>
    <row r="1595" spans="1:26" x14ac:dyDescent="0.2">
      <c r="A1595">
        <f t="shared" si="121"/>
        <v>5305460</v>
      </c>
      <c r="B1595" s="23">
        <v>2019</v>
      </c>
      <c r="C1595" t="s">
        <v>256</v>
      </c>
      <c r="D1595" t="s">
        <v>2411</v>
      </c>
      <c r="E1595" t="s">
        <v>214</v>
      </c>
      <c r="F1595" s="18">
        <v>12673.13</v>
      </c>
      <c r="G1595" s="10">
        <v>2.552E-5</v>
      </c>
      <c r="J1595" s="18">
        <v>535105.87</v>
      </c>
      <c r="K1595" s="11">
        <v>1.0237600000000001E-3</v>
      </c>
      <c r="N1595" s="18">
        <v>503263.56</v>
      </c>
      <c r="O1595" s="12">
        <v>1.01336E-3</v>
      </c>
      <c r="R1595" t="s">
        <v>214</v>
      </c>
      <c r="S1595" t="s">
        <v>214</v>
      </c>
      <c r="T1595" t="s">
        <v>214</v>
      </c>
      <c r="U1595" s="28">
        <f t="shared" si="120"/>
        <v>1.0388800000000001E-3</v>
      </c>
      <c r="W1595">
        <f>IFERROR(VLOOKUP(E1595,'LEAID Match'!$A$2:$B$326,2,FALSE),"")</f>
        <v>5305460</v>
      </c>
      <c r="X1595" s="5">
        <f t="shared" si="122"/>
        <v>547779</v>
      </c>
      <c r="Y1595">
        <f t="shared" si="123"/>
        <v>0</v>
      </c>
      <c r="Z1595" s="5">
        <f t="shared" si="124"/>
        <v>547779</v>
      </c>
    </row>
    <row r="1596" spans="1:26" x14ac:dyDescent="0.2">
      <c r="A1596">
        <f t="shared" si="121"/>
        <v>5305460</v>
      </c>
      <c r="B1596" s="23">
        <v>2020</v>
      </c>
      <c r="C1596" t="s">
        <v>256</v>
      </c>
      <c r="D1596" t="s">
        <v>2769</v>
      </c>
      <c r="E1596" t="s">
        <v>214</v>
      </c>
      <c r="F1596" s="18">
        <v>13595.98</v>
      </c>
      <c r="G1596" s="10">
        <v>2.5890000000000001E-5</v>
      </c>
      <c r="J1596" s="18">
        <v>563690.67000000004</v>
      </c>
      <c r="K1596" s="11">
        <v>9.6880999999999996E-4</v>
      </c>
      <c r="N1596" s="18">
        <v>503222.51</v>
      </c>
      <c r="O1596" s="12">
        <v>9.5824000000000007E-4</v>
      </c>
      <c r="R1596" t="s">
        <v>214</v>
      </c>
      <c r="S1596" t="s">
        <v>214</v>
      </c>
      <c r="T1596" t="s">
        <v>214</v>
      </c>
      <c r="U1596" s="28">
        <f t="shared" si="120"/>
        <v>9.8413000000000016E-4</v>
      </c>
      <c r="W1596">
        <f>IFERROR(VLOOKUP(E1596,'LEAID Match'!$A$2:$B$326,2,FALSE),"")</f>
        <v>5305460</v>
      </c>
      <c r="X1596" s="5">
        <f t="shared" si="122"/>
        <v>577286.65</v>
      </c>
      <c r="Y1596">
        <f t="shared" si="123"/>
        <v>0</v>
      </c>
      <c r="Z1596" s="5">
        <f t="shared" si="124"/>
        <v>577286.65</v>
      </c>
    </row>
    <row r="1597" spans="1:26" x14ac:dyDescent="0.2">
      <c r="A1597">
        <f t="shared" si="121"/>
        <v>5305460</v>
      </c>
      <c r="B1597" s="23">
        <v>2021</v>
      </c>
      <c r="C1597" t="s">
        <v>256</v>
      </c>
      <c r="D1597" t="s">
        <v>3126</v>
      </c>
      <c r="E1597" t="s">
        <v>214</v>
      </c>
      <c r="F1597" s="18">
        <v>15714.99</v>
      </c>
      <c r="G1597" s="10">
        <v>2.8589999999999999E-5</v>
      </c>
      <c r="J1597" s="18">
        <v>656804.56999999995</v>
      </c>
      <c r="K1597" s="11">
        <v>1.08533E-3</v>
      </c>
      <c r="N1597" s="18">
        <v>594033.92000000004</v>
      </c>
      <c r="O1597" s="12">
        <v>1.08081E-3</v>
      </c>
      <c r="R1597" t="s">
        <v>214</v>
      </c>
      <c r="S1597" t="s">
        <v>214</v>
      </c>
      <c r="T1597" t="s">
        <v>214</v>
      </c>
      <c r="U1597" s="28">
        <f t="shared" si="120"/>
        <v>1.1094E-3</v>
      </c>
      <c r="W1597">
        <f>IFERROR(VLOOKUP(E1597,'LEAID Match'!$A$2:$B$326,2,FALSE),"")</f>
        <v>5305460</v>
      </c>
      <c r="X1597" s="5">
        <f t="shared" si="122"/>
        <v>672519.55999999994</v>
      </c>
      <c r="Y1597">
        <f t="shared" si="123"/>
        <v>0</v>
      </c>
      <c r="Z1597" s="5">
        <f t="shared" si="124"/>
        <v>672519.55999999994</v>
      </c>
    </row>
    <row r="1598" spans="1:26" x14ac:dyDescent="0.2">
      <c r="A1598">
        <f t="shared" si="121"/>
        <v>5305460</v>
      </c>
      <c r="B1598" s="23">
        <v>2022</v>
      </c>
      <c r="C1598" t="s">
        <v>256</v>
      </c>
      <c r="D1598" t="s">
        <v>3483</v>
      </c>
      <c r="E1598" t="s">
        <v>214</v>
      </c>
      <c r="F1598" s="18">
        <v>13026.74</v>
      </c>
      <c r="G1598" s="10">
        <v>2.5389999999999999E-5</v>
      </c>
      <c r="J1598" s="18">
        <v>603429.81999999995</v>
      </c>
      <c r="K1598" s="11">
        <v>9.4342999999999998E-4</v>
      </c>
      <c r="N1598" s="18">
        <v>472571.67</v>
      </c>
      <c r="O1598" s="12">
        <v>9.2093000000000003E-4</v>
      </c>
      <c r="R1598" t="s">
        <v>214</v>
      </c>
      <c r="S1598" t="s">
        <v>214</v>
      </c>
      <c r="T1598" t="s">
        <v>214</v>
      </c>
      <c r="U1598" s="28">
        <f t="shared" si="120"/>
        <v>9.4632000000000006E-4</v>
      </c>
      <c r="W1598">
        <f>IFERROR(VLOOKUP(E1598,'LEAID Match'!$A$2:$B$326,2,FALSE),"")</f>
        <v>5305460</v>
      </c>
      <c r="X1598" s="5">
        <f t="shared" si="122"/>
        <v>616456.55999999994</v>
      </c>
      <c r="Y1598">
        <f t="shared" si="123"/>
        <v>0</v>
      </c>
      <c r="Z1598" s="5">
        <f t="shared" si="124"/>
        <v>616456.55999999994</v>
      </c>
    </row>
    <row r="1599" spans="1:26" x14ac:dyDescent="0.2">
      <c r="A1599">
        <f t="shared" si="121"/>
        <v>5305460</v>
      </c>
      <c r="B1599" s="23">
        <v>2023</v>
      </c>
      <c r="C1599" t="s">
        <v>256</v>
      </c>
      <c r="D1599" t="s">
        <v>3843</v>
      </c>
      <c r="E1599" t="s">
        <v>214</v>
      </c>
      <c r="F1599" s="18">
        <v>15183.13</v>
      </c>
      <c r="G1599" s="10">
        <v>2.813E-5</v>
      </c>
      <c r="J1599" s="18">
        <v>677122.87</v>
      </c>
      <c r="K1599" s="11">
        <v>1.0006699999999999E-3</v>
      </c>
      <c r="N1599" s="18">
        <v>538582.38</v>
      </c>
      <c r="O1599" s="12">
        <v>9.9788999999999997E-4</v>
      </c>
      <c r="R1599" t="s">
        <v>214</v>
      </c>
      <c r="S1599" t="s">
        <v>214</v>
      </c>
      <c r="T1599" t="s">
        <v>214</v>
      </c>
      <c r="U1599" s="28">
        <f t="shared" si="120"/>
        <v>1.0260199999999999E-3</v>
      </c>
      <c r="V1599">
        <f>U1599*250000000</f>
        <v>256504.99999999997</v>
      </c>
      <c r="W1599">
        <f>IFERROR(VLOOKUP(E1599,'LEAID Match'!$A$2:$B$326,2,FALSE),"")</f>
        <v>5305460</v>
      </c>
      <c r="X1599" s="5">
        <f t="shared" si="122"/>
        <v>692306</v>
      </c>
      <c r="Y1599">
        <f t="shared" si="123"/>
        <v>256504.99999999997</v>
      </c>
      <c r="Z1599" s="5">
        <f t="shared" si="124"/>
        <v>948811</v>
      </c>
    </row>
    <row r="1600" spans="1:26" x14ac:dyDescent="0.2">
      <c r="A1600">
        <f t="shared" si="121"/>
        <v>5305490</v>
      </c>
      <c r="B1600" s="23">
        <v>2015</v>
      </c>
      <c r="C1600" t="s">
        <v>357</v>
      </c>
      <c r="D1600" t="s">
        <v>982</v>
      </c>
      <c r="E1600" t="s">
        <v>315</v>
      </c>
      <c r="F1600" s="18">
        <v>12717.82</v>
      </c>
      <c r="G1600" s="11">
        <v>5.6830000000000003E-5</v>
      </c>
      <c r="J1600" s="18">
        <v>161346.14000000001</v>
      </c>
      <c r="K1600" s="11">
        <v>6.0714000000000005E-4</v>
      </c>
      <c r="N1600" s="18">
        <v>128723.58</v>
      </c>
      <c r="O1600" s="12">
        <v>5.7523000000000003E-4</v>
      </c>
      <c r="R1600" t="s">
        <v>315</v>
      </c>
      <c r="S1600" t="s">
        <v>315</v>
      </c>
      <c r="T1600" t="s">
        <v>315</v>
      </c>
      <c r="U1600" s="28">
        <f t="shared" si="120"/>
        <v>6.3206000000000004E-4</v>
      </c>
      <c r="W1600">
        <f>IFERROR(VLOOKUP(E1600,'LEAID Match'!$A$2:$B$326,2,FALSE),"")</f>
        <v>5305490</v>
      </c>
      <c r="X1600" s="5">
        <f t="shared" si="122"/>
        <v>174063.96000000002</v>
      </c>
      <c r="Y1600">
        <f t="shared" si="123"/>
        <v>0</v>
      </c>
      <c r="Z1600" s="5">
        <f t="shared" si="124"/>
        <v>174063.96000000002</v>
      </c>
    </row>
    <row r="1601" spans="1:26" x14ac:dyDescent="0.2">
      <c r="A1601">
        <f t="shared" si="121"/>
        <v>5305490</v>
      </c>
      <c r="B1601" s="23">
        <v>2016</v>
      </c>
      <c r="C1601" t="s">
        <v>357</v>
      </c>
      <c r="D1601" t="s">
        <v>1335</v>
      </c>
      <c r="E1601" t="s">
        <v>315</v>
      </c>
      <c r="F1601" s="18">
        <v>10138.52</v>
      </c>
      <c r="G1601" s="11">
        <v>3.3359999999999999E-5</v>
      </c>
      <c r="J1601" s="18">
        <v>213355.13</v>
      </c>
      <c r="K1601" s="11">
        <v>6.5366000000000003E-4</v>
      </c>
      <c r="N1601" s="18">
        <v>191965.68</v>
      </c>
      <c r="O1601" s="12">
        <v>6.3164000000000004E-4</v>
      </c>
      <c r="R1601" t="s">
        <v>315</v>
      </c>
      <c r="S1601" t="s">
        <v>315</v>
      </c>
      <c r="T1601" t="s">
        <v>315</v>
      </c>
      <c r="U1601" s="28">
        <f t="shared" si="120"/>
        <v>6.6500000000000001E-4</v>
      </c>
      <c r="W1601">
        <f>IFERROR(VLOOKUP(E1601,'LEAID Match'!$A$2:$B$326,2,FALSE),"")</f>
        <v>5305490</v>
      </c>
      <c r="X1601" s="5">
        <f t="shared" si="122"/>
        <v>223493.65</v>
      </c>
      <c r="Y1601">
        <f t="shared" si="123"/>
        <v>0</v>
      </c>
      <c r="Z1601" s="5">
        <f t="shared" si="124"/>
        <v>223493.65</v>
      </c>
    </row>
    <row r="1602" spans="1:26" x14ac:dyDescent="0.2">
      <c r="A1602">
        <f t="shared" si="121"/>
        <v>5305490</v>
      </c>
      <c r="B1602" s="23">
        <v>2017</v>
      </c>
      <c r="C1602" t="s">
        <v>357</v>
      </c>
      <c r="D1602" t="s">
        <v>1695</v>
      </c>
      <c r="E1602" t="s">
        <v>315</v>
      </c>
      <c r="F1602" s="18">
        <v>1457.85</v>
      </c>
      <c r="G1602" s="11">
        <v>4.1699999999999999E-6</v>
      </c>
      <c r="J1602" s="18">
        <v>200500.93</v>
      </c>
      <c r="K1602" s="11">
        <v>5.4416999999999996E-4</v>
      </c>
      <c r="N1602" s="18">
        <v>185874.78</v>
      </c>
      <c r="O1602" s="12">
        <v>5.3116999999999997E-4</v>
      </c>
      <c r="R1602" t="s">
        <v>315</v>
      </c>
      <c r="S1602" t="s">
        <v>315</v>
      </c>
      <c r="T1602" t="s">
        <v>315</v>
      </c>
      <c r="U1602" s="28">
        <f t="shared" ref="U1602:U1665" si="125">SUM(G1602,I1602,O1602,Q1602)</f>
        <v>5.3533999999999993E-4</v>
      </c>
      <c r="W1602">
        <f>IFERROR(VLOOKUP(E1602,'LEAID Match'!$A$2:$B$326,2,FALSE),"")</f>
        <v>5305490</v>
      </c>
      <c r="X1602" s="5">
        <f t="shared" si="122"/>
        <v>201958.78</v>
      </c>
      <c r="Y1602">
        <f t="shared" si="123"/>
        <v>0</v>
      </c>
      <c r="Z1602" s="5">
        <f t="shared" si="124"/>
        <v>201958.78</v>
      </c>
    </row>
    <row r="1603" spans="1:26" x14ac:dyDescent="0.2">
      <c r="A1603">
        <f t="shared" ref="A1603:A1666" si="126">W1603</f>
        <v>5305490</v>
      </c>
      <c r="B1603" s="23">
        <v>2018</v>
      </c>
      <c r="C1603" t="s">
        <v>357</v>
      </c>
      <c r="D1603" t="s">
        <v>2054</v>
      </c>
      <c r="E1603" t="s">
        <v>315</v>
      </c>
      <c r="F1603" s="18" t="s">
        <v>803</v>
      </c>
      <c r="G1603" s="11" t="s">
        <v>803</v>
      </c>
      <c r="J1603" s="18">
        <v>285982.86</v>
      </c>
      <c r="K1603" s="11">
        <v>6.4325999999999999E-4</v>
      </c>
      <c r="N1603" s="18">
        <v>263115.17</v>
      </c>
      <c r="O1603" s="12">
        <v>6.3265000000000001E-4</v>
      </c>
      <c r="R1603" t="s">
        <v>803</v>
      </c>
      <c r="S1603" t="s">
        <v>315</v>
      </c>
      <c r="T1603" t="s">
        <v>315</v>
      </c>
      <c r="U1603" s="28">
        <f t="shared" si="125"/>
        <v>6.3265000000000001E-4</v>
      </c>
      <c r="W1603">
        <f>IFERROR(VLOOKUP(E1603,'LEAID Match'!$A$2:$B$326,2,FALSE),"")</f>
        <v>5305490</v>
      </c>
      <c r="X1603" s="5">
        <f t="shared" ref="X1603:X1666" si="127">SUM(F1603,J1603)</f>
        <v>285982.86</v>
      </c>
      <c r="Y1603">
        <f t="shared" ref="Y1603:Y1666" si="128">V1603</f>
        <v>0</v>
      </c>
      <c r="Z1603" s="5">
        <f t="shared" ref="Z1603:Z1666" si="129">SUM(X1603:Y1603)</f>
        <v>285982.86</v>
      </c>
    </row>
    <row r="1604" spans="1:26" x14ac:dyDescent="0.2">
      <c r="A1604">
        <f t="shared" si="126"/>
        <v>5305490</v>
      </c>
      <c r="B1604" s="23">
        <v>2019</v>
      </c>
      <c r="C1604" t="s">
        <v>357</v>
      </c>
      <c r="D1604" t="s">
        <v>2412</v>
      </c>
      <c r="E1604" t="s">
        <v>315</v>
      </c>
      <c r="F1604" s="18" t="s">
        <v>803</v>
      </c>
      <c r="G1604" s="10" t="s">
        <v>803</v>
      </c>
      <c r="J1604" s="18">
        <v>306504.65999999997</v>
      </c>
      <c r="K1604" s="11">
        <v>5.8640000000000005E-4</v>
      </c>
      <c r="N1604" s="18">
        <v>288354.21999999997</v>
      </c>
      <c r="O1604" s="12">
        <v>5.8062999999999995E-4</v>
      </c>
      <c r="R1604" t="s">
        <v>803</v>
      </c>
      <c r="S1604" t="s">
        <v>315</v>
      </c>
      <c r="T1604" t="s">
        <v>315</v>
      </c>
      <c r="U1604" s="28">
        <f t="shared" si="125"/>
        <v>5.8062999999999995E-4</v>
      </c>
      <c r="W1604">
        <f>IFERROR(VLOOKUP(E1604,'LEAID Match'!$A$2:$B$326,2,FALSE),"")</f>
        <v>5305490</v>
      </c>
      <c r="X1604" s="5">
        <f t="shared" si="127"/>
        <v>306504.65999999997</v>
      </c>
      <c r="Y1604">
        <f t="shared" si="128"/>
        <v>0</v>
      </c>
      <c r="Z1604" s="5">
        <f t="shared" si="129"/>
        <v>306504.65999999997</v>
      </c>
    </row>
    <row r="1605" spans="1:26" x14ac:dyDescent="0.2">
      <c r="A1605">
        <f t="shared" si="126"/>
        <v>5305490</v>
      </c>
      <c r="B1605" s="23">
        <v>2020</v>
      </c>
      <c r="C1605" t="s">
        <v>357</v>
      </c>
      <c r="D1605" t="s">
        <v>2770</v>
      </c>
      <c r="E1605" t="s">
        <v>315</v>
      </c>
      <c r="F1605" s="18" t="s">
        <v>803</v>
      </c>
      <c r="G1605" s="10" t="s">
        <v>803</v>
      </c>
      <c r="J1605" s="18">
        <v>316707.77</v>
      </c>
      <c r="K1605" s="11">
        <v>5.4432000000000005E-4</v>
      </c>
      <c r="N1605" s="18">
        <v>282589.52</v>
      </c>
      <c r="O1605" s="12">
        <v>5.3810999999999996E-4</v>
      </c>
      <c r="R1605" t="s">
        <v>803</v>
      </c>
      <c r="S1605" t="s">
        <v>315</v>
      </c>
      <c r="T1605" t="s">
        <v>315</v>
      </c>
      <c r="U1605" s="28">
        <f t="shared" si="125"/>
        <v>5.3810999999999996E-4</v>
      </c>
      <c r="W1605">
        <f>IFERROR(VLOOKUP(E1605,'LEAID Match'!$A$2:$B$326,2,FALSE),"")</f>
        <v>5305490</v>
      </c>
      <c r="X1605" s="5">
        <f t="shared" si="127"/>
        <v>316707.77</v>
      </c>
      <c r="Y1605">
        <f t="shared" si="128"/>
        <v>0</v>
      </c>
      <c r="Z1605" s="5">
        <f t="shared" si="129"/>
        <v>316707.77</v>
      </c>
    </row>
    <row r="1606" spans="1:26" x14ac:dyDescent="0.2">
      <c r="A1606">
        <f t="shared" si="126"/>
        <v>5305490</v>
      </c>
      <c r="B1606" s="23">
        <v>2021</v>
      </c>
      <c r="C1606" t="s">
        <v>357</v>
      </c>
      <c r="D1606" t="s">
        <v>3127</v>
      </c>
      <c r="E1606" t="s">
        <v>315</v>
      </c>
      <c r="F1606" s="18" t="s">
        <v>803</v>
      </c>
      <c r="G1606" s="10" t="s">
        <v>803</v>
      </c>
      <c r="J1606" s="18">
        <v>323404.71999999997</v>
      </c>
      <c r="K1606" s="11">
        <v>5.3441000000000003E-4</v>
      </c>
      <c r="N1606" s="18">
        <v>292396.59999999998</v>
      </c>
      <c r="O1606" s="12">
        <v>5.3200000000000003E-4</v>
      </c>
      <c r="R1606" t="s">
        <v>803</v>
      </c>
      <c r="S1606" t="s">
        <v>315</v>
      </c>
      <c r="T1606" t="s">
        <v>315</v>
      </c>
      <c r="U1606" s="28">
        <f t="shared" si="125"/>
        <v>5.3200000000000003E-4</v>
      </c>
      <c r="W1606">
        <f>IFERROR(VLOOKUP(E1606,'LEAID Match'!$A$2:$B$326,2,FALSE),"")</f>
        <v>5305490</v>
      </c>
      <c r="X1606" s="5">
        <f t="shared" si="127"/>
        <v>323404.71999999997</v>
      </c>
      <c r="Y1606">
        <f t="shared" si="128"/>
        <v>0</v>
      </c>
      <c r="Z1606" s="5">
        <f t="shared" si="129"/>
        <v>323404.71999999997</v>
      </c>
    </row>
    <row r="1607" spans="1:26" x14ac:dyDescent="0.2">
      <c r="A1607">
        <f t="shared" si="126"/>
        <v>5305490</v>
      </c>
      <c r="B1607" s="23">
        <v>2022</v>
      </c>
      <c r="C1607" t="s">
        <v>357</v>
      </c>
      <c r="D1607" t="s">
        <v>3484</v>
      </c>
      <c r="E1607" t="s">
        <v>315</v>
      </c>
      <c r="F1607" s="18" t="s">
        <v>803</v>
      </c>
      <c r="G1607" s="10" t="s">
        <v>803</v>
      </c>
      <c r="J1607" s="18">
        <v>335392.01</v>
      </c>
      <c r="K1607" s="11">
        <v>5.2435999999999997E-4</v>
      </c>
      <c r="N1607" s="18">
        <v>266257.44</v>
      </c>
      <c r="O1607" s="12">
        <v>5.1887000000000005E-4</v>
      </c>
      <c r="R1607" t="s">
        <v>803</v>
      </c>
      <c r="S1607" t="s">
        <v>315</v>
      </c>
      <c r="T1607" t="s">
        <v>315</v>
      </c>
      <c r="U1607" s="28">
        <f t="shared" si="125"/>
        <v>5.1887000000000005E-4</v>
      </c>
      <c r="W1607">
        <f>IFERROR(VLOOKUP(E1607,'LEAID Match'!$A$2:$B$326,2,FALSE),"")</f>
        <v>5305490</v>
      </c>
      <c r="X1607" s="5">
        <f t="shared" si="127"/>
        <v>335392.01</v>
      </c>
      <c r="Y1607">
        <f t="shared" si="128"/>
        <v>0</v>
      </c>
      <c r="Z1607" s="5">
        <f t="shared" si="129"/>
        <v>335392.01</v>
      </c>
    </row>
    <row r="1608" spans="1:26" x14ac:dyDescent="0.2">
      <c r="A1608">
        <f t="shared" si="126"/>
        <v>5305490</v>
      </c>
      <c r="B1608" s="23">
        <v>2023</v>
      </c>
      <c r="C1608" t="s">
        <v>357</v>
      </c>
      <c r="D1608" t="s">
        <v>3844</v>
      </c>
      <c r="E1608" t="s">
        <v>315</v>
      </c>
      <c r="F1608" s="18" t="s">
        <v>803</v>
      </c>
      <c r="G1608" s="10" t="s">
        <v>803</v>
      </c>
      <c r="J1608" s="18">
        <v>358767.95</v>
      </c>
      <c r="K1608" s="11">
        <v>5.3019999999999999E-4</v>
      </c>
      <c r="N1608" s="18">
        <v>285940.89</v>
      </c>
      <c r="O1608" s="12">
        <v>5.2979000000000004E-4</v>
      </c>
      <c r="R1608" t="s">
        <v>803</v>
      </c>
      <c r="S1608" t="s">
        <v>315</v>
      </c>
      <c r="T1608" t="s">
        <v>315</v>
      </c>
      <c r="U1608" s="28">
        <f t="shared" si="125"/>
        <v>5.2979000000000004E-4</v>
      </c>
      <c r="V1608">
        <f>U1608*250000000</f>
        <v>132447.5</v>
      </c>
      <c r="W1608">
        <f>IFERROR(VLOOKUP(E1608,'LEAID Match'!$A$2:$B$326,2,FALSE),"")</f>
        <v>5305490</v>
      </c>
      <c r="X1608" s="5">
        <f t="shared" si="127"/>
        <v>358767.95</v>
      </c>
      <c r="Y1608">
        <f t="shared" si="128"/>
        <v>132447.5</v>
      </c>
      <c r="Z1608" s="5">
        <f t="shared" si="129"/>
        <v>491215.45</v>
      </c>
    </row>
    <row r="1609" spans="1:26" x14ac:dyDescent="0.2">
      <c r="A1609">
        <f t="shared" si="126"/>
        <v>5305520</v>
      </c>
      <c r="B1609" s="23">
        <v>2015</v>
      </c>
      <c r="C1609" t="s">
        <v>591</v>
      </c>
      <c r="D1609" t="s">
        <v>983</v>
      </c>
      <c r="E1609" t="s">
        <v>750</v>
      </c>
      <c r="F1609" s="18" t="s">
        <v>803</v>
      </c>
      <c r="G1609" s="11" t="s">
        <v>803</v>
      </c>
      <c r="J1609" s="18">
        <v>113898.87</v>
      </c>
      <c r="K1609" s="11">
        <v>4.2860000000000001E-4</v>
      </c>
      <c r="N1609" s="18">
        <v>90612.99</v>
      </c>
      <c r="O1609" s="12">
        <v>4.0493000000000001E-4</v>
      </c>
      <c r="R1609" t="s">
        <v>803</v>
      </c>
      <c r="S1609" t="s">
        <v>579</v>
      </c>
      <c r="T1609" t="s">
        <v>579</v>
      </c>
      <c r="U1609" s="28">
        <f t="shared" si="125"/>
        <v>4.0493000000000001E-4</v>
      </c>
      <c r="W1609">
        <f>IFERROR(VLOOKUP(E1609,'LEAID Match'!$A$2:$B$326,2,FALSE),"")</f>
        <v>5305520</v>
      </c>
      <c r="X1609" s="5">
        <f t="shared" si="127"/>
        <v>113898.87</v>
      </c>
      <c r="Y1609">
        <f t="shared" si="128"/>
        <v>0</v>
      </c>
      <c r="Z1609" s="5">
        <f t="shared" si="129"/>
        <v>113898.87</v>
      </c>
    </row>
    <row r="1610" spans="1:26" x14ac:dyDescent="0.2">
      <c r="A1610">
        <f t="shared" si="126"/>
        <v>5305520</v>
      </c>
      <c r="B1610" s="23">
        <v>2016</v>
      </c>
      <c r="C1610" t="s">
        <v>591</v>
      </c>
      <c r="D1610" t="s">
        <v>1336</v>
      </c>
      <c r="E1610" t="s">
        <v>750</v>
      </c>
      <c r="F1610" s="18" t="s">
        <v>803</v>
      </c>
      <c r="G1610" s="11" t="s">
        <v>803</v>
      </c>
      <c r="J1610" s="18">
        <v>126878.45</v>
      </c>
      <c r="K1610" s="11">
        <v>3.8872000000000001E-4</v>
      </c>
      <c r="N1610" s="18">
        <v>114371.07</v>
      </c>
      <c r="O1610" s="12">
        <v>3.7631999999999997E-4</v>
      </c>
      <c r="R1610" t="s">
        <v>803</v>
      </c>
      <c r="S1610" t="s">
        <v>579</v>
      </c>
      <c r="T1610" t="s">
        <v>579</v>
      </c>
      <c r="U1610" s="28">
        <f t="shared" si="125"/>
        <v>3.7631999999999997E-4</v>
      </c>
      <c r="W1610">
        <f>IFERROR(VLOOKUP(E1610,'LEAID Match'!$A$2:$B$326,2,FALSE),"")</f>
        <v>5305520</v>
      </c>
      <c r="X1610" s="5">
        <f t="shared" si="127"/>
        <v>126878.45</v>
      </c>
      <c r="Y1610">
        <f t="shared" si="128"/>
        <v>0</v>
      </c>
      <c r="Z1610" s="5">
        <f t="shared" si="129"/>
        <v>126878.45</v>
      </c>
    </row>
    <row r="1611" spans="1:26" x14ac:dyDescent="0.2">
      <c r="A1611">
        <f t="shared" si="126"/>
        <v>5305520</v>
      </c>
      <c r="B1611" s="23">
        <v>2017</v>
      </c>
      <c r="C1611" t="s">
        <v>591</v>
      </c>
      <c r="D1611" t="s">
        <v>1696</v>
      </c>
      <c r="E1611" t="s">
        <v>750</v>
      </c>
      <c r="F1611" s="18" t="s">
        <v>803</v>
      </c>
      <c r="G1611" s="11" t="s">
        <v>803</v>
      </c>
      <c r="J1611" s="18">
        <v>138624.04</v>
      </c>
      <c r="K1611" s="11">
        <v>3.7624000000000002E-4</v>
      </c>
      <c r="N1611" s="18">
        <v>128485.11</v>
      </c>
      <c r="O1611" s="12">
        <v>3.6717E-4</v>
      </c>
      <c r="R1611" t="s">
        <v>803</v>
      </c>
      <c r="S1611" t="s">
        <v>579</v>
      </c>
      <c r="T1611" t="s">
        <v>579</v>
      </c>
      <c r="U1611" s="28">
        <f t="shared" si="125"/>
        <v>3.6717E-4</v>
      </c>
      <c r="W1611">
        <f>IFERROR(VLOOKUP(E1611,'LEAID Match'!$A$2:$B$326,2,FALSE),"")</f>
        <v>5305520</v>
      </c>
      <c r="X1611" s="5">
        <f t="shared" si="127"/>
        <v>138624.04</v>
      </c>
      <c r="Y1611">
        <f t="shared" si="128"/>
        <v>0</v>
      </c>
      <c r="Z1611" s="5">
        <f t="shared" si="129"/>
        <v>138624.04</v>
      </c>
    </row>
    <row r="1612" spans="1:26" x14ac:dyDescent="0.2">
      <c r="A1612">
        <f t="shared" si="126"/>
        <v>5305520</v>
      </c>
      <c r="B1612" s="23">
        <v>2018</v>
      </c>
      <c r="C1612" t="s">
        <v>591</v>
      </c>
      <c r="D1612" t="s">
        <v>2055</v>
      </c>
      <c r="E1612" t="s">
        <v>750</v>
      </c>
      <c r="F1612" s="18" t="s">
        <v>803</v>
      </c>
      <c r="G1612" s="11" t="s">
        <v>803</v>
      </c>
      <c r="J1612" s="18">
        <v>165402.51999999999</v>
      </c>
      <c r="K1612" s="11">
        <v>3.7204000000000002E-4</v>
      </c>
      <c r="N1612" s="18">
        <v>152142.57999999999</v>
      </c>
      <c r="O1612" s="12">
        <v>3.6581999999999999E-4</v>
      </c>
      <c r="R1612" t="s">
        <v>803</v>
      </c>
      <c r="S1612" t="s">
        <v>579</v>
      </c>
      <c r="T1612" t="s">
        <v>579</v>
      </c>
      <c r="U1612" s="28">
        <f t="shared" si="125"/>
        <v>3.6581999999999999E-4</v>
      </c>
      <c r="W1612">
        <f>IFERROR(VLOOKUP(E1612,'LEAID Match'!$A$2:$B$326,2,FALSE),"")</f>
        <v>5305520</v>
      </c>
      <c r="X1612" s="5">
        <f t="shared" si="127"/>
        <v>165402.51999999999</v>
      </c>
      <c r="Y1612">
        <f t="shared" si="128"/>
        <v>0</v>
      </c>
      <c r="Z1612" s="5">
        <f t="shared" si="129"/>
        <v>165402.51999999999</v>
      </c>
    </row>
    <row r="1613" spans="1:26" x14ac:dyDescent="0.2">
      <c r="A1613">
        <f t="shared" si="126"/>
        <v>5305520</v>
      </c>
      <c r="B1613" s="23">
        <v>2019</v>
      </c>
      <c r="C1613" t="s">
        <v>591</v>
      </c>
      <c r="D1613" t="s">
        <v>2413</v>
      </c>
      <c r="E1613" t="s">
        <v>750</v>
      </c>
      <c r="F1613" s="18" t="s">
        <v>803</v>
      </c>
      <c r="G1613" s="10" t="s">
        <v>803</v>
      </c>
      <c r="J1613" s="18">
        <v>182248.88</v>
      </c>
      <c r="K1613" s="11">
        <v>3.4867999999999998E-4</v>
      </c>
      <c r="N1613" s="18">
        <v>171267.63</v>
      </c>
      <c r="O1613" s="12">
        <v>3.4486E-4</v>
      </c>
      <c r="R1613" t="s">
        <v>803</v>
      </c>
      <c r="S1613" t="s">
        <v>750</v>
      </c>
      <c r="T1613" t="s">
        <v>750</v>
      </c>
      <c r="U1613" s="28">
        <f t="shared" si="125"/>
        <v>3.4486E-4</v>
      </c>
      <c r="W1613">
        <f>IFERROR(VLOOKUP(E1613,'LEAID Match'!$A$2:$B$326,2,FALSE),"")</f>
        <v>5305520</v>
      </c>
      <c r="X1613" s="5">
        <f t="shared" si="127"/>
        <v>182248.88</v>
      </c>
      <c r="Y1613">
        <f t="shared" si="128"/>
        <v>0</v>
      </c>
      <c r="Z1613" s="5">
        <f t="shared" si="129"/>
        <v>182248.88</v>
      </c>
    </row>
    <row r="1614" spans="1:26" x14ac:dyDescent="0.2">
      <c r="A1614">
        <f t="shared" si="126"/>
        <v>5305520</v>
      </c>
      <c r="B1614" s="23">
        <v>2020</v>
      </c>
      <c r="C1614" t="s">
        <v>591</v>
      </c>
      <c r="D1614" t="s">
        <v>2771</v>
      </c>
      <c r="E1614" t="s">
        <v>750</v>
      </c>
      <c r="F1614" s="18" t="s">
        <v>803</v>
      </c>
      <c r="G1614" s="10" t="s">
        <v>803</v>
      </c>
      <c r="J1614" s="18">
        <v>198747.84</v>
      </c>
      <c r="K1614" s="11">
        <v>3.4159000000000001E-4</v>
      </c>
      <c r="N1614" s="18">
        <v>177493.4</v>
      </c>
      <c r="O1614" s="12">
        <v>3.3798000000000004E-4</v>
      </c>
      <c r="R1614" t="s">
        <v>803</v>
      </c>
      <c r="S1614" t="s">
        <v>750</v>
      </c>
      <c r="T1614" t="s">
        <v>750</v>
      </c>
      <c r="U1614" s="28">
        <f t="shared" si="125"/>
        <v>3.3798000000000004E-4</v>
      </c>
      <c r="W1614">
        <f>IFERROR(VLOOKUP(E1614,'LEAID Match'!$A$2:$B$326,2,FALSE),"")</f>
        <v>5305520</v>
      </c>
      <c r="X1614" s="5">
        <f t="shared" si="127"/>
        <v>198747.84</v>
      </c>
      <c r="Y1614">
        <f t="shared" si="128"/>
        <v>0</v>
      </c>
      <c r="Z1614" s="5">
        <f t="shared" si="129"/>
        <v>198747.84</v>
      </c>
    </row>
    <row r="1615" spans="1:26" x14ac:dyDescent="0.2">
      <c r="A1615">
        <f t="shared" si="126"/>
        <v>5305520</v>
      </c>
      <c r="B1615" s="23">
        <v>2021</v>
      </c>
      <c r="C1615" t="s">
        <v>591</v>
      </c>
      <c r="D1615" t="s">
        <v>3128</v>
      </c>
      <c r="E1615" t="s">
        <v>750</v>
      </c>
      <c r="F1615" s="18" t="s">
        <v>803</v>
      </c>
      <c r="G1615" s="10" t="s">
        <v>803</v>
      </c>
      <c r="J1615" s="18">
        <v>213546.78</v>
      </c>
      <c r="K1615" s="11">
        <v>3.5286999999999997E-4</v>
      </c>
      <c r="N1615" s="18">
        <v>192858.25</v>
      </c>
      <c r="O1615" s="12">
        <v>3.5089000000000002E-4</v>
      </c>
      <c r="R1615" t="s">
        <v>803</v>
      </c>
      <c r="S1615" t="s">
        <v>750</v>
      </c>
      <c r="T1615" t="s">
        <v>750</v>
      </c>
      <c r="U1615" s="28">
        <f t="shared" si="125"/>
        <v>3.5089000000000002E-4</v>
      </c>
      <c r="W1615">
        <f>IFERROR(VLOOKUP(E1615,'LEAID Match'!$A$2:$B$326,2,FALSE),"")</f>
        <v>5305520</v>
      </c>
      <c r="X1615" s="5">
        <f t="shared" si="127"/>
        <v>213546.78</v>
      </c>
      <c r="Y1615">
        <f t="shared" si="128"/>
        <v>0</v>
      </c>
      <c r="Z1615" s="5">
        <f t="shared" si="129"/>
        <v>213546.78</v>
      </c>
    </row>
    <row r="1616" spans="1:26" x14ac:dyDescent="0.2">
      <c r="A1616">
        <f t="shared" si="126"/>
        <v>5305520</v>
      </c>
      <c r="B1616" s="23">
        <v>2022</v>
      </c>
      <c r="C1616" t="s">
        <v>591</v>
      </c>
      <c r="D1616" t="s">
        <v>3485</v>
      </c>
      <c r="E1616" t="s">
        <v>750</v>
      </c>
      <c r="F1616" s="18" t="s">
        <v>803</v>
      </c>
      <c r="G1616" s="10" t="s">
        <v>803</v>
      </c>
      <c r="J1616" s="18">
        <v>211480.95999999999</v>
      </c>
      <c r="K1616" s="11">
        <v>3.3063999999999999E-4</v>
      </c>
      <c r="N1616" s="18">
        <v>169091.28</v>
      </c>
      <c r="O1616" s="12">
        <v>3.2951999999999998E-4</v>
      </c>
      <c r="R1616" t="s">
        <v>803</v>
      </c>
      <c r="S1616" t="s">
        <v>750</v>
      </c>
      <c r="T1616" t="s">
        <v>750</v>
      </c>
      <c r="U1616" s="28">
        <f t="shared" si="125"/>
        <v>3.2951999999999998E-4</v>
      </c>
      <c r="W1616">
        <f>IFERROR(VLOOKUP(E1616,'LEAID Match'!$A$2:$B$326,2,FALSE),"")</f>
        <v>5305520</v>
      </c>
      <c r="X1616" s="5">
        <f t="shared" si="127"/>
        <v>211480.95999999999</v>
      </c>
      <c r="Y1616">
        <f t="shared" si="128"/>
        <v>0</v>
      </c>
      <c r="Z1616" s="5">
        <f t="shared" si="129"/>
        <v>211480.95999999999</v>
      </c>
    </row>
    <row r="1617" spans="1:26" x14ac:dyDescent="0.2">
      <c r="A1617">
        <f t="shared" si="126"/>
        <v>5305520</v>
      </c>
      <c r="B1617" s="23">
        <v>2023</v>
      </c>
      <c r="C1617" t="s">
        <v>591</v>
      </c>
      <c r="D1617" t="s">
        <v>3845</v>
      </c>
      <c r="E1617" t="s">
        <v>750</v>
      </c>
      <c r="F1617" s="18" t="s">
        <v>803</v>
      </c>
      <c r="G1617" s="10" t="s">
        <v>803</v>
      </c>
      <c r="J1617" s="18">
        <v>189550.82</v>
      </c>
      <c r="K1617" s="11">
        <v>2.8012000000000002E-4</v>
      </c>
      <c r="N1617" s="18">
        <v>150574.74</v>
      </c>
      <c r="O1617" s="12">
        <v>2.7899000000000001E-4</v>
      </c>
      <c r="R1617" t="s">
        <v>803</v>
      </c>
      <c r="S1617" t="s">
        <v>750</v>
      </c>
      <c r="T1617" t="s">
        <v>750</v>
      </c>
      <c r="U1617" s="28">
        <f t="shared" si="125"/>
        <v>2.7899000000000001E-4</v>
      </c>
      <c r="V1617">
        <f>U1617*250000000</f>
        <v>69747.5</v>
      </c>
      <c r="W1617">
        <f>IFERROR(VLOOKUP(E1617,'LEAID Match'!$A$2:$B$326,2,FALSE),"")</f>
        <v>5305520</v>
      </c>
      <c r="X1617" s="5">
        <f t="shared" si="127"/>
        <v>189550.82</v>
      </c>
      <c r="Y1617">
        <f t="shared" si="128"/>
        <v>69747.5</v>
      </c>
      <c r="Z1617" s="5">
        <f t="shared" si="129"/>
        <v>259298.32</v>
      </c>
    </row>
    <row r="1618" spans="1:26" x14ac:dyDescent="0.2">
      <c r="A1618" t="str">
        <f t="shared" si="126"/>
        <v/>
      </c>
      <c r="B1618" s="23">
        <v>2016</v>
      </c>
      <c r="C1618" t="s">
        <v>719</v>
      </c>
      <c r="D1618" t="s">
        <v>1337</v>
      </c>
      <c r="E1618" t="s">
        <v>718</v>
      </c>
      <c r="F1618" s="18" t="s">
        <v>803</v>
      </c>
      <c r="G1618" s="11" t="s">
        <v>803</v>
      </c>
      <c r="L1618" s="18">
        <v>11.65</v>
      </c>
      <c r="M1618" s="11">
        <v>4.0000000000000001E-8</v>
      </c>
      <c r="P1618" s="18">
        <v>10.79</v>
      </c>
      <c r="Q1618" s="11">
        <v>4.0000000000000001E-8</v>
      </c>
      <c r="R1618" t="s">
        <v>803</v>
      </c>
      <c r="S1618" t="s">
        <v>718</v>
      </c>
      <c r="T1618" t="s">
        <v>718</v>
      </c>
      <c r="U1618" s="28">
        <f t="shared" si="125"/>
        <v>4.0000000000000001E-8</v>
      </c>
      <c r="W1618" t="str">
        <f>IFERROR(VLOOKUP(E1618,'LEAID Match'!$A$2:$B$326,2,FALSE),"")</f>
        <v/>
      </c>
      <c r="X1618" s="5">
        <f t="shared" si="127"/>
        <v>0</v>
      </c>
      <c r="Y1618">
        <f t="shared" si="128"/>
        <v>0</v>
      </c>
      <c r="Z1618" s="5">
        <f t="shared" si="129"/>
        <v>0</v>
      </c>
    </row>
    <row r="1619" spans="1:26" x14ac:dyDescent="0.2">
      <c r="A1619" t="str">
        <f t="shared" si="126"/>
        <v/>
      </c>
      <c r="B1619" s="23">
        <v>2017</v>
      </c>
      <c r="C1619" t="s">
        <v>719</v>
      </c>
      <c r="D1619" t="s">
        <v>1697</v>
      </c>
      <c r="E1619" t="s">
        <v>718</v>
      </c>
      <c r="F1619" s="18" t="s">
        <v>803</v>
      </c>
      <c r="G1619" s="11" t="s">
        <v>803</v>
      </c>
      <c r="L1619" s="18">
        <v>692.92</v>
      </c>
      <c r="M1619" s="11">
        <v>1.8799999999999999E-4</v>
      </c>
      <c r="P1619" s="18">
        <v>642.39</v>
      </c>
      <c r="Q1619" s="11">
        <v>1.84E-6</v>
      </c>
      <c r="R1619" t="s">
        <v>803</v>
      </c>
      <c r="S1619" t="s">
        <v>718</v>
      </c>
      <c r="T1619" t="s">
        <v>718</v>
      </c>
      <c r="U1619" s="28">
        <f t="shared" si="125"/>
        <v>1.84E-6</v>
      </c>
      <c r="W1619" t="str">
        <f>IFERROR(VLOOKUP(E1619,'LEAID Match'!$A$2:$B$326,2,FALSE),"")</f>
        <v/>
      </c>
      <c r="X1619" s="5">
        <f t="shared" si="127"/>
        <v>0</v>
      </c>
      <c r="Y1619">
        <f t="shared" si="128"/>
        <v>0</v>
      </c>
      <c r="Z1619" s="5">
        <f t="shared" si="129"/>
        <v>0</v>
      </c>
    </row>
    <row r="1620" spans="1:26" x14ac:dyDescent="0.2">
      <c r="A1620">
        <f t="shared" si="126"/>
        <v>5305550</v>
      </c>
      <c r="B1620" s="23">
        <v>2015</v>
      </c>
      <c r="C1620" t="s">
        <v>674</v>
      </c>
      <c r="D1620" t="s">
        <v>984</v>
      </c>
      <c r="E1620" t="s">
        <v>646</v>
      </c>
      <c r="F1620" s="18" t="s">
        <v>803</v>
      </c>
      <c r="G1620" s="11" t="s">
        <v>803</v>
      </c>
      <c r="J1620" s="18">
        <v>32990.31</v>
      </c>
      <c r="K1620" s="11">
        <v>1.2413999999999999E-4</v>
      </c>
      <c r="N1620" s="18">
        <v>26338.89</v>
      </c>
      <c r="O1620" s="12">
        <v>1.177E-4</v>
      </c>
      <c r="R1620" t="s">
        <v>803</v>
      </c>
      <c r="S1620" t="s">
        <v>646</v>
      </c>
      <c r="T1620" t="s">
        <v>646</v>
      </c>
      <c r="U1620" s="28">
        <f t="shared" si="125"/>
        <v>1.177E-4</v>
      </c>
      <c r="W1620">
        <f>IFERROR(VLOOKUP(E1620,'LEAID Match'!$A$2:$B$326,2,FALSE),"")</f>
        <v>5305550</v>
      </c>
      <c r="X1620" s="5">
        <f t="shared" si="127"/>
        <v>32990.31</v>
      </c>
      <c r="Y1620">
        <f t="shared" si="128"/>
        <v>0</v>
      </c>
      <c r="Z1620" s="5">
        <f t="shared" si="129"/>
        <v>32990.31</v>
      </c>
    </row>
    <row r="1621" spans="1:26" x14ac:dyDescent="0.2">
      <c r="A1621">
        <f t="shared" si="126"/>
        <v>5305550</v>
      </c>
      <c r="B1621" s="23">
        <v>2016</v>
      </c>
      <c r="C1621" t="s">
        <v>674</v>
      </c>
      <c r="D1621" t="s">
        <v>1338</v>
      </c>
      <c r="E1621" t="s">
        <v>646</v>
      </c>
      <c r="F1621" s="18" t="s">
        <v>803</v>
      </c>
      <c r="G1621" s="11" t="s">
        <v>803</v>
      </c>
      <c r="J1621" s="18">
        <v>43412.26</v>
      </c>
      <c r="K1621" s="11">
        <v>1.3300000000000001E-4</v>
      </c>
      <c r="N1621" s="18">
        <v>38753.370000000003</v>
      </c>
      <c r="O1621" s="12">
        <v>1.2751E-4</v>
      </c>
      <c r="R1621" t="s">
        <v>803</v>
      </c>
      <c r="S1621" t="s">
        <v>646</v>
      </c>
      <c r="T1621" t="s">
        <v>646</v>
      </c>
      <c r="U1621" s="28">
        <f t="shared" si="125"/>
        <v>1.2751E-4</v>
      </c>
      <c r="W1621">
        <f>IFERROR(VLOOKUP(E1621,'LEAID Match'!$A$2:$B$326,2,FALSE),"")</f>
        <v>5305550</v>
      </c>
      <c r="X1621" s="5">
        <f t="shared" si="127"/>
        <v>43412.26</v>
      </c>
      <c r="Y1621">
        <f t="shared" si="128"/>
        <v>0</v>
      </c>
      <c r="Z1621" s="5">
        <f t="shared" si="129"/>
        <v>43412.26</v>
      </c>
    </row>
    <row r="1622" spans="1:26" x14ac:dyDescent="0.2">
      <c r="A1622">
        <f t="shared" si="126"/>
        <v>5305550</v>
      </c>
      <c r="B1622" s="23">
        <v>2017</v>
      </c>
      <c r="C1622" t="s">
        <v>674</v>
      </c>
      <c r="D1622" t="s">
        <v>1698</v>
      </c>
      <c r="E1622" t="s">
        <v>646</v>
      </c>
      <c r="F1622" s="18" t="s">
        <v>803</v>
      </c>
      <c r="G1622" s="11" t="s">
        <v>803</v>
      </c>
      <c r="J1622" s="18">
        <v>44815.06</v>
      </c>
      <c r="K1622" s="11">
        <v>1.2163E-4</v>
      </c>
      <c r="N1622" s="18">
        <v>41547.32</v>
      </c>
      <c r="O1622" s="12">
        <v>1.1873E-4</v>
      </c>
      <c r="R1622" t="s">
        <v>803</v>
      </c>
      <c r="S1622" t="s">
        <v>646</v>
      </c>
      <c r="T1622" t="s">
        <v>646</v>
      </c>
      <c r="U1622" s="28">
        <f t="shared" si="125"/>
        <v>1.1873E-4</v>
      </c>
      <c r="W1622">
        <f>IFERROR(VLOOKUP(E1622,'LEAID Match'!$A$2:$B$326,2,FALSE),"")</f>
        <v>5305550</v>
      </c>
      <c r="X1622" s="5">
        <f t="shared" si="127"/>
        <v>44815.06</v>
      </c>
      <c r="Y1622">
        <f t="shared" si="128"/>
        <v>0</v>
      </c>
      <c r="Z1622" s="5">
        <f t="shared" si="129"/>
        <v>44815.06</v>
      </c>
    </row>
    <row r="1623" spans="1:26" x14ac:dyDescent="0.2">
      <c r="A1623">
        <f t="shared" si="126"/>
        <v>5305550</v>
      </c>
      <c r="B1623" s="23">
        <v>2018</v>
      </c>
      <c r="C1623" t="s">
        <v>674</v>
      </c>
      <c r="D1623" t="s">
        <v>2056</v>
      </c>
      <c r="E1623" t="s">
        <v>646</v>
      </c>
      <c r="F1623" s="18" t="s">
        <v>803</v>
      </c>
      <c r="G1623" s="11" t="s">
        <v>803</v>
      </c>
      <c r="J1623" s="18">
        <v>52168.76</v>
      </c>
      <c r="K1623" s="11">
        <v>1.1734E-4</v>
      </c>
      <c r="N1623" s="18">
        <v>48030.57</v>
      </c>
      <c r="O1623" s="12">
        <v>1.1548999999999999E-4</v>
      </c>
      <c r="R1623" t="s">
        <v>803</v>
      </c>
      <c r="S1623" t="s">
        <v>646</v>
      </c>
      <c r="T1623" t="s">
        <v>646</v>
      </c>
      <c r="U1623" s="28">
        <f t="shared" si="125"/>
        <v>1.1548999999999999E-4</v>
      </c>
      <c r="W1623">
        <f>IFERROR(VLOOKUP(E1623,'LEAID Match'!$A$2:$B$326,2,FALSE),"")</f>
        <v>5305550</v>
      </c>
      <c r="X1623" s="5">
        <f t="shared" si="127"/>
        <v>52168.76</v>
      </c>
      <c r="Y1623">
        <f t="shared" si="128"/>
        <v>0</v>
      </c>
      <c r="Z1623" s="5">
        <f t="shared" si="129"/>
        <v>52168.76</v>
      </c>
    </row>
    <row r="1624" spans="1:26" x14ac:dyDescent="0.2">
      <c r="A1624">
        <f t="shared" si="126"/>
        <v>5305550</v>
      </c>
      <c r="B1624" s="23">
        <v>2019</v>
      </c>
      <c r="C1624" t="s">
        <v>674</v>
      </c>
      <c r="D1624" t="s">
        <v>2414</v>
      </c>
      <c r="E1624" t="s">
        <v>646</v>
      </c>
      <c r="F1624" s="18" t="s">
        <v>803</v>
      </c>
      <c r="G1624" s="10" t="s">
        <v>803</v>
      </c>
      <c r="J1624" s="18">
        <v>66306.59</v>
      </c>
      <c r="K1624" s="11">
        <v>1.2685999999999999E-4</v>
      </c>
      <c r="N1624" s="18">
        <v>62234.91</v>
      </c>
      <c r="O1624" s="12">
        <v>1.2532E-4</v>
      </c>
      <c r="R1624" t="s">
        <v>803</v>
      </c>
      <c r="S1624" t="s">
        <v>646</v>
      </c>
      <c r="T1624" t="s">
        <v>646</v>
      </c>
      <c r="U1624" s="28">
        <f t="shared" si="125"/>
        <v>1.2532E-4</v>
      </c>
      <c r="W1624">
        <f>IFERROR(VLOOKUP(E1624,'LEAID Match'!$A$2:$B$326,2,FALSE),"")</f>
        <v>5305550</v>
      </c>
      <c r="X1624" s="5">
        <f t="shared" si="127"/>
        <v>66306.59</v>
      </c>
      <c r="Y1624">
        <f t="shared" si="128"/>
        <v>0</v>
      </c>
      <c r="Z1624" s="5">
        <f t="shared" si="129"/>
        <v>66306.59</v>
      </c>
    </row>
    <row r="1625" spans="1:26" x14ac:dyDescent="0.2">
      <c r="A1625">
        <f t="shared" si="126"/>
        <v>5305550</v>
      </c>
      <c r="B1625" s="23">
        <v>2020</v>
      </c>
      <c r="C1625" t="s">
        <v>674</v>
      </c>
      <c r="D1625" t="s">
        <v>2772</v>
      </c>
      <c r="E1625" t="s">
        <v>646</v>
      </c>
      <c r="F1625" s="18" t="s">
        <v>803</v>
      </c>
      <c r="G1625" s="10" t="s">
        <v>803</v>
      </c>
      <c r="J1625" s="18">
        <v>67595.05</v>
      </c>
      <c r="K1625" s="11">
        <v>1.1617000000000001E-4</v>
      </c>
      <c r="N1625" s="18">
        <v>60296.93</v>
      </c>
      <c r="O1625" s="12">
        <v>1.1481999999999999E-4</v>
      </c>
      <c r="R1625" t="s">
        <v>803</v>
      </c>
      <c r="S1625" t="s">
        <v>646</v>
      </c>
      <c r="T1625" t="s">
        <v>646</v>
      </c>
      <c r="U1625" s="28">
        <f t="shared" si="125"/>
        <v>1.1481999999999999E-4</v>
      </c>
      <c r="W1625">
        <f>IFERROR(VLOOKUP(E1625,'LEAID Match'!$A$2:$B$326,2,FALSE),"")</f>
        <v>5305550</v>
      </c>
      <c r="X1625" s="5">
        <f t="shared" si="127"/>
        <v>67595.05</v>
      </c>
      <c r="Y1625">
        <f t="shared" si="128"/>
        <v>0</v>
      </c>
      <c r="Z1625" s="5">
        <f t="shared" si="129"/>
        <v>67595.05</v>
      </c>
    </row>
    <row r="1626" spans="1:26" x14ac:dyDescent="0.2">
      <c r="A1626">
        <f t="shared" si="126"/>
        <v>5305550</v>
      </c>
      <c r="B1626" s="23">
        <v>2021</v>
      </c>
      <c r="C1626" t="s">
        <v>674</v>
      </c>
      <c r="D1626" t="s">
        <v>3129</v>
      </c>
      <c r="E1626" t="s">
        <v>646</v>
      </c>
      <c r="F1626" s="18" t="s">
        <v>803</v>
      </c>
      <c r="G1626" s="10" t="s">
        <v>803</v>
      </c>
      <c r="J1626" s="18">
        <v>64331.44</v>
      </c>
      <c r="K1626" s="11">
        <v>1.063E-4</v>
      </c>
      <c r="N1626" s="18">
        <v>58089.4</v>
      </c>
      <c r="O1626" s="12">
        <v>1.0569E-4</v>
      </c>
      <c r="R1626" t="s">
        <v>803</v>
      </c>
      <c r="S1626" t="s">
        <v>646</v>
      </c>
      <c r="T1626" t="s">
        <v>646</v>
      </c>
      <c r="U1626" s="28">
        <f t="shared" si="125"/>
        <v>1.0569E-4</v>
      </c>
      <c r="W1626">
        <f>IFERROR(VLOOKUP(E1626,'LEAID Match'!$A$2:$B$326,2,FALSE),"")</f>
        <v>5305550</v>
      </c>
      <c r="X1626" s="5">
        <f t="shared" si="127"/>
        <v>64331.44</v>
      </c>
      <c r="Y1626">
        <f t="shared" si="128"/>
        <v>0</v>
      </c>
      <c r="Z1626" s="5">
        <f t="shared" si="129"/>
        <v>64331.44</v>
      </c>
    </row>
    <row r="1627" spans="1:26" x14ac:dyDescent="0.2">
      <c r="A1627">
        <f t="shared" si="126"/>
        <v>5305550</v>
      </c>
      <c r="B1627" s="23">
        <v>2022</v>
      </c>
      <c r="C1627" t="s">
        <v>674</v>
      </c>
      <c r="D1627" t="s">
        <v>3486</v>
      </c>
      <c r="E1627" t="s">
        <v>646</v>
      </c>
      <c r="F1627" s="18" t="s">
        <v>803</v>
      </c>
      <c r="G1627" s="10" t="s">
        <v>803</v>
      </c>
      <c r="J1627" s="18">
        <v>64616.54</v>
      </c>
      <c r="K1627" s="11">
        <v>1.0102000000000001E-4</v>
      </c>
      <c r="N1627" s="18">
        <v>51576.29</v>
      </c>
      <c r="O1627" s="12">
        <v>1.0051E-4</v>
      </c>
      <c r="R1627" t="s">
        <v>803</v>
      </c>
      <c r="S1627" t="s">
        <v>646</v>
      </c>
      <c r="T1627" t="s">
        <v>646</v>
      </c>
      <c r="U1627" s="28">
        <f t="shared" si="125"/>
        <v>1.0051E-4</v>
      </c>
      <c r="W1627">
        <f>IFERROR(VLOOKUP(E1627,'LEAID Match'!$A$2:$B$326,2,FALSE),"")</f>
        <v>5305550</v>
      </c>
      <c r="X1627" s="5">
        <f t="shared" si="127"/>
        <v>64616.54</v>
      </c>
      <c r="Y1627">
        <f t="shared" si="128"/>
        <v>0</v>
      </c>
      <c r="Z1627" s="5">
        <f t="shared" si="129"/>
        <v>64616.54</v>
      </c>
    </row>
    <row r="1628" spans="1:26" x14ac:dyDescent="0.2">
      <c r="A1628">
        <f t="shared" si="126"/>
        <v>5305550</v>
      </c>
      <c r="B1628" s="23">
        <v>2023</v>
      </c>
      <c r="C1628" t="s">
        <v>674</v>
      </c>
      <c r="D1628" t="s">
        <v>3846</v>
      </c>
      <c r="E1628" t="s">
        <v>646</v>
      </c>
      <c r="F1628" s="18" t="s">
        <v>803</v>
      </c>
      <c r="G1628" s="10" t="s">
        <v>803</v>
      </c>
      <c r="J1628" s="18">
        <v>71378.28</v>
      </c>
      <c r="K1628" s="11">
        <v>1.0548999999999999E-4</v>
      </c>
      <c r="N1628" s="18">
        <v>56877.15</v>
      </c>
      <c r="O1628" s="12">
        <v>1.0538E-4</v>
      </c>
      <c r="R1628" t="s">
        <v>803</v>
      </c>
      <c r="S1628" t="s">
        <v>646</v>
      </c>
      <c r="T1628" t="s">
        <v>646</v>
      </c>
      <c r="U1628" s="28">
        <f t="shared" si="125"/>
        <v>1.0538E-4</v>
      </c>
      <c r="V1628">
        <f>U1628*250000000</f>
        <v>26345</v>
      </c>
      <c r="W1628">
        <f>IFERROR(VLOOKUP(E1628,'LEAID Match'!$A$2:$B$326,2,FALSE),"")</f>
        <v>5305550</v>
      </c>
      <c r="X1628" s="5">
        <f t="shared" si="127"/>
        <v>71378.28</v>
      </c>
      <c r="Y1628">
        <f t="shared" si="128"/>
        <v>26345</v>
      </c>
      <c r="Z1628" s="5">
        <f t="shared" si="129"/>
        <v>97723.28</v>
      </c>
    </row>
    <row r="1629" spans="1:26" x14ac:dyDescent="0.2">
      <c r="A1629">
        <f t="shared" si="126"/>
        <v>5305610</v>
      </c>
      <c r="B1629" s="23">
        <v>2015</v>
      </c>
      <c r="C1629" t="s">
        <v>454</v>
      </c>
      <c r="D1629" t="s">
        <v>985</v>
      </c>
      <c r="E1629" t="s">
        <v>412</v>
      </c>
      <c r="F1629" s="18">
        <v>1807.23</v>
      </c>
      <c r="G1629" s="11">
        <v>8.0800000000000006E-6</v>
      </c>
      <c r="J1629" s="18">
        <v>251455.56</v>
      </c>
      <c r="K1629" s="11">
        <v>9.4622E-4</v>
      </c>
      <c r="N1629" s="18">
        <v>200576.43</v>
      </c>
      <c r="O1629" s="12">
        <v>8.9632000000000004E-4</v>
      </c>
      <c r="R1629" t="s">
        <v>412</v>
      </c>
      <c r="S1629" t="s">
        <v>412</v>
      </c>
      <c r="T1629" t="s">
        <v>412</v>
      </c>
      <c r="U1629" s="28">
        <f t="shared" si="125"/>
        <v>9.0440000000000008E-4</v>
      </c>
      <c r="W1629">
        <f>IFERROR(VLOOKUP(E1629,'LEAID Match'!$A$2:$B$326,2,FALSE),"")</f>
        <v>5305610</v>
      </c>
      <c r="X1629" s="5">
        <f t="shared" si="127"/>
        <v>253262.79</v>
      </c>
      <c r="Y1629">
        <f t="shared" si="128"/>
        <v>0</v>
      </c>
      <c r="Z1629" s="5">
        <f t="shared" si="129"/>
        <v>253262.79</v>
      </c>
    </row>
    <row r="1630" spans="1:26" x14ac:dyDescent="0.2">
      <c r="A1630">
        <f t="shared" si="126"/>
        <v>5305610</v>
      </c>
      <c r="B1630" s="23">
        <v>2016</v>
      </c>
      <c r="C1630" t="s">
        <v>454</v>
      </c>
      <c r="D1630" t="s">
        <v>1339</v>
      </c>
      <c r="E1630" t="s">
        <v>412</v>
      </c>
      <c r="F1630" s="18" t="s">
        <v>803</v>
      </c>
      <c r="G1630" s="11" t="s">
        <v>803</v>
      </c>
      <c r="J1630" s="18">
        <v>303445.46999999997</v>
      </c>
      <c r="K1630" s="11">
        <v>9.2966000000000001E-4</v>
      </c>
      <c r="N1630" s="18">
        <v>271193</v>
      </c>
      <c r="O1630" s="12">
        <v>8.9232999999999999E-4</v>
      </c>
      <c r="R1630" t="s">
        <v>803</v>
      </c>
      <c r="S1630" t="s">
        <v>412</v>
      </c>
      <c r="T1630" t="s">
        <v>412</v>
      </c>
      <c r="U1630" s="28">
        <f t="shared" si="125"/>
        <v>8.9232999999999999E-4</v>
      </c>
      <c r="W1630">
        <f>IFERROR(VLOOKUP(E1630,'LEAID Match'!$A$2:$B$326,2,FALSE),"")</f>
        <v>5305610</v>
      </c>
      <c r="X1630" s="5">
        <f t="shared" si="127"/>
        <v>303445.46999999997</v>
      </c>
      <c r="Y1630">
        <f t="shared" si="128"/>
        <v>0</v>
      </c>
      <c r="Z1630" s="5">
        <f t="shared" si="129"/>
        <v>303445.46999999997</v>
      </c>
    </row>
    <row r="1631" spans="1:26" x14ac:dyDescent="0.2">
      <c r="A1631">
        <f t="shared" si="126"/>
        <v>5305610</v>
      </c>
      <c r="B1631" s="23">
        <v>2017</v>
      </c>
      <c r="C1631" t="s">
        <v>454</v>
      </c>
      <c r="D1631" t="s">
        <v>1699</v>
      </c>
      <c r="E1631" t="s">
        <v>412</v>
      </c>
      <c r="F1631" s="18" t="s">
        <v>803</v>
      </c>
      <c r="G1631" s="11" t="s">
        <v>803</v>
      </c>
      <c r="J1631" s="18">
        <v>327527.09999999998</v>
      </c>
      <c r="K1631" s="11">
        <v>8.8893000000000002E-4</v>
      </c>
      <c r="N1631" s="18">
        <v>303575.84999999998</v>
      </c>
      <c r="O1631" s="12">
        <v>8.6751999999999999E-4</v>
      </c>
      <c r="R1631" t="s">
        <v>803</v>
      </c>
      <c r="S1631" t="s">
        <v>412</v>
      </c>
      <c r="T1631" t="s">
        <v>412</v>
      </c>
      <c r="U1631" s="28">
        <f t="shared" si="125"/>
        <v>8.6751999999999999E-4</v>
      </c>
      <c r="W1631">
        <f>IFERROR(VLOOKUP(E1631,'LEAID Match'!$A$2:$B$326,2,FALSE),"")</f>
        <v>5305610</v>
      </c>
      <c r="X1631" s="5">
        <f t="shared" si="127"/>
        <v>327527.09999999998</v>
      </c>
      <c r="Y1631">
        <f t="shared" si="128"/>
        <v>0</v>
      </c>
      <c r="Z1631" s="5">
        <f t="shared" si="129"/>
        <v>327527.09999999998</v>
      </c>
    </row>
    <row r="1632" spans="1:26" x14ac:dyDescent="0.2">
      <c r="A1632">
        <f t="shared" si="126"/>
        <v>5305610</v>
      </c>
      <c r="B1632" s="23">
        <v>2018</v>
      </c>
      <c r="C1632" t="s">
        <v>454</v>
      </c>
      <c r="D1632" t="s">
        <v>2057</v>
      </c>
      <c r="E1632" t="s">
        <v>412</v>
      </c>
      <c r="F1632" s="18" t="s">
        <v>803</v>
      </c>
      <c r="G1632" s="11" t="s">
        <v>803</v>
      </c>
      <c r="J1632" s="18">
        <v>383573.08</v>
      </c>
      <c r="K1632" s="11">
        <v>8.6277999999999995E-4</v>
      </c>
      <c r="N1632" s="18">
        <v>353022.83</v>
      </c>
      <c r="O1632" s="12">
        <v>8.4882999999999996E-4</v>
      </c>
      <c r="R1632" t="s">
        <v>803</v>
      </c>
      <c r="S1632" t="s">
        <v>412</v>
      </c>
      <c r="T1632" t="s">
        <v>412</v>
      </c>
      <c r="U1632" s="28">
        <f t="shared" si="125"/>
        <v>8.4882999999999996E-4</v>
      </c>
      <c r="W1632">
        <f>IFERROR(VLOOKUP(E1632,'LEAID Match'!$A$2:$B$326,2,FALSE),"")</f>
        <v>5305610</v>
      </c>
      <c r="X1632" s="5">
        <f t="shared" si="127"/>
        <v>383573.08</v>
      </c>
      <c r="Y1632">
        <f t="shared" si="128"/>
        <v>0</v>
      </c>
      <c r="Z1632" s="5">
        <f t="shared" si="129"/>
        <v>383573.08</v>
      </c>
    </row>
    <row r="1633" spans="1:26" x14ac:dyDescent="0.2">
      <c r="A1633">
        <f t="shared" si="126"/>
        <v>5305610</v>
      </c>
      <c r="B1633" s="23">
        <v>2019</v>
      </c>
      <c r="C1633" t="s">
        <v>454</v>
      </c>
      <c r="D1633" t="s">
        <v>2415</v>
      </c>
      <c r="E1633" t="s">
        <v>412</v>
      </c>
      <c r="F1633" s="18">
        <v>9621.6</v>
      </c>
      <c r="G1633" s="10">
        <v>1.9369999999999999E-5</v>
      </c>
      <c r="J1633" s="18">
        <v>457260.1</v>
      </c>
      <c r="K1633" s="11">
        <v>8.7483000000000005E-4</v>
      </c>
      <c r="N1633" s="18">
        <v>429034.27</v>
      </c>
      <c r="O1633" s="12">
        <v>8.6390000000000002E-4</v>
      </c>
      <c r="R1633" t="s">
        <v>412</v>
      </c>
      <c r="S1633" t="s">
        <v>412</v>
      </c>
      <c r="T1633" t="s">
        <v>412</v>
      </c>
      <c r="U1633" s="28">
        <f t="shared" si="125"/>
        <v>8.8327000000000002E-4</v>
      </c>
      <c r="W1633">
        <f>IFERROR(VLOOKUP(E1633,'LEAID Match'!$A$2:$B$326,2,FALSE),"")</f>
        <v>5305610</v>
      </c>
      <c r="X1633" s="5">
        <f t="shared" si="127"/>
        <v>466881.69999999995</v>
      </c>
      <c r="Y1633">
        <f t="shared" si="128"/>
        <v>0</v>
      </c>
      <c r="Z1633" s="5">
        <f t="shared" si="129"/>
        <v>466881.69999999995</v>
      </c>
    </row>
    <row r="1634" spans="1:26" x14ac:dyDescent="0.2">
      <c r="A1634">
        <f t="shared" si="126"/>
        <v>5305610</v>
      </c>
      <c r="B1634" s="23">
        <v>2020</v>
      </c>
      <c r="C1634" t="s">
        <v>454</v>
      </c>
      <c r="D1634" t="s">
        <v>2773</v>
      </c>
      <c r="E1634" t="s">
        <v>412</v>
      </c>
      <c r="F1634" s="18">
        <v>3027.82</v>
      </c>
      <c r="G1634" s="10">
        <v>5.7699999999999998E-6</v>
      </c>
      <c r="J1634" s="18">
        <v>531474.09</v>
      </c>
      <c r="K1634" s="11">
        <v>9.1343999999999996E-4</v>
      </c>
      <c r="N1634" s="18">
        <v>476121.95</v>
      </c>
      <c r="O1634" s="12">
        <v>9.066399999999999E-4</v>
      </c>
      <c r="R1634" t="s">
        <v>412</v>
      </c>
      <c r="S1634" t="s">
        <v>412</v>
      </c>
      <c r="T1634" t="s">
        <v>412</v>
      </c>
      <c r="U1634" s="28">
        <f t="shared" si="125"/>
        <v>9.1240999999999989E-4</v>
      </c>
      <c r="W1634">
        <f>IFERROR(VLOOKUP(E1634,'LEAID Match'!$A$2:$B$326,2,FALSE),"")</f>
        <v>5305610</v>
      </c>
      <c r="X1634" s="5">
        <f t="shared" si="127"/>
        <v>534501.90999999992</v>
      </c>
      <c r="Y1634">
        <f t="shared" si="128"/>
        <v>0</v>
      </c>
      <c r="Z1634" s="5">
        <f t="shared" si="129"/>
        <v>534501.90999999992</v>
      </c>
    </row>
    <row r="1635" spans="1:26" x14ac:dyDescent="0.2">
      <c r="A1635">
        <f t="shared" si="126"/>
        <v>5305610</v>
      </c>
      <c r="B1635" s="23">
        <v>2021</v>
      </c>
      <c r="C1635" t="s">
        <v>454</v>
      </c>
      <c r="D1635" t="s">
        <v>3130</v>
      </c>
      <c r="E1635" t="s">
        <v>412</v>
      </c>
      <c r="F1635" s="18" t="s">
        <v>803</v>
      </c>
      <c r="G1635" s="10" t="s">
        <v>803</v>
      </c>
      <c r="J1635" s="18">
        <v>530820.30000000005</v>
      </c>
      <c r="K1635" s="11">
        <v>8.7715000000000004E-4</v>
      </c>
      <c r="N1635" s="18">
        <v>480124.4</v>
      </c>
      <c r="O1635" s="12">
        <v>8.7356E-4</v>
      </c>
      <c r="R1635" t="s">
        <v>803</v>
      </c>
      <c r="S1635" t="s">
        <v>412</v>
      </c>
      <c r="T1635" t="s">
        <v>412</v>
      </c>
      <c r="U1635" s="28">
        <f t="shared" si="125"/>
        <v>8.7356E-4</v>
      </c>
      <c r="W1635">
        <f>IFERROR(VLOOKUP(E1635,'LEAID Match'!$A$2:$B$326,2,FALSE),"")</f>
        <v>5305610</v>
      </c>
      <c r="X1635" s="5">
        <f t="shared" si="127"/>
        <v>530820.30000000005</v>
      </c>
      <c r="Y1635">
        <f t="shared" si="128"/>
        <v>0</v>
      </c>
      <c r="Z1635" s="5">
        <f t="shared" si="129"/>
        <v>530820.30000000005</v>
      </c>
    </row>
    <row r="1636" spans="1:26" x14ac:dyDescent="0.2">
      <c r="A1636">
        <f t="shared" si="126"/>
        <v>5305610</v>
      </c>
      <c r="B1636" s="23">
        <v>2022</v>
      </c>
      <c r="C1636" t="s">
        <v>454</v>
      </c>
      <c r="D1636" t="s">
        <v>3487</v>
      </c>
      <c r="E1636" t="s">
        <v>412</v>
      </c>
      <c r="F1636" s="18" t="s">
        <v>803</v>
      </c>
      <c r="G1636" s="10" t="s">
        <v>803</v>
      </c>
      <c r="J1636" s="18">
        <v>589196.28</v>
      </c>
      <c r="K1636" s="11">
        <v>9.2117000000000002E-4</v>
      </c>
      <c r="N1636" s="18">
        <v>467160.55</v>
      </c>
      <c r="O1636" s="12">
        <v>9.1038000000000002E-4</v>
      </c>
      <c r="R1636" t="s">
        <v>803</v>
      </c>
      <c r="S1636" t="s">
        <v>412</v>
      </c>
      <c r="T1636" t="s">
        <v>412</v>
      </c>
      <c r="U1636" s="28">
        <f t="shared" si="125"/>
        <v>9.1038000000000002E-4</v>
      </c>
      <c r="W1636">
        <f>IFERROR(VLOOKUP(E1636,'LEAID Match'!$A$2:$B$326,2,FALSE),"")</f>
        <v>5305610</v>
      </c>
      <c r="X1636" s="5">
        <f t="shared" si="127"/>
        <v>589196.28</v>
      </c>
      <c r="Y1636">
        <f t="shared" si="128"/>
        <v>0</v>
      </c>
      <c r="Z1636" s="5">
        <f t="shared" si="129"/>
        <v>589196.28</v>
      </c>
    </row>
    <row r="1637" spans="1:26" x14ac:dyDescent="0.2">
      <c r="A1637">
        <f t="shared" si="126"/>
        <v>5305610</v>
      </c>
      <c r="B1637" s="23">
        <v>2023</v>
      </c>
      <c r="C1637" t="s">
        <v>454</v>
      </c>
      <c r="D1637" t="s">
        <v>3847</v>
      </c>
      <c r="E1637" t="s">
        <v>412</v>
      </c>
      <c r="F1637" s="18" t="s">
        <v>803</v>
      </c>
      <c r="G1637" s="10" t="s">
        <v>803</v>
      </c>
      <c r="J1637" s="18">
        <v>588395.37</v>
      </c>
      <c r="K1637" s="11">
        <v>8.6954999999999997E-4</v>
      </c>
      <c r="N1637" s="18">
        <v>468753.83</v>
      </c>
      <c r="O1637" s="12">
        <v>8.6850999999999996E-4</v>
      </c>
      <c r="R1637" t="s">
        <v>803</v>
      </c>
      <c r="S1637" t="s">
        <v>412</v>
      </c>
      <c r="T1637" t="s">
        <v>412</v>
      </c>
      <c r="U1637" s="28">
        <f t="shared" si="125"/>
        <v>8.6850999999999996E-4</v>
      </c>
      <c r="V1637">
        <f>U1637*250000000</f>
        <v>217127.5</v>
      </c>
      <c r="W1637">
        <f>IFERROR(VLOOKUP(E1637,'LEAID Match'!$A$2:$B$326,2,FALSE),"")</f>
        <v>5305610</v>
      </c>
      <c r="X1637" s="5">
        <f t="shared" si="127"/>
        <v>588395.37</v>
      </c>
      <c r="Y1637">
        <f t="shared" si="128"/>
        <v>217127.5</v>
      </c>
      <c r="Z1637" s="5">
        <f t="shared" si="129"/>
        <v>805522.87</v>
      </c>
    </row>
    <row r="1638" spans="1:26" x14ac:dyDescent="0.2">
      <c r="A1638">
        <f t="shared" si="126"/>
        <v>5305640</v>
      </c>
      <c r="B1638" s="23">
        <v>2015</v>
      </c>
      <c r="C1638" t="s">
        <v>432</v>
      </c>
      <c r="D1638" t="s">
        <v>986</v>
      </c>
      <c r="E1638" t="s">
        <v>390</v>
      </c>
      <c r="F1638" s="18">
        <v>6901.31</v>
      </c>
      <c r="G1638" s="11">
        <v>3.0840000000000003E-5</v>
      </c>
      <c r="J1638" s="18">
        <v>395359.85</v>
      </c>
      <c r="K1638" s="11">
        <v>1.48773E-3</v>
      </c>
      <c r="N1638" s="18">
        <v>315076.40999999997</v>
      </c>
      <c r="O1638" s="12">
        <v>1.40799E-3</v>
      </c>
      <c r="R1638" t="s">
        <v>390</v>
      </c>
      <c r="S1638" t="s">
        <v>390</v>
      </c>
      <c r="T1638" t="s">
        <v>390</v>
      </c>
      <c r="U1638" s="28">
        <f t="shared" si="125"/>
        <v>1.4388300000000001E-3</v>
      </c>
      <c r="W1638">
        <f>IFERROR(VLOOKUP(E1638,'LEAID Match'!$A$2:$B$326,2,FALSE),"")</f>
        <v>5305640</v>
      </c>
      <c r="X1638" s="5">
        <f t="shared" si="127"/>
        <v>402261.16</v>
      </c>
      <c r="Y1638">
        <f t="shared" si="128"/>
        <v>0</v>
      </c>
      <c r="Z1638" s="5">
        <f t="shared" si="129"/>
        <v>402261.16</v>
      </c>
    </row>
    <row r="1639" spans="1:26" x14ac:dyDescent="0.2">
      <c r="A1639">
        <f t="shared" si="126"/>
        <v>5305640</v>
      </c>
      <c r="B1639" s="23">
        <v>2016</v>
      </c>
      <c r="C1639" t="s">
        <v>432</v>
      </c>
      <c r="D1639" t="s">
        <v>1340</v>
      </c>
      <c r="E1639" t="s">
        <v>390</v>
      </c>
      <c r="F1639" s="18">
        <v>8007.15</v>
      </c>
      <c r="G1639" s="11">
        <v>2.635E-5</v>
      </c>
      <c r="J1639" s="18">
        <v>440920.56</v>
      </c>
      <c r="K1639" s="11">
        <v>1.35085E-3</v>
      </c>
      <c r="N1639" s="18">
        <v>398545.87</v>
      </c>
      <c r="O1639" s="12">
        <v>1.3113700000000001E-3</v>
      </c>
      <c r="R1639" t="s">
        <v>390</v>
      </c>
      <c r="S1639" t="s">
        <v>390</v>
      </c>
      <c r="T1639" t="s">
        <v>390</v>
      </c>
      <c r="U1639" s="28">
        <f t="shared" si="125"/>
        <v>1.3377200000000001E-3</v>
      </c>
      <c r="W1639">
        <f>IFERROR(VLOOKUP(E1639,'LEAID Match'!$A$2:$B$326,2,FALSE),"")</f>
        <v>5305640</v>
      </c>
      <c r="X1639" s="5">
        <f t="shared" si="127"/>
        <v>448927.71</v>
      </c>
      <c r="Y1639">
        <f t="shared" si="128"/>
        <v>0</v>
      </c>
      <c r="Z1639" s="5">
        <f t="shared" si="129"/>
        <v>448927.71</v>
      </c>
    </row>
    <row r="1640" spans="1:26" x14ac:dyDescent="0.2">
      <c r="A1640">
        <f t="shared" si="126"/>
        <v>5305640</v>
      </c>
      <c r="B1640" s="23">
        <v>2017</v>
      </c>
      <c r="C1640" t="s">
        <v>432</v>
      </c>
      <c r="D1640" t="s">
        <v>1700</v>
      </c>
      <c r="E1640" t="s">
        <v>390</v>
      </c>
      <c r="F1640" s="18">
        <v>8554.5599999999904</v>
      </c>
      <c r="G1640" s="11">
        <v>2.4450000000000001E-5</v>
      </c>
      <c r="J1640" s="18">
        <v>474434.91</v>
      </c>
      <c r="K1640" s="11">
        <v>1.28765E-3</v>
      </c>
      <c r="N1640" s="18">
        <v>439839.97</v>
      </c>
      <c r="O1640" s="12">
        <v>1.25691E-3</v>
      </c>
      <c r="R1640" t="s">
        <v>390</v>
      </c>
      <c r="S1640" t="s">
        <v>390</v>
      </c>
      <c r="T1640" t="s">
        <v>390</v>
      </c>
      <c r="U1640" s="28">
        <f t="shared" si="125"/>
        <v>1.2813600000000001E-3</v>
      </c>
      <c r="W1640">
        <f>IFERROR(VLOOKUP(E1640,'LEAID Match'!$A$2:$B$326,2,FALSE),"")</f>
        <v>5305640</v>
      </c>
      <c r="X1640" s="5">
        <f t="shared" si="127"/>
        <v>482989.47</v>
      </c>
      <c r="Y1640">
        <f t="shared" si="128"/>
        <v>0</v>
      </c>
      <c r="Z1640" s="5">
        <f t="shared" si="129"/>
        <v>482989.47</v>
      </c>
    </row>
    <row r="1641" spans="1:26" x14ac:dyDescent="0.2">
      <c r="A1641">
        <f t="shared" si="126"/>
        <v>5305640</v>
      </c>
      <c r="B1641" s="23">
        <v>2018</v>
      </c>
      <c r="C1641" t="s">
        <v>432</v>
      </c>
      <c r="D1641" t="s">
        <v>2058</v>
      </c>
      <c r="E1641" t="s">
        <v>390</v>
      </c>
      <c r="F1641" s="18">
        <v>9897.9699999999903</v>
      </c>
      <c r="G1641" s="11">
        <v>2.3799999999999999E-5</v>
      </c>
      <c r="J1641" s="18">
        <v>559571.11</v>
      </c>
      <c r="K1641" s="11">
        <v>1.25865E-3</v>
      </c>
      <c r="N1641" s="18">
        <v>514603.79</v>
      </c>
      <c r="O1641" s="12">
        <v>1.2373499999999999E-3</v>
      </c>
      <c r="R1641" t="s">
        <v>390</v>
      </c>
      <c r="S1641" t="s">
        <v>390</v>
      </c>
      <c r="T1641" t="s">
        <v>390</v>
      </c>
      <c r="U1641" s="28">
        <f t="shared" si="125"/>
        <v>1.2611499999999999E-3</v>
      </c>
      <c r="W1641">
        <f>IFERROR(VLOOKUP(E1641,'LEAID Match'!$A$2:$B$326,2,FALSE),"")</f>
        <v>5305640</v>
      </c>
      <c r="X1641" s="5">
        <f t="shared" si="127"/>
        <v>569469.07999999996</v>
      </c>
      <c r="Y1641">
        <f t="shared" si="128"/>
        <v>0</v>
      </c>
      <c r="Z1641" s="5">
        <f t="shared" si="129"/>
        <v>569469.07999999996</v>
      </c>
    </row>
    <row r="1642" spans="1:26" x14ac:dyDescent="0.2">
      <c r="A1642">
        <f t="shared" si="126"/>
        <v>5305640</v>
      </c>
      <c r="B1642" s="23">
        <v>2019</v>
      </c>
      <c r="C1642" t="s">
        <v>432</v>
      </c>
      <c r="D1642" t="s">
        <v>2416</v>
      </c>
      <c r="E1642" t="s">
        <v>390</v>
      </c>
      <c r="F1642" s="18">
        <v>1660.98</v>
      </c>
      <c r="G1642" s="10">
        <v>3.3400000000000002E-6</v>
      </c>
      <c r="J1642" s="18">
        <v>631897.69999999995</v>
      </c>
      <c r="K1642" s="11">
        <v>1.2089399999999999E-3</v>
      </c>
      <c r="N1642" s="18">
        <v>594232.49</v>
      </c>
      <c r="O1642" s="12">
        <v>1.1965400000000001E-3</v>
      </c>
      <c r="R1642" t="s">
        <v>390</v>
      </c>
      <c r="S1642" t="s">
        <v>390</v>
      </c>
      <c r="T1642" t="s">
        <v>390</v>
      </c>
      <c r="U1642" s="28">
        <f t="shared" si="125"/>
        <v>1.19988E-3</v>
      </c>
      <c r="W1642">
        <f>IFERROR(VLOOKUP(E1642,'LEAID Match'!$A$2:$B$326,2,FALSE),"")</f>
        <v>5305640</v>
      </c>
      <c r="X1642" s="5">
        <f t="shared" si="127"/>
        <v>633558.67999999993</v>
      </c>
      <c r="Y1642">
        <f t="shared" si="128"/>
        <v>0</v>
      </c>
      <c r="Z1642" s="5">
        <f t="shared" si="129"/>
        <v>633558.67999999993</v>
      </c>
    </row>
    <row r="1643" spans="1:26" x14ac:dyDescent="0.2">
      <c r="A1643">
        <f t="shared" si="126"/>
        <v>5305640</v>
      </c>
      <c r="B1643" s="23">
        <v>2020</v>
      </c>
      <c r="C1643" t="s">
        <v>432</v>
      </c>
      <c r="D1643" t="s">
        <v>2774</v>
      </c>
      <c r="E1643" t="s">
        <v>390</v>
      </c>
      <c r="F1643" s="18" t="s">
        <v>803</v>
      </c>
      <c r="G1643" s="10" t="s">
        <v>803</v>
      </c>
      <c r="J1643" s="18">
        <v>671698.14</v>
      </c>
      <c r="K1643" s="11">
        <v>1.1544400000000001E-3</v>
      </c>
      <c r="N1643" s="18">
        <v>599510.42000000004</v>
      </c>
      <c r="O1643" s="12">
        <v>1.1415900000000001E-3</v>
      </c>
      <c r="R1643" t="s">
        <v>803</v>
      </c>
      <c r="S1643" t="s">
        <v>390</v>
      </c>
      <c r="T1643" t="s">
        <v>390</v>
      </c>
      <c r="U1643" s="28">
        <f t="shared" si="125"/>
        <v>1.1415900000000001E-3</v>
      </c>
      <c r="W1643">
        <f>IFERROR(VLOOKUP(E1643,'LEAID Match'!$A$2:$B$326,2,FALSE),"")</f>
        <v>5305640</v>
      </c>
      <c r="X1643" s="5">
        <f t="shared" si="127"/>
        <v>671698.14</v>
      </c>
      <c r="Y1643">
        <f t="shared" si="128"/>
        <v>0</v>
      </c>
      <c r="Z1643" s="5">
        <f t="shared" si="129"/>
        <v>671698.14</v>
      </c>
    </row>
    <row r="1644" spans="1:26" x14ac:dyDescent="0.2">
      <c r="A1644">
        <f t="shared" si="126"/>
        <v>5305640</v>
      </c>
      <c r="B1644" s="23">
        <v>2021</v>
      </c>
      <c r="C1644" t="s">
        <v>432</v>
      </c>
      <c r="D1644" t="s">
        <v>3131</v>
      </c>
      <c r="E1644" t="s">
        <v>390</v>
      </c>
      <c r="F1644" s="18">
        <v>30.48</v>
      </c>
      <c r="G1644" s="10">
        <v>5.9999999999999995E-8</v>
      </c>
      <c r="J1644" s="18">
        <v>679522.83</v>
      </c>
      <c r="K1644" s="11">
        <v>1.12287E-3</v>
      </c>
      <c r="N1644" s="18">
        <v>614211.27</v>
      </c>
      <c r="O1644" s="12">
        <v>1.1175200000000001E-3</v>
      </c>
      <c r="R1644" t="s">
        <v>390</v>
      </c>
      <c r="S1644" t="s">
        <v>390</v>
      </c>
      <c r="T1644" t="s">
        <v>390</v>
      </c>
      <c r="U1644" s="28">
        <f t="shared" si="125"/>
        <v>1.1175800000000002E-3</v>
      </c>
      <c r="W1644">
        <f>IFERROR(VLOOKUP(E1644,'LEAID Match'!$A$2:$B$326,2,FALSE),"")</f>
        <v>5305640</v>
      </c>
      <c r="X1644" s="5">
        <f t="shared" si="127"/>
        <v>679553.30999999994</v>
      </c>
      <c r="Y1644">
        <f t="shared" si="128"/>
        <v>0</v>
      </c>
      <c r="Z1644" s="5">
        <f t="shared" si="129"/>
        <v>679553.30999999994</v>
      </c>
    </row>
    <row r="1645" spans="1:26" x14ac:dyDescent="0.2">
      <c r="A1645">
        <f t="shared" si="126"/>
        <v>5305640</v>
      </c>
      <c r="B1645" s="23">
        <v>2022</v>
      </c>
      <c r="C1645" t="s">
        <v>432</v>
      </c>
      <c r="D1645" t="s">
        <v>3488</v>
      </c>
      <c r="E1645" t="s">
        <v>390</v>
      </c>
      <c r="F1645" s="18" t="s">
        <v>803</v>
      </c>
      <c r="G1645" s="10" t="s">
        <v>803</v>
      </c>
      <c r="J1645" s="18">
        <v>743373.37</v>
      </c>
      <c r="K1645" s="11">
        <v>1.16222E-3</v>
      </c>
      <c r="N1645" s="18">
        <v>588776.41</v>
      </c>
      <c r="O1645" s="12">
        <v>1.1473799999999999E-3</v>
      </c>
      <c r="R1645" t="s">
        <v>803</v>
      </c>
      <c r="S1645" t="s">
        <v>390</v>
      </c>
      <c r="T1645" t="s">
        <v>390</v>
      </c>
      <c r="U1645" s="28">
        <f t="shared" si="125"/>
        <v>1.1473799999999999E-3</v>
      </c>
      <c r="W1645">
        <f>IFERROR(VLOOKUP(E1645,'LEAID Match'!$A$2:$B$326,2,FALSE),"")</f>
        <v>5305640</v>
      </c>
      <c r="X1645" s="5">
        <f t="shared" si="127"/>
        <v>743373.37</v>
      </c>
      <c r="Y1645">
        <f t="shared" si="128"/>
        <v>0</v>
      </c>
      <c r="Z1645" s="5">
        <f t="shared" si="129"/>
        <v>743373.37</v>
      </c>
    </row>
    <row r="1646" spans="1:26" x14ac:dyDescent="0.2">
      <c r="A1646">
        <f t="shared" si="126"/>
        <v>5305640</v>
      </c>
      <c r="B1646" s="23">
        <v>2023</v>
      </c>
      <c r="C1646" t="s">
        <v>432</v>
      </c>
      <c r="D1646" t="s">
        <v>3848</v>
      </c>
      <c r="E1646" t="s">
        <v>390</v>
      </c>
      <c r="F1646" s="18" t="s">
        <v>803</v>
      </c>
      <c r="G1646" s="10" t="s">
        <v>803</v>
      </c>
      <c r="J1646" s="18">
        <v>773511.21</v>
      </c>
      <c r="K1646" s="11">
        <v>1.1431200000000001E-3</v>
      </c>
      <c r="N1646" s="18">
        <v>615958.76</v>
      </c>
      <c r="O1646" s="12">
        <v>1.1412499999999999E-3</v>
      </c>
      <c r="R1646" t="s">
        <v>803</v>
      </c>
      <c r="S1646" t="s">
        <v>390</v>
      </c>
      <c r="T1646" t="s">
        <v>390</v>
      </c>
      <c r="U1646" s="28">
        <f t="shared" si="125"/>
        <v>1.1412499999999999E-3</v>
      </c>
      <c r="V1646">
        <f>U1646*250000000</f>
        <v>285312.5</v>
      </c>
      <c r="W1646">
        <f>IFERROR(VLOOKUP(E1646,'LEAID Match'!$A$2:$B$326,2,FALSE),"")</f>
        <v>5305640</v>
      </c>
      <c r="X1646" s="5">
        <f t="shared" si="127"/>
        <v>773511.21</v>
      </c>
      <c r="Y1646">
        <f t="shared" si="128"/>
        <v>285312.5</v>
      </c>
      <c r="Z1646" s="5">
        <f t="shared" si="129"/>
        <v>1058823.71</v>
      </c>
    </row>
    <row r="1647" spans="1:26" x14ac:dyDescent="0.2">
      <c r="A1647">
        <f t="shared" si="126"/>
        <v>5305820</v>
      </c>
      <c r="B1647" s="23">
        <v>2015</v>
      </c>
      <c r="C1647" t="s">
        <v>347</v>
      </c>
      <c r="D1647" t="s">
        <v>987</v>
      </c>
      <c r="E1647" t="s">
        <v>305</v>
      </c>
      <c r="F1647" s="18">
        <v>14012.09</v>
      </c>
      <c r="G1647" s="11">
        <v>6.2619999999999993E-5</v>
      </c>
      <c r="J1647" s="18">
        <v>27960.02</v>
      </c>
      <c r="K1647" s="11">
        <v>1.0521E-4</v>
      </c>
      <c r="N1647" s="18">
        <v>22344.15</v>
      </c>
      <c r="O1647" s="12">
        <v>9.9850000000000001E-5</v>
      </c>
      <c r="R1647" t="s">
        <v>305</v>
      </c>
      <c r="S1647" t="s">
        <v>305</v>
      </c>
      <c r="T1647" t="s">
        <v>305</v>
      </c>
      <c r="U1647" s="28">
        <f t="shared" si="125"/>
        <v>1.6247000000000001E-4</v>
      </c>
      <c r="W1647">
        <f>IFERROR(VLOOKUP(E1647,'LEAID Match'!$A$2:$B$326,2,FALSE),"")</f>
        <v>5305820</v>
      </c>
      <c r="X1647" s="5">
        <f t="shared" si="127"/>
        <v>41972.11</v>
      </c>
      <c r="Y1647">
        <f t="shared" si="128"/>
        <v>0</v>
      </c>
      <c r="Z1647" s="5">
        <f t="shared" si="129"/>
        <v>41972.11</v>
      </c>
    </row>
    <row r="1648" spans="1:26" x14ac:dyDescent="0.2">
      <c r="A1648">
        <f t="shared" si="126"/>
        <v>5305820</v>
      </c>
      <c r="B1648" s="23">
        <v>2016</v>
      </c>
      <c r="C1648" t="s">
        <v>347</v>
      </c>
      <c r="D1648" t="s">
        <v>1341</v>
      </c>
      <c r="E1648" t="s">
        <v>305</v>
      </c>
      <c r="F1648" s="18">
        <v>15314.65</v>
      </c>
      <c r="G1648" s="11">
        <v>5.0389999999999997E-5</v>
      </c>
      <c r="J1648" s="18">
        <v>28412.29</v>
      </c>
      <c r="K1648" s="11">
        <v>8.7050000000000002E-5</v>
      </c>
      <c r="N1648" s="18">
        <v>25718.16</v>
      </c>
      <c r="O1648" s="12">
        <v>8.462E-5</v>
      </c>
      <c r="R1648" t="s">
        <v>305</v>
      </c>
      <c r="S1648" t="s">
        <v>305</v>
      </c>
      <c r="T1648" t="s">
        <v>305</v>
      </c>
      <c r="U1648" s="28">
        <f t="shared" si="125"/>
        <v>1.3501E-4</v>
      </c>
      <c r="W1648">
        <f>IFERROR(VLOOKUP(E1648,'LEAID Match'!$A$2:$B$326,2,FALSE),"")</f>
        <v>5305820</v>
      </c>
      <c r="X1648" s="5">
        <f t="shared" si="127"/>
        <v>43726.94</v>
      </c>
      <c r="Y1648">
        <f t="shared" si="128"/>
        <v>0</v>
      </c>
      <c r="Z1648" s="5">
        <f t="shared" si="129"/>
        <v>43726.94</v>
      </c>
    </row>
    <row r="1649" spans="1:26" x14ac:dyDescent="0.2">
      <c r="A1649">
        <f t="shared" si="126"/>
        <v>5305820</v>
      </c>
      <c r="B1649" s="23">
        <v>2017</v>
      </c>
      <c r="C1649" t="s">
        <v>347</v>
      </c>
      <c r="D1649" t="s">
        <v>1701</v>
      </c>
      <c r="E1649" t="s">
        <v>305</v>
      </c>
      <c r="F1649" s="18">
        <v>11853.78</v>
      </c>
      <c r="G1649" s="11">
        <v>3.3869999999999999E-5</v>
      </c>
      <c r="J1649" s="18">
        <v>41134.58</v>
      </c>
      <c r="K1649" s="11">
        <v>1.1163999999999999E-4</v>
      </c>
      <c r="N1649" s="18">
        <v>38135.1</v>
      </c>
      <c r="O1649" s="12">
        <v>1.0898E-4</v>
      </c>
      <c r="R1649" t="s">
        <v>305</v>
      </c>
      <c r="S1649" t="s">
        <v>305</v>
      </c>
      <c r="T1649" t="s">
        <v>305</v>
      </c>
      <c r="U1649" s="28">
        <f t="shared" si="125"/>
        <v>1.4285E-4</v>
      </c>
      <c r="W1649">
        <f>IFERROR(VLOOKUP(E1649,'LEAID Match'!$A$2:$B$326,2,FALSE),"")</f>
        <v>5305820</v>
      </c>
      <c r="X1649" s="5">
        <f t="shared" si="127"/>
        <v>52988.36</v>
      </c>
      <c r="Y1649">
        <f t="shared" si="128"/>
        <v>0</v>
      </c>
      <c r="Z1649" s="5">
        <f t="shared" si="129"/>
        <v>52988.36</v>
      </c>
    </row>
    <row r="1650" spans="1:26" x14ac:dyDescent="0.2">
      <c r="A1650">
        <f t="shared" si="126"/>
        <v>5305820</v>
      </c>
      <c r="B1650" s="23">
        <v>2018</v>
      </c>
      <c r="C1650" t="s">
        <v>347</v>
      </c>
      <c r="D1650" t="s">
        <v>2059</v>
      </c>
      <c r="E1650" t="s">
        <v>305</v>
      </c>
      <c r="F1650" s="18">
        <v>10642.62</v>
      </c>
      <c r="G1650" s="11">
        <v>2.5590000000000001E-5</v>
      </c>
      <c r="J1650" s="18">
        <v>49385.01</v>
      </c>
      <c r="K1650" s="11">
        <v>1.1108E-4</v>
      </c>
      <c r="N1650" s="18">
        <v>45414.96</v>
      </c>
      <c r="O1650" s="12">
        <v>1.092E-4</v>
      </c>
      <c r="R1650" t="s">
        <v>305</v>
      </c>
      <c r="S1650" t="s">
        <v>305</v>
      </c>
      <c r="T1650" t="s">
        <v>305</v>
      </c>
      <c r="U1650" s="28">
        <f t="shared" si="125"/>
        <v>1.3479E-4</v>
      </c>
      <c r="W1650">
        <f>IFERROR(VLOOKUP(E1650,'LEAID Match'!$A$2:$B$326,2,FALSE),"")</f>
        <v>5305820</v>
      </c>
      <c r="X1650" s="5">
        <f t="shared" si="127"/>
        <v>60027.630000000005</v>
      </c>
      <c r="Y1650">
        <f t="shared" si="128"/>
        <v>0</v>
      </c>
      <c r="Z1650" s="5">
        <f t="shared" si="129"/>
        <v>60027.630000000005</v>
      </c>
    </row>
    <row r="1651" spans="1:26" x14ac:dyDescent="0.2">
      <c r="A1651">
        <f t="shared" si="126"/>
        <v>5305820</v>
      </c>
      <c r="B1651" s="23">
        <v>2019</v>
      </c>
      <c r="C1651" t="s">
        <v>347</v>
      </c>
      <c r="D1651" t="s">
        <v>2417</v>
      </c>
      <c r="E1651" t="s">
        <v>305</v>
      </c>
      <c r="F1651" s="18">
        <v>12876.31</v>
      </c>
      <c r="G1651" s="10">
        <v>2.5930000000000001E-5</v>
      </c>
      <c r="J1651" s="18">
        <v>59891.65</v>
      </c>
      <c r="K1651" s="11">
        <v>1.1458E-4</v>
      </c>
      <c r="N1651" s="18">
        <v>56356.58</v>
      </c>
      <c r="O1651" s="12">
        <v>1.1348E-4</v>
      </c>
      <c r="R1651" t="s">
        <v>305</v>
      </c>
      <c r="S1651" t="s">
        <v>305</v>
      </c>
      <c r="T1651" t="s">
        <v>305</v>
      </c>
      <c r="U1651" s="28">
        <f t="shared" si="125"/>
        <v>1.3941E-4</v>
      </c>
      <c r="W1651">
        <f>IFERROR(VLOOKUP(E1651,'LEAID Match'!$A$2:$B$326,2,FALSE),"")</f>
        <v>5305820</v>
      </c>
      <c r="X1651" s="5">
        <f t="shared" si="127"/>
        <v>72767.960000000006</v>
      </c>
      <c r="Y1651">
        <f t="shared" si="128"/>
        <v>0</v>
      </c>
      <c r="Z1651" s="5">
        <f t="shared" si="129"/>
        <v>72767.960000000006</v>
      </c>
    </row>
    <row r="1652" spans="1:26" x14ac:dyDescent="0.2">
      <c r="A1652">
        <f t="shared" si="126"/>
        <v>5305820</v>
      </c>
      <c r="B1652" s="23">
        <v>2020</v>
      </c>
      <c r="C1652" t="s">
        <v>347</v>
      </c>
      <c r="D1652" t="s">
        <v>2775</v>
      </c>
      <c r="E1652" t="s">
        <v>305</v>
      </c>
      <c r="F1652" s="18">
        <v>12342.7</v>
      </c>
      <c r="G1652" s="10">
        <v>2.3499999999999999E-5</v>
      </c>
      <c r="J1652" s="18">
        <v>59136.04</v>
      </c>
      <c r="K1652" s="11">
        <v>1.0164E-4</v>
      </c>
      <c r="N1652" s="18">
        <v>52799.53</v>
      </c>
      <c r="O1652" s="12">
        <v>1.0054000000000001E-4</v>
      </c>
      <c r="R1652" t="s">
        <v>305</v>
      </c>
      <c r="S1652" t="s">
        <v>305</v>
      </c>
      <c r="T1652" t="s">
        <v>305</v>
      </c>
      <c r="U1652" s="28">
        <f t="shared" si="125"/>
        <v>1.2404000000000001E-4</v>
      </c>
      <c r="W1652">
        <f>IFERROR(VLOOKUP(E1652,'LEAID Match'!$A$2:$B$326,2,FALSE),"")</f>
        <v>5305820</v>
      </c>
      <c r="X1652" s="5">
        <f t="shared" si="127"/>
        <v>71478.740000000005</v>
      </c>
      <c r="Y1652">
        <f t="shared" si="128"/>
        <v>0</v>
      </c>
      <c r="Z1652" s="5">
        <f t="shared" si="129"/>
        <v>71478.740000000005</v>
      </c>
    </row>
    <row r="1653" spans="1:26" x14ac:dyDescent="0.2">
      <c r="A1653">
        <f t="shared" si="126"/>
        <v>5305820</v>
      </c>
      <c r="B1653" s="23">
        <v>2021</v>
      </c>
      <c r="C1653" t="s">
        <v>347</v>
      </c>
      <c r="D1653" t="s">
        <v>3132</v>
      </c>
      <c r="E1653" t="s">
        <v>305</v>
      </c>
      <c r="F1653" s="18">
        <v>14319.94</v>
      </c>
      <c r="G1653" s="10">
        <v>2.605E-5</v>
      </c>
      <c r="J1653" s="18">
        <v>63607.94</v>
      </c>
      <c r="K1653" s="11">
        <v>1.0511E-4</v>
      </c>
      <c r="N1653" s="18">
        <v>57300.79</v>
      </c>
      <c r="O1653" s="12">
        <v>1.0425999999999999E-4</v>
      </c>
      <c r="R1653" t="s">
        <v>305</v>
      </c>
      <c r="S1653" t="s">
        <v>305</v>
      </c>
      <c r="T1653" t="s">
        <v>305</v>
      </c>
      <c r="U1653" s="28">
        <f t="shared" si="125"/>
        <v>1.3030999999999999E-4</v>
      </c>
      <c r="W1653">
        <f>IFERROR(VLOOKUP(E1653,'LEAID Match'!$A$2:$B$326,2,FALSE),"")</f>
        <v>5305820</v>
      </c>
      <c r="X1653" s="5">
        <f t="shared" si="127"/>
        <v>77927.88</v>
      </c>
      <c r="Y1653">
        <f t="shared" si="128"/>
        <v>0</v>
      </c>
      <c r="Z1653" s="5">
        <f t="shared" si="129"/>
        <v>77927.88</v>
      </c>
    </row>
    <row r="1654" spans="1:26" x14ac:dyDescent="0.2">
      <c r="A1654">
        <f t="shared" si="126"/>
        <v>5305820</v>
      </c>
      <c r="B1654" s="23">
        <v>2022</v>
      </c>
      <c r="C1654" t="s">
        <v>347</v>
      </c>
      <c r="D1654" t="s">
        <v>3489</v>
      </c>
      <c r="E1654" t="s">
        <v>305</v>
      </c>
      <c r="F1654" s="18">
        <v>15011.15</v>
      </c>
      <c r="G1654" s="10">
        <v>2.9249999999999999E-5</v>
      </c>
      <c r="J1654" s="18">
        <v>50912.91</v>
      </c>
      <c r="K1654" s="11">
        <v>7.9599999999999997E-5</v>
      </c>
      <c r="N1654" s="18">
        <v>40830.43</v>
      </c>
      <c r="O1654" s="12">
        <v>7.9569999999999999E-5</v>
      </c>
      <c r="R1654" t="s">
        <v>305</v>
      </c>
      <c r="S1654" t="s">
        <v>305</v>
      </c>
      <c r="T1654" t="s">
        <v>305</v>
      </c>
      <c r="U1654" s="28">
        <f t="shared" si="125"/>
        <v>1.0882000000000001E-4</v>
      </c>
      <c r="W1654">
        <f>IFERROR(VLOOKUP(E1654,'LEAID Match'!$A$2:$B$326,2,FALSE),"")</f>
        <v>5305820</v>
      </c>
      <c r="X1654" s="5">
        <f t="shared" si="127"/>
        <v>65924.06</v>
      </c>
      <c r="Y1654">
        <f t="shared" si="128"/>
        <v>0</v>
      </c>
      <c r="Z1654" s="5">
        <f t="shared" si="129"/>
        <v>65924.06</v>
      </c>
    </row>
    <row r="1655" spans="1:26" x14ac:dyDescent="0.2">
      <c r="A1655">
        <f t="shared" si="126"/>
        <v>5305820</v>
      </c>
      <c r="B1655" s="23">
        <v>2023</v>
      </c>
      <c r="C1655" t="s">
        <v>347</v>
      </c>
      <c r="D1655" t="s">
        <v>3849</v>
      </c>
      <c r="E1655" t="s">
        <v>305</v>
      </c>
      <c r="F1655" s="18">
        <v>11178.92</v>
      </c>
      <c r="G1655" s="10">
        <v>2.071E-5</v>
      </c>
      <c r="J1655" s="18">
        <v>60016.79</v>
      </c>
      <c r="K1655" s="11">
        <v>8.8690000000000006E-5</v>
      </c>
      <c r="N1655" s="18">
        <v>47777.54</v>
      </c>
      <c r="O1655" s="12">
        <v>8.852E-5</v>
      </c>
      <c r="R1655" t="s">
        <v>305</v>
      </c>
      <c r="S1655" t="s">
        <v>305</v>
      </c>
      <c r="T1655" t="s">
        <v>305</v>
      </c>
      <c r="U1655" s="28">
        <f t="shared" si="125"/>
        <v>1.0923E-4</v>
      </c>
      <c r="V1655">
        <f>U1655*250000000</f>
        <v>27307.5</v>
      </c>
      <c r="W1655">
        <f>IFERROR(VLOOKUP(E1655,'LEAID Match'!$A$2:$B$326,2,FALSE),"")</f>
        <v>5305820</v>
      </c>
      <c r="X1655" s="5">
        <f t="shared" si="127"/>
        <v>71195.710000000006</v>
      </c>
      <c r="Y1655">
        <f t="shared" si="128"/>
        <v>27307.5</v>
      </c>
      <c r="Z1655" s="5">
        <f t="shared" si="129"/>
        <v>98503.21</v>
      </c>
    </row>
    <row r="1656" spans="1:26" x14ac:dyDescent="0.2">
      <c r="A1656">
        <f t="shared" si="126"/>
        <v>5305670</v>
      </c>
      <c r="B1656" s="23">
        <v>2015</v>
      </c>
      <c r="C1656" t="s">
        <v>337</v>
      </c>
      <c r="D1656" t="s">
        <v>988</v>
      </c>
      <c r="E1656" t="s">
        <v>295</v>
      </c>
      <c r="F1656" s="18">
        <v>15206.01</v>
      </c>
      <c r="G1656" s="11">
        <v>6.7949999999999998E-5</v>
      </c>
      <c r="J1656" s="18">
        <v>408351.39</v>
      </c>
      <c r="K1656" s="11">
        <v>1.53662E-3</v>
      </c>
      <c r="N1656" s="18">
        <v>324721.36</v>
      </c>
      <c r="O1656" s="12">
        <v>1.4510899999999999E-3</v>
      </c>
      <c r="R1656" t="s">
        <v>295</v>
      </c>
      <c r="S1656" t="s">
        <v>295</v>
      </c>
      <c r="T1656" t="s">
        <v>295</v>
      </c>
      <c r="U1656" s="28">
        <f t="shared" si="125"/>
        <v>1.5190399999999999E-3</v>
      </c>
      <c r="W1656">
        <f>IFERROR(VLOOKUP(E1656,'LEAID Match'!$A$2:$B$326,2,FALSE),"")</f>
        <v>5305670</v>
      </c>
      <c r="X1656" s="5">
        <f t="shared" si="127"/>
        <v>423557.4</v>
      </c>
      <c r="Y1656">
        <f t="shared" si="128"/>
        <v>0</v>
      </c>
      <c r="Z1656" s="5">
        <f t="shared" si="129"/>
        <v>423557.4</v>
      </c>
    </row>
    <row r="1657" spans="1:26" x14ac:dyDescent="0.2">
      <c r="A1657">
        <f t="shared" si="126"/>
        <v>5305670</v>
      </c>
      <c r="B1657" s="23">
        <v>2016</v>
      </c>
      <c r="C1657" t="s">
        <v>337</v>
      </c>
      <c r="D1657" t="s">
        <v>1342</v>
      </c>
      <c r="E1657" t="s">
        <v>295</v>
      </c>
      <c r="F1657" s="18">
        <v>17868.72</v>
      </c>
      <c r="G1657" s="11">
        <v>5.8789999999999998E-5</v>
      </c>
      <c r="J1657" s="18">
        <v>503273.3</v>
      </c>
      <c r="K1657" s="11">
        <v>1.54188E-3</v>
      </c>
      <c r="N1657" s="18">
        <v>455626.16</v>
      </c>
      <c r="O1657" s="12">
        <v>1.4991799999999999E-3</v>
      </c>
      <c r="R1657" t="s">
        <v>295</v>
      </c>
      <c r="S1657" t="s">
        <v>295</v>
      </c>
      <c r="T1657" t="s">
        <v>295</v>
      </c>
      <c r="U1657" s="28">
        <f t="shared" si="125"/>
        <v>1.5579699999999999E-3</v>
      </c>
      <c r="W1657">
        <f>IFERROR(VLOOKUP(E1657,'LEAID Match'!$A$2:$B$326,2,FALSE),"")</f>
        <v>5305670</v>
      </c>
      <c r="X1657" s="5">
        <f t="shared" si="127"/>
        <v>521142.02</v>
      </c>
      <c r="Y1657">
        <f t="shared" si="128"/>
        <v>0</v>
      </c>
      <c r="Z1657" s="5">
        <f t="shared" si="129"/>
        <v>521142.02</v>
      </c>
    </row>
    <row r="1658" spans="1:26" x14ac:dyDescent="0.2">
      <c r="A1658">
        <f t="shared" si="126"/>
        <v>5305670</v>
      </c>
      <c r="B1658" s="23">
        <v>2017</v>
      </c>
      <c r="C1658" t="s">
        <v>337</v>
      </c>
      <c r="D1658" t="s">
        <v>1702</v>
      </c>
      <c r="E1658" t="s">
        <v>295</v>
      </c>
      <c r="F1658" s="18">
        <v>11681.52</v>
      </c>
      <c r="G1658" s="11">
        <v>3.3380000000000002E-5</v>
      </c>
      <c r="J1658" s="18">
        <v>568389.49</v>
      </c>
      <c r="K1658" s="11">
        <v>1.54265E-3</v>
      </c>
      <c r="N1658" s="18">
        <v>526936.6</v>
      </c>
      <c r="O1658" s="12">
        <v>1.50581E-3</v>
      </c>
      <c r="R1658" t="s">
        <v>295</v>
      </c>
      <c r="S1658" t="s">
        <v>295</v>
      </c>
      <c r="T1658" t="s">
        <v>295</v>
      </c>
      <c r="U1658" s="28">
        <f t="shared" si="125"/>
        <v>1.53919E-3</v>
      </c>
      <c r="W1658">
        <f>IFERROR(VLOOKUP(E1658,'LEAID Match'!$A$2:$B$326,2,FALSE),"")</f>
        <v>5305670</v>
      </c>
      <c r="X1658" s="5">
        <f t="shared" si="127"/>
        <v>580071.01</v>
      </c>
      <c r="Y1658">
        <f t="shared" si="128"/>
        <v>0</v>
      </c>
      <c r="Z1658" s="5">
        <f t="shared" si="129"/>
        <v>580071.01</v>
      </c>
    </row>
    <row r="1659" spans="1:26" x14ac:dyDescent="0.2">
      <c r="A1659">
        <f t="shared" si="126"/>
        <v>5305670</v>
      </c>
      <c r="B1659" s="23">
        <v>2018</v>
      </c>
      <c r="C1659" t="s">
        <v>337</v>
      </c>
      <c r="D1659" t="s">
        <v>2060</v>
      </c>
      <c r="E1659" t="s">
        <v>295</v>
      </c>
      <c r="F1659" s="18">
        <v>1705.73</v>
      </c>
      <c r="G1659" s="11">
        <v>4.0999999999999997E-6</v>
      </c>
      <c r="J1659" s="18">
        <v>734861.95</v>
      </c>
      <c r="K1659" s="11">
        <v>1.6529299999999999E-3</v>
      </c>
      <c r="N1659" s="18">
        <v>675799.57</v>
      </c>
      <c r="O1659" s="12">
        <v>1.6249400000000001E-3</v>
      </c>
      <c r="R1659" t="s">
        <v>295</v>
      </c>
      <c r="S1659" t="s">
        <v>295</v>
      </c>
      <c r="T1659" t="s">
        <v>295</v>
      </c>
      <c r="U1659" s="28">
        <f t="shared" si="125"/>
        <v>1.62904E-3</v>
      </c>
      <c r="W1659">
        <f>IFERROR(VLOOKUP(E1659,'LEAID Match'!$A$2:$B$326,2,FALSE),"")</f>
        <v>5305670</v>
      </c>
      <c r="X1659" s="5">
        <f t="shared" si="127"/>
        <v>736567.67999999993</v>
      </c>
      <c r="Y1659">
        <f t="shared" si="128"/>
        <v>0</v>
      </c>
      <c r="Z1659" s="5">
        <f t="shared" si="129"/>
        <v>736567.67999999993</v>
      </c>
    </row>
    <row r="1660" spans="1:26" x14ac:dyDescent="0.2">
      <c r="A1660">
        <f t="shared" si="126"/>
        <v>5305670</v>
      </c>
      <c r="B1660" s="23">
        <v>2019</v>
      </c>
      <c r="C1660" t="s">
        <v>337</v>
      </c>
      <c r="D1660" t="s">
        <v>2418</v>
      </c>
      <c r="E1660" t="s">
        <v>295</v>
      </c>
      <c r="F1660" s="18" t="s">
        <v>803</v>
      </c>
      <c r="G1660" s="10" t="s">
        <v>803</v>
      </c>
      <c r="J1660" s="18">
        <v>821895.3</v>
      </c>
      <c r="K1660" s="11">
        <v>1.57245E-3</v>
      </c>
      <c r="N1660" s="18">
        <v>772639.94</v>
      </c>
      <c r="O1660" s="12">
        <v>1.5557800000000001E-3</v>
      </c>
      <c r="R1660" t="s">
        <v>803</v>
      </c>
      <c r="S1660" t="s">
        <v>295</v>
      </c>
      <c r="T1660" t="s">
        <v>295</v>
      </c>
      <c r="U1660" s="28">
        <f t="shared" si="125"/>
        <v>1.5557800000000001E-3</v>
      </c>
      <c r="W1660">
        <f>IFERROR(VLOOKUP(E1660,'LEAID Match'!$A$2:$B$326,2,FALSE),"")</f>
        <v>5305670</v>
      </c>
      <c r="X1660" s="5">
        <f t="shared" si="127"/>
        <v>821895.3</v>
      </c>
      <c r="Y1660">
        <f t="shared" si="128"/>
        <v>0</v>
      </c>
      <c r="Z1660" s="5">
        <f t="shared" si="129"/>
        <v>821895.3</v>
      </c>
    </row>
    <row r="1661" spans="1:26" x14ac:dyDescent="0.2">
      <c r="A1661">
        <f t="shared" si="126"/>
        <v>5305670</v>
      </c>
      <c r="B1661" s="23">
        <v>2020</v>
      </c>
      <c r="C1661" t="s">
        <v>337</v>
      </c>
      <c r="D1661" t="s">
        <v>2776</v>
      </c>
      <c r="E1661" t="s">
        <v>295</v>
      </c>
      <c r="F1661" s="18" t="s">
        <v>803</v>
      </c>
      <c r="G1661" s="10" t="s">
        <v>803</v>
      </c>
      <c r="J1661" s="18">
        <v>918743.1</v>
      </c>
      <c r="K1661" s="11">
        <v>1.5790299999999999E-3</v>
      </c>
      <c r="N1661" s="18">
        <v>820010.38</v>
      </c>
      <c r="O1661" s="12">
        <v>1.5614700000000001E-3</v>
      </c>
      <c r="R1661" t="s">
        <v>803</v>
      </c>
      <c r="S1661" t="s">
        <v>295</v>
      </c>
      <c r="T1661" t="s">
        <v>295</v>
      </c>
      <c r="U1661" s="28">
        <f t="shared" si="125"/>
        <v>1.5614700000000001E-3</v>
      </c>
      <c r="W1661">
        <f>IFERROR(VLOOKUP(E1661,'LEAID Match'!$A$2:$B$326,2,FALSE),"")</f>
        <v>5305670</v>
      </c>
      <c r="X1661" s="5">
        <f t="shared" si="127"/>
        <v>918743.1</v>
      </c>
      <c r="Y1661">
        <f t="shared" si="128"/>
        <v>0</v>
      </c>
      <c r="Z1661" s="5">
        <f t="shared" si="129"/>
        <v>918743.1</v>
      </c>
    </row>
    <row r="1662" spans="1:26" x14ac:dyDescent="0.2">
      <c r="A1662">
        <f t="shared" si="126"/>
        <v>5305670</v>
      </c>
      <c r="B1662" s="23">
        <v>2021</v>
      </c>
      <c r="C1662" t="s">
        <v>337</v>
      </c>
      <c r="D1662" t="s">
        <v>3133</v>
      </c>
      <c r="E1662" t="s">
        <v>295</v>
      </c>
      <c r="F1662" s="18" t="s">
        <v>803</v>
      </c>
      <c r="G1662" s="10" t="s">
        <v>803</v>
      </c>
      <c r="J1662" s="18">
        <v>969741.16</v>
      </c>
      <c r="K1662" s="11">
        <v>1.6024399999999999E-3</v>
      </c>
      <c r="N1662" s="18">
        <v>876942.74</v>
      </c>
      <c r="O1662" s="12">
        <v>1.59555E-3</v>
      </c>
      <c r="R1662" t="s">
        <v>803</v>
      </c>
      <c r="S1662" t="s">
        <v>295</v>
      </c>
      <c r="T1662" t="s">
        <v>295</v>
      </c>
      <c r="U1662" s="28">
        <f t="shared" si="125"/>
        <v>1.59555E-3</v>
      </c>
      <c r="W1662">
        <f>IFERROR(VLOOKUP(E1662,'LEAID Match'!$A$2:$B$326,2,FALSE),"")</f>
        <v>5305670</v>
      </c>
      <c r="X1662" s="5">
        <f t="shared" si="127"/>
        <v>969741.16</v>
      </c>
      <c r="Y1662">
        <f t="shared" si="128"/>
        <v>0</v>
      </c>
      <c r="Z1662" s="5">
        <f t="shared" si="129"/>
        <v>969741.16</v>
      </c>
    </row>
    <row r="1663" spans="1:26" x14ac:dyDescent="0.2">
      <c r="A1663">
        <f t="shared" si="126"/>
        <v>5305670</v>
      </c>
      <c r="B1663" s="23">
        <v>2022</v>
      </c>
      <c r="C1663" t="s">
        <v>337</v>
      </c>
      <c r="D1663" t="s">
        <v>3490</v>
      </c>
      <c r="E1663" t="s">
        <v>295</v>
      </c>
      <c r="F1663" s="18" t="s">
        <v>803</v>
      </c>
      <c r="G1663" s="10" t="s">
        <v>803</v>
      </c>
      <c r="J1663" s="18">
        <v>1060747.3400000001</v>
      </c>
      <c r="K1663" s="11">
        <v>1.6584099999999999E-3</v>
      </c>
      <c r="N1663" s="18">
        <v>841286.85</v>
      </c>
      <c r="O1663" s="12">
        <v>1.6394599999999999E-3</v>
      </c>
      <c r="R1663" t="s">
        <v>803</v>
      </c>
      <c r="S1663" t="s">
        <v>295</v>
      </c>
      <c r="T1663" t="s">
        <v>295</v>
      </c>
      <c r="U1663" s="28">
        <f t="shared" si="125"/>
        <v>1.6394599999999999E-3</v>
      </c>
      <c r="W1663">
        <f>IFERROR(VLOOKUP(E1663,'LEAID Match'!$A$2:$B$326,2,FALSE),"")</f>
        <v>5305670</v>
      </c>
      <c r="X1663" s="5">
        <f t="shared" si="127"/>
        <v>1060747.3400000001</v>
      </c>
      <c r="Y1663">
        <f t="shared" si="128"/>
        <v>0</v>
      </c>
      <c r="Z1663" s="5">
        <f t="shared" si="129"/>
        <v>1060747.3400000001</v>
      </c>
    </row>
    <row r="1664" spans="1:26" x14ac:dyDescent="0.2">
      <c r="A1664">
        <f t="shared" si="126"/>
        <v>5305670</v>
      </c>
      <c r="B1664" s="23">
        <v>2023</v>
      </c>
      <c r="C1664" t="s">
        <v>337</v>
      </c>
      <c r="D1664" t="s">
        <v>3850</v>
      </c>
      <c r="E1664" t="s">
        <v>295</v>
      </c>
      <c r="F1664" s="18" t="s">
        <v>803</v>
      </c>
      <c r="G1664" s="10" t="s">
        <v>803</v>
      </c>
      <c r="J1664" s="18">
        <v>1146362.69</v>
      </c>
      <c r="K1664" s="11">
        <v>1.6941300000000001E-3</v>
      </c>
      <c r="N1664" s="18">
        <v>913188.89</v>
      </c>
      <c r="O1664" s="12">
        <v>1.6919599999999999E-3</v>
      </c>
      <c r="R1664" t="s">
        <v>803</v>
      </c>
      <c r="S1664" t="s">
        <v>295</v>
      </c>
      <c r="T1664" t="s">
        <v>295</v>
      </c>
      <c r="U1664" s="28">
        <f t="shared" si="125"/>
        <v>1.6919599999999999E-3</v>
      </c>
      <c r="V1664">
        <f>U1664*250000000</f>
        <v>422990</v>
      </c>
      <c r="W1664">
        <f>IFERROR(VLOOKUP(E1664,'LEAID Match'!$A$2:$B$326,2,FALSE),"")</f>
        <v>5305670</v>
      </c>
      <c r="X1664" s="5">
        <f t="shared" si="127"/>
        <v>1146362.69</v>
      </c>
      <c r="Y1664">
        <f t="shared" si="128"/>
        <v>422990</v>
      </c>
      <c r="Z1664" s="5">
        <f t="shared" si="129"/>
        <v>1569352.69</v>
      </c>
    </row>
    <row r="1665" spans="1:26" x14ac:dyDescent="0.2">
      <c r="A1665">
        <f t="shared" si="126"/>
        <v>5305700</v>
      </c>
      <c r="B1665" s="23">
        <v>2015</v>
      </c>
      <c r="C1665" t="s">
        <v>359</v>
      </c>
      <c r="D1665" t="s">
        <v>989</v>
      </c>
      <c r="E1665" t="s">
        <v>317</v>
      </c>
      <c r="F1665" s="18">
        <v>12314.67</v>
      </c>
      <c r="G1665" s="11">
        <v>5.503E-5</v>
      </c>
      <c r="J1665" s="18">
        <v>136784.16</v>
      </c>
      <c r="K1665" s="11">
        <v>5.1471999999999998E-4</v>
      </c>
      <c r="N1665" s="18">
        <v>109072.45</v>
      </c>
      <c r="O1665" s="12">
        <v>4.8742000000000002E-4</v>
      </c>
      <c r="R1665" t="s">
        <v>317</v>
      </c>
      <c r="S1665" t="s">
        <v>317</v>
      </c>
      <c r="T1665" t="s">
        <v>317</v>
      </c>
      <c r="U1665" s="28">
        <f t="shared" si="125"/>
        <v>5.4244999999999999E-4</v>
      </c>
      <c r="W1665">
        <f>IFERROR(VLOOKUP(E1665,'LEAID Match'!$A$2:$B$326,2,FALSE),"")</f>
        <v>5305700</v>
      </c>
      <c r="X1665" s="5">
        <f t="shared" si="127"/>
        <v>149098.83000000002</v>
      </c>
      <c r="Y1665">
        <f t="shared" si="128"/>
        <v>0</v>
      </c>
      <c r="Z1665" s="5">
        <f t="shared" si="129"/>
        <v>149098.83000000002</v>
      </c>
    </row>
    <row r="1666" spans="1:26" x14ac:dyDescent="0.2">
      <c r="A1666">
        <f t="shared" si="126"/>
        <v>5305700</v>
      </c>
      <c r="B1666" s="23">
        <v>2016</v>
      </c>
      <c r="C1666" t="s">
        <v>359</v>
      </c>
      <c r="D1666" t="s">
        <v>1343</v>
      </c>
      <c r="E1666" t="s">
        <v>317</v>
      </c>
      <c r="F1666" s="18">
        <v>15707.55</v>
      </c>
      <c r="G1666" s="11">
        <v>5.168E-5</v>
      </c>
      <c r="J1666" s="18">
        <v>164823.51</v>
      </c>
      <c r="K1666" s="11">
        <v>5.0496999999999998E-4</v>
      </c>
      <c r="N1666" s="18">
        <v>148911.70000000001</v>
      </c>
      <c r="O1666" s="12">
        <v>4.8997999999999999E-4</v>
      </c>
      <c r="R1666" t="s">
        <v>317</v>
      </c>
      <c r="S1666" t="s">
        <v>317</v>
      </c>
      <c r="T1666" t="s">
        <v>317</v>
      </c>
      <c r="U1666" s="28">
        <f t="shared" ref="U1666:U1729" si="130">SUM(G1666,I1666,O1666,Q1666)</f>
        <v>5.4166000000000001E-4</v>
      </c>
      <c r="W1666">
        <f>IFERROR(VLOOKUP(E1666,'LEAID Match'!$A$2:$B$326,2,FALSE),"")</f>
        <v>5305700</v>
      </c>
      <c r="X1666" s="5">
        <f t="shared" si="127"/>
        <v>180531.06</v>
      </c>
      <c r="Y1666">
        <f t="shared" si="128"/>
        <v>0</v>
      </c>
      <c r="Z1666" s="5">
        <f t="shared" si="129"/>
        <v>180531.06</v>
      </c>
    </row>
    <row r="1667" spans="1:26" x14ac:dyDescent="0.2">
      <c r="A1667">
        <f t="shared" ref="A1667:A1730" si="131">W1667</f>
        <v>5305700</v>
      </c>
      <c r="B1667" s="23">
        <v>2017</v>
      </c>
      <c r="C1667" t="s">
        <v>359</v>
      </c>
      <c r="D1667" t="s">
        <v>1703</v>
      </c>
      <c r="E1667" t="s">
        <v>317</v>
      </c>
      <c r="F1667" s="18">
        <v>12463.52</v>
      </c>
      <c r="G1667" s="11">
        <v>3.5620000000000001E-5</v>
      </c>
      <c r="J1667" s="18">
        <v>186735.17</v>
      </c>
      <c r="K1667" s="11">
        <v>5.0681000000000001E-4</v>
      </c>
      <c r="N1667" s="18">
        <v>173026.69</v>
      </c>
      <c r="O1667" s="12">
        <v>4.9445000000000001E-4</v>
      </c>
      <c r="R1667" t="s">
        <v>317</v>
      </c>
      <c r="S1667" t="s">
        <v>317</v>
      </c>
      <c r="T1667" t="s">
        <v>317</v>
      </c>
      <c r="U1667" s="28">
        <f t="shared" si="130"/>
        <v>5.3007E-4</v>
      </c>
      <c r="W1667">
        <f>IFERROR(VLOOKUP(E1667,'LEAID Match'!$A$2:$B$326,2,FALSE),"")</f>
        <v>5305700</v>
      </c>
      <c r="X1667" s="5">
        <f t="shared" ref="X1667:X1730" si="132">SUM(F1667,J1667)</f>
        <v>199198.69</v>
      </c>
      <c r="Y1667">
        <f t="shared" ref="Y1667:Y1730" si="133">V1667</f>
        <v>0</v>
      </c>
      <c r="Z1667" s="5">
        <f t="shared" ref="Z1667:Z1730" si="134">SUM(X1667:Y1667)</f>
        <v>199198.69</v>
      </c>
    </row>
    <row r="1668" spans="1:26" x14ac:dyDescent="0.2">
      <c r="A1668">
        <f t="shared" si="131"/>
        <v>5305700</v>
      </c>
      <c r="B1668" s="23">
        <v>2018</v>
      </c>
      <c r="C1668" t="s">
        <v>359</v>
      </c>
      <c r="D1668" t="s">
        <v>2061</v>
      </c>
      <c r="E1668" t="s">
        <v>317</v>
      </c>
      <c r="F1668" s="18">
        <v>1965.79</v>
      </c>
      <c r="G1668" s="11">
        <v>4.7299999999999996E-6</v>
      </c>
      <c r="J1668" s="18">
        <v>221574.23</v>
      </c>
      <c r="K1668" s="11">
        <v>4.9839000000000003E-4</v>
      </c>
      <c r="N1668" s="18">
        <v>203769.31</v>
      </c>
      <c r="O1668" s="12">
        <v>4.8996E-4</v>
      </c>
      <c r="R1668" t="s">
        <v>317</v>
      </c>
      <c r="S1668" t="s">
        <v>317</v>
      </c>
      <c r="T1668" t="s">
        <v>317</v>
      </c>
      <c r="U1668" s="28">
        <f t="shared" si="130"/>
        <v>4.9469E-4</v>
      </c>
      <c r="W1668">
        <f>IFERROR(VLOOKUP(E1668,'LEAID Match'!$A$2:$B$326,2,FALSE),"")</f>
        <v>5305700</v>
      </c>
      <c r="X1668" s="5">
        <f t="shared" si="132"/>
        <v>223540.02000000002</v>
      </c>
      <c r="Y1668">
        <f t="shared" si="133"/>
        <v>0</v>
      </c>
      <c r="Z1668" s="5">
        <f t="shared" si="134"/>
        <v>223540.02000000002</v>
      </c>
    </row>
    <row r="1669" spans="1:26" x14ac:dyDescent="0.2">
      <c r="A1669">
        <f t="shared" si="131"/>
        <v>5305700</v>
      </c>
      <c r="B1669" s="23">
        <v>2019</v>
      </c>
      <c r="C1669" t="s">
        <v>359</v>
      </c>
      <c r="D1669" t="s">
        <v>2419</v>
      </c>
      <c r="E1669" t="s">
        <v>317</v>
      </c>
      <c r="F1669" s="18" t="s">
        <v>803</v>
      </c>
      <c r="G1669" s="10" t="s">
        <v>803</v>
      </c>
      <c r="J1669" s="18">
        <v>288494.99</v>
      </c>
      <c r="K1669" s="11">
        <v>5.5195000000000005E-4</v>
      </c>
      <c r="N1669" s="18">
        <v>271265.64</v>
      </c>
      <c r="O1669" s="12">
        <v>5.4622000000000004E-4</v>
      </c>
      <c r="R1669" t="s">
        <v>803</v>
      </c>
      <c r="S1669" t="s">
        <v>317</v>
      </c>
      <c r="T1669" t="s">
        <v>317</v>
      </c>
      <c r="U1669" s="28">
        <f t="shared" si="130"/>
        <v>5.4622000000000004E-4</v>
      </c>
      <c r="W1669">
        <f>IFERROR(VLOOKUP(E1669,'LEAID Match'!$A$2:$B$326,2,FALSE),"")</f>
        <v>5305700</v>
      </c>
      <c r="X1669" s="5">
        <f t="shared" si="132"/>
        <v>288494.99</v>
      </c>
      <c r="Y1669">
        <f t="shared" si="133"/>
        <v>0</v>
      </c>
      <c r="Z1669" s="5">
        <f t="shared" si="134"/>
        <v>288494.99</v>
      </c>
    </row>
    <row r="1670" spans="1:26" x14ac:dyDescent="0.2">
      <c r="A1670">
        <f t="shared" si="131"/>
        <v>5305700</v>
      </c>
      <c r="B1670" s="23">
        <v>2020</v>
      </c>
      <c r="C1670" t="s">
        <v>359</v>
      </c>
      <c r="D1670" t="s">
        <v>2777</v>
      </c>
      <c r="E1670" t="s">
        <v>317</v>
      </c>
      <c r="F1670" s="18" t="s">
        <v>803</v>
      </c>
      <c r="G1670" s="10" t="s">
        <v>803</v>
      </c>
      <c r="J1670" s="18">
        <v>352556.38</v>
      </c>
      <c r="K1670" s="11">
        <v>6.0592999999999997E-4</v>
      </c>
      <c r="N1670" s="18">
        <v>314336.8</v>
      </c>
      <c r="O1670" s="12">
        <v>5.9856000000000004E-4</v>
      </c>
      <c r="R1670" t="s">
        <v>803</v>
      </c>
      <c r="S1670" t="s">
        <v>317</v>
      </c>
      <c r="T1670" t="s">
        <v>317</v>
      </c>
      <c r="U1670" s="28">
        <f t="shared" si="130"/>
        <v>5.9856000000000004E-4</v>
      </c>
      <c r="W1670">
        <f>IFERROR(VLOOKUP(E1670,'LEAID Match'!$A$2:$B$326,2,FALSE),"")</f>
        <v>5305700</v>
      </c>
      <c r="X1670" s="5">
        <f t="shared" si="132"/>
        <v>352556.38</v>
      </c>
      <c r="Y1670">
        <f t="shared" si="133"/>
        <v>0</v>
      </c>
      <c r="Z1670" s="5">
        <f t="shared" si="134"/>
        <v>352556.38</v>
      </c>
    </row>
    <row r="1671" spans="1:26" x14ac:dyDescent="0.2">
      <c r="A1671">
        <f t="shared" si="131"/>
        <v>5305700</v>
      </c>
      <c r="B1671" s="23">
        <v>2021</v>
      </c>
      <c r="C1671" t="s">
        <v>359</v>
      </c>
      <c r="D1671" t="s">
        <v>3134</v>
      </c>
      <c r="E1671" t="s">
        <v>317</v>
      </c>
      <c r="F1671" s="18" t="s">
        <v>803</v>
      </c>
      <c r="G1671" s="10" t="s">
        <v>803</v>
      </c>
      <c r="J1671" s="18">
        <v>363085.14</v>
      </c>
      <c r="K1671" s="11">
        <v>5.9997999999999996E-4</v>
      </c>
      <c r="N1671" s="18">
        <v>328248.82</v>
      </c>
      <c r="O1671" s="12">
        <v>5.9723000000000003E-4</v>
      </c>
      <c r="R1671" t="s">
        <v>803</v>
      </c>
      <c r="S1671" t="s">
        <v>317</v>
      </c>
      <c r="T1671" t="s">
        <v>317</v>
      </c>
      <c r="U1671" s="28">
        <f t="shared" si="130"/>
        <v>5.9723000000000003E-4</v>
      </c>
      <c r="W1671">
        <f>IFERROR(VLOOKUP(E1671,'LEAID Match'!$A$2:$B$326,2,FALSE),"")</f>
        <v>5305700</v>
      </c>
      <c r="X1671" s="5">
        <f t="shared" si="132"/>
        <v>363085.14</v>
      </c>
      <c r="Y1671">
        <f t="shared" si="133"/>
        <v>0</v>
      </c>
      <c r="Z1671" s="5">
        <f t="shared" si="134"/>
        <v>363085.14</v>
      </c>
    </row>
    <row r="1672" spans="1:26" x14ac:dyDescent="0.2">
      <c r="A1672">
        <f t="shared" si="131"/>
        <v>5305700</v>
      </c>
      <c r="B1672" s="23">
        <v>2022</v>
      </c>
      <c r="C1672" t="s">
        <v>359</v>
      </c>
      <c r="D1672" t="s">
        <v>3491</v>
      </c>
      <c r="E1672" t="s">
        <v>317</v>
      </c>
      <c r="F1672" s="18" t="s">
        <v>803</v>
      </c>
      <c r="G1672" s="10" t="s">
        <v>803</v>
      </c>
      <c r="J1672" s="18">
        <v>419190.24</v>
      </c>
      <c r="K1672" s="11">
        <v>6.5538E-4</v>
      </c>
      <c r="N1672" s="18">
        <v>334111.34000000003</v>
      </c>
      <c r="O1672" s="12">
        <v>6.5110000000000005E-4</v>
      </c>
      <c r="R1672" t="s">
        <v>803</v>
      </c>
      <c r="S1672" t="s">
        <v>317</v>
      </c>
      <c r="T1672" t="s">
        <v>317</v>
      </c>
      <c r="U1672" s="28">
        <f t="shared" si="130"/>
        <v>6.5110000000000005E-4</v>
      </c>
      <c r="W1672">
        <f>IFERROR(VLOOKUP(E1672,'LEAID Match'!$A$2:$B$326,2,FALSE),"")</f>
        <v>5305700</v>
      </c>
      <c r="X1672" s="5">
        <f t="shared" si="132"/>
        <v>419190.24</v>
      </c>
      <c r="Y1672">
        <f t="shared" si="133"/>
        <v>0</v>
      </c>
      <c r="Z1672" s="5">
        <f t="shared" si="134"/>
        <v>419190.24</v>
      </c>
    </row>
    <row r="1673" spans="1:26" x14ac:dyDescent="0.2">
      <c r="A1673">
        <f t="shared" si="131"/>
        <v>5305700</v>
      </c>
      <c r="B1673" s="23">
        <v>2023</v>
      </c>
      <c r="C1673" t="s">
        <v>359</v>
      </c>
      <c r="D1673" t="s">
        <v>3851</v>
      </c>
      <c r="E1673" t="s">
        <v>317</v>
      </c>
      <c r="F1673" s="18" t="s">
        <v>803</v>
      </c>
      <c r="G1673" s="10" t="s">
        <v>803</v>
      </c>
      <c r="J1673" s="18">
        <v>397360.52</v>
      </c>
      <c r="K1673" s="11">
        <v>5.8723E-4</v>
      </c>
      <c r="N1673" s="18">
        <v>316273.06</v>
      </c>
      <c r="O1673" s="12">
        <v>5.8598999999999999E-4</v>
      </c>
      <c r="R1673" t="s">
        <v>803</v>
      </c>
      <c r="S1673" t="s">
        <v>317</v>
      </c>
      <c r="T1673" t="s">
        <v>317</v>
      </c>
      <c r="U1673" s="28">
        <f t="shared" si="130"/>
        <v>5.8598999999999999E-4</v>
      </c>
      <c r="V1673">
        <f>U1673*250000000</f>
        <v>146497.5</v>
      </c>
      <c r="W1673">
        <f>IFERROR(VLOOKUP(E1673,'LEAID Match'!$A$2:$B$326,2,FALSE),"")</f>
        <v>5305700</v>
      </c>
      <c r="X1673" s="5">
        <f t="shared" si="132"/>
        <v>397360.52</v>
      </c>
      <c r="Y1673">
        <f t="shared" si="133"/>
        <v>146497.5</v>
      </c>
      <c r="Z1673" s="5">
        <f t="shared" si="134"/>
        <v>543858.02</v>
      </c>
    </row>
    <row r="1674" spans="1:26" x14ac:dyDescent="0.2">
      <c r="A1674">
        <f t="shared" si="131"/>
        <v>5305730</v>
      </c>
      <c r="B1674" s="23">
        <v>2015</v>
      </c>
      <c r="C1674" t="s">
        <v>201</v>
      </c>
      <c r="D1674" t="s">
        <v>990</v>
      </c>
      <c r="E1674" t="s">
        <v>159</v>
      </c>
      <c r="F1674" s="18">
        <v>33404.61</v>
      </c>
      <c r="G1674" s="11">
        <v>1.4928000000000001E-4</v>
      </c>
      <c r="J1674" s="18">
        <v>464181.14</v>
      </c>
      <c r="K1674" s="11">
        <v>1.7466999999999999E-3</v>
      </c>
      <c r="N1674" s="18">
        <v>370276.8</v>
      </c>
      <c r="O1674" s="12">
        <v>1.65467E-3</v>
      </c>
      <c r="R1674" t="s">
        <v>159</v>
      </c>
      <c r="S1674" t="s">
        <v>159</v>
      </c>
      <c r="T1674" t="s">
        <v>159</v>
      </c>
      <c r="U1674" s="28">
        <f t="shared" si="130"/>
        <v>1.8039499999999999E-3</v>
      </c>
      <c r="W1674">
        <f>IFERROR(VLOOKUP(E1674,'LEAID Match'!$A$2:$B$326,2,FALSE),"")</f>
        <v>5305730</v>
      </c>
      <c r="X1674" s="5">
        <f t="shared" si="132"/>
        <v>497585.75</v>
      </c>
      <c r="Y1674">
        <f t="shared" si="133"/>
        <v>0</v>
      </c>
      <c r="Z1674" s="5">
        <f t="shared" si="134"/>
        <v>497585.75</v>
      </c>
    </row>
    <row r="1675" spans="1:26" x14ac:dyDescent="0.2">
      <c r="A1675">
        <f t="shared" si="131"/>
        <v>5305730</v>
      </c>
      <c r="B1675" s="23">
        <v>2016</v>
      </c>
      <c r="C1675" t="s">
        <v>201</v>
      </c>
      <c r="D1675" t="s">
        <v>1344</v>
      </c>
      <c r="E1675" t="s">
        <v>159</v>
      </c>
      <c r="F1675" s="18">
        <v>40629.160000000003</v>
      </c>
      <c r="G1675" s="11">
        <v>1.3369E-4</v>
      </c>
      <c r="J1675" s="18">
        <v>559266.16</v>
      </c>
      <c r="K1675" s="11">
        <v>1.71342E-3</v>
      </c>
      <c r="N1675" s="18">
        <v>500319.68</v>
      </c>
      <c r="O1675" s="12">
        <v>1.64624E-3</v>
      </c>
      <c r="R1675" t="s">
        <v>159</v>
      </c>
      <c r="S1675" t="s">
        <v>159</v>
      </c>
      <c r="T1675" t="s">
        <v>159</v>
      </c>
      <c r="U1675" s="28">
        <f t="shared" si="130"/>
        <v>1.7799299999999999E-3</v>
      </c>
      <c r="W1675">
        <f>IFERROR(VLOOKUP(E1675,'LEAID Match'!$A$2:$B$326,2,FALSE),"")</f>
        <v>5305730</v>
      </c>
      <c r="X1675" s="5">
        <f t="shared" si="132"/>
        <v>599895.32000000007</v>
      </c>
      <c r="Y1675">
        <f t="shared" si="133"/>
        <v>0</v>
      </c>
      <c r="Z1675" s="5">
        <f t="shared" si="134"/>
        <v>599895.32000000007</v>
      </c>
    </row>
    <row r="1676" spans="1:26" x14ac:dyDescent="0.2">
      <c r="A1676">
        <f t="shared" si="131"/>
        <v>5305730</v>
      </c>
      <c r="B1676" s="23">
        <v>2017</v>
      </c>
      <c r="C1676" t="s">
        <v>201</v>
      </c>
      <c r="D1676" t="s">
        <v>1704</v>
      </c>
      <c r="E1676" t="s">
        <v>159</v>
      </c>
      <c r="F1676" s="18">
        <v>45639.97</v>
      </c>
      <c r="G1676" s="11">
        <v>1.3041999999999999E-4</v>
      </c>
      <c r="J1676" s="18">
        <v>611893.62</v>
      </c>
      <c r="K1676" s="11">
        <v>1.6607200000000001E-3</v>
      </c>
      <c r="N1676" s="18">
        <v>567266.71</v>
      </c>
      <c r="O1676" s="12">
        <v>1.6210599999999999E-3</v>
      </c>
      <c r="R1676" t="s">
        <v>159</v>
      </c>
      <c r="S1676" t="s">
        <v>159</v>
      </c>
      <c r="T1676" t="s">
        <v>159</v>
      </c>
      <c r="U1676" s="28">
        <f t="shared" si="130"/>
        <v>1.7514799999999999E-3</v>
      </c>
      <c r="W1676">
        <f>IFERROR(VLOOKUP(E1676,'LEAID Match'!$A$2:$B$326,2,FALSE),"")</f>
        <v>5305730</v>
      </c>
      <c r="X1676" s="5">
        <f t="shared" si="132"/>
        <v>657533.59</v>
      </c>
      <c r="Y1676">
        <f t="shared" si="133"/>
        <v>0</v>
      </c>
      <c r="Z1676" s="5">
        <f t="shared" si="134"/>
        <v>657533.59</v>
      </c>
    </row>
    <row r="1677" spans="1:26" x14ac:dyDescent="0.2">
      <c r="A1677">
        <f t="shared" si="131"/>
        <v>5305730</v>
      </c>
      <c r="B1677" s="23">
        <v>2018</v>
      </c>
      <c r="C1677" t="s">
        <v>201</v>
      </c>
      <c r="D1677" t="s">
        <v>2062</v>
      </c>
      <c r="E1677" t="s">
        <v>159</v>
      </c>
      <c r="F1677" s="18">
        <v>46248.28</v>
      </c>
      <c r="G1677" s="11">
        <v>1.1120000000000001E-4</v>
      </c>
      <c r="J1677" s="18">
        <v>735786.91</v>
      </c>
      <c r="K1677" s="11">
        <v>1.6550099999999999E-3</v>
      </c>
      <c r="N1677" s="18">
        <v>677235.19</v>
      </c>
      <c r="O1677" s="12">
        <v>1.62839E-3</v>
      </c>
      <c r="R1677" t="s">
        <v>159</v>
      </c>
      <c r="S1677" t="s">
        <v>159</v>
      </c>
      <c r="T1677" t="s">
        <v>159</v>
      </c>
      <c r="U1677" s="28">
        <f t="shared" si="130"/>
        <v>1.7395900000000001E-3</v>
      </c>
      <c r="W1677">
        <f>IFERROR(VLOOKUP(E1677,'LEAID Match'!$A$2:$B$326,2,FALSE),"")</f>
        <v>5305730</v>
      </c>
      <c r="X1677" s="5">
        <f t="shared" si="132"/>
        <v>782035.19000000006</v>
      </c>
      <c r="Y1677">
        <f t="shared" si="133"/>
        <v>0</v>
      </c>
      <c r="Z1677" s="5">
        <f t="shared" si="134"/>
        <v>782035.19000000006</v>
      </c>
    </row>
    <row r="1678" spans="1:26" x14ac:dyDescent="0.2">
      <c r="A1678">
        <f t="shared" si="131"/>
        <v>5305730</v>
      </c>
      <c r="B1678" s="23">
        <v>2019</v>
      </c>
      <c r="C1678" t="s">
        <v>201</v>
      </c>
      <c r="D1678" t="s">
        <v>2420</v>
      </c>
      <c r="E1678" t="s">
        <v>159</v>
      </c>
      <c r="F1678" s="18">
        <v>52992.5</v>
      </c>
      <c r="G1678" s="10">
        <v>1.0670000000000001E-4</v>
      </c>
      <c r="J1678" s="18">
        <v>865448.56</v>
      </c>
      <c r="K1678" s="11">
        <v>1.65577E-3</v>
      </c>
      <c r="N1678" s="18">
        <v>811623.55</v>
      </c>
      <c r="O1678" s="12">
        <v>1.63427E-3</v>
      </c>
      <c r="R1678" t="s">
        <v>159</v>
      </c>
      <c r="S1678" t="s">
        <v>159</v>
      </c>
      <c r="T1678" t="s">
        <v>159</v>
      </c>
      <c r="U1678" s="28">
        <f t="shared" si="130"/>
        <v>1.7409699999999999E-3</v>
      </c>
      <c r="W1678">
        <f>IFERROR(VLOOKUP(E1678,'LEAID Match'!$A$2:$B$326,2,FALSE),"")</f>
        <v>5305730</v>
      </c>
      <c r="X1678" s="5">
        <f t="shared" si="132"/>
        <v>918441.06</v>
      </c>
      <c r="Y1678">
        <f t="shared" si="133"/>
        <v>0</v>
      </c>
      <c r="Z1678" s="5">
        <f t="shared" si="134"/>
        <v>918441.06</v>
      </c>
    </row>
    <row r="1679" spans="1:26" x14ac:dyDescent="0.2">
      <c r="A1679">
        <f t="shared" si="131"/>
        <v>5305730</v>
      </c>
      <c r="B1679" s="23">
        <v>2020</v>
      </c>
      <c r="C1679" t="s">
        <v>201</v>
      </c>
      <c r="D1679" t="s">
        <v>2778</v>
      </c>
      <c r="E1679" t="s">
        <v>159</v>
      </c>
      <c r="F1679" s="18">
        <v>57488.31</v>
      </c>
      <c r="G1679" s="10">
        <v>1.0946999999999999E-4</v>
      </c>
      <c r="J1679" s="18">
        <v>953930.29</v>
      </c>
      <c r="K1679" s="11">
        <v>1.6395100000000001E-3</v>
      </c>
      <c r="N1679" s="18">
        <v>857842.1</v>
      </c>
      <c r="O1679" s="12">
        <v>1.6335099999999999E-3</v>
      </c>
      <c r="R1679" t="s">
        <v>159</v>
      </c>
      <c r="S1679" t="s">
        <v>159</v>
      </c>
      <c r="T1679" t="s">
        <v>159</v>
      </c>
      <c r="U1679" s="28">
        <f t="shared" si="130"/>
        <v>1.7429799999999999E-3</v>
      </c>
      <c r="W1679">
        <f>IFERROR(VLOOKUP(E1679,'LEAID Match'!$A$2:$B$326,2,FALSE),"")</f>
        <v>5305730</v>
      </c>
      <c r="X1679" s="5">
        <f t="shared" si="132"/>
        <v>1011418.6000000001</v>
      </c>
      <c r="Y1679">
        <f t="shared" si="133"/>
        <v>0</v>
      </c>
      <c r="Z1679" s="5">
        <f t="shared" si="134"/>
        <v>1011418.6000000001</v>
      </c>
    </row>
    <row r="1680" spans="1:26" x14ac:dyDescent="0.2">
      <c r="A1680">
        <f t="shared" si="131"/>
        <v>5305730</v>
      </c>
      <c r="B1680" s="23">
        <v>2021</v>
      </c>
      <c r="C1680" t="s">
        <v>201</v>
      </c>
      <c r="D1680" t="s">
        <v>3135</v>
      </c>
      <c r="E1680" t="s">
        <v>159</v>
      </c>
      <c r="F1680" s="18">
        <v>46627.03</v>
      </c>
      <c r="G1680" s="10">
        <v>8.4839999999999994E-5</v>
      </c>
      <c r="J1680" s="18">
        <v>989959.3</v>
      </c>
      <c r="K1680" s="11">
        <v>1.6358500000000001E-3</v>
      </c>
      <c r="N1680" s="18">
        <v>892508.98</v>
      </c>
      <c r="O1680" s="12">
        <v>1.6238699999999999E-3</v>
      </c>
      <c r="R1680" t="s">
        <v>159</v>
      </c>
      <c r="S1680" t="s">
        <v>159</v>
      </c>
      <c r="T1680" t="s">
        <v>159</v>
      </c>
      <c r="U1680" s="28">
        <f t="shared" si="130"/>
        <v>1.70871E-3</v>
      </c>
      <c r="W1680">
        <f>IFERROR(VLOOKUP(E1680,'LEAID Match'!$A$2:$B$326,2,FALSE),"")</f>
        <v>5305730</v>
      </c>
      <c r="X1680" s="5">
        <f t="shared" si="132"/>
        <v>1036586.3300000001</v>
      </c>
      <c r="Y1680">
        <f t="shared" si="133"/>
        <v>0</v>
      </c>
      <c r="Z1680" s="5">
        <f t="shared" si="134"/>
        <v>1036586.3300000001</v>
      </c>
    </row>
    <row r="1681" spans="1:26" x14ac:dyDescent="0.2">
      <c r="A1681">
        <f t="shared" si="131"/>
        <v>5305730</v>
      </c>
      <c r="B1681" s="23">
        <v>2022</v>
      </c>
      <c r="C1681" t="s">
        <v>201</v>
      </c>
      <c r="D1681" t="s">
        <v>3492</v>
      </c>
      <c r="E1681" t="s">
        <v>159</v>
      </c>
      <c r="F1681" s="18">
        <v>45024.47</v>
      </c>
      <c r="G1681" s="10">
        <v>8.7739999999999997E-5</v>
      </c>
      <c r="J1681" s="18">
        <v>1104032.68</v>
      </c>
      <c r="K1681" s="11">
        <v>1.72609E-3</v>
      </c>
      <c r="N1681" s="18">
        <v>891321.08</v>
      </c>
      <c r="O1681" s="12">
        <v>1.7369600000000001E-3</v>
      </c>
      <c r="R1681" t="s">
        <v>159</v>
      </c>
      <c r="S1681" t="s">
        <v>159</v>
      </c>
      <c r="T1681" t="s">
        <v>159</v>
      </c>
      <c r="U1681" s="28">
        <f t="shared" si="130"/>
        <v>1.8247000000000001E-3</v>
      </c>
      <c r="W1681">
        <f>IFERROR(VLOOKUP(E1681,'LEAID Match'!$A$2:$B$326,2,FALSE),"")</f>
        <v>5305730</v>
      </c>
      <c r="X1681" s="5">
        <f t="shared" si="132"/>
        <v>1149057.1499999999</v>
      </c>
      <c r="Y1681">
        <f t="shared" si="133"/>
        <v>0</v>
      </c>
      <c r="Z1681" s="5">
        <f t="shared" si="134"/>
        <v>1149057.1499999999</v>
      </c>
    </row>
    <row r="1682" spans="1:26" x14ac:dyDescent="0.2">
      <c r="A1682">
        <f t="shared" si="131"/>
        <v>5305730</v>
      </c>
      <c r="B1682" s="23">
        <v>2023</v>
      </c>
      <c r="C1682" t="s">
        <v>201</v>
      </c>
      <c r="D1682" t="s">
        <v>3852</v>
      </c>
      <c r="E1682" t="s">
        <v>159</v>
      </c>
      <c r="F1682" s="18">
        <v>41593.26</v>
      </c>
      <c r="G1682" s="10">
        <v>7.7059999999999997E-5</v>
      </c>
      <c r="J1682" s="18">
        <v>1180301.53</v>
      </c>
      <c r="K1682" s="11">
        <v>1.7442899999999999E-3</v>
      </c>
      <c r="N1682" s="18">
        <v>936341.32</v>
      </c>
      <c r="O1682" s="12">
        <v>1.73486E-3</v>
      </c>
      <c r="R1682" t="s">
        <v>159</v>
      </c>
      <c r="S1682" t="s">
        <v>159</v>
      </c>
      <c r="T1682" t="s">
        <v>159</v>
      </c>
      <c r="U1682" s="28">
        <f t="shared" si="130"/>
        <v>1.8119199999999999E-3</v>
      </c>
      <c r="V1682">
        <f>U1682*250000000</f>
        <v>452979.99999999994</v>
      </c>
      <c r="W1682">
        <f>IFERROR(VLOOKUP(E1682,'LEAID Match'!$A$2:$B$326,2,FALSE),"")</f>
        <v>5305730</v>
      </c>
      <c r="X1682" s="5">
        <f t="shared" si="132"/>
        <v>1221894.79</v>
      </c>
      <c r="Y1682">
        <f t="shared" si="133"/>
        <v>452979.99999999994</v>
      </c>
      <c r="Z1682" s="5">
        <f t="shared" si="134"/>
        <v>1674874.79</v>
      </c>
    </row>
    <row r="1683" spans="1:26" x14ac:dyDescent="0.2">
      <c r="A1683">
        <f t="shared" si="131"/>
        <v>5305760</v>
      </c>
      <c r="B1683" s="23">
        <v>2015</v>
      </c>
      <c r="C1683" t="s">
        <v>114</v>
      </c>
      <c r="D1683" t="s">
        <v>991</v>
      </c>
      <c r="E1683" t="s">
        <v>72</v>
      </c>
      <c r="F1683" s="18">
        <v>89509.5</v>
      </c>
      <c r="G1683" s="11">
        <v>3.9999000000000002E-4</v>
      </c>
      <c r="J1683" s="18">
        <v>1376606</v>
      </c>
      <c r="K1683" s="11">
        <v>5.1801299999999998E-3</v>
      </c>
      <c r="N1683" s="18">
        <v>1098054.98</v>
      </c>
      <c r="O1683" s="12">
        <v>4.9069200000000004E-3</v>
      </c>
      <c r="R1683" t="s">
        <v>72</v>
      </c>
      <c r="S1683" t="s">
        <v>72</v>
      </c>
      <c r="T1683" t="s">
        <v>72</v>
      </c>
      <c r="U1683" s="28">
        <f t="shared" si="130"/>
        <v>5.3069100000000006E-3</v>
      </c>
      <c r="W1683">
        <f>IFERROR(VLOOKUP(E1683,'LEAID Match'!$A$2:$B$326,2,FALSE),"")</f>
        <v>5305760</v>
      </c>
      <c r="X1683" s="5">
        <f t="shared" si="132"/>
        <v>1466115.5</v>
      </c>
      <c r="Y1683">
        <f t="shared" si="133"/>
        <v>0</v>
      </c>
      <c r="Z1683" s="5">
        <f t="shared" si="134"/>
        <v>1466115.5</v>
      </c>
    </row>
    <row r="1684" spans="1:26" x14ac:dyDescent="0.2">
      <c r="A1684">
        <f t="shared" si="131"/>
        <v>5305760</v>
      </c>
      <c r="B1684" s="23">
        <v>2016</v>
      </c>
      <c r="C1684" t="s">
        <v>114</v>
      </c>
      <c r="D1684" t="s">
        <v>1345</v>
      </c>
      <c r="E1684" t="s">
        <v>72</v>
      </c>
      <c r="F1684" s="18">
        <v>103212.94</v>
      </c>
      <c r="G1684" s="11">
        <v>3.3961000000000001E-4</v>
      </c>
      <c r="J1684" s="18">
        <v>1706328</v>
      </c>
      <c r="K1684" s="11">
        <v>5.2276700000000002E-3</v>
      </c>
      <c r="N1684" s="18">
        <v>1526732.02</v>
      </c>
      <c r="O1684" s="12">
        <v>5.02353E-3</v>
      </c>
      <c r="R1684" t="s">
        <v>72</v>
      </c>
      <c r="S1684" t="s">
        <v>72</v>
      </c>
      <c r="T1684" t="s">
        <v>72</v>
      </c>
      <c r="U1684" s="28">
        <f t="shared" si="130"/>
        <v>5.3631399999999997E-3</v>
      </c>
      <c r="W1684">
        <f>IFERROR(VLOOKUP(E1684,'LEAID Match'!$A$2:$B$326,2,FALSE),"")</f>
        <v>5305760</v>
      </c>
      <c r="X1684" s="5">
        <f t="shared" si="132"/>
        <v>1809540.94</v>
      </c>
      <c r="Y1684">
        <f t="shared" si="133"/>
        <v>0</v>
      </c>
      <c r="Z1684" s="5">
        <f t="shared" si="134"/>
        <v>1809540.94</v>
      </c>
    </row>
    <row r="1685" spans="1:26" x14ac:dyDescent="0.2">
      <c r="A1685">
        <f t="shared" si="131"/>
        <v>5305760</v>
      </c>
      <c r="B1685" s="23">
        <v>2017</v>
      </c>
      <c r="C1685" t="s">
        <v>114</v>
      </c>
      <c r="D1685" t="s">
        <v>1705</v>
      </c>
      <c r="E1685" t="s">
        <v>72</v>
      </c>
      <c r="F1685" s="18">
        <v>108938.13</v>
      </c>
      <c r="G1685" s="11">
        <v>3.1131000000000003E-4</v>
      </c>
      <c r="J1685" s="18">
        <v>1932913.24</v>
      </c>
      <c r="K1685" s="11">
        <v>5.2460700000000002E-3</v>
      </c>
      <c r="N1685" s="18">
        <v>1791774.91</v>
      </c>
      <c r="O1685" s="12">
        <v>5.1202900000000004E-3</v>
      </c>
      <c r="R1685" t="s">
        <v>72</v>
      </c>
      <c r="S1685" t="s">
        <v>72</v>
      </c>
      <c r="T1685" t="s">
        <v>72</v>
      </c>
      <c r="U1685" s="28">
        <f t="shared" si="130"/>
        <v>5.4316000000000008E-3</v>
      </c>
      <c r="W1685">
        <f>IFERROR(VLOOKUP(E1685,'LEAID Match'!$A$2:$B$326,2,FALSE),"")</f>
        <v>5305760</v>
      </c>
      <c r="X1685" s="5">
        <f t="shared" si="132"/>
        <v>2041851.37</v>
      </c>
      <c r="Y1685">
        <f t="shared" si="133"/>
        <v>0</v>
      </c>
      <c r="Z1685" s="5">
        <f t="shared" si="134"/>
        <v>2041851.37</v>
      </c>
    </row>
    <row r="1686" spans="1:26" x14ac:dyDescent="0.2">
      <c r="A1686">
        <f t="shared" si="131"/>
        <v>5305760</v>
      </c>
      <c r="B1686" s="23">
        <v>2018</v>
      </c>
      <c r="C1686" t="s">
        <v>114</v>
      </c>
      <c r="D1686" t="s">
        <v>2063</v>
      </c>
      <c r="E1686" t="s">
        <v>72</v>
      </c>
      <c r="F1686" s="18">
        <v>92816.86</v>
      </c>
      <c r="G1686" s="11">
        <v>2.2316999999999999E-4</v>
      </c>
      <c r="J1686" s="18">
        <v>2220423.98</v>
      </c>
      <c r="K1686" s="11">
        <v>4.9944300000000002E-3</v>
      </c>
      <c r="N1686" s="18">
        <v>2043926.31</v>
      </c>
      <c r="O1686" s="12">
        <v>4.9145500000000002E-3</v>
      </c>
      <c r="R1686" t="s">
        <v>72</v>
      </c>
      <c r="S1686" t="s">
        <v>72</v>
      </c>
      <c r="T1686" t="s">
        <v>72</v>
      </c>
      <c r="U1686" s="28">
        <f t="shared" si="130"/>
        <v>5.1377200000000001E-3</v>
      </c>
      <c r="W1686">
        <f>IFERROR(VLOOKUP(E1686,'LEAID Match'!$A$2:$B$326,2,FALSE),"")</f>
        <v>5305760</v>
      </c>
      <c r="X1686" s="5">
        <f t="shared" si="132"/>
        <v>2313240.84</v>
      </c>
      <c r="Y1686">
        <f t="shared" si="133"/>
        <v>0</v>
      </c>
      <c r="Z1686" s="5">
        <f t="shared" si="134"/>
        <v>2313240.84</v>
      </c>
    </row>
    <row r="1687" spans="1:26" x14ac:dyDescent="0.2">
      <c r="A1687">
        <f t="shared" si="131"/>
        <v>5305760</v>
      </c>
      <c r="B1687" s="23">
        <v>2019</v>
      </c>
      <c r="C1687" t="s">
        <v>114</v>
      </c>
      <c r="D1687" t="s">
        <v>2421</v>
      </c>
      <c r="E1687" t="s">
        <v>72</v>
      </c>
      <c r="F1687" s="18">
        <v>57654.09</v>
      </c>
      <c r="G1687" s="10">
        <v>1.1608999999999999E-4</v>
      </c>
      <c r="J1687" s="18">
        <v>2694249.52</v>
      </c>
      <c r="K1687" s="11">
        <v>5.1546300000000003E-3</v>
      </c>
      <c r="N1687" s="18">
        <v>2529143.7400000002</v>
      </c>
      <c r="O1687" s="12">
        <v>5.0926499999999998E-3</v>
      </c>
      <c r="R1687" t="s">
        <v>72</v>
      </c>
      <c r="S1687" t="s">
        <v>72</v>
      </c>
      <c r="T1687" t="s">
        <v>72</v>
      </c>
      <c r="U1687" s="28">
        <f t="shared" si="130"/>
        <v>5.2087399999999999E-3</v>
      </c>
      <c r="W1687">
        <f>IFERROR(VLOOKUP(E1687,'LEAID Match'!$A$2:$B$326,2,FALSE),"")</f>
        <v>5305760</v>
      </c>
      <c r="X1687" s="5">
        <f t="shared" si="132"/>
        <v>2751903.61</v>
      </c>
      <c r="Y1687">
        <f t="shared" si="133"/>
        <v>0</v>
      </c>
      <c r="Z1687" s="5">
        <f t="shared" si="134"/>
        <v>2751903.61</v>
      </c>
    </row>
    <row r="1688" spans="1:26" x14ac:dyDescent="0.2">
      <c r="A1688">
        <f t="shared" si="131"/>
        <v>5305760</v>
      </c>
      <c r="B1688" s="23">
        <v>2020</v>
      </c>
      <c r="C1688" t="s">
        <v>114</v>
      </c>
      <c r="D1688" t="s">
        <v>2779</v>
      </c>
      <c r="E1688" t="s">
        <v>72</v>
      </c>
      <c r="F1688" s="18">
        <v>34481.089999999997</v>
      </c>
      <c r="G1688" s="10">
        <v>6.5660000000000005E-5</v>
      </c>
      <c r="J1688" s="18">
        <v>2861834.56</v>
      </c>
      <c r="K1688" s="11">
        <v>4.9185899999999996E-3</v>
      </c>
      <c r="N1688" s="18">
        <v>2567011.4</v>
      </c>
      <c r="O1688" s="12">
        <v>4.8881300000000001E-3</v>
      </c>
      <c r="R1688" t="s">
        <v>72</v>
      </c>
      <c r="S1688" t="s">
        <v>72</v>
      </c>
      <c r="T1688" t="s">
        <v>72</v>
      </c>
      <c r="U1688" s="28">
        <f t="shared" si="130"/>
        <v>4.9537900000000004E-3</v>
      </c>
      <c r="W1688">
        <f>IFERROR(VLOOKUP(E1688,'LEAID Match'!$A$2:$B$326,2,FALSE),"")</f>
        <v>5305760</v>
      </c>
      <c r="X1688" s="5">
        <f t="shared" si="132"/>
        <v>2896315.65</v>
      </c>
      <c r="Y1688">
        <f t="shared" si="133"/>
        <v>0</v>
      </c>
      <c r="Z1688" s="5">
        <f t="shared" si="134"/>
        <v>2896315.65</v>
      </c>
    </row>
    <row r="1689" spans="1:26" x14ac:dyDescent="0.2">
      <c r="A1689">
        <f t="shared" si="131"/>
        <v>5305760</v>
      </c>
      <c r="B1689" s="23">
        <v>2021</v>
      </c>
      <c r="C1689" t="s">
        <v>114</v>
      </c>
      <c r="D1689" t="s">
        <v>3136</v>
      </c>
      <c r="E1689" t="s">
        <v>72</v>
      </c>
      <c r="F1689" s="18">
        <v>21519.38</v>
      </c>
      <c r="G1689" s="10">
        <v>3.9150000000000003E-5</v>
      </c>
      <c r="J1689" s="18">
        <v>2869720.04</v>
      </c>
      <c r="K1689" s="11">
        <v>4.7420500000000003E-3</v>
      </c>
      <c r="N1689" s="18">
        <v>2588553.4</v>
      </c>
      <c r="O1689" s="12">
        <v>4.7097299999999996E-3</v>
      </c>
      <c r="R1689" t="s">
        <v>72</v>
      </c>
      <c r="S1689" t="s">
        <v>72</v>
      </c>
      <c r="T1689" t="s">
        <v>72</v>
      </c>
      <c r="U1689" s="28">
        <f t="shared" si="130"/>
        <v>4.7488799999999996E-3</v>
      </c>
      <c r="W1689">
        <f>IFERROR(VLOOKUP(E1689,'LEAID Match'!$A$2:$B$326,2,FALSE),"")</f>
        <v>5305760</v>
      </c>
      <c r="X1689" s="5">
        <f t="shared" si="132"/>
        <v>2891239.42</v>
      </c>
      <c r="Y1689">
        <f t="shared" si="133"/>
        <v>0</v>
      </c>
      <c r="Z1689" s="5">
        <f t="shared" si="134"/>
        <v>2891239.42</v>
      </c>
    </row>
    <row r="1690" spans="1:26" x14ac:dyDescent="0.2">
      <c r="A1690">
        <f t="shared" si="131"/>
        <v>5305760</v>
      </c>
      <c r="B1690" s="23">
        <v>2022</v>
      </c>
      <c r="C1690" t="s">
        <v>114</v>
      </c>
      <c r="D1690" t="s">
        <v>3493</v>
      </c>
      <c r="E1690" t="s">
        <v>72</v>
      </c>
      <c r="F1690" s="18">
        <v>4552.57</v>
      </c>
      <c r="G1690" s="10">
        <v>8.8699999999999998E-6</v>
      </c>
      <c r="J1690" s="18">
        <v>3130483.13</v>
      </c>
      <c r="K1690" s="11">
        <v>4.8943199999999997E-3</v>
      </c>
      <c r="N1690" s="18">
        <v>2512974.7599999998</v>
      </c>
      <c r="O1690" s="12">
        <v>4.8971600000000002E-3</v>
      </c>
      <c r="R1690" t="s">
        <v>72</v>
      </c>
      <c r="S1690" t="s">
        <v>72</v>
      </c>
      <c r="T1690" t="s">
        <v>72</v>
      </c>
      <c r="U1690" s="28">
        <f t="shared" si="130"/>
        <v>4.9060300000000005E-3</v>
      </c>
      <c r="W1690">
        <f>IFERROR(VLOOKUP(E1690,'LEAID Match'!$A$2:$B$326,2,FALSE),"")</f>
        <v>5305760</v>
      </c>
      <c r="X1690" s="5">
        <f t="shared" si="132"/>
        <v>3135035.6999999997</v>
      </c>
      <c r="Y1690">
        <f t="shared" si="133"/>
        <v>0</v>
      </c>
      <c r="Z1690" s="5">
        <f t="shared" si="134"/>
        <v>3135035.6999999997</v>
      </c>
    </row>
    <row r="1691" spans="1:26" x14ac:dyDescent="0.2">
      <c r="A1691">
        <f t="shared" si="131"/>
        <v>5305760</v>
      </c>
      <c r="B1691" s="23">
        <v>2023</v>
      </c>
      <c r="C1691" t="s">
        <v>114</v>
      </c>
      <c r="D1691" t="s">
        <v>3853</v>
      </c>
      <c r="E1691" t="s">
        <v>72</v>
      </c>
      <c r="F1691" s="18" t="s">
        <v>803</v>
      </c>
      <c r="G1691" s="10" t="s">
        <v>803</v>
      </c>
      <c r="J1691" s="18">
        <v>3247346.46</v>
      </c>
      <c r="K1691" s="11">
        <v>4.7990300000000001E-3</v>
      </c>
      <c r="N1691" s="18">
        <v>2578094.23</v>
      </c>
      <c r="O1691" s="12">
        <v>4.77671E-3</v>
      </c>
      <c r="R1691" t="s">
        <v>803</v>
      </c>
      <c r="S1691" t="s">
        <v>72</v>
      </c>
      <c r="T1691" t="s">
        <v>72</v>
      </c>
      <c r="U1691" s="28">
        <f t="shared" si="130"/>
        <v>4.77671E-3</v>
      </c>
      <c r="V1691">
        <f>U1691*250000000</f>
        <v>1194177.5</v>
      </c>
      <c r="W1691">
        <f>IFERROR(VLOOKUP(E1691,'LEAID Match'!$A$2:$B$326,2,FALSE),"")</f>
        <v>5305760</v>
      </c>
      <c r="X1691" s="5">
        <f t="shared" si="132"/>
        <v>3247346.46</v>
      </c>
      <c r="Y1691">
        <f t="shared" si="133"/>
        <v>1194177.5</v>
      </c>
      <c r="Z1691" s="5">
        <f t="shared" si="134"/>
        <v>4441523.96</v>
      </c>
    </row>
    <row r="1692" spans="1:26" x14ac:dyDescent="0.2">
      <c r="A1692">
        <f t="shared" si="131"/>
        <v>5305790</v>
      </c>
      <c r="B1692" s="23">
        <v>2015</v>
      </c>
      <c r="C1692" t="s">
        <v>360</v>
      </c>
      <c r="D1692" t="s">
        <v>992</v>
      </c>
      <c r="E1692" t="s">
        <v>318</v>
      </c>
      <c r="F1692" s="18">
        <v>12253.58</v>
      </c>
      <c r="G1692" s="11">
        <v>5.4759999999999997E-5</v>
      </c>
      <c r="J1692" s="18">
        <v>424393.12</v>
      </c>
      <c r="K1692" s="11">
        <v>1.59698E-3</v>
      </c>
      <c r="N1692" s="18">
        <v>339122.14</v>
      </c>
      <c r="O1692" s="12">
        <v>1.51545E-3</v>
      </c>
      <c r="R1692" t="s">
        <v>318</v>
      </c>
      <c r="S1692" t="s">
        <v>318</v>
      </c>
      <c r="T1692" t="s">
        <v>318</v>
      </c>
      <c r="U1692" s="28">
        <f t="shared" si="130"/>
        <v>1.5702100000000001E-3</v>
      </c>
      <c r="W1692">
        <f>IFERROR(VLOOKUP(E1692,'LEAID Match'!$A$2:$B$326,2,FALSE),"")</f>
        <v>5305790</v>
      </c>
      <c r="X1692" s="5">
        <f t="shared" si="132"/>
        <v>436646.7</v>
      </c>
      <c r="Y1692">
        <f t="shared" si="133"/>
        <v>0</v>
      </c>
      <c r="Z1692" s="5">
        <f t="shared" si="134"/>
        <v>436646.7</v>
      </c>
    </row>
    <row r="1693" spans="1:26" x14ac:dyDescent="0.2">
      <c r="A1693">
        <f t="shared" si="131"/>
        <v>5305790</v>
      </c>
      <c r="B1693" s="23">
        <v>2016</v>
      </c>
      <c r="C1693" t="s">
        <v>360</v>
      </c>
      <c r="D1693" t="s">
        <v>1346</v>
      </c>
      <c r="E1693" t="s">
        <v>318</v>
      </c>
      <c r="F1693" s="18">
        <v>12579.71</v>
      </c>
      <c r="G1693" s="11">
        <v>4.1390000000000002E-5</v>
      </c>
      <c r="J1693" s="18">
        <v>615230.03</v>
      </c>
      <c r="K1693" s="11">
        <v>1.88488E-3</v>
      </c>
      <c r="N1693" s="18">
        <v>552360.09</v>
      </c>
      <c r="O1693" s="12">
        <v>1.81748E-3</v>
      </c>
      <c r="R1693" t="s">
        <v>318</v>
      </c>
      <c r="S1693" t="s">
        <v>318</v>
      </c>
      <c r="T1693" t="s">
        <v>318</v>
      </c>
      <c r="U1693" s="28">
        <f t="shared" si="130"/>
        <v>1.8588700000000001E-3</v>
      </c>
      <c r="W1693">
        <f>IFERROR(VLOOKUP(E1693,'LEAID Match'!$A$2:$B$326,2,FALSE),"")</f>
        <v>5305790</v>
      </c>
      <c r="X1693" s="5">
        <f t="shared" si="132"/>
        <v>627809.74</v>
      </c>
      <c r="Y1693">
        <f t="shared" si="133"/>
        <v>0</v>
      </c>
      <c r="Z1693" s="5">
        <f t="shared" si="134"/>
        <v>627809.74</v>
      </c>
    </row>
    <row r="1694" spans="1:26" x14ac:dyDescent="0.2">
      <c r="A1694">
        <f t="shared" si="131"/>
        <v>5305790</v>
      </c>
      <c r="B1694" s="23">
        <v>2017</v>
      </c>
      <c r="C1694" t="s">
        <v>360</v>
      </c>
      <c r="D1694" t="s">
        <v>1706</v>
      </c>
      <c r="E1694" t="s">
        <v>318</v>
      </c>
      <c r="F1694" s="18">
        <v>11397.95</v>
      </c>
      <c r="G1694" s="11">
        <v>3.2570000000000002E-5</v>
      </c>
      <c r="J1694" s="18">
        <v>633790.94999999995</v>
      </c>
      <c r="K1694" s="11">
        <v>1.7201499999999999E-3</v>
      </c>
      <c r="N1694" s="18">
        <v>587574.94999999995</v>
      </c>
      <c r="O1694" s="12">
        <v>1.6790900000000001E-3</v>
      </c>
      <c r="R1694" t="s">
        <v>318</v>
      </c>
      <c r="S1694" t="s">
        <v>318</v>
      </c>
      <c r="T1694" t="s">
        <v>318</v>
      </c>
      <c r="U1694" s="28">
        <f t="shared" si="130"/>
        <v>1.71166E-3</v>
      </c>
      <c r="W1694">
        <f>IFERROR(VLOOKUP(E1694,'LEAID Match'!$A$2:$B$326,2,FALSE),"")</f>
        <v>5305790</v>
      </c>
      <c r="X1694" s="5">
        <f t="shared" si="132"/>
        <v>645188.89999999991</v>
      </c>
      <c r="Y1694">
        <f t="shared" si="133"/>
        <v>0</v>
      </c>
      <c r="Z1694" s="5">
        <f t="shared" si="134"/>
        <v>645188.89999999991</v>
      </c>
    </row>
    <row r="1695" spans="1:26" x14ac:dyDescent="0.2">
      <c r="A1695">
        <f t="shared" si="131"/>
        <v>5305790</v>
      </c>
      <c r="B1695" s="23">
        <v>2018</v>
      </c>
      <c r="C1695" t="s">
        <v>360</v>
      </c>
      <c r="D1695" t="s">
        <v>2064</v>
      </c>
      <c r="E1695" t="s">
        <v>318</v>
      </c>
      <c r="F1695" s="18">
        <v>12282.44</v>
      </c>
      <c r="G1695" s="11">
        <v>2.953E-5</v>
      </c>
      <c r="J1695" s="18">
        <v>711849.37</v>
      </c>
      <c r="K1695" s="11">
        <v>1.6011700000000001E-3</v>
      </c>
      <c r="N1695" s="18">
        <v>654713.63</v>
      </c>
      <c r="O1695" s="12">
        <v>1.57424E-3</v>
      </c>
      <c r="R1695" t="s">
        <v>318</v>
      </c>
      <c r="S1695" t="s">
        <v>318</v>
      </c>
      <c r="T1695" t="s">
        <v>318</v>
      </c>
      <c r="U1695" s="28">
        <f t="shared" si="130"/>
        <v>1.60377E-3</v>
      </c>
      <c r="W1695">
        <f>IFERROR(VLOOKUP(E1695,'LEAID Match'!$A$2:$B$326,2,FALSE),"")</f>
        <v>5305790</v>
      </c>
      <c r="X1695" s="5">
        <f t="shared" si="132"/>
        <v>724131.80999999994</v>
      </c>
      <c r="Y1695">
        <f t="shared" si="133"/>
        <v>0</v>
      </c>
      <c r="Z1695" s="5">
        <f t="shared" si="134"/>
        <v>724131.80999999994</v>
      </c>
    </row>
    <row r="1696" spans="1:26" x14ac:dyDescent="0.2">
      <c r="A1696">
        <f t="shared" si="131"/>
        <v>5305790</v>
      </c>
      <c r="B1696" s="23">
        <v>2019</v>
      </c>
      <c r="C1696" t="s">
        <v>360</v>
      </c>
      <c r="D1696" t="s">
        <v>2422</v>
      </c>
      <c r="E1696" t="s">
        <v>318</v>
      </c>
      <c r="F1696" s="18">
        <v>29405.78</v>
      </c>
      <c r="G1696" s="10">
        <v>5.9209999999999997E-5</v>
      </c>
      <c r="J1696" s="18">
        <v>1063788</v>
      </c>
      <c r="K1696" s="11">
        <v>2.0352399999999998E-3</v>
      </c>
      <c r="N1696" s="18">
        <v>999639.97</v>
      </c>
      <c r="O1696" s="12">
        <v>2.01286E-3</v>
      </c>
      <c r="R1696" t="s">
        <v>318</v>
      </c>
      <c r="S1696" t="s">
        <v>318</v>
      </c>
      <c r="T1696" t="s">
        <v>318</v>
      </c>
      <c r="U1696" s="28">
        <f t="shared" si="130"/>
        <v>2.0720700000000001E-3</v>
      </c>
      <c r="W1696">
        <f>IFERROR(VLOOKUP(E1696,'LEAID Match'!$A$2:$B$326,2,FALSE),"")</f>
        <v>5305790</v>
      </c>
      <c r="X1696" s="5">
        <f t="shared" si="132"/>
        <v>1093193.78</v>
      </c>
      <c r="Y1696">
        <f t="shared" si="133"/>
        <v>0</v>
      </c>
      <c r="Z1696" s="5">
        <f t="shared" si="134"/>
        <v>1093193.78</v>
      </c>
    </row>
    <row r="1697" spans="1:26" x14ac:dyDescent="0.2">
      <c r="A1697">
        <f t="shared" si="131"/>
        <v>5305790</v>
      </c>
      <c r="B1697" s="23">
        <v>2020</v>
      </c>
      <c r="C1697" t="s">
        <v>360</v>
      </c>
      <c r="D1697" t="s">
        <v>2780</v>
      </c>
      <c r="E1697" t="s">
        <v>318</v>
      </c>
      <c r="F1697" s="18">
        <v>19852.47</v>
      </c>
      <c r="G1697" s="10">
        <v>3.7799999999999997E-5</v>
      </c>
      <c r="J1697" s="18">
        <v>1056251.8899999999</v>
      </c>
      <c r="K1697" s="11">
        <v>1.81536E-3</v>
      </c>
      <c r="N1697" s="18">
        <v>941863</v>
      </c>
      <c r="O1697" s="12">
        <v>1.7935100000000001E-3</v>
      </c>
      <c r="R1697" t="s">
        <v>318</v>
      </c>
      <c r="S1697" t="s">
        <v>318</v>
      </c>
      <c r="T1697" t="s">
        <v>318</v>
      </c>
      <c r="U1697" s="28">
        <f t="shared" si="130"/>
        <v>1.8313100000000001E-3</v>
      </c>
      <c r="W1697">
        <f>IFERROR(VLOOKUP(E1697,'LEAID Match'!$A$2:$B$326,2,FALSE),"")</f>
        <v>5305790</v>
      </c>
      <c r="X1697" s="5">
        <f t="shared" si="132"/>
        <v>1076104.3599999999</v>
      </c>
      <c r="Y1697">
        <f t="shared" si="133"/>
        <v>0</v>
      </c>
      <c r="Z1697" s="5">
        <f t="shared" si="134"/>
        <v>1076104.3599999999</v>
      </c>
    </row>
    <row r="1698" spans="1:26" x14ac:dyDescent="0.2">
      <c r="A1698">
        <f t="shared" si="131"/>
        <v>5305790</v>
      </c>
      <c r="B1698" s="23">
        <v>2021</v>
      </c>
      <c r="C1698" t="s">
        <v>360</v>
      </c>
      <c r="D1698" t="s">
        <v>3137</v>
      </c>
      <c r="E1698" t="s">
        <v>318</v>
      </c>
      <c r="F1698" s="18">
        <v>21509.18</v>
      </c>
      <c r="G1698" s="10">
        <v>3.913E-5</v>
      </c>
      <c r="J1698" s="18">
        <v>1206203.98</v>
      </c>
      <c r="K1698" s="11">
        <v>1.9931800000000002E-3</v>
      </c>
      <c r="N1698" s="18">
        <v>1088400.53</v>
      </c>
      <c r="O1698" s="12">
        <v>1.9802800000000001E-3</v>
      </c>
      <c r="R1698" t="s">
        <v>318</v>
      </c>
      <c r="S1698" t="s">
        <v>318</v>
      </c>
      <c r="T1698" t="s">
        <v>318</v>
      </c>
      <c r="U1698" s="28">
        <f t="shared" si="130"/>
        <v>2.0194100000000001E-3</v>
      </c>
      <c r="W1698">
        <f>IFERROR(VLOOKUP(E1698,'LEAID Match'!$A$2:$B$326,2,FALSE),"")</f>
        <v>5305790</v>
      </c>
      <c r="X1698" s="5">
        <f t="shared" si="132"/>
        <v>1227713.1599999999</v>
      </c>
      <c r="Y1698">
        <f t="shared" si="133"/>
        <v>0</v>
      </c>
      <c r="Z1698" s="5">
        <f t="shared" si="134"/>
        <v>1227713.1599999999</v>
      </c>
    </row>
    <row r="1699" spans="1:26" x14ac:dyDescent="0.2">
      <c r="A1699">
        <f t="shared" si="131"/>
        <v>5305790</v>
      </c>
      <c r="B1699" s="23">
        <v>2022</v>
      </c>
      <c r="C1699" t="s">
        <v>360</v>
      </c>
      <c r="D1699" t="s">
        <v>3494</v>
      </c>
      <c r="E1699" t="s">
        <v>318</v>
      </c>
      <c r="F1699" s="18">
        <v>18645.38</v>
      </c>
      <c r="G1699" s="10">
        <v>3.6340000000000001E-5</v>
      </c>
      <c r="J1699" s="18">
        <v>1154007.42</v>
      </c>
      <c r="K1699" s="11">
        <v>1.80422E-3</v>
      </c>
      <c r="N1699" s="18">
        <v>914317.07</v>
      </c>
      <c r="O1699" s="12">
        <v>1.78178E-3</v>
      </c>
      <c r="R1699" t="s">
        <v>318</v>
      </c>
      <c r="S1699" t="s">
        <v>318</v>
      </c>
      <c r="T1699" t="s">
        <v>318</v>
      </c>
      <c r="U1699" s="28">
        <f t="shared" si="130"/>
        <v>1.8181199999999999E-3</v>
      </c>
      <c r="W1699">
        <f>IFERROR(VLOOKUP(E1699,'LEAID Match'!$A$2:$B$326,2,FALSE),"")</f>
        <v>5305790</v>
      </c>
      <c r="X1699" s="5">
        <f t="shared" si="132"/>
        <v>1172652.7999999998</v>
      </c>
      <c r="Y1699">
        <f t="shared" si="133"/>
        <v>0</v>
      </c>
      <c r="Z1699" s="5">
        <f t="shared" si="134"/>
        <v>1172652.7999999998</v>
      </c>
    </row>
    <row r="1700" spans="1:26" x14ac:dyDescent="0.2">
      <c r="A1700">
        <f t="shared" si="131"/>
        <v>5305790</v>
      </c>
      <c r="B1700" s="23">
        <v>2023</v>
      </c>
      <c r="C1700" t="s">
        <v>360</v>
      </c>
      <c r="D1700" t="s">
        <v>3854</v>
      </c>
      <c r="E1700" t="s">
        <v>318</v>
      </c>
      <c r="F1700" s="18">
        <v>19094.669999999998</v>
      </c>
      <c r="G1700" s="10">
        <v>3.5379999999999997E-5</v>
      </c>
      <c r="J1700" s="18">
        <v>1274575.46</v>
      </c>
      <c r="K1700" s="11">
        <v>1.88361E-3</v>
      </c>
      <c r="N1700" s="18">
        <v>1015293.95</v>
      </c>
      <c r="O1700" s="12">
        <v>1.8811399999999999E-3</v>
      </c>
      <c r="R1700" t="s">
        <v>318</v>
      </c>
      <c r="S1700" t="s">
        <v>318</v>
      </c>
      <c r="T1700" t="s">
        <v>318</v>
      </c>
      <c r="U1700" s="28">
        <f t="shared" si="130"/>
        <v>1.9165199999999999E-3</v>
      </c>
      <c r="V1700">
        <f>U1700*250000000</f>
        <v>479130</v>
      </c>
      <c r="W1700">
        <f>IFERROR(VLOOKUP(E1700,'LEAID Match'!$A$2:$B$326,2,FALSE),"")</f>
        <v>5305790</v>
      </c>
      <c r="X1700" s="5">
        <f t="shared" si="132"/>
        <v>1293670.1299999999</v>
      </c>
      <c r="Y1700">
        <f t="shared" si="133"/>
        <v>479130</v>
      </c>
      <c r="Z1700" s="5">
        <f t="shared" si="134"/>
        <v>1772800.13</v>
      </c>
    </row>
    <row r="1701" spans="1:26" x14ac:dyDescent="0.2">
      <c r="A1701">
        <f t="shared" si="131"/>
        <v>5305850</v>
      </c>
      <c r="B1701" s="23">
        <v>2015</v>
      </c>
      <c r="C1701" t="s">
        <v>94</v>
      </c>
      <c r="D1701" t="s">
        <v>993</v>
      </c>
      <c r="E1701" t="s">
        <v>741</v>
      </c>
      <c r="F1701" s="18">
        <v>173755.14</v>
      </c>
      <c r="G1701" s="11">
        <v>7.7647000000000002E-4</v>
      </c>
      <c r="J1701" s="18">
        <v>3484269.89</v>
      </c>
      <c r="K1701" s="11">
        <v>1.311121E-2</v>
      </c>
      <c r="N1701" s="18">
        <v>2781448.18</v>
      </c>
      <c r="O1701" s="12">
        <v>1.2429559999999999E-2</v>
      </c>
      <c r="R1701" t="s">
        <v>52</v>
      </c>
      <c r="S1701" t="s">
        <v>52</v>
      </c>
      <c r="T1701" t="s">
        <v>52</v>
      </c>
      <c r="U1701" s="28">
        <f t="shared" si="130"/>
        <v>1.3206029999999999E-2</v>
      </c>
      <c r="W1701">
        <f>IFERROR(VLOOKUP(E1701,'LEAID Match'!$A$2:$B$326,2,FALSE),"")</f>
        <v>5305850</v>
      </c>
      <c r="X1701" s="5">
        <f t="shared" si="132"/>
        <v>3658025.0300000003</v>
      </c>
      <c r="Y1701">
        <f t="shared" si="133"/>
        <v>0</v>
      </c>
      <c r="Z1701" s="5">
        <f t="shared" si="134"/>
        <v>3658025.0300000003</v>
      </c>
    </row>
    <row r="1702" spans="1:26" x14ac:dyDescent="0.2">
      <c r="A1702">
        <f t="shared" si="131"/>
        <v>5305850</v>
      </c>
      <c r="B1702" s="23">
        <v>2016</v>
      </c>
      <c r="C1702" t="s">
        <v>94</v>
      </c>
      <c r="D1702" t="s">
        <v>1347</v>
      </c>
      <c r="E1702" t="s">
        <v>741</v>
      </c>
      <c r="F1702" s="18">
        <v>131520.79999999999</v>
      </c>
      <c r="G1702" s="11">
        <v>4.3274999999999997E-4</v>
      </c>
      <c r="J1702" s="18">
        <v>4396909.75</v>
      </c>
      <c r="K1702" s="11">
        <v>1.347079E-2</v>
      </c>
      <c r="N1702" s="18">
        <v>3937873.17</v>
      </c>
      <c r="O1702" s="12">
        <v>1.2957110000000001E-2</v>
      </c>
      <c r="R1702" t="s">
        <v>52</v>
      </c>
      <c r="S1702" t="s">
        <v>52</v>
      </c>
      <c r="T1702" t="s">
        <v>52</v>
      </c>
      <c r="U1702" s="28">
        <f t="shared" si="130"/>
        <v>1.338986E-2</v>
      </c>
      <c r="W1702">
        <f>IFERROR(VLOOKUP(E1702,'LEAID Match'!$A$2:$B$326,2,FALSE),"")</f>
        <v>5305850</v>
      </c>
      <c r="X1702" s="5">
        <f t="shared" si="132"/>
        <v>4528430.55</v>
      </c>
      <c r="Y1702">
        <f t="shared" si="133"/>
        <v>0</v>
      </c>
      <c r="Z1702" s="5">
        <f t="shared" si="134"/>
        <v>4528430.55</v>
      </c>
    </row>
    <row r="1703" spans="1:26" x14ac:dyDescent="0.2">
      <c r="A1703">
        <f t="shared" si="131"/>
        <v>5305850</v>
      </c>
      <c r="B1703" s="23">
        <v>2017</v>
      </c>
      <c r="C1703" t="s">
        <v>94</v>
      </c>
      <c r="D1703" t="s">
        <v>1707</v>
      </c>
      <c r="E1703" t="s">
        <v>741</v>
      </c>
      <c r="F1703" s="18">
        <v>104565.71</v>
      </c>
      <c r="G1703" s="11">
        <v>2.9880999999999999E-4</v>
      </c>
      <c r="J1703" s="18">
        <v>4957304.5199999996</v>
      </c>
      <c r="K1703" s="11">
        <v>1.345448E-2</v>
      </c>
      <c r="N1703" s="18">
        <v>4595792.96</v>
      </c>
      <c r="O1703" s="12">
        <v>1.3133229999999999E-2</v>
      </c>
      <c r="R1703" t="s">
        <v>52</v>
      </c>
      <c r="S1703" t="s">
        <v>52</v>
      </c>
      <c r="T1703" t="s">
        <v>52</v>
      </c>
      <c r="U1703" s="28">
        <f t="shared" si="130"/>
        <v>1.3432039999999999E-2</v>
      </c>
      <c r="W1703">
        <f>IFERROR(VLOOKUP(E1703,'LEAID Match'!$A$2:$B$326,2,FALSE),"")</f>
        <v>5305850</v>
      </c>
      <c r="X1703" s="5">
        <f t="shared" si="132"/>
        <v>5061870.2299999995</v>
      </c>
      <c r="Y1703">
        <f t="shared" si="133"/>
        <v>0</v>
      </c>
      <c r="Z1703" s="5">
        <f t="shared" si="134"/>
        <v>5061870.2299999995</v>
      </c>
    </row>
    <row r="1704" spans="1:26" x14ac:dyDescent="0.2">
      <c r="A1704">
        <f t="shared" si="131"/>
        <v>5305850</v>
      </c>
      <c r="B1704" s="23">
        <v>2018</v>
      </c>
      <c r="C1704" t="s">
        <v>94</v>
      </c>
      <c r="D1704" t="s">
        <v>2065</v>
      </c>
      <c r="E1704" t="s">
        <v>741</v>
      </c>
      <c r="F1704" s="18">
        <v>57738.02</v>
      </c>
      <c r="G1704" s="11">
        <v>1.3883E-4</v>
      </c>
      <c r="J1704" s="18">
        <v>5934312.9900000002</v>
      </c>
      <c r="K1704" s="11">
        <v>1.334812E-2</v>
      </c>
      <c r="N1704" s="18">
        <v>5460806.3799999999</v>
      </c>
      <c r="O1704" s="12">
        <v>1.3130309999999999E-2</v>
      </c>
      <c r="R1704" t="s">
        <v>52</v>
      </c>
      <c r="S1704" t="s">
        <v>52</v>
      </c>
      <c r="T1704" t="s">
        <v>52</v>
      </c>
      <c r="U1704" s="28">
        <f t="shared" si="130"/>
        <v>1.3269139999999999E-2</v>
      </c>
      <c r="W1704">
        <f>IFERROR(VLOOKUP(E1704,'LEAID Match'!$A$2:$B$326,2,FALSE),"")</f>
        <v>5305850</v>
      </c>
      <c r="X1704" s="5">
        <f t="shared" si="132"/>
        <v>5992051.0099999998</v>
      </c>
      <c r="Y1704">
        <f t="shared" si="133"/>
        <v>0</v>
      </c>
      <c r="Z1704" s="5">
        <f t="shared" si="134"/>
        <v>5992051.0099999998</v>
      </c>
    </row>
    <row r="1705" spans="1:26" x14ac:dyDescent="0.2">
      <c r="A1705">
        <f t="shared" si="131"/>
        <v>5305850</v>
      </c>
      <c r="B1705" s="23">
        <v>2019</v>
      </c>
      <c r="C1705" t="s">
        <v>94</v>
      </c>
      <c r="D1705" t="s">
        <v>2423</v>
      </c>
      <c r="E1705" t="s">
        <v>741</v>
      </c>
      <c r="F1705" s="18">
        <v>21161.07</v>
      </c>
      <c r="G1705" s="10">
        <v>4.261E-5</v>
      </c>
      <c r="J1705" s="18">
        <v>6993879.6299999999</v>
      </c>
      <c r="K1705" s="11">
        <v>1.3380670000000001E-2</v>
      </c>
      <c r="N1705" s="18">
        <v>6565846.7599999998</v>
      </c>
      <c r="O1705" s="12">
        <v>1.3220900000000001E-2</v>
      </c>
      <c r="R1705" t="s">
        <v>741</v>
      </c>
      <c r="S1705" t="s">
        <v>741</v>
      </c>
      <c r="T1705" t="s">
        <v>741</v>
      </c>
      <c r="U1705" s="28">
        <f t="shared" si="130"/>
        <v>1.3263510000000001E-2</v>
      </c>
      <c r="W1705">
        <f>IFERROR(VLOOKUP(E1705,'LEAID Match'!$A$2:$B$326,2,FALSE),"")</f>
        <v>5305850</v>
      </c>
      <c r="X1705" s="5">
        <f t="shared" si="132"/>
        <v>7015040.7000000002</v>
      </c>
      <c r="Y1705">
        <f t="shared" si="133"/>
        <v>0</v>
      </c>
      <c r="Z1705" s="5">
        <f t="shared" si="134"/>
        <v>7015040.7000000002</v>
      </c>
    </row>
    <row r="1706" spans="1:26" x14ac:dyDescent="0.2">
      <c r="A1706">
        <f t="shared" si="131"/>
        <v>5305850</v>
      </c>
      <c r="B1706" s="23">
        <v>2020</v>
      </c>
      <c r="C1706" t="s">
        <v>94</v>
      </c>
      <c r="D1706" t="s">
        <v>2781</v>
      </c>
      <c r="E1706" t="s">
        <v>741</v>
      </c>
      <c r="F1706" s="18">
        <v>15875.89</v>
      </c>
      <c r="G1706" s="10">
        <v>3.023E-5</v>
      </c>
      <c r="J1706" s="18">
        <v>7579533.4299999997</v>
      </c>
      <c r="K1706" s="11">
        <v>1.302684E-2</v>
      </c>
      <c r="N1706" s="18">
        <v>6796685.9199999999</v>
      </c>
      <c r="O1706" s="12">
        <v>1.294232E-2</v>
      </c>
      <c r="R1706" t="s">
        <v>741</v>
      </c>
      <c r="S1706" t="s">
        <v>741</v>
      </c>
      <c r="T1706" t="s">
        <v>741</v>
      </c>
      <c r="U1706" s="28">
        <f t="shared" si="130"/>
        <v>1.2972549999999999E-2</v>
      </c>
      <c r="W1706">
        <f>IFERROR(VLOOKUP(E1706,'LEAID Match'!$A$2:$B$326,2,FALSE),"")</f>
        <v>5305850</v>
      </c>
      <c r="X1706" s="5">
        <f t="shared" si="132"/>
        <v>7595409.3199999994</v>
      </c>
      <c r="Y1706">
        <f t="shared" si="133"/>
        <v>0</v>
      </c>
      <c r="Z1706" s="5">
        <f t="shared" si="134"/>
        <v>7595409.3199999994</v>
      </c>
    </row>
    <row r="1707" spans="1:26" x14ac:dyDescent="0.2">
      <c r="A1707">
        <f t="shared" si="131"/>
        <v>5305850</v>
      </c>
      <c r="B1707" s="23">
        <v>2021</v>
      </c>
      <c r="C1707" t="s">
        <v>94</v>
      </c>
      <c r="D1707" t="s">
        <v>3138</v>
      </c>
      <c r="E1707" t="s">
        <v>741</v>
      </c>
      <c r="F1707" s="18">
        <v>16696.810000000001</v>
      </c>
      <c r="G1707" s="10">
        <v>3.0380000000000001E-5</v>
      </c>
      <c r="J1707" s="18">
        <v>8044454.9100000001</v>
      </c>
      <c r="K1707" s="11">
        <v>1.3292999999999999E-2</v>
      </c>
      <c r="N1707" s="18">
        <v>7257315.6399999997</v>
      </c>
      <c r="O1707" s="12">
        <v>1.3204280000000001E-2</v>
      </c>
      <c r="R1707" t="s">
        <v>741</v>
      </c>
      <c r="S1707" t="s">
        <v>741</v>
      </c>
      <c r="T1707" t="s">
        <v>741</v>
      </c>
      <c r="U1707" s="28">
        <f t="shared" si="130"/>
        <v>1.3234660000000001E-2</v>
      </c>
      <c r="W1707">
        <f>IFERROR(VLOOKUP(E1707,'LEAID Match'!$A$2:$B$326,2,FALSE),"")</f>
        <v>5305850</v>
      </c>
      <c r="X1707" s="5">
        <f t="shared" si="132"/>
        <v>8061151.7199999997</v>
      </c>
      <c r="Y1707">
        <f t="shared" si="133"/>
        <v>0</v>
      </c>
      <c r="Z1707" s="5">
        <f t="shared" si="134"/>
        <v>8061151.7199999997</v>
      </c>
    </row>
    <row r="1708" spans="1:26" ht="17" customHeight="1" x14ac:dyDescent="0.2">
      <c r="A1708">
        <f t="shared" si="131"/>
        <v>5305850</v>
      </c>
      <c r="B1708" s="23">
        <v>2022</v>
      </c>
      <c r="C1708" t="s">
        <v>94</v>
      </c>
      <c r="D1708" t="s">
        <v>3495</v>
      </c>
      <c r="E1708" t="s">
        <v>741</v>
      </c>
      <c r="F1708" s="18">
        <v>16241.58</v>
      </c>
      <c r="G1708" s="10">
        <v>3.1649999999999997E-5</v>
      </c>
      <c r="J1708" s="18">
        <v>8416353.7799999993</v>
      </c>
      <c r="K1708" s="11">
        <v>1.315845E-2</v>
      </c>
      <c r="N1708" s="18">
        <v>6778820.0700000003</v>
      </c>
      <c r="O1708" s="12">
        <v>1.321024E-2</v>
      </c>
      <c r="R1708" t="s">
        <v>741</v>
      </c>
      <c r="S1708" t="s">
        <v>741</v>
      </c>
      <c r="T1708" t="s">
        <v>741</v>
      </c>
      <c r="U1708" s="28">
        <f t="shared" si="130"/>
        <v>1.3241889999999999E-2</v>
      </c>
      <c r="W1708">
        <f>IFERROR(VLOOKUP(E1708,'LEAID Match'!$A$2:$B$326,2,FALSE),"")</f>
        <v>5305850</v>
      </c>
      <c r="X1708" s="5">
        <f t="shared" si="132"/>
        <v>8432595.3599999994</v>
      </c>
      <c r="Y1708">
        <f t="shared" si="133"/>
        <v>0</v>
      </c>
      <c r="Z1708" s="5">
        <f t="shared" si="134"/>
        <v>8432595.3599999994</v>
      </c>
    </row>
    <row r="1709" spans="1:26" x14ac:dyDescent="0.2">
      <c r="A1709">
        <f t="shared" si="131"/>
        <v>5305850</v>
      </c>
      <c r="B1709" s="23">
        <v>2023</v>
      </c>
      <c r="C1709" t="s">
        <v>94</v>
      </c>
      <c r="D1709" t="s">
        <v>3855</v>
      </c>
      <c r="E1709" t="s">
        <v>741</v>
      </c>
      <c r="F1709" s="18">
        <v>16884.72</v>
      </c>
      <c r="G1709" s="10">
        <v>3.1279999999999999E-5</v>
      </c>
      <c r="J1709" s="18">
        <v>9154723.8499999996</v>
      </c>
      <c r="K1709" s="11">
        <v>1.352914E-2</v>
      </c>
      <c r="N1709" s="18">
        <v>7268935.5</v>
      </c>
      <c r="O1709" s="12">
        <v>1.346792E-2</v>
      </c>
      <c r="R1709" t="s">
        <v>741</v>
      </c>
      <c r="S1709" t="s">
        <v>741</v>
      </c>
      <c r="T1709" t="s">
        <v>741</v>
      </c>
      <c r="U1709" s="28">
        <f t="shared" si="130"/>
        <v>1.3499199999999999E-2</v>
      </c>
      <c r="V1709">
        <f>U1709*250000000</f>
        <v>3374800</v>
      </c>
      <c r="W1709">
        <f>IFERROR(VLOOKUP(E1709,'LEAID Match'!$A$2:$B$326,2,FALSE),"")</f>
        <v>5305850</v>
      </c>
      <c r="X1709" s="5">
        <f t="shared" si="132"/>
        <v>9171608.5700000003</v>
      </c>
      <c r="Y1709">
        <f t="shared" si="133"/>
        <v>3374800</v>
      </c>
      <c r="Z1709" s="5">
        <f t="shared" si="134"/>
        <v>12546408.57</v>
      </c>
    </row>
    <row r="1710" spans="1:26" x14ac:dyDescent="0.2">
      <c r="A1710">
        <f t="shared" si="131"/>
        <v>5305880</v>
      </c>
      <c r="B1710" s="23">
        <v>2015</v>
      </c>
      <c r="C1710" t="s">
        <v>625</v>
      </c>
      <c r="D1710" t="s">
        <v>994</v>
      </c>
      <c r="E1710" t="s">
        <v>607</v>
      </c>
      <c r="F1710" s="18" t="s">
        <v>803</v>
      </c>
      <c r="G1710" s="11" t="s">
        <v>803</v>
      </c>
      <c r="J1710" s="18">
        <v>56223.74</v>
      </c>
      <c r="K1710" s="11">
        <v>2.1157000000000001E-4</v>
      </c>
      <c r="N1710" s="18">
        <v>45101.440000000002</v>
      </c>
      <c r="O1710" s="12">
        <v>2.0154999999999999E-4</v>
      </c>
      <c r="R1710" t="s">
        <v>803</v>
      </c>
      <c r="S1710" t="s">
        <v>607</v>
      </c>
      <c r="T1710" t="s">
        <v>607</v>
      </c>
      <c r="U1710" s="28">
        <f t="shared" si="130"/>
        <v>2.0154999999999999E-4</v>
      </c>
      <c r="W1710">
        <f>IFERROR(VLOOKUP(E1710,'LEAID Match'!$A$2:$B$326,2,FALSE),"")</f>
        <v>5305880</v>
      </c>
      <c r="X1710" s="5">
        <f t="shared" si="132"/>
        <v>56223.74</v>
      </c>
      <c r="Y1710">
        <f t="shared" si="133"/>
        <v>0</v>
      </c>
      <c r="Z1710" s="5">
        <f t="shared" si="134"/>
        <v>56223.74</v>
      </c>
    </row>
    <row r="1711" spans="1:26" x14ac:dyDescent="0.2">
      <c r="A1711">
        <f t="shared" si="131"/>
        <v>5305880</v>
      </c>
      <c r="B1711" s="23">
        <v>2016</v>
      </c>
      <c r="C1711" t="s">
        <v>625</v>
      </c>
      <c r="D1711" t="s">
        <v>1348</v>
      </c>
      <c r="E1711" t="s">
        <v>607</v>
      </c>
      <c r="F1711" s="18" t="s">
        <v>803</v>
      </c>
      <c r="G1711" s="11" t="s">
        <v>803</v>
      </c>
      <c r="J1711" s="18">
        <v>77964.740000000005</v>
      </c>
      <c r="K1711" s="11">
        <v>2.3886E-4</v>
      </c>
      <c r="N1711" s="18">
        <v>68015.78</v>
      </c>
      <c r="O1711" s="12">
        <v>2.2379999999999999E-4</v>
      </c>
      <c r="R1711" t="s">
        <v>803</v>
      </c>
      <c r="S1711" t="s">
        <v>607</v>
      </c>
      <c r="T1711" t="s">
        <v>607</v>
      </c>
      <c r="U1711" s="28">
        <f t="shared" si="130"/>
        <v>2.2379999999999999E-4</v>
      </c>
      <c r="W1711">
        <f>IFERROR(VLOOKUP(E1711,'LEAID Match'!$A$2:$B$326,2,FALSE),"")</f>
        <v>5305880</v>
      </c>
      <c r="X1711" s="5">
        <f t="shared" si="132"/>
        <v>77964.740000000005</v>
      </c>
      <c r="Y1711">
        <f t="shared" si="133"/>
        <v>0</v>
      </c>
      <c r="Z1711" s="5">
        <f t="shared" si="134"/>
        <v>77964.740000000005</v>
      </c>
    </row>
    <row r="1712" spans="1:26" x14ac:dyDescent="0.2">
      <c r="A1712">
        <f t="shared" si="131"/>
        <v>5305880</v>
      </c>
      <c r="B1712" s="23">
        <v>2017</v>
      </c>
      <c r="C1712" t="s">
        <v>625</v>
      </c>
      <c r="D1712" t="s">
        <v>1708</v>
      </c>
      <c r="E1712" t="s">
        <v>607</v>
      </c>
      <c r="F1712" s="18" t="s">
        <v>803</v>
      </c>
      <c r="G1712" s="11" t="s">
        <v>803</v>
      </c>
      <c r="J1712" s="18">
        <v>74364.53</v>
      </c>
      <c r="K1712" s="11">
        <v>2.0183000000000001E-4</v>
      </c>
      <c r="N1712" s="18">
        <v>68942.320000000007</v>
      </c>
      <c r="O1712" s="12">
        <v>1.9701000000000001E-4</v>
      </c>
      <c r="R1712" t="s">
        <v>803</v>
      </c>
      <c r="S1712" t="s">
        <v>607</v>
      </c>
      <c r="T1712" t="s">
        <v>607</v>
      </c>
      <c r="U1712" s="28">
        <f t="shared" si="130"/>
        <v>1.9701000000000001E-4</v>
      </c>
      <c r="W1712">
        <f>IFERROR(VLOOKUP(E1712,'LEAID Match'!$A$2:$B$326,2,FALSE),"")</f>
        <v>5305880</v>
      </c>
      <c r="X1712" s="5">
        <f t="shared" si="132"/>
        <v>74364.53</v>
      </c>
      <c r="Y1712">
        <f t="shared" si="133"/>
        <v>0</v>
      </c>
      <c r="Z1712" s="5">
        <f t="shared" si="134"/>
        <v>74364.53</v>
      </c>
    </row>
    <row r="1713" spans="1:26" x14ac:dyDescent="0.2">
      <c r="A1713">
        <f t="shared" si="131"/>
        <v>5305880</v>
      </c>
      <c r="B1713" s="23">
        <v>2018</v>
      </c>
      <c r="C1713" t="s">
        <v>625</v>
      </c>
      <c r="D1713" t="s">
        <v>2066</v>
      </c>
      <c r="E1713" t="s">
        <v>607</v>
      </c>
      <c r="F1713" s="18" t="s">
        <v>803</v>
      </c>
      <c r="G1713" s="11" t="s">
        <v>803</v>
      </c>
      <c r="J1713" s="18">
        <v>95227.1</v>
      </c>
      <c r="K1713" s="11">
        <v>2.142E-4</v>
      </c>
      <c r="N1713" s="18">
        <v>87636.34</v>
      </c>
      <c r="O1713" s="12">
        <v>2.1071999999999999E-4</v>
      </c>
      <c r="R1713" t="s">
        <v>803</v>
      </c>
      <c r="S1713" t="s">
        <v>607</v>
      </c>
      <c r="T1713" t="s">
        <v>607</v>
      </c>
      <c r="U1713" s="28">
        <f t="shared" si="130"/>
        <v>2.1071999999999999E-4</v>
      </c>
      <c r="W1713">
        <f>IFERROR(VLOOKUP(E1713,'LEAID Match'!$A$2:$B$326,2,FALSE),"")</f>
        <v>5305880</v>
      </c>
      <c r="X1713" s="5">
        <f t="shared" si="132"/>
        <v>95227.1</v>
      </c>
      <c r="Y1713">
        <f t="shared" si="133"/>
        <v>0</v>
      </c>
      <c r="Z1713" s="5">
        <f t="shared" si="134"/>
        <v>95227.1</v>
      </c>
    </row>
    <row r="1714" spans="1:26" x14ac:dyDescent="0.2">
      <c r="A1714">
        <f t="shared" si="131"/>
        <v>5305880</v>
      </c>
      <c r="B1714" s="23">
        <v>2019</v>
      </c>
      <c r="C1714" t="s">
        <v>625</v>
      </c>
      <c r="D1714" t="s">
        <v>2424</v>
      </c>
      <c r="E1714" t="s">
        <v>607</v>
      </c>
      <c r="F1714" s="18" t="s">
        <v>803</v>
      </c>
      <c r="G1714" s="10" t="s">
        <v>803</v>
      </c>
      <c r="J1714" s="18">
        <v>107241.99</v>
      </c>
      <c r="K1714" s="11">
        <v>2.0518000000000001E-4</v>
      </c>
      <c r="N1714" s="18">
        <v>100639.48</v>
      </c>
      <c r="O1714" s="12">
        <v>2.0264999999999999E-4</v>
      </c>
      <c r="R1714" t="s">
        <v>803</v>
      </c>
      <c r="S1714" t="s">
        <v>607</v>
      </c>
      <c r="T1714" t="s">
        <v>607</v>
      </c>
      <c r="U1714" s="28">
        <f t="shared" si="130"/>
        <v>2.0264999999999999E-4</v>
      </c>
      <c r="W1714">
        <f>IFERROR(VLOOKUP(E1714,'LEAID Match'!$A$2:$B$326,2,FALSE),"")</f>
        <v>5305880</v>
      </c>
      <c r="X1714" s="5">
        <f t="shared" si="132"/>
        <v>107241.99</v>
      </c>
      <c r="Y1714">
        <f t="shared" si="133"/>
        <v>0</v>
      </c>
      <c r="Z1714" s="5">
        <f t="shared" si="134"/>
        <v>107241.99</v>
      </c>
    </row>
    <row r="1715" spans="1:26" x14ac:dyDescent="0.2">
      <c r="A1715">
        <f t="shared" si="131"/>
        <v>5305880</v>
      </c>
      <c r="B1715" s="23">
        <v>2020</v>
      </c>
      <c r="C1715" t="s">
        <v>625</v>
      </c>
      <c r="D1715" t="s">
        <v>2782</v>
      </c>
      <c r="E1715" t="s">
        <v>607</v>
      </c>
      <c r="F1715" s="18" t="s">
        <v>803</v>
      </c>
      <c r="G1715" s="10" t="s">
        <v>803</v>
      </c>
      <c r="J1715" s="18">
        <v>115019.27</v>
      </c>
      <c r="K1715" s="11">
        <v>1.9768000000000002E-4</v>
      </c>
      <c r="N1715" s="18">
        <v>103320.44</v>
      </c>
      <c r="O1715" s="12">
        <v>1.9674000000000002E-4</v>
      </c>
      <c r="R1715" t="s">
        <v>803</v>
      </c>
      <c r="S1715" t="s">
        <v>607</v>
      </c>
      <c r="T1715" t="s">
        <v>607</v>
      </c>
      <c r="U1715" s="28">
        <f t="shared" si="130"/>
        <v>1.9674000000000002E-4</v>
      </c>
      <c r="W1715">
        <f>IFERROR(VLOOKUP(E1715,'LEAID Match'!$A$2:$B$326,2,FALSE),"")</f>
        <v>5305880</v>
      </c>
      <c r="X1715" s="5">
        <f t="shared" si="132"/>
        <v>115019.27</v>
      </c>
      <c r="Y1715">
        <f t="shared" si="133"/>
        <v>0</v>
      </c>
      <c r="Z1715" s="5">
        <f t="shared" si="134"/>
        <v>115019.27</v>
      </c>
    </row>
    <row r="1716" spans="1:26" x14ac:dyDescent="0.2">
      <c r="A1716">
        <f t="shared" si="131"/>
        <v>5305880</v>
      </c>
      <c r="B1716" s="23">
        <v>2021</v>
      </c>
      <c r="C1716" t="s">
        <v>625</v>
      </c>
      <c r="D1716" t="s">
        <v>3139</v>
      </c>
      <c r="E1716" t="s">
        <v>607</v>
      </c>
      <c r="F1716" s="18" t="s">
        <v>803</v>
      </c>
      <c r="G1716" s="10" t="s">
        <v>803</v>
      </c>
      <c r="J1716" s="18">
        <v>128847.06</v>
      </c>
      <c r="K1716" s="11">
        <v>2.1290999999999999E-4</v>
      </c>
      <c r="N1716" s="18">
        <v>116300.62</v>
      </c>
      <c r="O1716" s="12">
        <v>2.1159999999999999E-4</v>
      </c>
      <c r="R1716" t="s">
        <v>803</v>
      </c>
      <c r="S1716" t="s">
        <v>607</v>
      </c>
      <c r="T1716" t="s">
        <v>607</v>
      </c>
      <c r="U1716" s="28">
        <f t="shared" si="130"/>
        <v>2.1159999999999999E-4</v>
      </c>
      <c r="W1716">
        <f>IFERROR(VLOOKUP(E1716,'LEAID Match'!$A$2:$B$326,2,FALSE),"")</f>
        <v>5305880</v>
      </c>
      <c r="X1716" s="5">
        <f t="shared" si="132"/>
        <v>128847.06</v>
      </c>
      <c r="Y1716">
        <f t="shared" si="133"/>
        <v>0</v>
      </c>
      <c r="Z1716" s="5">
        <f t="shared" si="134"/>
        <v>128847.06</v>
      </c>
    </row>
    <row r="1717" spans="1:26" x14ac:dyDescent="0.2">
      <c r="A1717">
        <f t="shared" si="131"/>
        <v>5305880</v>
      </c>
      <c r="B1717" s="23">
        <v>2022</v>
      </c>
      <c r="C1717" t="s">
        <v>625</v>
      </c>
      <c r="D1717" t="s">
        <v>3496</v>
      </c>
      <c r="E1717" t="s">
        <v>607</v>
      </c>
      <c r="F1717" s="18" t="s">
        <v>803</v>
      </c>
      <c r="G1717" s="10" t="s">
        <v>803</v>
      </c>
      <c r="J1717" s="18">
        <v>151513.19</v>
      </c>
      <c r="K1717" s="11">
        <v>2.3688E-4</v>
      </c>
      <c r="N1717" s="18">
        <v>121840.04</v>
      </c>
      <c r="O1717" s="12">
        <v>2.3744E-4</v>
      </c>
      <c r="R1717" t="s">
        <v>803</v>
      </c>
      <c r="S1717" t="s">
        <v>607</v>
      </c>
      <c r="T1717" t="s">
        <v>607</v>
      </c>
      <c r="U1717" s="28">
        <f t="shared" si="130"/>
        <v>2.3744E-4</v>
      </c>
      <c r="W1717">
        <f>IFERROR(VLOOKUP(E1717,'LEAID Match'!$A$2:$B$326,2,FALSE),"")</f>
        <v>5305880</v>
      </c>
      <c r="X1717" s="5">
        <f t="shared" si="132"/>
        <v>151513.19</v>
      </c>
      <c r="Y1717">
        <f t="shared" si="133"/>
        <v>0</v>
      </c>
      <c r="Z1717" s="5">
        <f t="shared" si="134"/>
        <v>151513.19</v>
      </c>
    </row>
    <row r="1718" spans="1:26" x14ac:dyDescent="0.2">
      <c r="A1718">
        <f t="shared" si="131"/>
        <v>5305880</v>
      </c>
      <c r="B1718" s="23">
        <v>2023</v>
      </c>
      <c r="C1718" t="s">
        <v>625</v>
      </c>
      <c r="D1718" t="s">
        <v>3856</v>
      </c>
      <c r="E1718" t="s">
        <v>607</v>
      </c>
      <c r="F1718" s="18" t="s">
        <v>803</v>
      </c>
      <c r="G1718" s="10" t="s">
        <v>803</v>
      </c>
      <c r="J1718" s="18">
        <v>142557.95000000001</v>
      </c>
      <c r="K1718" s="11">
        <v>2.1068000000000001E-4</v>
      </c>
      <c r="N1718" s="18">
        <v>113555.6</v>
      </c>
      <c r="O1718" s="12">
        <v>2.1039999999999999E-4</v>
      </c>
      <c r="R1718" t="s">
        <v>803</v>
      </c>
      <c r="S1718" t="s">
        <v>607</v>
      </c>
      <c r="T1718" t="s">
        <v>607</v>
      </c>
      <c r="U1718" s="28">
        <f t="shared" si="130"/>
        <v>2.1039999999999999E-4</v>
      </c>
      <c r="V1718">
        <f>U1718*250000000</f>
        <v>52600</v>
      </c>
      <c r="W1718">
        <f>IFERROR(VLOOKUP(E1718,'LEAID Match'!$A$2:$B$326,2,FALSE),"")</f>
        <v>5305880</v>
      </c>
      <c r="X1718" s="5">
        <f t="shared" si="132"/>
        <v>142557.95000000001</v>
      </c>
      <c r="Y1718">
        <f t="shared" si="133"/>
        <v>52600</v>
      </c>
      <c r="Z1718" s="5">
        <f t="shared" si="134"/>
        <v>195157.95</v>
      </c>
    </row>
    <row r="1719" spans="1:26" x14ac:dyDescent="0.2">
      <c r="A1719">
        <f t="shared" si="131"/>
        <v>5305910</v>
      </c>
      <c r="B1719" s="23">
        <v>2015</v>
      </c>
      <c r="C1719" t="s">
        <v>81</v>
      </c>
      <c r="D1719" t="s">
        <v>995</v>
      </c>
      <c r="E1719" t="s">
        <v>39</v>
      </c>
      <c r="F1719" s="18">
        <v>390283.46</v>
      </c>
      <c r="G1719" s="11">
        <v>1.7440699999999999E-3</v>
      </c>
      <c r="J1719" s="18">
        <v>5330002.4400000004</v>
      </c>
      <c r="K1719" s="11">
        <v>2.0056649999999999E-2</v>
      </c>
      <c r="N1719" s="18">
        <v>4251525.74</v>
      </c>
      <c r="O1719" s="12">
        <v>1.8998950000000001E-2</v>
      </c>
      <c r="R1719" t="s">
        <v>39</v>
      </c>
      <c r="S1719" t="s">
        <v>39</v>
      </c>
      <c r="T1719" t="s">
        <v>39</v>
      </c>
      <c r="U1719" s="28">
        <f t="shared" si="130"/>
        <v>2.0743020000000001E-2</v>
      </c>
      <c r="W1719">
        <f>IFERROR(VLOOKUP(E1719,'LEAID Match'!$A$2:$B$326,2,FALSE),"")</f>
        <v>5305910</v>
      </c>
      <c r="X1719" s="5">
        <f t="shared" si="132"/>
        <v>5720285.9000000004</v>
      </c>
      <c r="Y1719">
        <f t="shared" si="133"/>
        <v>0</v>
      </c>
      <c r="Z1719" s="5">
        <f t="shared" si="134"/>
        <v>5720285.9000000004</v>
      </c>
    </row>
    <row r="1720" spans="1:26" x14ac:dyDescent="0.2">
      <c r="A1720">
        <f t="shared" si="131"/>
        <v>5305910</v>
      </c>
      <c r="B1720" s="23">
        <v>2016</v>
      </c>
      <c r="C1720" t="s">
        <v>81</v>
      </c>
      <c r="D1720" t="s">
        <v>1349</v>
      </c>
      <c r="E1720" t="s">
        <v>39</v>
      </c>
      <c r="F1720" s="18">
        <v>326678.87</v>
      </c>
      <c r="G1720" s="11">
        <v>1.0748999999999999E-3</v>
      </c>
      <c r="J1720" s="18">
        <v>6558307.9900000002</v>
      </c>
      <c r="K1720" s="11">
        <v>2.0092659999999998E-2</v>
      </c>
      <c r="N1720" s="18">
        <v>5925994.3700000001</v>
      </c>
      <c r="O1720" s="12">
        <v>1.9498789999999998E-2</v>
      </c>
      <c r="R1720" t="s">
        <v>39</v>
      </c>
      <c r="S1720" t="s">
        <v>39</v>
      </c>
      <c r="T1720" t="s">
        <v>39</v>
      </c>
      <c r="U1720" s="28">
        <f t="shared" si="130"/>
        <v>2.0573689999999999E-2</v>
      </c>
      <c r="W1720">
        <f>IFERROR(VLOOKUP(E1720,'LEAID Match'!$A$2:$B$326,2,FALSE),"")</f>
        <v>5305910</v>
      </c>
      <c r="X1720" s="5">
        <f t="shared" si="132"/>
        <v>6884986.8600000003</v>
      </c>
      <c r="Y1720">
        <f t="shared" si="133"/>
        <v>0</v>
      </c>
      <c r="Z1720" s="5">
        <f t="shared" si="134"/>
        <v>6884986.8600000003</v>
      </c>
    </row>
    <row r="1721" spans="1:26" x14ac:dyDescent="0.2">
      <c r="A1721">
        <f t="shared" si="131"/>
        <v>5305910</v>
      </c>
      <c r="B1721" s="23">
        <v>2017</v>
      </c>
      <c r="C1721" t="s">
        <v>81</v>
      </c>
      <c r="D1721" t="s">
        <v>1709</v>
      </c>
      <c r="E1721" t="s">
        <v>39</v>
      </c>
      <c r="F1721" s="18">
        <v>244221.24</v>
      </c>
      <c r="G1721" s="11">
        <v>6.979E-4</v>
      </c>
      <c r="J1721" s="18">
        <v>7224283.8399999999</v>
      </c>
      <c r="K1721" s="11">
        <v>1.9607220000000002E-2</v>
      </c>
      <c r="N1721" s="18">
        <v>6697316.5700000003</v>
      </c>
      <c r="O1721" s="12">
        <v>1.9138680000000002E-2</v>
      </c>
      <c r="R1721" t="s">
        <v>39</v>
      </c>
      <c r="S1721" t="s">
        <v>39</v>
      </c>
      <c r="T1721" t="s">
        <v>39</v>
      </c>
      <c r="U1721" s="28">
        <f t="shared" si="130"/>
        <v>1.9836580000000003E-2</v>
      </c>
      <c r="W1721">
        <f>IFERROR(VLOOKUP(E1721,'LEAID Match'!$A$2:$B$326,2,FALSE),"")</f>
        <v>5305910</v>
      </c>
      <c r="X1721" s="5">
        <f t="shared" si="132"/>
        <v>7468505.0800000001</v>
      </c>
      <c r="Y1721">
        <f t="shared" si="133"/>
        <v>0</v>
      </c>
      <c r="Z1721" s="5">
        <f t="shared" si="134"/>
        <v>7468505.0800000001</v>
      </c>
    </row>
    <row r="1722" spans="1:26" x14ac:dyDescent="0.2">
      <c r="A1722">
        <f t="shared" si="131"/>
        <v>5305910</v>
      </c>
      <c r="B1722" s="23">
        <v>2018</v>
      </c>
      <c r="C1722" t="s">
        <v>81</v>
      </c>
      <c r="D1722" t="s">
        <v>2067</v>
      </c>
      <c r="E1722" t="s">
        <v>39</v>
      </c>
      <c r="F1722" s="18">
        <v>198657.51</v>
      </c>
      <c r="G1722" s="11">
        <v>4.7765999999999998E-4</v>
      </c>
      <c r="J1722" s="18">
        <v>9185541.0800000001</v>
      </c>
      <c r="K1722" s="11">
        <v>2.0661140000000001E-2</v>
      </c>
      <c r="N1722" s="18">
        <v>8447429.5399999991</v>
      </c>
      <c r="O1722" s="12">
        <v>2.0311539999999999E-2</v>
      </c>
      <c r="R1722" t="s">
        <v>39</v>
      </c>
      <c r="S1722" t="s">
        <v>39</v>
      </c>
      <c r="T1722" t="s">
        <v>39</v>
      </c>
      <c r="U1722" s="28">
        <f t="shared" si="130"/>
        <v>2.0789200000000001E-2</v>
      </c>
      <c r="W1722">
        <f>IFERROR(VLOOKUP(E1722,'LEAID Match'!$A$2:$B$326,2,FALSE),"")</f>
        <v>5305910</v>
      </c>
      <c r="X1722" s="5">
        <f t="shared" si="132"/>
        <v>9384198.5899999999</v>
      </c>
      <c r="Y1722">
        <f t="shared" si="133"/>
        <v>0</v>
      </c>
      <c r="Z1722" s="5">
        <f t="shared" si="134"/>
        <v>9384198.5899999999</v>
      </c>
    </row>
    <row r="1723" spans="1:26" x14ac:dyDescent="0.2">
      <c r="A1723">
        <f t="shared" si="131"/>
        <v>5305910</v>
      </c>
      <c r="B1723" s="23">
        <v>2019</v>
      </c>
      <c r="C1723" t="s">
        <v>81</v>
      </c>
      <c r="D1723" t="s">
        <v>2425</v>
      </c>
      <c r="E1723" t="s">
        <v>39</v>
      </c>
      <c r="F1723" s="18">
        <v>170376.5</v>
      </c>
      <c r="G1723" s="10">
        <v>3.4307000000000001E-4</v>
      </c>
      <c r="J1723" s="18">
        <v>11325840.59</v>
      </c>
      <c r="K1723" s="11">
        <v>2.1668570000000002E-2</v>
      </c>
      <c r="N1723" s="18">
        <v>10653224.02</v>
      </c>
      <c r="O1723" s="12">
        <v>2.1451189999999998E-2</v>
      </c>
      <c r="R1723" t="s">
        <v>39</v>
      </c>
      <c r="S1723" t="s">
        <v>39</v>
      </c>
      <c r="T1723" t="s">
        <v>39</v>
      </c>
      <c r="U1723" s="28">
        <f t="shared" si="130"/>
        <v>2.1794259999999999E-2</v>
      </c>
      <c r="W1723">
        <f>IFERROR(VLOOKUP(E1723,'LEAID Match'!$A$2:$B$326,2,FALSE),"")</f>
        <v>5305910</v>
      </c>
      <c r="X1723" s="5">
        <f t="shared" si="132"/>
        <v>11496217.09</v>
      </c>
      <c r="Y1723">
        <f t="shared" si="133"/>
        <v>0</v>
      </c>
      <c r="Z1723" s="5">
        <f t="shared" si="134"/>
        <v>11496217.09</v>
      </c>
    </row>
    <row r="1724" spans="1:26" x14ac:dyDescent="0.2">
      <c r="A1724">
        <f t="shared" si="131"/>
        <v>5305910</v>
      </c>
      <c r="B1724" s="23">
        <v>2020</v>
      </c>
      <c r="C1724" t="s">
        <v>81</v>
      </c>
      <c r="D1724" t="s">
        <v>2783</v>
      </c>
      <c r="E1724" t="s">
        <v>39</v>
      </c>
      <c r="F1724" s="18">
        <v>121535</v>
      </c>
      <c r="G1724" s="10">
        <v>2.3143E-4</v>
      </c>
      <c r="J1724" s="18">
        <v>12827344.300000001</v>
      </c>
      <c r="K1724" s="11">
        <v>2.2046169999999997E-2</v>
      </c>
      <c r="N1724" s="18">
        <v>11447150.699999999</v>
      </c>
      <c r="O1724" s="12">
        <v>2.1797789999999997E-2</v>
      </c>
      <c r="R1724" t="s">
        <v>39</v>
      </c>
      <c r="S1724" t="s">
        <v>39</v>
      </c>
      <c r="T1724" t="s">
        <v>39</v>
      </c>
      <c r="U1724" s="28">
        <f t="shared" si="130"/>
        <v>2.2029219999999999E-2</v>
      </c>
      <c r="W1724">
        <f>IFERROR(VLOOKUP(E1724,'LEAID Match'!$A$2:$B$326,2,FALSE),"")</f>
        <v>5305910</v>
      </c>
      <c r="X1724" s="5">
        <f t="shared" si="132"/>
        <v>12948879.300000001</v>
      </c>
      <c r="Y1724">
        <f t="shared" si="133"/>
        <v>0</v>
      </c>
      <c r="Z1724" s="5">
        <f t="shared" si="134"/>
        <v>12948879.300000001</v>
      </c>
    </row>
    <row r="1725" spans="1:26" x14ac:dyDescent="0.2">
      <c r="A1725">
        <f t="shared" si="131"/>
        <v>5305910</v>
      </c>
      <c r="B1725" s="23">
        <v>2021</v>
      </c>
      <c r="C1725" t="s">
        <v>81</v>
      </c>
      <c r="D1725" t="s">
        <v>3140</v>
      </c>
      <c r="E1725" t="s">
        <v>39</v>
      </c>
      <c r="F1725" s="18">
        <v>96864.73</v>
      </c>
      <c r="G1725" s="10">
        <v>1.7624000000000001E-4</v>
      </c>
      <c r="J1725" s="18">
        <v>13590719.27</v>
      </c>
      <c r="K1725" s="11">
        <v>2.245788E-2</v>
      </c>
      <c r="N1725" s="18">
        <v>12286858.58</v>
      </c>
      <c r="O1725" s="12">
        <v>2.235525E-2</v>
      </c>
      <c r="R1725" t="s">
        <v>39</v>
      </c>
      <c r="S1725" t="s">
        <v>39</v>
      </c>
      <c r="T1725" t="s">
        <v>39</v>
      </c>
      <c r="U1725" s="28">
        <f t="shared" si="130"/>
        <v>2.2531490000000001E-2</v>
      </c>
      <c r="W1725">
        <f>IFERROR(VLOOKUP(E1725,'LEAID Match'!$A$2:$B$326,2,FALSE),"")</f>
        <v>5305910</v>
      </c>
      <c r="X1725" s="5">
        <f t="shared" si="132"/>
        <v>13687584</v>
      </c>
      <c r="Y1725">
        <f t="shared" si="133"/>
        <v>0</v>
      </c>
      <c r="Z1725" s="5">
        <f t="shared" si="134"/>
        <v>13687584</v>
      </c>
    </row>
    <row r="1726" spans="1:26" x14ac:dyDescent="0.2">
      <c r="A1726">
        <f t="shared" si="131"/>
        <v>5305910</v>
      </c>
      <c r="B1726" s="23">
        <v>2022</v>
      </c>
      <c r="C1726" t="s">
        <v>81</v>
      </c>
      <c r="D1726" t="s">
        <v>3497</v>
      </c>
      <c r="E1726" t="s">
        <v>39</v>
      </c>
      <c r="F1726" s="18">
        <v>57590.23</v>
      </c>
      <c r="G1726" s="10">
        <v>1.1223E-4</v>
      </c>
      <c r="J1726" s="18">
        <v>14245504.42</v>
      </c>
      <c r="K1726" s="11">
        <v>2.227196E-2</v>
      </c>
      <c r="N1726" s="18">
        <v>11324544.02</v>
      </c>
      <c r="O1726" s="12">
        <v>2.2068730000000002E-2</v>
      </c>
      <c r="R1726" t="s">
        <v>39</v>
      </c>
      <c r="S1726" t="s">
        <v>39</v>
      </c>
      <c r="T1726" t="s">
        <v>39</v>
      </c>
      <c r="U1726" s="28">
        <f t="shared" si="130"/>
        <v>2.2180960000000003E-2</v>
      </c>
      <c r="W1726">
        <f>IFERROR(VLOOKUP(E1726,'LEAID Match'!$A$2:$B$326,2,FALSE),"")</f>
        <v>5305910</v>
      </c>
      <c r="X1726" s="5">
        <f t="shared" si="132"/>
        <v>14303094.65</v>
      </c>
      <c r="Y1726">
        <f t="shared" si="133"/>
        <v>0</v>
      </c>
      <c r="Z1726" s="5">
        <f t="shared" si="134"/>
        <v>14303094.65</v>
      </c>
    </row>
    <row r="1727" spans="1:26" x14ac:dyDescent="0.2">
      <c r="A1727">
        <f t="shared" si="131"/>
        <v>5305910</v>
      </c>
      <c r="B1727" s="23">
        <v>2023</v>
      </c>
      <c r="C1727" t="s">
        <v>81</v>
      </c>
      <c r="D1727" t="s">
        <v>3857</v>
      </c>
      <c r="E1727" t="s">
        <v>39</v>
      </c>
      <c r="F1727" s="18">
        <v>43700.959999999999</v>
      </c>
      <c r="G1727" s="10">
        <v>8.0970000000000006E-5</v>
      </c>
      <c r="J1727" s="18">
        <v>15127987.050000001</v>
      </c>
      <c r="K1727" s="11">
        <v>2.2356620000000001E-2</v>
      </c>
      <c r="N1727" s="18">
        <v>12046453.369999999</v>
      </c>
      <c r="O1727" s="12">
        <v>2.2319740000000001E-2</v>
      </c>
      <c r="R1727" t="s">
        <v>39</v>
      </c>
      <c r="S1727" t="s">
        <v>39</v>
      </c>
      <c r="T1727" t="s">
        <v>39</v>
      </c>
      <c r="U1727" s="28">
        <f t="shared" si="130"/>
        <v>2.2400710000000001E-2</v>
      </c>
      <c r="V1727">
        <f>U1727*250000000</f>
        <v>5600177.5</v>
      </c>
      <c r="W1727">
        <f>IFERROR(VLOOKUP(E1727,'LEAID Match'!$A$2:$B$326,2,FALSE),"")</f>
        <v>5305910</v>
      </c>
      <c r="X1727" s="5">
        <f t="shared" si="132"/>
        <v>15171688.010000002</v>
      </c>
      <c r="Y1727">
        <f t="shared" si="133"/>
        <v>5600177.5</v>
      </c>
      <c r="Z1727" s="5">
        <f t="shared" si="134"/>
        <v>20771865.510000002</v>
      </c>
    </row>
    <row r="1728" spans="1:26" x14ac:dyDescent="0.2">
      <c r="A1728">
        <f t="shared" si="131"/>
        <v>5305940</v>
      </c>
      <c r="B1728" s="23">
        <v>2015</v>
      </c>
      <c r="C1728" t="s">
        <v>259</v>
      </c>
      <c r="D1728" t="s">
        <v>996</v>
      </c>
      <c r="E1728" t="s">
        <v>217</v>
      </c>
      <c r="F1728" s="18">
        <v>25307.040000000001</v>
      </c>
      <c r="G1728" s="11">
        <v>1.1309E-4</v>
      </c>
      <c r="J1728" s="18">
        <v>1299122.81</v>
      </c>
      <c r="K1728" s="11">
        <v>4.8885600000000001E-3</v>
      </c>
      <c r="N1728" s="18">
        <v>1036310.37</v>
      </c>
      <c r="O1728" s="12">
        <v>4.6309999999999997E-3</v>
      </c>
      <c r="R1728" t="s">
        <v>217</v>
      </c>
      <c r="S1728" t="s">
        <v>217</v>
      </c>
      <c r="T1728" t="s">
        <v>217</v>
      </c>
      <c r="U1728" s="28">
        <f t="shared" si="130"/>
        <v>4.7440899999999994E-3</v>
      </c>
      <c r="W1728">
        <f>IFERROR(VLOOKUP(E1728,'LEAID Match'!$A$2:$B$326,2,FALSE),"")</f>
        <v>5305940</v>
      </c>
      <c r="X1728" s="5">
        <f t="shared" si="132"/>
        <v>1324429.8500000001</v>
      </c>
      <c r="Y1728">
        <f t="shared" si="133"/>
        <v>0</v>
      </c>
      <c r="Z1728" s="5">
        <f t="shared" si="134"/>
        <v>1324429.8500000001</v>
      </c>
    </row>
    <row r="1729" spans="1:26" x14ac:dyDescent="0.2">
      <c r="A1729">
        <f t="shared" si="131"/>
        <v>5305940</v>
      </c>
      <c r="B1729" s="23">
        <v>2016</v>
      </c>
      <c r="C1729" t="s">
        <v>259</v>
      </c>
      <c r="D1729" t="s">
        <v>1350</v>
      </c>
      <c r="E1729" t="s">
        <v>217</v>
      </c>
      <c r="F1729" s="18">
        <v>18762.32</v>
      </c>
      <c r="G1729" s="11">
        <v>6.1740000000000002E-5</v>
      </c>
      <c r="J1729" s="18">
        <v>1615679.13</v>
      </c>
      <c r="K1729" s="11">
        <v>4.9499499999999998E-3</v>
      </c>
      <c r="N1729" s="18">
        <v>1463616.74</v>
      </c>
      <c r="O1729" s="12">
        <v>4.8158599999999999E-3</v>
      </c>
      <c r="R1729" t="s">
        <v>217</v>
      </c>
      <c r="S1729" t="s">
        <v>217</v>
      </c>
      <c r="T1729" t="s">
        <v>217</v>
      </c>
      <c r="U1729" s="28">
        <f t="shared" si="130"/>
        <v>4.8776000000000002E-3</v>
      </c>
      <c r="W1729">
        <f>IFERROR(VLOOKUP(E1729,'LEAID Match'!$A$2:$B$326,2,FALSE),"")</f>
        <v>5305940</v>
      </c>
      <c r="X1729" s="5">
        <f t="shared" si="132"/>
        <v>1634441.45</v>
      </c>
      <c r="Y1729">
        <f t="shared" si="133"/>
        <v>0</v>
      </c>
      <c r="Z1729" s="5">
        <f t="shared" si="134"/>
        <v>1634441.45</v>
      </c>
    </row>
    <row r="1730" spans="1:26" x14ac:dyDescent="0.2">
      <c r="A1730">
        <f t="shared" si="131"/>
        <v>5305940</v>
      </c>
      <c r="B1730" s="23">
        <v>2017</v>
      </c>
      <c r="C1730" t="s">
        <v>259</v>
      </c>
      <c r="D1730" t="s">
        <v>1710</v>
      </c>
      <c r="E1730" t="s">
        <v>217</v>
      </c>
      <c r="F1730" s="18">
        <v>3259.64</v>
      </c>
      <c r="G1730" s="11">
        <v>9.3100000000000006E-6</v>
      </c>
      <c r="J1730" s="18">
        <v>1799244.03</v>
      </c>
      <c r="K1730" s="11">
        <v>4.8832800000000003E-3</v>
      </c>
      <c r="N1730" s="18">
        <v>1668069.78</v>
      </c>
      <c r="O1730" s="12">
        <v>4.76678E-3</v>
      </c>
      <c r="R1730" t="s">
        <v>217</v>
      </c>
      <c r="S1730" t="s">
        <v>217</v>
      </c>
      <c r="T1730" t="s">
        <v>217</v>
      </c>
      <c r="U1730" s="28">
        <f t="shared" ref="U1730:U1793" si="135">SUM(G1730,I1730,O1730,Q1730)</f>
        <v>4.7760900000000002E-3</v>
      </c>
      <c r="W1730">
        <f>IFERROR(VLOOKUP(E1730,'LEAID Match'!$A$2:$B$326,2,FALSE),"")</f>
        <v>5305940</v>
      </c>
      <c r="X1730" s="5">
        <f t="shared" si="132"/>
        <v>1802503.67</v>
      </c>
      <c r="Y1730">
        <f t="shared" si="133"/>
        <v>0</v>
      </c>
      <c r="Z1730" s="5">
        <f t="shared" si="134"/>
        <v>1802503.67</v>
      </c>
    </row>
    <row r="1731" spans="1:26" x14ac:dyDescent="0.2">
      <c r="A1731">
        <f t="shared" ref="A1731:A1794" si="136">W1731</f>
        <v>5305940</v>
      </c>
      <c r="B1731" s="23">
        <v>2018</v>
      </c>
      <c r="C1731" t="s">
        <v>259</v>
      </c>
      <c r="D1731" t="s">
        <v>2068</v>
      </c>
      <c r="E1731" t="s">
        <v>217</v>
      </c>
      <c r="F1731" s="18" t="s">
        <v>803</v>
      </c>
      <c r="G1731" s="11" t="s">
        <v>803</v>
      </c>
      <c r="J1731" s="18">
        <v>2304797.7200000002</v>
      </c>
      <c r="K1731" s="11">
        <v>5.1842099999999999E-3</v>
      </c>
      <c r="N1731" s="18">
        <v>2119196.21</v>
      </c>
      <c r="O1731" s="12">
        <v>5.09553E-3</v>
      </c>
      <c r="R1731" t="s">
        <v>803</v>
      </c>
      <c r="S1731" t="s">
        <v>217</v>
      </c>
      <c r="T1731" t="s">
        <v>217</v>
      </c>
      <c r="U1731" s="28">
        <f t="shared" si="135"/>
        <v>5.09553E-3</v>
      </c>
      <c r="W1731">
        <f>IFERROR(VLOOKUP(E1731,'LEAID Match'!$A$2:$B$326,2,FALSE),"")</f>
        <v>5305940</v>
      </c>
      <c r="X1731" s="5">
        <f t="shared" ref="X1731:X1794" si="137">SUM(F1731,J1731)</f>
        <v>2304797.7200000002</v>
      </c>
      <c r="Y1731">
        <f t="shared" ref="Y1731:Y1794" si="138">V1731</f>
        <v>0</v>
      </c>
      <c r="Z1731" s="5">
        <f t="shared" ref="Z1731:Z1794" si="139">SUM(X1731:Y1731)</f>
        <v>2304797.7200000002</v>
      </c>
    </row>
    <row r="1732" spans="1:26" x14ac:dyDescent="0.2">
      <c r="A1732">
        <f t="shared" si="136"/>
        <v>5305940</v>
      </c>
      <c r="B1732" s="23">
        <v>2019</v>
      </c>
      <c r="C1732" t="s">
        <v>259</v>
      </c>
      <c r="D1732" t="s">
        <v>2426</v>
      </c>
      <c r="E1732" t="s">
        <v>217</v>
      </c>
      <c r="F1732" s="18" t="s">
        <v>803</v>
      </c>
      <c r="G1732" s="10" t="s">
        <v>803</v>
      </c>
      <c r="J1732" s="18">
        <v>2706504.95</v>
      </c>
      <c r="K1732" s="11">
        <v>5.1780799999999998E-3</v>
      </c>
      <c r="N1732" s="18">
        <v>2547317.0099999998</v>
      </c>
      <c r="O1732" s="12">
        <v>5.1292400000000002E-3</v>
      </c>
      <c r="R1732" t="s">
        <v>803</v>
      </c>
      <c r="S1732" t="s">
        <v>217</v>
      </c>
      <c r="T1732" t="s">
        <v>217</v>
      </c>
      <c r="U1732" s="28">
        <f t="shared" si="135"/>
        <v>5.1292400000000002E-3</v>
      </c>
      <c r="W1732">
        <f>IFERROR(VLOOKUP(E1732,'LEAID Match'!$A$2:$B$326,2,FALSE),"")</f>
        <v>5305940</v>
      </c>
      <c r="X1732" s="5">
        <f t="shared" si="137"/>
        <v>2706504.95</v>
      </c>
      <c r="Y1732">
        <f t="shared" si="138"/>
        <v>0</v>
      </c>
      <c r="Z1732" s="5">
        <f t="shared" si="139"/>
        <v>2706504.95</v>
      </c>
    </row>
    <row r="1733" spans="1:26" x14ac:dyDescent="0.2">
      <c r="A1733">
        <f t="shared" si="136"/>
        <v>5305940</v>
      </c>
      <c r="B1733" s="23">
        <v>2020</v>
      </c>
      <c r="C1733" t="s">
        <v>259</v>
      </c>
      <c r="D1733" t="s">
        <v>2784</v>
      </c>
      <c r="E1733" t="s">
        <v>217</v>
      </c>
      <c r="F1733" s="18" t="s">
        <v>803</v>
      </c>
      <c r="G1733" s="10" t="s">
        <v>803</v>
      </c>
      <c r="J1733" s="18">
        <v>2997591.2</v>
      </c>
      <c r="K1733" s="11">
        <v>5.1519199999999999E-3</v>
      </c>
      <c r="N1733" s="18">
        <v>2671257.36</v>
      </c>
      <c r="O1733" s="12">
        <v>5.0866399999999999E-3</v>
      </c>
      <c r="R1733" t="s">
        <v>803</v>
      </c>
      <c r="S1733" t="s">
        <v>217</v>
      </c>
      <c r="T1733" t="s">
        <v>217</v>
      </c>
      <c r="U1733" s="28">
        <f t="shared" si="135"/>
        <v>5.0866399999999999E-3</v>
      </c>
      <c r="W1733">
        <f>IFERROR(VLOOKUP(E1733,'LEAID Match'!$A$2:$B$326,2,FALSE),"")</f>
        <v>5305940</v>
      </c>
      <c r="X1733" s="5">
        <f t="shared" si="137"/>
        <v>2997591.2</v>
      </c>
      <c r="Y1733">
        <f t="shared" si="138"/>
        <v>0</v>
      </c>
      <c r="Z1733" s="5">
        <f t="shared" si="139"/>
        <v>2997591.2</v>
      </c>
    </row>
    <row r="1734" spans="1:26" x14ac:dyDescent="0.2">
      <c r="A1734">
        <f t="shared" si="136"/>
        <v>5305940</v>
      </c>
      <c r="B1734" s="23">
        <v>2021</v>
      </c>
      <c r="C1734" t="s">
        <v>259</v>
      </c>
      <c r="D1734" t="s">
        <v>3141</v>
      </c>
      <c r="E1734" t="s">
        <v>217</v>
      </c>
      <c r="F1734" s="18" t="s">
        <v>803</v>
      </c>
      <c r="G1734" s="10" t="s">
        <v>803</v>
      </c>
      <c r="J1734" s="18">
        <v>2990790.77</v>
      </c>
      <c r="K1734" s="11">
        <v>4.9421100000000004E-3</v>
      </c>
      <c r="N1734" s="18">
        <v>2705016.14</v>
      </c>
      <c r="O1734" s="12">
        <v>4.9216199999999998E-3</v>
      </c>
      <c r="R1734" t="s">
        <v>803</v>
      </c>
      <c r="S1734" t="s">
        <v>217</v>
      </c>
      <c r="T1734" t="s">
        <v>217</v>
      </c>
      <c r="U1734" s="28">
        <f t="shared" si="135"/>
        <v>4.9216199999999998E-3</v>
      </c>
      <c r="W1734">
        <f>IFERROR(VLOOKUP(E1734,'LEAID Match'!$A$2:$B$326,2,FALSE),"")</f>
        <v>5305940</v>
      </c>
      <c r="X1734" s="5">
        <f t="shared" si="137"/>
        <v>2990790.77</v>
      </c>
      <c r="Y1734">
        <f t="shared" si="138"/>
        <v>0</v>
      </c>
      <c r="Z1734" s="5">
        <f t="shared" si="139"/>
        <v>2990790.77</v>
      </c>
    </row>
    <row r="1735" spans="1:26" x14ac:dyDescent="0.2">
      <c r="A1735">
        <f t="shared" si="136"/>
        <v>5305940</v>
      </c>
      <c r="B1735" s="23">
        <v>2022</v>
      </c>
      <c r="C1735" t="s">
        <v>259</v>
      </c>
      <c r="D1735" t="s">
        <v>3498</v>
      </c>
      <c r="E1735" t="s">
        <v>217</v>
      </c>
      <c r="F1735" s="18" t="s">
        <v>803</v>
      </c>
      <c r="G1735" s="10" t="s">
        <v>803</v>
      </c>
      <c r="J1735" s="18">
        <v>3397155.23</v>
      </c>
      <c r="K1735" s="11">
        <v>5.3112400000000001E-3</v>
      </c>
      <c r="N1735" s="18">
        <v>2686095.12</v>
      </c>
      <c r="O1735" s="12">
        <v>5.2345300000000003E-3</v>
      </c>
      <c r="R1735" t="s">
        <v>803</v>
      </c>
      <c r="S1735" t="s">
        <v>217</v>
      </c>
      <c r="T1735" t="s">
        <v>217</v>
      </c>
      <c r="U1735" s="28">
        <f t="shared" si="135"/>
        <v>5.2345300000000003E-3</v>
      </c>
      <c r="W1735">
        <f>IFERROR(VLOOKUP(E1735,'LEAID Match'!$A$2:$B$326,2,FALSE),"")</f>
        <v>5305940</v>
      </c>
      <c r="X1735" s="5">
        <f t="shared" si="137"/>
        <v>3397155.23</v>
      </c>
      <c r="Y1735">
        <f t="shared" si="138"/>
        <v>0</v>
      </c>
      <c r="Z1735" s="5">
        <f t="shared" si="139"/>
        <v>3397155.23</v>
      </c>
    </row>
    <row r="1736" spans="1:26" x14ac:dyDescent="0.2">
      <c r="A1736">
        <f t="shared" si="136"/>
        <v>5305940</v>
      </c>
      <c r="B1736" s="23">
        <v>2023</v>
      </c>
      <c r="C1736" t="s">
        <v>259</v>
      </c>
      <c r="D1736" t="s">
        <v>3858</v>
      </c>
      <c r="E1736" t="s">
        <v>217</v>
      </c>
      <c r="F1736" s="18" t="s">
        <v>803</v>
      </c>
      <c r="G1736" s="10" t="s">
        <v>803</v>
      </c>
      <c r="J1736" s="18">
        <v>3699799.8</v>
      </c>
      <c r="K1736" s="11">
        <v>5.4676799999999999E-3</v>
      </c>
      <c r="N1736" s="18">
        <v>2946903.12</v>
      </c>
      <c r="O1736" s="12">
        <v>5.4600400000000002E-3</v>
      </c>
      <c r="R1736" t="s">
        <v>803</v>
      </c>
      <c r="S1736" t="s">
        <v>217</v>
      </c>
      <c r="T1736" t="s">
        <v>217</v>
      </c>
      <c r="U1736" s="28">
        <f t="shared" si="135"/>
        <v>5.4600400000000002E-3</v>
      </c>
      <c r="V1736">
        <f>U1736*250000000</f>
        <v>1365010</v>
      </c>
      <c r="W1736">
        <f>IFERROR(VLOOKUP(E1736,'LEAID Match'!$A$2:$B$326,2,FALSE),"")</f>
        <v>5305940</v>
      </c>
      <c r="X1736" s="5">
        <f t="shared" si="137"/>
        <v>3699799.8</v>
      </c>
      <c r="Y1736">
        <f t="shared" si="138"/>
        <v>1365010</v>
      </c>
      <c r="Z1736" s="5">
        <f t="shared" si="139"/>
        <v>5064809.8</v>
      </c>
    </row>
    <row r="1737" spans="1:26" x14ac:dyDescent="0.2">
      <c r="A1737">
        <f t="shared" si="136"/>
        <v>5305970</v>
      </c>
      <c r="B1737" s="23">
        <v>2015</v>
      </c>
      <c r="C1737" t="s">
        <v>658</v>
      </c>
      <c r="D1737" t="s">
        <v>997</v>
      </c>
      <c r="E1737" t="s">
        <v>630</v>
      </c>
      <c r="F1737" s="18" t="s">
        <v>803</v>
      </c>
      <c r="G1737" s="11" t="s">
        <v>803</v>
      </c>
      <c r="J1737" s="18">
        <v>50193.77</v>
      </c>
      <c r="K1737" s="11">
        <v>1.8887999999999999E-4</v>
      </c>
      <c r="N1737" s="18">
        <v>40043.839999999997</v>
      </c>
      <c r="O1737" s="12">
        <v>1.7895000000000001E-4</v>
      </c>
      <c r="R1737" t="s">
        <v>803</v>
      </c>
      <c r="S1737" t="s">
        <v>630</v>
      </c>
      <c r="T1737" t="s">
        <v>630</v>
      </c>
      <c r="U1737" s="28">
        <f t="shared" si="135"/>
        <v>1.7895000000000001E-4</v>
      </c>
      <c r="W1737">
        <f>IFERROR(VLOOKUP(E1737,'LEAID Match'!$A$2:$B$326,2,FALSE),"")</f>
        <v>5305970</v>
      </c>
      <c r="X1737" s="5">
        <f t="shared" si="137"/>
        <v>50193.77</v>
      </c>
      <c r="Y1737">
        <f t="shared" si="138"/>
        <v>0</v>
      </c>
      <c r="Z1737" s="5">
        <f t="shared" si="139"/>
        <v>50193.77</v>
      </c>
    </row>
    <row r="1738" spans="1:26" x14ac:dyDescent="0.2">
      <c r="A1738">
        <f t="shared" si="136"/>
        <v>5305970</v>
      </c>
      <c r="B1738" s="23">
        <v>2016</v>
      </c>
      <c r="C1738" t="s">
        <v>658</v>
      </c>
      <c r="D1738" t="s">
        <v>1351</v>
      </c>
      <c r="E1738" t="s">
        <v>630</v>
      </c>
      <c r="F1738" s="18" t="s">
        <v>803</v>
      </c>
      <c r="G1738" s="11" t="s">
        <v>803</v>
      </c>
      <c r="J1738" s="18">
        <v>50838</v>
      </c>
      <c r="K1738" s="11">
        <v>1.5574999999999999E-4</v>
      </c>
      <c r="N1738" s="18">
        <v>45351.35</v>
      </c>
      <c r="O1738" s="12">
        <v>1.4922000000000001E-4</v>
      </c>
      <c r="R1738" t="s">
        <v>803</v>
      </c>
      <c r="S1738" t="s">
        <v>630</v>
      </c>
      <c r="T1738" t="s">
        <v>630</v>
      </c>
      <c r="U1738" s="28">
        <f t="shared" si="135"/>
        <v>1.4922000000000001E-4</v>
      </c>
      <c r="W1738">
        <f>IFERROR(VLOOKUP(E1738,'LEAID Match'!$A$2:$B$326,2,FALSE),"")</f>
        <v>5305970</v>
      </c>
      <c r="X1738" s="5">
        <f t="shared" si="137"/>
        <v>50838</v>
      </c>
      <c r="Y1738">
        <f t="shared" si="138"/>
        <v>0</v>
      </c>
      <c r="Z1738" s="5">
        <f t="shared" si="139"/>
        <v>50838</v>
      </c>
    </row>
    <row r="1739" spans="1:26" x14ac:dyDescent="0.2">
      <c r="A1739">
        <f t="shared" si="136"/>
        <v>5305970</v>
      </c>
      <c r="B1739" s="23">
        <v>2017</v>
      </c>
      <c r="C1739" t="s">
        <v>658</v>
      </c>
      <c r="D1739" t="s">
        <v>1711</v>
      </c>
      <c r="E1739" t="s">
        <v>630</v>
      </c>
      <c r="F1739" s="18" t="s">
        <v>803</v>
      </c>
      <c r="G1739" s="11" t="s">
        <v>803</v>
      </c>
      <c r="J1739" s="18">
        <v>51317.81</v>
      </c>
      <c r="K1739" s="11">
        <v>1.3928000000000001E-4</v>
      </c>
      <c r="N1739" s="18">
        <v>47575.77</v>
      </c>
      <c r="O1739" s="12">
        <v>1.3595999999999999E-4</v>
      </c>
      <c r="R1739" t="s">
        <v>803</v>
      </c>
      <c r="S1739" t="s">
        <v>630</v>
      </c>
      <c r="T1739" t="s">
        <v>630</v>
      </c>
      <c r="U1739" s="28">
        <f t="shared" si="135"/>
        <v>1.3595999999999999E-4</v>
      </c>
      <c r="W1739">
        <f>IFERROR(VLOOKUP(E1739,'LEAID Match'!$A$2:$B$326,2,FALSE),"")</f>
        <v>5305970</v>
      </c>
      <c r="X1739" s="5">
        <f t="shared" si="137"/>
        <v>51317.81</v>
      </c>
      <c r="Y1739">
        <f t="shared" si="138"/>
        <v>0</v>
      </c>
      <c r="Z1739" s="5">
        <f t="shared" si="139"/>
        <v>51317.81</v>
      </c>
    </row>
    <row r="1740" spans="1:26" x14ac:dyDescent="0.2">
      <c r="A1740">
        <f t="shared" si="136"/>
        <v>5305970</v>
      </c>
      <c r="B1740" s="23">
        <v>2018</v>
      </c>
      <c r="C1740" t="s">
        <v>658</v>
      </c>
      <c r="D1740" t="s">
        <v>2069</v>
      </c>
      <c r="E1740" t="s">
        <v>630</v>
      </c>
      <c r="F1740" s="18">
        <v>3590.04</v>
      </c>
      <c r="G1740" s="11">
        <v>8.6300000000000004E-6</v>
      </c>
      <c r="J1740" s="18">
        <v>65046.97</v>
      </c>
      <c r="K1740" s="11">
        <v>1.4631E-4</v>
      </c>
      <c r="N1740" s="18">
        <v>59860.38</v>
      </c>
      <c r="O1740" s="12">
        <v>1.4393000000000001E-4</v>
      </c>
      <c r="R1740" t="s">
        <v>630</v>
      </c>
      <c r="S1740" t="s">
        <v>630</v>
      </c>
      <c r="T1740" t="s">
        <v>630</v>
      </c>
      <c r="U1740" s="28">
        <f t="shared" si="135"/>
        <v>1.5256000000000002E-4</v>
      </c>
      <c r="W1740">
        <f>IFERROR(VLOOKUP(E1740,'LEAID Match'!$A$2:$B$326,2,FALSE),"")</f>
        <v>5305970</v>
      </c>
      <c r="X1740" s="5">
        <f t="shared" si="137"/>
        <v>68637.009999999995</v>
      </c>
      <c r="Y1740">
        <f t="shared" si="138"/>
        <v>0</v>
      </c>
      <c r="Z1740" s="5">
        <f t="shared" si="139"/>
        <v>68637.009999999995</v>
      </c>
    </row>
    <row r="1741" spans="1:26" x14ac:dyDescent="0.2">
      <c r="A1741">
        <f t="shared" si="136"/>
        <v>5305970</v>
      </c>
      <c r="B1741" s="23">
        <v>2019</v>
      </c>
      <c r="C1741" t="s">
        <v>658</v>
      </c>
      <c r="D1741" t="s">
        <v>2427</v>
      </c>
      <c r="E1741" t="s">
        <v>630</v>
      </c>
      <c r="F1741" s="18">
        <v>5216.7299999999996</v>
      </c>
      <c r="G1741" s="10">
        <v>1.0499999999999999E-5</v>
      </c>
      <c r="J1741" s="18">
        <v>71513.31</v>
      </c>
      <c r="K1741" s="11">
        <v>1.3682000000000001E-4</v>
      </c>
      <c r="N1741" s="18">
        <v>67133.39</v>
      </c>
      <c r="O1741" s="12">
        <v>1.3517999999999999E-4</v>
      </c>
      <c r="R1741" t="s">
        <v>630</v>
      </c>
      <c r="S1741" t="s">
        <v>630</v>
      </c>
      <c r="T1741" t="s">
        <v>630</v>
      </c>
      <c r="U1741" s="28">
        <f t="shared" si="135"/>
        <v>1.4568E-4</v>
      </c>
      <c r="W1741">
        <f>IFERROR(VLOOKUP(E1741,'LEAID Match'!$A$2:$B$326,2,FALSE),"")</f>
        <v>5305970</v>
      </c>
      <c r="X1741" s="5">
        <f t="shared" si="137"/>
        <v>76730.039999999994</v>
      </c>
      <c r="Y1741">
        <f t="shared" si="138"/>
        <v>0</v>
      </c>
      <c r="Z1741" s="5">
        <f t="shared" si="139"/>
        <v>76730.039999999994</v>
      </c>
    </row>
    <row r="1742" spans="1:26" x14ac:dyDescent="0.2">
      <c r="A1742">
        <f t="shared" si="136"/>
        <v>5305970</v>
      </c>
      <c r="B1742" s="23">
        <v>2020</v>
      </c>
      <c r="C1742" t="s">
        <v>658</v>
      </c>
      <c r="D1742" t="s">
        <v>2785</v>
      </c>
      <c r="E1742" t="s">
        <v>630</v>
      </c>
      <c r="F1742" s="18">
        <v>5791.57</v>
      </c>
      <c r="G1742" s="10">
        <v>1.1029999999999999E-5</v>
      </c>
      <c r="J1742" s="18">
        <v>81597.210000000006</v>
      </c>
      <c r="K1742" s="11">
        <v>1.4024E-4</v>
      </c>
      <c r="N1742" s="18">
        <v>73105.350000000006</v>
      </c>
      <c r="O1742" s="12">
        <v>1.3920999999999999E-4</v>
      </c>
      <c r="R1742" t="s">
        <v>630</v>
      </c>
      <c r="S1742" t="s">
        <v>630</v>
      </c>
      <c r="T1742" t="s">
        <v>630</v>
      </c>
      <c r="U1742" s="28">
        <f t="shared" si="135"/>
        <v>1.5024E-4</v>
      </c>
      <c r="W1742">
        <f>IFERROR(VLOOKUP(E1742,'LEAID Match'!$A$2:$B$326,2,FALSE),"")</f>
        <v>5305970</v>
      </c>
      <c r="X1742" s="5">
        <f t="shared" si="137"/>
        <v>87388.78</v>
      </c>
      <c r="Y1742">
        <f t="shared" si="138"/>
        <v>0</v>
      </c>
      <c r="Z1742" s="5">
        <f t="shared" si="139"/>
        <v>87388.78</v>
      </c>
    </row>
    <row r="1743" spans="1:26" x14ac:dyDescent="0.2">
      <c r="A1743">
        <f t="shared" si="136"/>
        <v>5305970</v>
      </c>
      <c r="B1743" s="23">
        <v>2021</v>
      </c>
      <c r="C1743" t="s">
        <v>658</v>
      </c>
      <c r="D1743" t="s">
        <v>3142</v>
      </c>
      <c r="E1743" t="s">
        <v>630</v>
      </c>
      <c r="F1743" s="18">
        <v>5998.86</v>
      </c>
      <c r="G1743" s="10">
        <v>1.0910000000000001E-5</v>
      </c>
      <c r="J1743" s="18">
        <v>84513.95</v>
      </c>
      <c r="K1743" s="11">
        <v>1.3965000000000001E-4</v>
      </c>
      <c r="N1743" s="18">
        <v>76282.92</v>
      </c>
      <c r="O1743" s="12">
        <v>1.3878999999999999E-4</v>
      </c>
      <c r="R1743" t="s">
        <v>630</v>
      </c>
      <c r="S1743" t="s">
        <v>630</v>
      </c>
      <c r="T1743" t="s">
        <v>630</v>
      </c>
      <c r="U1743" s="28">
        <f t="shared" si="135"/>
        <v>1.4969999999999998E-4</v>
      </c>
      <c r="W1743">
        <f>IFERROR(VLOOKUP(E1743,'LEAID Match'!$A$2:$B$326,2,FALSE),"")</f>
        <v>5305970</v>
      </c>
      <c r="X1743" s="5">
        <f t="shared" si="137"/>
        <v>90512.81</v>
      </c>
      <c r="Y1743">
        <f t="shared" si="138"/>
        <v>0</v>
      </c>
      <c r="Z1743" s="5">
        <f t="shared" si="139"/>
        <v>90512.81</v>
      </c>
    </row>
    <row r="1744" spans="1:26" x14ac:dyDescent="0.2">
      <c r="A1744">
        <f t="shared" si="136"/>
        <v>5305970</v>
      </c>
      <c r="B1744" s="23">
        <v>2022</v>
      </c>
      <c r="C1744" t="s">
        <v>658</v>
      </c>
      <c r="D1744" t="s">
        <v>3499</v>
      </c>
      <c r="E1744" t="s">
        <v>630</v>
      </c>
      <c r="F1744" s="18">
        <v>6328.85</v>
      </c>
      <c r="G1744" s="10">
        <v>1.2330000000000001E-5</v>
      </c>
      <c r="J1744" s="18">
        <v>82111.509999999995</v>
      </c>
      <c r="K1744" s="11">
        <v>1.2837999999999999E-4</v>
      </c>
      <c r="N1744" s="18">
        <v>66002.990000000005</v>
      </c>
      <c r="O1744" s="12">
        <v>1.2862E-4</v>
      </c>
      <c r="R1744" t="s">
        <v>630</v>
      </c>
      <c r="S1744" t="s">
        <v>630</v>
      </c>
      <c r="T1744" t="s">
        <v>630</v>
      </c>
      <c r="U1744" s="28">
        <f t="shared" si="135"/>
        <v>1.4095000000000001E-4</v>
      </c>
      <c r="W1744">
        <f>IFERROR(VLOOKUP(E1744,'LEAID Match'!$A$2:$B$326,2,FALSE),"")</f>
        <v>5305970</v>
      </c>
      <c r="X1744" s="5">
        <f t="shared" si="137"/>
        <v>88440.36</v>
      </c>
      <c r="Y1744">
        <f t="shared" si="138"/>
        <v>0</v>
      </c>
      <c r="Z1744" s="5">
        <f t="shared" si="139"/>
        <v>88440.36</v>
      </c>
    </row>
    <row r="1745" spans="1:26" x14ac:dyDescent="0.2">
      <c r="A1745">
        <f t="shared" si="136"/>
        <v>5305970</v>
      </c>
      <c r="B1745" s="23">
        <v>2023</v>
      </c>
      <c r="C1745" t="s">
        <v>658</v>
      </c>
      <c r="D1745" t="s">
        <v>3859</v>
      </c>
      <c r="E1745" t="s">
        <v>630</v>
      </c>
      <c r="F1745" s="18">
        <v>6636.27</v>
      </c>
      <c r="G1745" s="10">
        <v>1.2300000000000001E-5</v>
      </c>
      <c r="J1745" s="18">
        <v>83944.93</v>
      </c>
      <c r="K1745" s="11">
        <v>1.2406E-4</v>
      </c>
      <c r="N1745" s="18">
        <v>66718.179999999993</v>
      </c>
      <c r="O1745" s="12">
        <v>1.2362000000000001E-4</v>
      </c>
      <c r="R1745" t="s">
        <v>630</v>
      </c>
      <c r="S1745" t="s">
        <v>630</v>
      </c>
      <c r="T1745" t="s">
        <v>630</v>
      </c>
      <c r="U1745" s="28">
        <f t="shared" si="135"/>
        <v>1.3592000000000001E-4</v>
      </c>
      <c r="V1745">
        <f>U1745*250000000</f>
        <v>33980</v>
      </c>
      <c r="W1745">
        <f>IFERROR(VLOOKUP(E1745,'LEAID Match'!$A$2:$B$326,2,FALSE),"")</f>
        <v>5305970</v>
      </c>
      <c r="X1745" s="5">
        <f t="shared" si="137"/>
        <v>90581.2</v>
      </c>
      <c r="Y1745">
        <f t="shared" si="138"/>
        <v>33980</v>
      </c>
      <c r="Z1745" s="5">
        <f t="shared" si="139"/>
        <v>124561.2</v>
      </c>
    </row>
    <row r="1746" spans="1:26" x14ac:dyDescent="0.2">
      <c r="A1746">
        <f t="shared" si="136"/>
        <v>5306000</v>
      </c>
      <c r="B1746" s="23">
        <v>2015</v>
      </c>
      <c r="C1746" t="s">
        <v>616</v>
      </c>
      <c r="D1746" t="s">
        <v>998</v>
      </c>
      <c r="E1746" t="s">
        <v>598</v>
      </c>
      <c r="F1746" s="18" t="s">
        <v>803</v>
      </c>
      <c r="G1746" s="11" t="s">
        <v>803</v>
      </c>
      <c r="J1746" s="18">
        <v>76303.94</v>
      </c>
      <c r="K1746" s="11">
        <v>2.8713000000000002E-4</v>
      </c>
      <c r="N1746" s="18">
        <v>60850.87</v>
      </c>
      <c r="O1746" s="12">
        <v>2.7192999999999998E-4</v>
      </c>
      <c r="R1746" t="s">
        <v>803</v>
      </c>
      <c r="S1746" t="s">
        <v>598</v>
      </c>
      <c r="T1746" t="s">
        <v>598</v>
      </c>
      <c r="U1746" s="28">
        <f t="shared" si="135"/>
        <v>2.7192999999999998E-4</v>
      </c>
      <c r="W1746">
        <f>IFERROR(VLOOKUP(E1746,'LEAID Match'!$A$2:$B$326,2,FALSE),"")</f>
        <v>5306000</v>
      </c>
      <c r="X1746" s="5">
        <f t="shared" si="137"/>
        <v>76303.94</v>
      </c>
      <c r="Y1746">
        <f t="shared" si="138"/>
        <v>0</v>
      </c>
      <c r="Z1746" s="5">
        <f t="shared" si="139"/>
        <v>76303.94</v>
      </c>
    </row>
    <row r="1747" spans="1:26" x14ac:dyDescent="0.2">
      <c r="A1747">
        <f t="shared" si="136"/>
        <v>5306000</v>
      </c>
      <c r="B1747" s="23">
        <v>2016</v>
      </c>
      <c r="C1747" t="s">
        <v>616</v>
      </c>
      <c r="D1747" t="s">
        <v>1352</v>
      </c>
      <c r="E1747" t="s">
        <v>598</v>
      </c>
      <c r="F1747" s="18" t="s">
        <v>803</v>
      </c>
      <c r="G1747" s="11" t="s">
        <v>803</v>
      </c>
      <c r="J1747" s="18">
        <v>88405.95</v>
      </c>
      <c r="K1747" s="11">
        <v>2.7085E-4</v>
      </c>
      <c r="N1747" s="18">
        <v>79164.66</v>
      </c>
      <c r="O1747" s="12">
        <v>2.6048E-4</v>
      </c>
      <c r="R1747" t="s">
        <v>803</v>
      </c>
      <c r="S1747" t="s">
        <v>598</v>
      </c>
      <c r="T1747" t="s">
        <v>598</v>
      </c>
      <c r="U1747" s="28">
        <f t="shared" si="135"/>
        <v>2.6048E-4</v>
      </c>
      <c r="W1747">
        <f>IFERROR(VLOOKUP(E1747,'LEAID Match'!$A$2:$B$326,2,FALSE),"")</f>
        <v>5306000</v>
      </c>
      <c r="X1747" s="5">
        <f t="shared" si="137"/>
        <v>88405.95</v>
      </c>
      <c r="Y1747">
        <f t="shared" si="138"/>
        <v>0</v>
      </c>
      <c r="Z1747" s="5">
        <f t="shared" si="139"/>
        <v>88405.95</v>
      </c>
    </row>
    <row r="1748" spans="1:26" x14ac:dyDescent="0.2">
      <c r="A1748">
        <f t="shared" si="136"/>
        <v>5306000</v>
      </c>
      <c r="B1748" s="23">
        <v>2017</v>
      </c>
      <c r="C1748" t="s">
        <v>616</v>
      </c>
      <c r="D1748" t="s">
        <v>1712</v>
      </c>
      <c r="E1748" t="s">
        <v>598</v>
      </c>
      <c r="F1748" s="18">
        <v>6399.58</v>
      </c>
      <c r="G1748" s="11">
        <v>1.8289999999999999E-5</v>
      </c>
      <c r="J1748" s="18">
        <v>85094.47</v>
      </c>
      <c r="K1748" s="11">
        <v>2.3095E-4</v>
      </c>
      <c r="N1748" s="18">
        <v>78889.789999999994</v>
      </c>
      <c r="O1748" s="12">
        <v>2.2544000000000001E-4</v>
      </c>
      <c r="R1748" t="s">
        <v>598</v>
      </c>
      <c r="S1748" t="s">
        <v>598</v>
      </c>
      <c r="T1748" t="s">
        <v>598</v>
      </c>
      <c r="U1748" s="28">
        <f t="shared" si="135"/>
        <v>2.4373E-4</v>
      </c>
      <c r="W1748">
        <f>IFERROR(VLOOKUP(E1748,'LEAID Match'!$A$2:$B$326,2,FALSE),"")</f>
        <v>5306000</v>
      </c>
      <c r="X1748" s="5">
        <f t="shared" si="137"/>
        <v>91494.05</v>
      </c>
      <c r="Y1748">
        <f t="shared" si="138"/>
        <v>0</v>
      </c>
      <c r="Z1748" s="5">
        <f t="shared" si="139"/>
        <v>91494.05</v>
      </c>
    </row>
    <row r="1749" spans="1:26" x14ac:dyDescent="0.2">
      <c r="A1749">
        <f t="shared" si="136"/>
        <v>5306000</v>
      </c>
      <c r="B1749" s="23">
        <v>2018</v>
      </c>
      <c r="C1749" t="s">
        <v>616</v>
      </c>
      <c r="D1749" t="s">
        <v>2070</v>
      </c>
      <c r="E1749" t="s">
        <v>598</v>
      </c>
      <c r="F1749" s="18">
        <v>2112.75</v>
      </c>
      <c r="G1749" s="11">
        <v>5.0799999999999996E-6</v>
      </c>
      <c r="J1749" s="18">
        <v>87243.59</v>
      </c>
      <c r="K1749" s="11">
        <v>1.9624E-4</v>
      </c>
      <c r="N1749" s="18">
        <v>80300.84</v>
      </c>
      <c r="O1749" s="12">
        <v>1.9307999999999999E-4</v>
      </c>
      <c r="R1749" t="s">
        <v>598</v>
      </c>
      <c r="S1749" t="s">
        <v>598</v>
      </c>
      <c r="T1749" t="s">
        <v>598</v>
      </c>
      <c r="U1749" s="28">
        <f t="shared" si="135"/>
        <v>1.9815999999999999E-4</v>
      </c>
      <c r="W1749">
        <f>IFERROR(VLOOKUP(E1749,'LEAID Match'!$A$2:$B$326,2,FALSE),"")</f>
        <v>5306000</v>
      </c>
      <c r="X1749" s="5">
        <f t="shared" si="137"/>
        <v>89356.34</v>
      </c>
      <c r="Y1749">
        <f t="shared" si="138"/>
        <v>0</v>
      </c>
      <c r="Z1749" s="5">
        <f t="shared" si="139"/>
        <v>89356.34</v>
      </c>
    </row>
    <row r="1750" spans="1:26" x14ac:dyDescent="0.2">
      <c r="A1750">
        <f t="shared" si="136"/>
        <v>5306000</v>
      </c>
      <c r="B1750" s="23">
        <v>2019</v>
      </c>
      <c r="C1750" t="s">
        <v>616</v>
      </c>
      <c r="D1750" t="s">
        <v>2428</v>
      </c>
      <c r="E1750" t="s">
        <v>598</v>
      </c>
      <c r="F1750" s="18" t="s">
        <v>803</v>
      </c>
      <c r="G1750" s="10" t="s">
        <v>803</v>
      </c>
      <c r="J1750" s="18">
        <v>102040.83</v>
      </c>
      <c r="K1750" s="11">
        <v>1.9521999999999999E-4</v>
      </c>
      <c r="N1750" s="18">
        <v>95653.74</v>
      </c>
      <c r="O1750" s="12">
        <v>1.9260999999999999E-4</v>
      </c>
      <c r="R1750" t="s">
        <v>803</v>
      </c>
      <c r="S1750" t="s">
        <v>598</v>
      </c>
      <c r="T1750" t="s">
        <v>598</v>
      </c>
      <c r="U1750" s="28">
        <f t="shared" si="135"/>
        <v>1.9260999999999999E-4</v>
      </c>
      <c r="W1750">
        <f>IFERROR(VLOOKUP(E1750,'LEAID Match'!$A$2:$B$326,2,FALSE),"")</f>
        <v>5306000</v>
      </c>
      <c r="X1750" s="5">
        <f t="shared" si="137"/>
        <v>102040.83</v>
      </c>
      <c r="Y1750">
        <f t="shared" si="138"/>
        <v>0</v>
      </c>
      <c r="Z1750" s="5">
        <f t="shared" si="139"/>
        <v>102040.83</v>
      </c>
    </row>
    <row r="1751" spans="1:26" x14ac:dyDescent="0.2">
      <c r="A1751">
        <f t="shared" si="136"/>
        <v>5306000</v>
      </c>
      <c r="B1751" s="23">
        <v>2020</v>
      </c>
      <c r="C1751" t="s">
        <v>616</v>
      </c>
      <c r="D1751" t="s">
        <v>2786</v>
      </c>
      <c r="E1751" t="s">
        <v>598</v>
      </c>
      <c r="F1751" s="18" t="s">
        <v>803</v>
      </c>
      <c r="G1751" s="10" t="s">
        <v>803</v>
      </c>
      <c r="J1751" s="18">
        <v>112262.17</v>
      </c>
      <c r="K1751" s="11">
        <v>1.9293999999999998E-4</v>
      </c>
      <c r="N1751" s="18">
        <v>100717.09</v>
      </c>
      <c r="O1751" s="12">
        <v>1.9179000000000001E-4</v>
      </c>
      <c r="R1751" t="s">
        <v>803</v>
      </c>
      <c r="S1751" t="s">
        <v>598</v>
      </c>
      <c r="T1751" t="s">
        <v>598</v>
      </c>
      <c r="U1751" s="28">
        <f t="shared" si="135"/>
        <v>1.9179000000000001E-4</v>
      </c>
      <c r="W1751">
        <f>IFERROR(VLOOKUP(E1751,'LEAID Match'!$A$2:$B$326,2,FALSE),"")</f>
        <v>5306000</v>
      </c>
      <c r="X1751" s="5">
        <f t="shared" si="137"/>
        <v>112262.17</v>
      </c>
      <c r="Y1751">
        <f t="shared" si="138"/>
        <v>0</v>
      </c>
      <c r="Z1751" s="5">
        <f t="shared" si="139"/>
        <v>112262.17</v>
      </c>
    </row>
    <row r="1752" spans="1:26" x14ac:dyDescent="0.2">
      <c r="A1752">
        <f t="shared" si="136"/>
        <v>5306000</v>
      </c>
      <c r="B1752" s="23">
        <v>2021</v>
      </c>
      <c r="C1752" t="s">
        <v>616</v>
      </c>
      <c r="D1752" t="s">
        <v>3143</v>
      </c>
      <c r="E1752" t="s">
        <v>598</v>
      </c>
      <c r="F1752" s="18" t="s">
        <v>803</v>
      </c>
      <c r="G1752" s="10" t="s">
        <v>803</v>
      </c>
      <c r="J1752" s="18">
        <v>152278.51999999999</v>
      </c>
      <c r="K1752" s="11">
        <v>2.5162999999999997E-4</v>
      </c>
      <c r="N1752" s="18">
        <v>137455.81</v>
      </c>
      <c r="O1752" s="12">
        <v>2.5009000000000001E-4</v>
      </c>
      <c r="R1752" t="s">
        <v>803</v>
      </c>
      <c r="S1752" t="s">
        <v>598</v>
      </c>
      <c r="T1752" t="s">
        <v>598</v>
      </c>
      <c r="U1752" s="28">
        <f t="shared" si="135"/>
        <v>2.5009000000000001E-4</v>
      </c>
      <c r="W1752">
        <f>IFERROR(VLOOKUP(E1752,'LEAID Match'!$A$2:$B$326,2,FALSE),"")</f>
        <v>5306000</v>
      </c>
      <c r="X1752" s="5">
        <f t="shared" si="137"/>
        <v>152278.51999999999</v>
      </c>
      <c r="Y1752">
        <f t="shared" si="138"/>
        <v>0</v>
      </c>
      <c r="Z1752" s="5">
        <f t="shared" si="139"/>
        <v>152278.51999999999</v>
      </c>
    </row>
    <row r="1753" spans="1:26" x14ac:dyDescent="0.2">
      <c r="A1753">
        <f t="shared" si="136"/>
        <v>5306000</v>
      </c>
      <c r="B1753" s="23">
        <v>2022</v>
      </c>
      <c r="C1753" t="s">
        <v>616</v>
      </c>
      <c r="D1753" t="s">
        <v>3500</v>
      </c>
      <c r="E1753" t="s">
        <v>598</v>
      </c>
      <c r="F1753" s="18" t="s">
        <v>803</v>
      </c>
      <c r="G1753" s="10" t="s">
        <v>803</v>
      </c>
      <c r="J1753" s="18">
        <v>160658.07999999999</v>
      </c>
      <c r="K1753" s="11">
        <v>2.5117999999999999E-4</v>
      </c>
      <c r="N1753" s="18">
        <v>127249.75</v>
      </c>
      <c r="O1753" s="12">
        <v>2.4798000000000002E-4</v>
      </c>
      <c r="R1753" t="s">
        <v>803</v>
      </c>
      <c r="S1753" t="s">
        <v>598</v>
      </c>
      <c r="T1753" t="s">
        <v>598</v>
      </c>
      <c r="U1753" s="28">
        <f t="shared" si="135"/>
        <v>2.4798000000000002E-4</v>
      </c>
      <c r="W1753">
        <f>IFERROR(VLOOKUP(E1753,'LEAID Match'!$A$2:$B$326,2,FALSE),"")</f>
        <v>5306000</v>
      </c>
      <c r="X1753" s="5">
        <f t="shared" si="137"/>
        <v>160658.07999999999</v>
      </c>
      <c r="Y1753">
        <f t="shared" si="138"/>
        <v>0</v>
      </c>
      <c r="Z1753" s="5">
        <f t="shared" si="139"/>
        <v>160658.07999999999</v>
      </c>
    </row>
    <row r="1754" spans="1:26" x14ac:dyDescent="0.2">
      <c r="A1754">
        <f t="shared" si="136"/>
        <v>5306000</v>
      </c>
      <c r="B1754" s="23">
        <v>2023</v>
      </c>
      <c r="C1754" t="s">
        <v>616</v>
      </c>
      <c r="D1754" t="s">
        <v>3860</v>
      </c>
      <c r="E1754" t="s">
        <v>598</v>
      </c>
      <c r="F1754" s="18" t="s">
        <v>803</v>
      </c>
      <c r="G1754" s="10" t="s">
        <v>803</v>
      </c>
      <c r="J1754" s="18">
        <v>181776.85</v>
      </c>
      <c r="K1754" s="11">
        <v>2.6864E-4</v>
      </c>
      <c r="N1754" s="18">
        <v>144855.85</v>
      </c>
      <c r="O1754" s="12">
        <v>2.6839000000000002E-4</v>
      </c>
      <c r="R1754" t="s">
        <v>803</v>
      </c>
      <c r="S1754" t="s">
        <v>598</v>
      </c>
      <c r="T1754" t="s">
        <v>598</v>
      </c>
      <c r="U1754" s="28">
        <f t="shared" si="135"/>
        <v>2.6839000000000002E-4</v>
      </c>
      <c r="V1754">
        <f>U1754*250000000</f>
        <v>67097.5</v>
      </c>
      <c r="W1754">
        <f>IFERROR(VLOOKUP(E1754,'LEAID Match'!$A$2:$B$326,2,FALSE),"")</f>
        <v>5306000</v>
      </c>
      <c r="X1754" s="5">
        <f t="shared" si="137"/>
        <v>181776.85</v>
      </c>
      <c r="Y1754">
        <f t="shared" si="138"/>
        <v>67097.5</v>
      </c>
      <c r="Z1754" s="5">
        <f t="shared" si="139"/>
        <v>248874.35</v>
      </c>
    </row>
    <row r="1755" spans="1:26" x14ac:dyDescent="0.2">
      <c r="A1755">
        <f t="shared" si="136"/>
        <v>5306060</v>
      </c>
      <c r="B1755" s="23">
        <v>2015</v>
      </c>
      <c r="C1755" t="s">
        <v>445</v>
      </c>
      <c r="D1755" t="s">
        <v>999</v>
      </c>
      <c r="E1755" t="s">
        <v>403</v>
      </c>
      <c r="F1755" s="18">
        <v>5852.7</v>
      </c>
      <c r="G1755" s="11">
        <v>2.6149999999999999E-5</v>
      </c>
      <c r="J1755" s="18">
        <v>184531.21</v>
      </c>
      <c r="K1755" s="11">
        <v>6.9439000000000002E-4</v>
      </c>
      <c r="N1755" s="18">
        <v>146990.51</v>
      </c>
      <c r="O1755" s="12">
        <v>6.5686E-4</v>
      </c>
      <c r="R1755" t="s">
        <v>403</v>
      </c>
      <c r="S1755" t="s">
        <v>403</v>
      </c>
      <c r="T1755" t="s">
        <v>403</v>
      </c>
      <c r="U1755" s="28">
        <f t="shared" si="135"/>
        <v>6.8300999999999995E-4</v>
      </c>
      <c r="W1755">
        <f>IFERROR(VLOOKUP(E1755,'LEAID Match'!$A$2:$B$326,2,FALSE),"")</f>
        <v>5306060</v>
      </c>
      <c r="X1755" s="5">
        <f t="shared" si="137"/>
        <v>190383.91</v>
      </c>
      <c r="Y1755">
        <f t="shared" si="138"/>
        <v>0</v>
      </c>
      <c r="Z1755" s="5">
        <f t="shared" si="139"/>
        <v>190383.91</v>
      </c>
    </row>
    <row r="1756" spans="1:26" x14ac:dyDescent="0.2">
      <c r="A1756">
        <f t="shared" si="136"/>
        <v>5306060</v>
      </c>
      <c r="B1756" s="23">
        <v>2016</v>
      </c>
      <c r="C1756" t="s">
        <v>445</v>
      </c>
      <c r="D1756" t="s">
        <v>1353</v>
      </c>
      <c r="E1756" t="s">
        <v>403</v>
      </c>
      <c r="F1756" s="18">
        <v>8404.11</v>
      </c>
      <c r="G1756" s="11">
        <v>2.7650000000000001E-5</v>
      </c>
      <c r="J1756" s="18">
        <v>266962.69</v>
      </c>
      <c r="K1756" s="11">
        <v>8.1789000000000004E-4</v>
      </c>
      <c r="N1756" s="18">
        <v>239787.06</v>
      </c>
      <c r="O1756" s="12">
        <v>7.8899000000000005E-4</v>
      </c>
      <c r="R1756" t="s">
        <v>403</v>
      </c>
      <c r="S1756" t="s">
        <v>403</v>
      </c>
      <c r="T1756" t="s">
        <v>403</v>
      </c>
      <c r="U1756" s="28">
        <f t="shared" si="135"/>
        <v>8.166400000000001E-4</v>
      </c>
      <c r="W1756">
        <f>IFERROR(VLOOKUP(E1756,'LEAID Match'!$A$2:$B$326,2,FALSE),"")</f>
        <v>5306060</v>
      </c>
      <c r="X1756" s="5">
        <f t="shared" si="137"/>
        <v>275366.8</v>
      </c>
      <c r="Y1756">
        <f t="shared" si="138"/>
        <v>0</v>
      </c>
      <c r="Z1756" s="5">
        <f t="shared" si="139"/>
        <v>275366.8</v>
      </c>
    </row>
    <row r="1757" spans="1:26" x14ac:dyDescent="0.2">
      <c r="A1757">
        <f t="shared" si="136"/>
        <v>5306060</v>
      </c>
      <c r="B1757" s="23">
        <v>2017</v>
      </c>
      <c r="C1757" t="s">
        <v>445</v>
      </c>
      <c r="D1757" t="s">
        <v>1713</v>
      </c>
      <c r="E1757" t="s">
        <v>403</v>
      </c>
      <c r="F1757" s="18">
        <v>1370.69</v>
      </c>
      <c r="G1757" s="11">
        <v>3.9199999999999997E-6</v>
      </c>
      <c r="J1757" s="18">
        <v>259306.89</v>
      </c>
      <c r="K1757" s="11">
        <v>7.0377999999999999E-4</v>
      </c>
      <c r="N1757" s="18">
        <v>240390.8</v>
      </c>
      <c r="O1757" s="12">
        <v>6.8696000000000002E-4</v>
      </c>
      <c r="R1757" t="s">
        <v>403</v>
      </c>
      <c r="S1757" t="s">
        <v>403</v>
      </c>
      <c r="T1757" t="s">
        <v>403</v>
      </c>
      <c r="U1757" s="28">
        <f t="shared" si="135"/>
        <v>6.9088000000000005E-4</v>
      </c>
      <c r="W1757">
        <f>IFERROR(VLOOKUP(E1757,'LEAID Match'!$A$2:$B$326,2,FALSE),"")</f>
        <v>5306060</v>
      </c>
      <c r="X1757" s="5">
        <f t="shared" si="137"/>
        <v>260677.58000000002</v>
      </c>
      <c r="Y1757">
        <f t="shared" si="138"/>
        <v>0</v>
      </c>
      <c r="Z1757" s="5">
        <f t="shared" si="139"/>
        <v>260677.58000000002</v>
      </c>
    </row>
    <row r="1758" spans="1:26" x14ac:dyDescent="0.2">
      <c r="A1758">
        <f t="shared" si="136"/>
        <v>5306060</v>
      </c>
      <c r="B1758" s="23">
        <v>2018</v>
      </c>
      <c r="C1758" t="s">
        <v>445</v>
      </c>
      <c r="D1758" t="s">
        <v>2071</v>
      </c>
      <c r="E1758" t="s">
        <v>403</v>
      </c>
      <c r="F1758" s="18" t="s">
        <v>803</v>
      </c>
      <c r="G1758" s="11" t="s">
        <v>803</v>
      </c>
      <c r="J1758" s="18">
        <v>370565.1</v>
      </c>
      <c r="K1758" s="11">
        <v>8.3352000000000003E-4</v>
      </c>
      <c r="N1758" s="18">
        <v>341004.14</v>
      </c>
      <c r="O1758" s="12">
        <v>8.1992999999999996E-4</v>
      </c>
      <c r="R1758" t="s">
        <v>803</v>
      </c>
      <c r="S1758" t="s">
        <v>403</v>
      </c>
      <c r="T1758" t="s">
        <v>403</v>
      </c>
      <c r="U1758" s="28">
        <f t="shared" si="135"/>
        <v>8.1992999999999996E-4</v>
      </c>
      <c r="W1758">
        <f>IFERROR(VLOOKUP(E1758,'LEAID Match'!$A$2:$B$326,2,FALSE),"")</f>
        <v>5306060</v>
      </c>
      <c r="X1758" s="5">
        <f t="shared" si="137"/>
        <v>370565.1</v>
      </c>
      <c r="Y1758">
        <f t="shared" si="138"/>
        <v>0</v>
      </c>
      <c r="Z1758" s="5">
        <f t="shared" si="139"/>
        <v>370565.1</v>
      </c>
    </row>
    <row r="1759" spans="1:26" x14ac:dyDescent="0.2">
      <c r="A1759">
        <f t="shared" si="136"/>
        <v>5306060</v>
      </c>
      <c r="B1759" s="23">
        <v>2019</v>
      </c>
      <c r="C1759" t="s">
        <v>445</v>
      </c>
      <c r="D1759" t="s">
        <v>2429</v>
      </c>
      <c r="E1759" t="s">
        <v>403</v>
      </c>
      <c r="F1759" s="18" t="s">
        <v>803</v>
      </c>
      <c r="G1759" s="10" t="s">
        <v>803</v>
      </c>
      <c r="J1759" s="18">
        <v>397369.15</v>
      </c>
      <c r="K1759" s="11">
        <v>7.6024999999999997E-4</v>
      </c>
      <c r="N1759" s="18">
        <v>373828.01</v>
      </c>
      <c r="O1759" s="12">
        <v>7.5274000000000001E-4</v>
      </c>
      <c r="R1759" t="s">
        <v>803</v>
      </c>
      <c r="S1759" t="s">
        <v>403</v>
      </c>
      <c r="T1759" t="s">
        <v>403</v>
      </c>
      <c r="U1759" s="28">
        <f t="shared" si="135"/>
        <v>7.5274000000000001E-4</v>
      </c>
      <c r="W1759">
        <f>IFERROR(VLOOKUP(E1759,'LEAID Match'!$A$2:$B$326,2,FALSE),"")</f>
        <v>5306060</v>
      </c>
      <c r="X1759" s="5">
        <f t="shared" si="137"/>
        <v>397369.15</v>
      </c>
      <c r="Y1759">
        <f t="shared" si="138"/>
        <v>0</v>
      </c>
      <c r="Z1759" s="5">
        <f t="shared" si="139"/>
        <v>397369.15</v>
      </c>
    </row>
    <row r="1760" spans="1:26" x14ac:dyDescent="0.2">
      <c r="A1760">
        <f t="shared" si="136"/>
        <v>5306060</v>
      </c>
      <c r="B1760" s="23">
        <v>2020</v>
      </c>
      <c r="C1760" t="s">
        <v>445</v>
      </c>
      <c r="D1760" t="s">
        <v>2787</v>
      </c>
      <c r="E1760" t="s">
        <v>403</v>
      </c>
      <c r="F1760" s="18" t="s">
        <v>803</v>
      </c>
      <c r="G1760" s="10" t="s">
        <v>803</v>
      </c>
      <c r="J1760" s="18">
        <v>394980.37</v>
      </c>
      <c r="K1760" s="11">
        <v>6.7885000000000005E-4</v>
      </c>
      <c r="N1760" s="18">
        <v>352725.13</v>
      </c>
      <c r="O1760" s="12">
        <v>6.7166000000000003E-4</v>
      </c>
      <c r="R1760" t="s">
        <v>803</v>
      </c>
      <c r="S1760" t="s">
        <v>403</v>
      </c>
      <c r="T1760" t="s">
        <v>403</v>
      </c>
      <c r="U1760" s="28">
        <f t="shared" si="135"/>
        <v>6.7166000000000003E-4</v>
      </c>
      <c r="W1760">
        <f>IFERROR(VLOOKUP(E1760,'LEAID Match'!$A$2:$B$326,2,FALSE),"")</f>
        <v>5306060</v>
      </c>
      <c r="X1760" s="5">
        <f t="shared" si="137"/>
        <v>394980.37</v>
      </c>
      <c r="Y1760">
        <f t="shared" si="138"/>
        <v>0</v>
      </c>
      <c r="Z1760" s="5">
        <f t="shared" si="139"/>
        <v>394980.37</v>
      </c>
    </row>
    <row r="1761" spans="1:26" x14ac:dyDescent="0.2">
      <c r="A1761">
        <f t="shared" si="136"/>
        <v>5306060</v>
      </c>
      <c r="B1761" s="23">
        <v>2021</v>
      </c>
      <c r="C1761" t="s">
        <v>445</v>
      </c>
      <c r="D1761" t="s">
        <v>3144</v>
      </c>
      <c r="E1761" t="s">
        <v>403</v>
      </c>
      <c r="F1761" s="18" t="s">
        <v>803</v>
      </c>
      <c r="G1761" s="10" t="s">
        <v>803</v>
      </c>
      <c r="J1761" s="18">
        <v>389960.88</v>
      </c>
      <c r="K1761" s="11">
        <v>6.4439E-4</v>
      </c>
      <c r="N1761" s="18">
        <v>352634.8</v>
      </c>
      <c r="O1761" s="12">
        <v>6.4159999999999998E-4</v>
      </c>
      <c r="R1761" t="s">
        <v>803</v>
      </c>
      <c r="S1761" t="s">
        <v>403</v>
      </c>
      <c r="T1761" t="s">
        <v>403</v>
      </c>
      <c r="U1761" s="28">
        <f t="shared" si="135"/>
        <v>6.4159999999999998E-4</v>
      </c>
      <c r="W1761">
        <f>IFERROR(VLOOKUP(E1761,'LEAID Match'!$A$2:$B$326,2,FALSE),"")</f>
        <v>5306060</v>
      </c>
      <c r="X1761" s="5">
        <f t="shared" si="137"/>
        <v>389960.88</v>
      </c>
      <c r="Y1761">
        <f t="shared" si="138"/>
        <v>0</v>
      </c>
      <c r="Z1761" s="5">
        <f t="shared" si="139"/>
        <v>389960.88</v>
      </c>
    </row>
    <row r="1762" spans="1:26" x14ac:dyDescent="0.2">
      <c r="A1762">
        <f t="shared" si="136"/>
        <v>5306060</v>
      </c>
      <c r="B1762" s="23">
        <v>2022</v>
      </c>
      <c r="C1762" t="s">
        <v>445</v>
      </c>
      <c r="D1762" t="s">
        <v>3501</v>
      </c>
      <c r="E1762" t="s">
        <v>403</v>
      </c>
      <c r="F1762" s="18" t="s">
        <v>803</v>
      </c>
      <c r="G1762" s="10" t="s">
        <v>803</v>
      </c>
      <c r="J1762" s="18">
        <v>446633.33</v>
      </c>
      <c r="K1762" s="11">
        <v>6.9828000000000002E-4</v>
      </c>
      <c r="N1762" s="18">
        <v>353728.93</v>
      </c>
      <c r="O1762" s="12">
        <v>6.8933000000000004E-4</v>
      </c>
      <c r="R1762" t="s">
        <v>803</v>
      </c>
      <c r="S1762" t="s">
        <v>403</v>
      </c>
      <c r="T1762" t="s">
        <v>403</v>
      </c>
      <c r="U1762" s="28">
        <f t="shared" si="135"/>
        <v>6.8933000000000004E-4</v>
      </c>
      <c r="W1762">
        <f>IFERROR(VLOOKUP(E1762,'LEAID Match'!$A$2:$B$326,2,FALSE),"")</f>
        <v>5306060</v>
      </c>
      <c r="X1762" s="5">
        <f t="shared" si="137"/>
        <v>446633.33</v>
      </c>
      <c r="Y1762">
        <f t="shared" si="138"/>
        <v>0</v>
      </c>
      <c r="Z1762" s="5">
        <f t="shared" si="139"/>
        <v>446633.33</v>
      </c>
    </row>
    <row r="1763" spans="1:26" x14ac:dyDescent="0.2">
      <c r="A1763">
        <f t="shared" si="136"/>
        <v>5306060</v>
      </c>
      <c r="B1763" s="23">
        <v>2023</v>
      </c>
      <c r="C1763" t="s">
        <v>445</v>
      </c>
      <c r="D1763" t="s">
        <v>3861</v>
      </c>
      <c r="E1763" t="s">
        <v>403</v>
      </c>
      <c r="F1763" s="18" t="s">
        <v>803</v>
      </c>
      <c r="G1763" s="10" t="s">
        <v>803</v>
      </c>
      <c r="J1763" s="18">
        <v>497245.12</v>
      </c>
      <c r="K1763" s="11">
        <v>7.3483999999999995E-4</v>
      </c>
      <c r="N1763" s="18">
        <v>395877.16</v>
      </c>
      <c r="O1763" s="12">
        <v>7.3348E-4</v>
      </c>
      <c r="R1763" t="s">
        <v>803</v>
      </c>
      <c r="S1763" t="s">
        <v>403</v>
      </c>
      <c r="T1763" t="s">
        <v>403</v>
      </c>
      <c r="U1763" s="28">
        <f t="shared" si="135"/>
        <v>7.3348E-4</v>
      </c>
      <c r="V1763">
        <f>U1763*250000000</f>
        <v>183370</v>
      </c>
      <c r="W1763">
        <f>IFERROR(VLOOKUP(E1763,'LEAID Match'!$A$2:$B$326,2,FALSE),"")</f>
        <v>5306060</v>
      </c>
      <c r="X1763" s="5">
        <f t="shared" si="137"/>
        <v>497245.12</v>
      </c>
      <c r="Y1763">
        <f t="shared" si="138"/>
        <v>183370</v>
      </c>
      <c r="Z1763" s="5">
        <f t="shared" si="139"/>
        <v>680615.12</v>
      </c>
    </row>
    <row r="1764" spans="1:26" x14ac:dyDescent="0.2">
      <c r="A1764">
        <f t="shared" si="136"/>
        <v>5306090</v>
      </c>
      <c r="B1764" s="23">
        <v>2015</v>
      </c>
      <c r="C1764" t="s">
        <v>274</v>
      </c>
      <c r="D1764" t="s">
        <v>1000</v>
      </c>
      <c r="E1764" t="s">
        <v>232</v>
      </c>
      <c r="F1764" s="18">
        <v>20218.3</v>
      </c>
      <c r="G1764" s="11">
        <v>9.0350000000000001E-5</v>
      </c>
      <c r="J1764" s="18">
        <v>165161.35</v>
      </c>
      <c r="K1764" s="11">
        <v>6.2149999999999998E-4</v>
      </c>
      <c r="N1764" s="18">
        <v>131879.60999999999</v>
      </c>
      <c r="O1764" s="12">
        <v>5.8934000000000005E-4</v>
      </c>
      <c r="R1764" t="s">
        <v>232</v>
      </c>
      <c r="S1764" t="s">
        <v>232</v>
      </c>
      <c r="T1764" t="s">
        <v>232</v>
      </c>
      <c r="U1764" s="28">
        <f t="shared" si="135"/>
        <v>6.7969000000000005E-4</v>
      </c>
      <c r="W1764">
        <f>IFERROR(VLOOKUP(E1764,'LEAID Match'!$A$2:$B$326,2,FALSE),"")</f>
        <v>5306090</v>
      </c>
      <c r="X1764" s="5">
        <f t="shared" si="137"/>
        <v>185379.65</v>
      </c>
      <c r="Y1764">
        <f t="shared" si="138"/>
        <v>0</v>
      </c>
      <c r="Z1764" s="5">
        <f t="shared" si="139"/>
        <v>185379.65</v>
      </c>
    </row>
    <row r="1765" spans="1:26" x14ac:dyDescent="0.2">
      <c r="A1765">
        <f t="shared" si="136"/>
        <v>5306090</v>
      </c>
      <c r="B1765" s="23">
        <v>2016</v>
      </c>
      <c r="C1765" t="s">
        <v>274</v>
      </c>
      <c r="D1765" t="s">
        <v>1354</v>
      </c>
      <c r="E1765" t="s">
        <v>232</v>
      </c>
      <c r="F1765" s="18">
        <v>18375.169999999998</v>
      </c>
      <c r="G1765" s="11">
        <v>6.0460000000000001E-5</v>
      </c>
      <c r="J1765" s="18">
        <v>193497.12</v>
      </c>
      <c r="K1765" s="11">
        <v>5.9281999999999998E-4</v>
      </c>
      <c r="N1765" s="18">
        <v>174708.13</v>
      </c>
      <c r="O1765" s="12">
        <v>5.7485999999999995E-4</v>
      </c>
      <c r="R1765" t="s">
        <v>232</v>
      </c>
      <c r="S1765" t="s">
        <v>232</v>
      </c>
      <c r="T1765" t="s">
        <v>232</v>
      </c>
      <c r="U1765" s="28">
        <f t="shared" si="135"/>
        <v>6.3531999999999998E-4</v>
      </c>
      <c r="W1765">
        <f>IFERROR(VLOOKUP(E1765,'LEAID Match'!$A$2:$B$326,2,FALSE),"")</f>
        <v>5306090</v>
      </c>
      <c r="X1765" s="5">
        <f t="shared" si="137"/>
        <v>211872.28999999998</v>
      </c>
      <c r="Y1765">
        <f t="shared" si="138"/>
        <v>0</v>
      </c>
      <c r="Z1765" s="5">
        <f t="shared" si="139"/>
        <v>211872.28999999998</v>
      </c>
    </row>
    <row r="1766" spans="1:26" x14ac:dyDescent="0.2">
      <c r="A1766">
        <f t="shared" si="136"/>
        <v>5306090</v>
      </c>
      <c r="B1766" s="23">
        <v>2017</v>
      </c>
      <c r="C1766" t="s">
        <v>274</v>
      </c>
      <c r="D1766" t="s">
        <v>1714</v>
      </c>
      <c r="E1766" t="s">
        <v>232</v>
      </c>
      <c r="F1766" s="18">
        <v>10610.08</v>
      </c>
      <c r="G1766" s="11">
        <v>3.0320000000000001E-5</v>
      </c>
      <c r="J1766" s="18">
        <v>212146.18</v>
      </c>
      <c r="K1766" s="11">
        <v>5.7578000000000002E-4</v>
      </c>
      <c r="N1766" s="18">
        <v>196677.07</v>
      </c>
      <c r="O1766" s="12">
        <v>5.6203999999999998E-4</v>
      </c>
      <c r="R1766" t="s">
        <v>232</v>
      </c>
      <c r="S1766" t="s">
        <v>232</v>
      </c>
      <c r="T1766" t="s">
        <v>232</v>
      </c>
      <c r="U1766" s="28">
        <f t="shared" si="135"/>
        <v>5.9236E-4</v>
      </c>
      <c r="W1766">
        <f>IFERROR(VLOOKUP(E1766,'LEAID Match'!$A$2:$B$326,2,FALSE),"")</f>
        <v>5306090</v>
      </c>
      <c r="X1766" s="5">
        <f t="shared" si="137"/>
        <v>222756.25999999998</v>
      </c>
      <c r="Y1766">
        <f t="shared" si="138"/>
        <v>0</v>
      </c>
      <c r="Z1766" s="5">
        <f t="shared" si="139"/>
        <v>222756.25999999998</v>
      </c>
    </row>
    <row r="1767" spans="1:26" x14ac:dyDescent="0.2">
      <c r="A1767">
        <f t="shared" si="136"/>
        <v>5306090</v>
      </c>
      <c r="B1767" s="23">
        <v>2018</v>
      </c>
      <c r="C1767" t="s">
        <v>274</v>
      </c>
      <c r="D1767" t="s">
        <v>2072</v>
      </c>
      <c r="E1767" t="s">
        <v>232</v>
      </c>
      <c r="F1767" s="18">
        <v>10649.74</v>
      </c>
      <c r="G1767" s="11">
        <v>2.561E-5</v>
      </c>
      <c r="J1767" s="18">
        <v>240538.31</v>
      </c>
      <c r="K1767" s="11">
        <v>5.4104999999999995E-4</v>
      </c>
      <c r="N1767" s="18">
        <v>221267.03</v>
      </c>
      <c r="O1767" s="12">
        <v>5.3202999999999996E-4</v>
      </c>
      <c r="R1767" t="s">
        <v>232</v>
      </c>
      <c r="S1767" t="s">
        <v>232</v>
      </c>
      <c r="T1767" t="s">
        <v>232</v>
      </c>
      <c r="U1767" s="28">
        <f t="shared" si="135"/>
        <v>5.5763999999999998E-4</v>
      </c>
      <c r="W1767">
        <f>IFERROR(VLOOKUP(E1767,'LEAID Match'!$A$2:$B$326,2,FALSE),"")</f>
        <v>5306090</v>
      </c>
      <c r="X1767" s="5">
        <f t="shared" si="137"/>
        <v>251188.05</v>
      </c>
      <c r="Y1767">
        <f t="shared" si="138"/>
        <v>0</v>
      </c>
      <c r="Z1767" s="5">
        <f t="shared" si="139"/>
        <v>251188.05</v>
      </c>
    </row>
    <row r="1768" spans="1:26" x14ac:dyDescent="0.2">
      <c r="A1768">
        <f t="shared" si="136"/>
        <v>5306090</v>
      </c>
      <c r="B1768" s="23">
        <v>2019</v>
      </c>
      <c r="C1768" t="s">
        <v>274</v>
      </c>
      <c r="D1768" t="s">
        <v>2430</v>
      </c>
      <c r="E1768" t="s">
        <v>232</v>
      </c>
      <c r="F1768" s="18">
        <v>13194.75</v>
      </c>
      <c r="G1768" s="10">
        <v>2.6570000000000001E-5</v>
      </c>
      <c r="J1768" s="18">
        <v>280869.03999999998</v>
      </c>
      <c r="K1768" s="11">
        <v>5.3735999999999996E-4</v>
      </c>
      <c r="N1768" s="18">
        <v>264077.74</v>
      </c>
      <c r="O1768" s="12">
        <v>5.3173999999999995E-4</v>
      </c>
      <c r="R1768" t="s">
        <v>232</v>
      </c>
      <c r="S1768" t="s">
        <v>232</v>
      </c>
      <c r="T1768" t="s">
        <v>232</v>
      </c>
      <c r="U1768" s="28">
        <f t="shared" si="135"/>
        <v>5.583099999999999E-4</v>
      </c>
      <c r="W1768">
        <f>IFERROR(VLOOKUP(E1768,'LEAID Match'!$A$2:$B$326,2,FALSE),"")</f>
        <v>5306090</v>
      </c>
      <c r="X1768" s="5">
        <f t="shared" si="137"/>
        <v>294063.78999999998</v>
      </c>
      <c r="Y1768">
        <f t="shared" si="138"/>
        <v>0</v>
      </c>
      <c r="Z1768" s="5">
        <f t="shared" si="139"/>
        <v>294063.78999999998</v>
      </c>
    </row>
    <row r="1769" spans="1:26" x14ac:dyDescent="0.2">
      <c r="A1769">
        <f t="shared" si="136"/>
        <v>5306090</v>
      </c>
      <c r="B1769" s="23">
        <v>2020</v>
      </c>
      <c r="C1769" t="s">
        <v>274</v>
      </c>
      <c r="D1769" t="s">
        <v>2788</v>
      </c>
      <c r="E1769" t="s">
        <v>232</v>
      </c>
      <c r="F1769" s="18">
        <v>2215.86</v>
      </c>
      <c r="G1769" s="10">
        <v>4.2200000000000003E-6</v>
      </c>
      <c r="J1769" s="18">
        <v>323526.67</v>
      </c>
      <c r="K1769" s="11">
        <v>5.5604000000000005E-4</v>
      </c>
      <c r="N1769" s="18">
        <v>288761.5</v>
      </c>
      <c r="O1769" s="12">
        <v>5.4986E-4</v>
      </c>
      <c r="R1769" t="s">
        <v>232</v>
      </c>
      <c r="S1769" t="s">
        <v>232</v>
      </c>
      <c r="T1769" t="s">
        <v>232</v>
      </c>
      <c r="U1769" s="28">
        <f t="shared" si="135"/>
        <v>5.5407999999999998E-4</v>
      </c>
      <c r="W1769">
        <f>IFERROR(VLOOKUP(E1769,'LEAID Match'!$A$2:$B$326,2,FALSE),"")</f>
        <v>5306090</v>
      </c>
      <c r="X1769" s="5">
        <f t="shared" si="137"/>
        <v>325742.52999999997</v>
      </c>
      <c r="Y1769">
        <f t="shared" si="138"/>
        <v>0</v>
      </c>
      <c r="Z1769" s="5">
        <f t="shared" si="139"/>
        <v>325742.52999999997</v>
      </c>
    </row>
    <row r="1770" spans="1:26" x14ac:dyDescent="0.2">
      <c r="A1770">
        <f t="shared" si="136"/>
        <v>5306090</v>
      </c>
      <c r="B1770" s="23">
        <v>2021</v>
      </c>
      <c r="C1770" t="s">
        <v>274</v>
      </c>
      <c r="D1770" t="s">
        <v>3145</v>
      </c>
      <c r="E1770" t="s">
        <v>232</v>
      </c>
      <c r="F1770" s="18" t="s">
        <v>803</v>
      </c>
      <c r="G1770" s="10" t="s">
        <v>803</v>
      </c>
      <c r="J1770" s="18">
        <v>323587.40000000002</v>
      </c>
      <c r="K1770" s="11">
        <v>5.3470999999999998E-4</v>
      </c>
      <c r="N1770" s="18">
        <v>292337.31</v>
      </c>
      <c r="O1770" s="12">
        <v>5.3189000000000003E-4</v>
      </c>
      <c r="R1770" t="s">
        <v>803</v>
      </c>
      <c r="S1770" t="s">
        <v>232</v>
      </c>
      <c r="T1770" t="s">
        <v>232</v>
      </c>
      <c r="U1770" s="28">
        <f t="shared" si="135"/>
        <v>5.3189000000000003E-4</v>
      </c>
      <c r="W1770">
        <f>IFERROR(VLOOKUP(E1770,'LEAID Match'!$A$2:$B$326,2,FALSE),"")</f>
        <v>5306090</v>
      </c>
      <c r="X1770" s="5">
        <f t="shared" si="137"/>
        <v>323587.40000000002</v>
      </c>
      <c r="Y1770">
        <f t="shared" si="138"/>
        <v>0</v>
      </c>
      <c r="Z1770" s="5">
        <f t="shared" si="139"/>
        <v>323587.40000000002</v>
      </c>
    </row>
    <row r="1771" spans="1:26" x14ac:dyDescent="0.2">
      <c r="A1771">
        <f t="shared" si="136"/>
        <v>5306090</v>
      </c>
      <c r="B1771" s="23">
        <v>2022</v>
      </c>
      <c r="C1771" t="s">
        <v>274</v>
      </c>
      <c r="D1771" t="s">
        <v>3502</v>
      </c>
      <c r="E1771" t="s">
        <v>232</v>
      </c>
      <c r="F1771" s="18" t="s">
        <v>803</v>
      </c>
      <c r="G1771" s="10" t="s">
        <v>803</v>
      </c>
      <c r="J1771" s="18">
        <v>316917.88</v>
      </c>
      <c r="K1771" s="11">
        <v>4.9547999999999997E-4</v>
      </c>
      <c r="N1771" s="18">
        <v>253249.87</v>
      </c>
      <c r="O1771" s="12">
        <v>4.9352E-4</v>
      </c>
      <c r="R1771" t="s">
        <v>803</v>
      </c>
      <c r="S1771" t="s">
        <v>232</v>
      </c>
      <c r="T1771" t="s">
        <v>232</v>
      </c>
      <c r="U1771" s="28">
        <f t="shared" si="135"/>
        <v>4.9352E-4</v>
      </c>
      <c r="W1771">
        <f>IFERROR(VLOOKUP(E1771,'LEAID Match'!$A$2:$B$326,2,FALSE),"")</f>
        <v>5306090</v>
      </c>
      <c r="X1771" s="5">
        <f t="shared" si="137"/>
        <v>316917.88</v>
      </c>
      <c r="Y1771">
        <f t="shared" si="138"/>
        <v>0</v>
      </c>
      <c r="Z1771" s="5">
        <f t="shared" si="139"/>
        <v>316917.88</v>
      </c>
    </row>
    <row r="1772" spans="1:26" x14ac:dyDescent="0.2">
      <c r="A1772">
        <f t="shared" si="136"/>
        <v>5306090</v>
      </c>
      <c r="B1772" s="23">
        <v>2023</v>
      </c>
      <c r="C1772" t="s">
        <v>274</v>
      </c>
      <c r="D1772" t="s">
        <v>3862</v>
      </c>
      <c r="E1772" t="s">
        <v>232</v>
      </c>
      <c r="F1772" s="18" t="s">
        <v>803</v>
      </c>
      <c r="G1772" s="10" t="s">
        <v>803</v>
      </c>
      <c r="J1772" s="18">
        <v>334577.55</v>
      </c>
      <c r="K1772" s="11">
        <v>4.9445000000000001E-4</v>
      </c>
      <c r="N1772" s="18">
        <v>266326.32</v>
      </c>
      <c r="O1772" s="12">
        <v>4.9344999999999999E-4</v>
      </c>
      <c r="R1772" t="s">
        <v>803</v>
      </c>
      <c r="S1772" t="s">
        <v>232</v>
      </c>
      <c r="T1772" t="s">
        <v>232</v>
      </c>
      <c r="U1772" s="28">
        <f t="shared" si="135"/>
        <v>4.9344999999999999E-4</v>
      </c>
      <c r="V1772">
        <f>U1772*250000000</f>
        <v>123362.5</v>
      </c>
      <c r="W1772">
        <f>IFERROR(VLOOKUP(E1772,'LEAID Match'!$A$2:$B$326,2,FALSE),"")</f>
        <v>5306090</v>
      </c>
      <c r="X1772" s="5">
        <f t="shared" si="137"/>
        <v>334577.55</v>
      </c>
      <c r="Y1772">
        <f t="shared" si="138"/>
        <v>123362.5</v>
      </c>
      <c r="Z1772" s="5">
        <f t="shared" si="139"/>
        <v>457940.05</v>
      </c>
    </row>
    <row r="1773" spans="1:26" x14ac:dyDescent="0.2">
      <c r="A1773">
        <f t="shared" si="136"/>
        <v>5306120</v>
      </c>
      <c r="B1773" s="23">
        <v>2015</v>
      </c>
      <c r="C1773" t="s">
        <v>617</v>
      </c>
      <c r="D1773" t="s">
        <v>1001</v>
      </c>
      <c r="E1773" t="s">
        <v>599</v>
      </c>
      <c r="F1773" s="18" t="s">
        <v>803</v>
      </c>
      <c r="G1773" s="11" t="s">
        <v>803</v>
      </c>
      <c r="J1773" s="18">
        <v>73644.52</v>
      </c>
      <c r="K1773" s="11">
        <v>2.7712E-4</v>
      </c>
      <c r="N1773" s="18">
        <v>58780.29</v>
      </c>
      <c r="O1773" s="12">
        <v>2.6267E-4</v>
      </c>
      <c r="R1773" t="s">
        <v>803</v>
      </c>
      <c r="S1773" t="s">
        <v>599</v>
      </c>
      <c r="T1773" t="s">
        <v>599</v>
      </c>
      <c r="U1773" s="28">
        <f t="shared" si="135"/>
        <v>2.6267E-4</v>
      </c>
      <c r="W1773">
        <f>IFERROR(VLOOKUP(E1773,'LEAID Match'!$A$2:$B$326,2,FALSE),"")</f>
        <v>5306120</v>
      </c>
      <c r="X1773" s="5">
        <f t="shared" si="137"/>
        <v>73644.52</v>
      </c>
      <c r="Y1773">
        <f t="shared" si="138"/>
        <v>0</v>
      </c>
      <c r="Z1773" s="5">
        <f t="shared" si="139"/>
        <v>73644.52</v>
      </c>
    </row>
    <row r="1774" spans="1:26" x14ac:dyDescent="0.2">
      <c r="A1774">
        <f t="shared" si="136"/>
        <v>5306120</v>
      </c>
      <c r="B1774" s="23">
        <v>2016</v>
      </c>
      <c r="C1774" t="s">
        <v>617</v>
      </c>
      <c r="D1774" t="s">
        <v>1355</v>
      </c>
      <c r="E1774" t="s">
        <v>599</v>
      </c>
      <c r="F1774" s="18" t="s">
        <v>803</v>
      </c>
      <c r="G1774" s="11" t="s">
        <v>803</v>
      </c>
      <c r="J1774" s="18">
        <v>89870.12</v>
      </c>
      <c r="K1774" s="11">
        <v>2.7533000000000001E-4</v>
      </c>
      <c r="N1774" s="18">
        <v>80097.210000000006</v>
      </c>
      <c r="O1774" s="12">
        <v>2.6354999999999998E-4</v>
      </c>
      <c r="R1774" t="s">
        <v>803</v>
      </c>
      <c r="S1774" t="s">
        <v>599</v>
      </c>
      <c r="T1774" t="s">
        <v>599</v>
      </c>
      <c r="U1774" s="28">
        <f t="shared" si="135"/>
        <v>2.6354999999999998E-4</v>
      </c>
      <c r="W1774">
        <f>IFERROR(VLOOKUP(E1774,'LEAID Match'!$A$2:$B$326,2,FALSE),"")</f>
        <v>5306120</v>
      </c>
      <c r="X1774" s="5">
        <f t="shared" si="137"/>
        <v>89870.12</v>
      </c>
      <c r="Y1774">
        <f t="shared" si="138"/>
        <v>0</v>
      </c>
      <c r="Z1774" s="5">
        <f t="shared" si="139"/>
        <v>89870.12</v>
      </c>
    </row>
    <row r="1775" spans="1:26" x14ac:dyDescent="0.2">
      <c r="A1775">
        <f t="shared" si="136"/>
        <v>5306120</v>
      </c>
      <c r="B1775" s="23">
        <v>2017</v>
      </c>
      <c r="C1775" t="s">
        <v>617</v>
      </c>
      <c r="D1775" t="s">
        <v>1715</v>
      </c>
      <c r="E1775" t="s">
        <v>599</v>
      </c>
      <c r="F1775" s="18" t="s">
        <v>803</v>
      </c>
      <c r="G1775" s="11" t="s">
        <v>803</v>
      </c>
      <c r="J1775" s="18">
        <v>93479.5</v>
      </c>
      <c r="K1775" s="11">
        <v>2.5370999999999998E-4</v>
      </c>
      <c r="N1775" s="18">
        <v>86656.85</v>
      </c>
      <c r="O1775" s="12">
        <v>2.4763999999999998E-4</v>
      </c>
      <c r="R1775" t="s">
        <v>803</v>
      </c>
      <c r="S1775" t="s">
        <v>599</v>
      </c>
      <c r="T1775" t="s">
        <v>599</v>
      </c>
      <c r="U1775" s="28">
        <f t="shared" si="135"/>
        <v>2.4763999999999998E-4</v>
      </c>
      <c r="W1775">
        <f>IFERROR(VLOOKUP(E1775,'LEAID Match'!$A$2:$B$326,2,FALSE),"")</f>
        <v>5306120</v>
      </c>
      <c r="X1775" s="5">
        <f t="shared" si="137"/>
        <v>93479.5</v>
      </c>
      <c r="Y1775">
        <f t="shared" si="138"/>
        <v>0</v>
      </c>
      <c r="Z1775" s="5">
        <f t="shared" si="139"/>
        <v>93479.5</v>
      </c>
    </row>
    <row r="1776" spans="1:26" x14ac:dyDescent="0.2">
      <c r="A1776">
        <f t="shared" si="136"/>
        <v>5306120</v>
      </c>
      <c r="B1776" s="23">
        <v>2018</v>
      </c>
      <c r="C1776" t="s">
        <v>617</v>
      </c>
      <c r="D1776" t="s">
        <v>2073</v>
      </c>
      <c r="E1776" t="s">
        <v>599</v>
      </c>
      <c r="F1776" s="18" t="s">
        <v>803</v>
      </c>
      <c r="G1776" s="11" t="s">
        <v>803</v>
      </c>
      <c r="J1776" s="18">
        <v>111633.78</v>
      </c>
      <c r="K1776" s="11">
        <v>2.5109999999999998E-4</v>
      </c>
      <c r="N1776" s="18">
        <v>102752.68</v>
      </c>
      <c r="O1776" s="12">
        <v>2.4707E-4</v>
      </c>
      <c r="R1776" t="s">
        <v>803</v>
      </c>
      <c r="S1776" t="s">
        <v>599</v>
      </c>
      <c r="T1776" t="s">
        <v>599</v>
      </c>
      <c r="U1776" s="28">
        <f t="shared" si="135"/>
        <v>2.4707E-4</v>
      </c>
      <c r="W1776">
        <f>IFERROR(VLOOKUP(E1776,'LEAID Match'!$A$2:$B$326,2,FALSE),"")</f>
        <v>5306120</v>
      </c>
      <c r="X1776" s="5">
        <f t="shared" si="137"/>
        <v>111633.78</v>
      </c>
      <c r="Y1776">
        <f t="shared" si="138"/>
        <v>0</v>
      </c>
      <c r="Z1776" s="5">
        <f t="shared" si="139"/>
        <v>111633.78</v>
      </c>
    </row>
    <row r="1777" spans="1:26" x14ac:dyDescent="0.2">
      <c r="A1777">
        <f t="shared" si="136"/>
        <v>5306120</v>
      </c>
      <c r="B1777" s="23">
        <v>2019</v>
      </c>
      <c r="C1777" t="s">
        <v>617</v>
      </c>
      <c r="D1777" t="s">
        <v>2431</v>
      </c>
      <c r="E1777" t="s">
        <v>599</v>
      </c>
      <c r="F1777" s="18" t="s">
        <v>803</v>
      </c>
      <c r="G1777" s="10" t="s">
        <v>803</v>
      </c>
      <c r="J1777" s="18">
        <v>135770.12</v>
      </c>
      <c r="K1777" s="11">
        <v>2.5975E-4</v>
      </c>
      <c r="N1777" s="18">
        <v>127357.14</v>
      </c>
      <c r="O1777" s="12">
        <v>2.5643999999999998E-4</v>
      </c>
      <c r="R1777" t="s">
        <v>803</v>
      </c>
      <c r="S1777" t="s">
        <v>599</v>
      </c>
      <c r="T1777" t="s">
        <v>599</v>
      </c>
      <c r="U1777" s="28">
        <f t="shared" si="135"/>
        <v>2.5643999999999998E-4</v>
      </c>
      <c r="W1777">
        <f>IFERROR(VLOOKUP(E1777,'LEAID Match'!$A$2:$B$326,2,FALSE),"")</f>
        <v>5306120</v>
      </c>
      <c r="X1777" s="5">
        <f t="shared" si="137"/>
        <v>135770.12</v>
      </c>
      <c r="Y1777">
        <f t="shared" si="138"/>
        <v>0</v>
      </c>
      <c r="Z1777" s="5">
        <f t="shared" si="139"/>
        <v>135770.12</v>
      </c>
    </row>
    <row r="1778" spans="1:26" x14ac:dyDescent="0.2">
      <c r="A1778">
        <f t="shared" si="136"/>
        <v>5306120</v>
      </c>
      <c r="B1778" s="23">
        <v>2020</v>
      </c>
      <c r="C1778" t="s">
        <v>617</v>
      </c>
      <c r="D1778" t="s">
        <v>2789</v>
      </c>
      <c r="E1778" t="s">
        <v>599</v>
      </c>
      <c r="F1778" s="18" t="s">
        <v>803</v>
      </c>
      <c r="G1778" s="10" t="s">
        <v>803</v>
      </c>
      <c r="J1778" s="18">
        <v>150537.51</v>
      </c>
      <c r="K1778" s="11">
        <v>2.5872999999999998E-4</v>
      </c>
      <c r="N1778" s="18">
        <v>135116.98000000001</v>
      </c>
      <c r="O1778" s="12">
        <v>2.5728999999999997E-4</v>
      </c>
      <c r="R1778" t="s">
        <v>803</v>
      </c>
      <c r="S1778" t="s">
        <v>599</v>
      </c>
      <c r="T1778" t="s">
        <v>599</v>
      </c>
      <c r="U1778" s="28">
        <f t="shared" si="135"/>
        <v>2.5728999999999997E-4</v>
      </c>
      <c r="W1778">
        <f>IFERROR(VLOOKUP(E1778,'LEAID Match'!$A$2:$B$326,2,FALSE),"")</f>
        <v>5306120</v>
      </c>
      <c r="X1778" s="5">
        <f t="shared" si="137"/>
        <v>150537.51</v>
      </c>
      <c r="Y1778">
        <f t="shared" si="138"/>
        <v>0</v>
      </c>
      <c r="Z1778" s="5">
        <f t="shared" si="139"/>
        <v>150537.51</v>
      </c>
    </row>
    <row r="1779" spans="1:26" x14ac:dyDescent="0.2">
      <c r="A1779">
        <f t="shared" si="136"/>
        <v>5306120</v>
      </c>
      <c r="B1779" s="23">
        <v>2021</v>
      </c>
      <c r="C1779" t="s">
        <v>617</v>
      </c>
      <c r="D1779" t="s">
        <v>3146</v>
      </c>
      <c r="E1779" t="s">
        <v>599</v>
      </c>
      <c r="F1779" s="18" t="s">
        <v>803</v>
      </c>
      <c r="G1779" s="10" t="s">
        <v>803</v>
      </c>
      <c r="J1779" s="18">
        <v>142828.22</v>
      </c>
      <c r="K1779" s="11">
        <v>2.3602000000000001E-4</v>
      </c>
      <c r="N1779" s="18">
        <v>129152.97</v>
      </c>
      <c r="O1779" s="12">
        <v>2.3499E-4</v>
      </c>
      <c r="R1779" t="s">
        <v>803</v>
      </c>
      <c r="S1779" t="s">
        <v>599</v>
      </c>
      <c r="T1779" t="s">
        <v>599</v>
      </c>
      <c r="U1779" s="28">
        <f t="shared" si="135"/>
        <v>2.3499E-4</v>
      </c>
      <c r="W1779">
        <f>IFERROR(VLOOKUP(E1779,'LEAID Match'!$A$2:$B$326,2,FALSE),"")</f>
        <v>5306120</v>
      </c>
      <c r="X1779" s="5">
        <f t="shared" si="137"/>
        <v>142828.22</v>
      </c>
      <c r="Y1779">
        <f t="shared" si="138"/>
        <v>0</v>
      </c>
      <c r="Z1779" s="5">
        <f t="shared" si="139"/>
        <v>142828.22</v>
      </c>
    </row>
    <row r="1780" spans="1:26" x14ac:dyDescent="0.2">
      <c r="A1780">
        <f t="shared" si="136"/>
        <v>5306120</v>
      </c>
      <c r="B1780" s="23">
        <v>2022</v>
      </c>
      <c r="C1780" t="s">
        <v>617</v>
      </c>
      <c r="D1780" t="s">
        <v>3503</v>
      </c>
      <c r="E1780" t="s">
        <v>599</v>
      </c>
      <c r="F1780" s="18" t="s">
        <v>803</v>
      </c>
      <c r="G1780" s="10" t="s">
        <v>803</v>
      </c>
      <c r="J1780" s="18">
        <v>143874.66</v>
      </c>
      <c r="K1780" s="11">
        <v>2.2494E-4</v>
      </c>
      <c r="N1780" s="18">
        <v>114408.71</v>
      </c>
      <c r="O1780" s="12">
        <v>2.2295E-4</v>
      </c>
      <c r="R1780" t="s">
        <v>803</v>
      </c>
      <c r="S1780" t="s">
        <v>599</v>
      </c>
      <c r="T1780" t="s">
        <v>599</v>
      </c>
      <c r="U1780" s="28">
        <f t="shared" si="135"/>
        <v>2.2295E-4</v>
      </c>
      <c r="W1780">
        <f>IFERROR(VLOOKUP(E1780,'LEAID Match'!$A$2:$B$326,2,FALSE),"")</f>
        <v>5306120</v>
      </c>
      <c r="X1780" s="5">
        <f t="shared" si="137"/>
        <v>143874.66</v>
      </c>
      <c r="Y1780">
        <f t="shared" si="138"/>
        <v>0</v>
      </c>
      <c r="Z1780" s="5">
        <f t="shared" si="139"/>
        <v>143874.66</v>
      </c>
    </row>
    <row r="1781" spans="1:26" x14ac:dyDescent="0.2">
      <c r="A1781">
        <f t="shared" si="136"/>
        <v>5306120</v>
      </c>
      <c r="B1781" s="23">
        <v>2023</v>
      </c>
      <c r="C1781" t="s">
        <v>617</v>
      </c>
      <c r="D1781" t="s">
        <v>3863</v>
      </c>
      <c r="E1781" t="s">
        <v>599</v>
      </c>
      <c r="F1781" s="18" t="s">
        <v>803</v>
      </c>
      <c r="G1781" s="10" t="s">
        <v>803</v>
      </c>
      <c r="J1781" s="18">
        <v>140141.73000000001</v>
      </c>
      <c r="K1781" s="11">
        <v>2.0710999999999999E-4</v>
      </c>
      <c r="N1781" s="18">
        <v>111586.28</v>
      </c>
      <c r="O1781" s="12">
        <v>2.0675000000000001E-4</v>
      </c>
      <c r="R1781" t="s">
        <v>803</v>
      </c>
      <c r="S1781" t="s">
        <v>599</v>
      </c>
      <c r="T1781" t="s">
        <v>599</v>
      </c>
      <c r="U1781" s="28">
        <f t="shared" si="135"/>
        <v>2.0675000000000001E-4</v>
      </c>
      <c r="V1781">
        <f>U1781*250000000</f>
        <v>51687.5</v>
      </c>
      <c r="W1781">
        <f>IFERROR(VLOOKUP(E1781,'LEAID Match'!$A$2:$B$326,2,FALSE),"")</f>
        <v>5306120</v>
      </c>
      <c r="X1781" s="5">
        <f t="shared" si="137"/>
        <v>140141.73000000001</v>
      </c>
      <c r="Y1781">
        <f t="shared" si="138"/>
        <v>51687.5</v>
      </c>
      <c r="Z1781" s="5">
        <f t="shared" si="139"/>
        <v>191829.23</v>
      </c>
    </row>
    <row r="1782" spans="1:26" x14ac:dyDescent="0.2">
      <c r="A1782">
        <f t="shared" si="136"/>
        <v>5306150</v>
      </c>
      <c r="B1782" s="23">
        <v>2015</v>
      </c>
      <c r="C1782" t="s">
        <v>267</v>
      </c>
      <c r="D1782" t="s">
        <v>1002</v>
      </c>
      <c r="E1782" t="s">
        <v>225</v>
      </c>
      <c r="F1782" s="18">
        <v>21795.03</v>
      </c>
      <c r="G1782" s="11">
        <v>9.7399999999999996E-5</v>
      </c>
      <c r="J1782" s="18">
        <v>227401.62</v>
      </c>
      <c r="K1782" s="11">
        <v>8.5570999999999998E-4</v>
      </c>
      <c r="N1782" s="18">
        <v>181435.35</v>
      </c>
      <c r="O1782" s="12">
        <v>8.1079000000000003E-4</v>
      </c>
      <c r="R1782" t="s">
        <v>225</v>
      </c>
      <c r="S1782" t="s">
        <v>225</v>
      </c>
      <c r="T1782" t="s">
        <v>225</v>
      </c>
      <c r="U1782" s="28">
        <f t="shared" si="135"/>
        <v>9.0819000000000002E-4</v>
      </c>
      <c r="W1782">
        <f>IFERROR(VLOOKUP(E1782,'LEAID Match'!$A$2:$B$326,2,FALSE),"")</f>
        <v>5306150</v>
      </c>
      <c r="X1782" s="5">
        <f t="shared" si="137"/>
        <v>249196.65</v>
      </c>
      <c r="Y1782">
        <f t="shared" si="138"/>
        <v>0</v>
      </c>
      <c r="Z1782" s="5">
        <f t="shared" si="139"/>
        <v>249196.65</v>
      </c>
    </row>
    <row r="1783" spans="1:26" x14ac:dyDescent="0.2">
      <c r="A1783">
        <f t="shared" si="136"/>
        <v>5306150</v>
      </c>
      <c r="B1783" s="23">
        <v>2016</v>
      </c>
      <c r="C1783" t="s">
        <v>267</v>
      </c>
      <c r="D1783" t="s">
        <v>1356</v>
      </c>
      <c r="E1783" t="s">
        <v>225</v>
      </c>
      <c r="F1783" s="18">
        <v>9152.77</v>
      </c>
      <c r="G1783" s="11">
        <v>3.012E-5</v>
      </c>
      <c r="J1783" s="18">
        <v>282536.73</v>
      </c>
      <c r="K1783" s="11">
        <v>8.6560999999999995E-4</v>
      </c>
      <c r="N1783" s="18">
        <v>256088.57</v>
      </c>
      <c r="O1783" s="12">
        <v>8.4263000000000003E-4</v>
      </c>
      <c r="R1783" t="s">
        <v>225</v>
      </c>
      <c r="S1783" t="s">
        <v>225</v>
      </c>
      <c r="T1783" t="s">
        <v>225</v>
      </c>
      <c r="U1783" s="28">
        <f t="shared" si="135"/>
        <v>8.7275000000000004E-4</v>
      </c>
      <c r="W1783">
        <f>IFERROR(VLOOKUP(E1783,'LEAID Match'!$A$2:$B$326,2,FALSE),"")</f>
        <v>5306150</v>
      </c>
      <c r="X1783" s="5">
        <f t="shared" si="137"/>
        <v>291689.5</v>
      </c>
      <c r="Y1783">
        <f t="shared" si="138"/>
        <v>0</v>
      </c>
      <c r="Z1783" s="5">
        <f t="shared" si="139"/>
        <v>291689.5</v>
      </c>
    </row>
    <row r="1784" spans="1:26" x14ac:dyDescent="0.2">
      <c r="A1784">
        <f t="shared" si="136"/>
        <v>5306150</v>
      </c>
      <c r="B1784" s="23">
        <v>2017</v>
      </c>
      <c r="C1784" t="s">
        <v>267</v>
      </c>
      <c r="D1784" t="s">
        <v>1716</v>
      </c>
      <c r="E1784" t="s">
        <v>225</v>
      </c>
      <c r="F1784" s="18">
        <v>1282.54</v>
      </c>
      <c r="G1784" s="11">
        <v>3.67E-6</v>
      </c>
      <c r="J1784" s="18">
        <v>315576.94</v>
      </c>
      <c r="K1784" s="11">
        <v>8.5649999999999995E-4</v>
      </c>
      <c r="N1784" s="18">
        <v>292564.65000000002</v>
      </c>
      <c r="O1784" s="12">
        <v>8.3604999999999997E-4</v>
      </c>
      <c r="R1784" t="s">
        <v>225</v>
      </c>
      <c r="S1784" t="s">
        <v>225</v>
      </c>
      <c r="T1784" t="s">
        <v>225</v>
      </c>
      <c r="U1784" s="28">
        <f t="shared" si="135"/>
        <v>8.3971999999999996E-4</v>
      </c>
      <c r="W1784">
        <f>IFERROR(VLOOKUP(E1784,'LEAID Match'!$A$2:$B$326,2,FALSE),"")</f>
        <v>5306150</v>
      </c>
      <c r="X1784" s="5">
        <f t="shared" si="137"/>
        <v>316859.48</v>
      </c>
      <c r="Y1784">
        <f t="shared" si="138"/>
        <v>0</v>
      </c>
      <c r="Z1784" s="5">
        <f t="shared" si="139"/>
        <v>316859.48</v>
      </c>
    </row>
    <row r="1785" spans="1:26" x14ac:dyDescent="0.2">
      <c r="A1785">
        <f t="shared" si="136"/>
        <v>5306150</v>
      </c>
      <c r="B1785" s="23">
        <v>2018</v>
      </c>
      <c r="C1785" t="s">
        <v>267</v>
      </c>
      <c r="D1785" t="s">
        <v>2074</v>
      </c>
      <c r="E1785" t="s">
        <v>225</v>
      </c>
      <c r="F1785" s="18" t="s">
        <v>803</v>
      </c>
      <c r="G1785" s="11" t="s">
        <v>803</v>
      </c>
      <c r="J1785" s="18">
        <v>376060.07</v>
      </c>
      <c r="K1785" s="11">
        <v>8.4588000000000003E-4</v>
      </c>
      <c r="N1785" s="18">
        <v>345849.4</v>
      </c>
      <c r="O1785" s="12">
        <v>8.3157999999999995E-4</v>
      </c>
      <c r="R1785" t="s">
        <v>803</v>
      </c>
      <c r="S1785" t="s">
        <v>225</v>
      </c>
      <c r="T1785" t="s">
        <v>225</v>
      </c>
      <c r="U1785" s="28">
        <f t="shared" si="135"/>
        <v>8.3157999999999995E-4</v>
      </c>
      <c r="W1785">
        <f>IFERROR(VLOOKUP(E1785,'LEAID Match'!$A$2:$B$326,2,FALSE),"")</f>
        <v>5306150</v>
      </c>
      <c r="X1785" s="5">
        <f t="shared" si="137"/>
        <v>376060.07</v>
      </c>
      <c r="Y1785">
        <f t="shared" si="138"/>
        <v>0</v>
      </c>
      <c r="Z1785" s="5">
        <f t="shared" si="139"/>
        <v>376060.07</v>
      </c>
    </row>
    <row r="1786" spans="1:26" x14ac:dyDescent="0.2">
      <c r="A1786">
        <f t="shared" si="136"/>
        <v>5306150</v>
      </c>
      <c r="B1786" s="23">
        <v>2019</v>
      </c>
      <c r="C1786" t="s">
        <v>267</v>
      </c>
      <c r="D1786" t="s">
        <v>2432</v>
      </c>
      <c r="E1786" t="s">
        <v>225</v>
      </c>
      <c r="F1786" s="18" t="s">
        <v>803</v>
      </c>
      <c r="G1786" s="10" t="s">
        <v>803</v>
      </c>
      <c r="J1786" s="18">
        <v>389657.01</v>
      </c>
      <c r="K1786" s="11">
        <v>7.4549000000000002E-4</v>
      </c>
      <c r="N1786" s="18">
        <v>366289.87</v>
      </c>
      <c r="O1786" s="12">
        <v>7.3755999999999995E-4</v>
      </c>
      <c r="R1786" t="s">
        <v>803</v>
      </c>
      <c r="S1786" t="s">
        <v>225</v>
      </c>
      <c r="T1786" t="s">
        <v>225</v>
      </c>
      <c r="U1786" s="28">
        <f t="shared" si="135"/>
        <v>7.3755999999999995E-4</v>
      </c>
      <c r="W1786">
        <f>IFERROR(VLOOKUP(E1786,'LEAID Match'!$A$2:$B$326,2,FALSE),"")</f>
        <v>5306150</v>
      </c>
      <c r="X1786" s="5">
        <f t="shared" si="137"/>
        <v>389657.01</v>
      </c>
      <c r="Y1786">
        <f t="shared" si="138"/>
        <v>0</v>
      </c>
      <c r="Z1786" s="5">
        <f t="shared" si="139"/>
        <v>389657.01</v>
      </c>
    </row>
    <row r="1787" spans="1:26" x14ac:dyDescent="0.2">
      <c r="A1787">
        <f t="shared" si="136"/>
        <v>5306150</v>
      </c>
      <c r="B1787" s="23">
        <v>2020</v>
      </c>
      <c r="C1787" t="s">
        <v>267</v>
      </c>
      <c r="D1787" t="s">
        <v>2790</v>
      </c>
      <c r="E1787" t="s">
        <v>225</v>
      </c>
      <c r="F1787" s="18" t="s">
        <v>803</v>
      </c>
      <c r="G1787" s="10" t="s">
        <v>803</v>
      </c>
      <c r="J1787" s="18">
        <v>514804.44</v>
      </c>
      <c r="K1787" s="11">
        <v>8.8478999999999999E-4</v>
      </c>
      <c r="N1787" s="18">
        <v>461468.36</v>
      </c>
      <c r="O1787" s="12">
        <v>8.7873000000000009E-4</v>
      </c>
      <c r="R1787" t="s">
        <v>803</v>
      </c>
      <c r="S1787" t="s">
        <v>225</v>
      </c>
      <c r="T1787" t="s">
        <v>225</v>
      </c>
      <c r="U1787" s="28">
        <f t="shared" si="135"/>
        <v>8.7873000000000009E-4</v>
      </c>
      <c r="W1787">
        <f>IFERROR(VLOOKUP(E1787,'LEAID Match'!$A$2:$B$326,2,FALSE),"")</f>
        <v>5306150</v>
      </c>
      <c r="X1787" s="5">
        <f t="shared" si="137"/>
        <v>514804.44</v>
      </c>
      <c r="Y1787">
        <f t="shared" si="138"/>
        <v>0</v>
      </c>
      <c r="Z1787" s="5">
        <f t="shared" si="139"/>
        <v>514804.44</v>
      </c>
    </row>
    <row r="1788" spans="1:26" x14ac:dyDescent="0.2">
      <c r="A1788">
        <f t="shared" si="136"/>
        <v>5306150</v>
      </c>
      <c r="B1788" s="23">
        <v>2021</v>
      </c>
      <c r="C1788" t="s">
        <v>267</v>
      </c>
      <c r="D1788" t="s">
        <v>3147</v>
      </c>
      <c r="E1788" t="s">
        <v>225</v>
      </c>
      <c r="F1788" s="18" t="s">
        <v>803</v>
      </c>
      <c r="G1788" s="10" t="s">
        <v>803</v>
      </c>
      <c r="J1788" s="18">
        <v>472267.76</v>
      </c>
      <c r="K1788" s="11">
        <v>7.804E-4</v>
      </c>
      <c r="N1788" s="18">
        <v>426901.01</v>
      </c>
      <c r="O1788" s="12">
        <v>7.7671999999999995E-4</v>
      </c>
      <c r="R1788" t="s">
        <v>803</v>
      </c>
      <c r="S1788" t="s">
        <v>225</v>
      </c>
      <c r="T1788" t="s">
        <v>225</v>
      </c>
      <c r="U1788" s="28">
        <f t="shared" si="135"/>
        <v>7.7671999999999995E-4</v>
      </c>
      <c r="W1788">
        <f>IFERROR(VLOOKUP(E1788,'LEAID Match'!$A$2:$B$326,2,FALSE),"")</f>
        <v>5306150</v>
      </c>
      <c r="X1788" s="5">
        <f t="shared" si="137"/>
        <v>472267.76</v>
      </c>
      <c r="Y1788">
        <f t="shared" si="138"/>
        <v>0</v>
      </c>
      <c r="Z1788" s="5">
        <f t="shared" si="139"/>
        <v>472267.76</v>
      </c>
    </row>
    <row r="1789" spans="1:26" x14ac:dyDescent="0.2">
      <c r="A1789">
        <f t="shared" si="136"/>
        <v>5306150</v>
      </c>
      <c r="B1789" s="23">
        <v>2022</v>
      </c>
      <c r="C1789" t="s">
        <v>267</v>
      </c>
      <c r="D1789" t="s">
        <v>3504</v>
      </c>
      <c r="E1789" t="s">
        <v>225</v>
      </c>
      <c r="F1789" s="18" t="s">
        <v>803</v>
      </c>
      <c r="G1789" s="10" t="s">
        <v>803</v>
      </c>
      <c r="J1789" s="18">
        <v>537450.42000000004</v>
      </c>
      <c r="K1789" s="11">
        <v>8.4026999999999995E-4</v>
      </c>
      <c r="N1789" s="18">
        <v>426700.71</v>
      </c>
      <c r="O1789" s="12">
        <v>8.3153000000000003E-4</v>
      </c>
      <c r="R1789" t="s">
        <v>803</v>
      </c>
      <c r="S1789" t="s">
        <v>225</v>
      </c>
      <c r="T1789" t="s">
        <v>225</v>
      </c>
      <c r="U1789" s="28">
        <f t="shared" si="135"/>
        <v>8.3153000000000003E-4</v>
      </c>
      <c r="W1789">
        <f>IFERROR(VLOOKUP(E1789,'LEAID Match'!$A$2:$B$326,2,FALSE),"")</f>
        <v>5306150</v>
      </c>
      <c r="X1789" s="5">
        <f t="shared" si="137"/>
        <v>537450.42000000004</v>
      </c>
      <c r="Y1789">
        <f t="shared" si="138"/>
        <v>0</v>
      </c>
      <c r="Z1789" s="5">
        <f t="shared" si="139"/>
        <v>537450.42000000004</v>
      </c>
    </row>
    <row r="1790" spans="1:26" x14ac:dyDescent="0.2">
      <c r="A1790">
        <f t="shared" si="136"/>
        <v>5306150</v>
      </c>
      <c r="B1790" s="23">
        <v>2023</v>
      </c>
      <c r="C1790" t="s">
        <v>267</v>
      </c>
      <c r="D1790" t="s">
        <v>3864</v>
      </c>
      <c r="E1790" t="s">
        <v>225</v>
      </c>
      <c r="F1790" s="18" t="s">
        <v>803</v>
      </c>
      <c r="G1790" s="10" t="s">
        <v>803</v>
      </c>
      <c r="J1790" s="18">
        <v>570037.85</v>
      </c>
      <c r="K1790" s="11">
        <v>8.4241999999999997E-4</v>
      </c>
      <c r="N1790" s="18">
        <v>454104.48</v>
      </c>
      <c r="O1790" s="12">
        <v>8.4137000000000003E-4</v>
      </c>
      <c r="R1790" t="s">
        <v>803</v>
      </c>
      <c r="S1790" t="s">
        <v>225</v>
      </c>
      <c r="T1790" t="s">
        <v>225</v>
      </c>
      <c r="U1790" s="28">
        <f t="shared" si="135"/>
        <v>8.4137000000000003E-4</v>
      </c>
      <c r="V1790">
        <f>U1790*250000000</f>
        <v>210342.5</v>
      </c>
      <c r="W1790">
        <f>IFERROR(VLOOKUP(E1790,'LEAID Match'!$A$2:$B$326,2,FALSE),"")</f>
        <v>5306150</v>
      </c>
      <c r="X1790" s="5">
        <f t="shared" si="137"/>
        <v>570037.85</v>
      </c>
      <c r="Y1790">
        <f t="shared" si="138"/>
        <v>210342.5</v>
      </c>
      <c r="Z1790" s="5">
        <f t="shared" si="139"/>
        <v>780380.35</v>
      </c>
    </row>
    <row r="1791" spans="1:26" x14ac:dyDescent="0.2">
      <c r="A1791">
        <f t="shared" si="136"/>
        <v>5306180</v>
      </c>
      <c r="B1791" s="23">
        <v>2015</v>
      </c>
      <c r="C1791" t="s">
        <v>104</v>
      </c>
      <c r="D1791" t="s">
        <v>1003</v>
      </c>
      <c r="E1791" t="s">
        <v>62</v>
      </c>
      <c r="F1791" s="18">
        <v>141917.29999999999</v>
      </c>
      <c r="G1791" s="11">
        <v>6.3418999999999997E-4</v>
      </c>
      <c r="J1791" s="18">
        <v>2270764.2799999998</v>
      </c>
      <c r="K1791" s="11">
        <v>8.5448199999999998E-3</v>
      </c>
      <c r="N1791" s="18">
        <v>1807197.53</v>
      </c>
      <c r="O1791" s="12">
        <v>8.0758900000000005E-3</v>
      </c>
      <c r="R1791" t="s">
        <v>62</v>
      </c>
      <c r="S1791" t="s">
        <v>62</v>
      </c>
      <c r="T1791" t="s">
        <v>62</v>
      </c>
      <c r="U1791" s="28">
        <f t="shared" si="135"/>
        <v>8.7100800000000003E-3</v>
      </c>
      <c r="W1791">
        <f>IFERROR(VLOOKUP(E1791,'LEAID Match'!$A$2:$B$326,2,FALSE),"")</f>
        <v>5306180</v>
      </c>
      <c r="X1791" s="5">
        <f t="shared" si="137"/>
        <v>2412681.5799999996</v>
      </c>
      <c r="Y1791">
        <f t="shared" si="138"/>
        <v>0</v>
      </c>
      <c r="Z1791" s="5">
        <f t="shared" si="139"/>
        <v>2412681.5799999996</v>
      </c>
    </row>
    <row r="1792" spans="1:26" x14ac:dyDescent="0.2">
      <c r="A1792">
        <f t="shared" si="136"/>
        <v>5306180</v>
      </c>
      <c r="B1792" s="23">
        <v>2016</v>
      </c>
      <c r="C1792" t="s">
        <v>104</v>
      </c>
      <c r="D1792" t="s">
        <v>1357</v>
      </c>
      <c r="E1792" t="s">
        <v>62</v>
      </c>
      <c r="F1792" s="18">
        <v>152209.28</v>
      </c>
      <c r="G1792" s="11">
        <v>5.0082999999999996E-4</v>
      </c>
      <c r="J1792" s="18">
        <v>2800680.52</v>
      </c>
      <c r="K1792" s="11">
        <v>8.58043E-3</v>
      </c>
      <c r="N1792" s="18">
        <v>2543406.84</v>
      </c>
      <c r="O1792" s="12">
        <v>8.3687799999999993E-3</v>
      </c>
      <c r="R1792" t="s">
        <v>62</v>
      </c>
      <c r="S1792" t="s">
        <v>62</v>
      </c>
      <c r="T1792" t="s">
        <v>62</v>
      </c>
      <c r="U1792" s="28">
        <f t="shared" si="135"/>
        <v>8.86961E-3</v>
      </c>
      <c r="W1792">
        <f>IFERROR(VLOOKUP(E1792,'LEAID Match'!$A$2:$B$326,2,FALSE),"")</f>
        <v>5306180</v>
      </c>
      <c r="X1792" s="5">
        <f t="shared" si="137"/>
        <v>2952889.8</v>
      </c>
      <c r="Y1792">
        <f t="shared" si="138"/>
        <v>0</v>
      </c>
      <c r="Z1792" s="5">
        <f t="shared" si="139"/>
        <v>2952889.8</v>
      </c>
    </row>
    <row r="1793" spans="1:26" x14ac:dyDescent="0.2">
      <c r="A1793">
        <f t="shared" si="136"/>
        <v>5306180</v>
      </c>
      <c r="B1793" s="23">
        <v>2017</v>
      </c>
      <c r="C1793" t="s">
        <v>104</v>
      </c>
      <c r="D1793" t="s">
        <v>1717</v>
      </c>
      <c r="E1793" t="s">
        <v>62</v>
      </c>
      <c r="F1793" s="18">
        <v>137328.48000000001</v>
      </c>
      <c r="G1793" s="11">
        <v>3.9243999999999998E-4</v>
      </c>
      <c r="J1793" s="18">
        <v>3115356.9</v>
      </c>
      <c r="K1793" s="11">
        <v>8.4553000000000007E-3</v>
      </c>
      <c r="N1793" s="18">
        <v>2887970.69</v>
      </c>
      <c r="O1793" s="12">
        <v>8.2528500000000008E-3</v>
      </c>
      <c r="R1793" t="s">
        <v>62</v>
      </c>
      <c r="S1793" t="s">
        <v>62</v>
      </c>
      <c r="T1793" t="s">
        <v>62</v>
      </c>
      <c r="U1793" s="28">
        <f t="shared" si="135"/>
        <v>8.6452899999999999E-3</v>
      </c>
      <c r="W1793">
        <f>IFERROR(VLOOKUP(E1793,'LEAID Match'!$A$2:$B$326,2,FALSE),"")</f>
        <v>5306180</v>
      </c>
      <c r="X1793" s="5">
        <f t="shared" si="137"/>
        <v>3252685.38</v>
      </c>
      <c r="Y1793">
        <f t="shared" si="138"/>
        <v>0</v>
      </c>
      <c r="Z1793" s="5">
        <f t="shared" si="139"/>
        <v>3252685.38</v>
      </c>
    </row>
    <row r="1794" spans="1:26" x14ac:dyDescent="0.2">
      <c r="A1794">
        <f t="shared" si="136"/>
        <v>5306180</v>
      </c>
      <c r="B1794" s="23">
        <v>2018</v>
      </c>
      <c r="C1794" t="s">
        <v>104</v>
      </c>
      <c r="D1794" t="s">
        <v>2075</v>
      </c>
      <c r="E1794" t="s">
        <v>62</v>
      </c>
      <c r="F1794" s="18">
        <v>94553.39</v>
      </c>
      <c r="G1794" s="11">
        <v>2.2735E-4</v>
      </c>
      <c r="J1794" s="18">
        <v>3879537.45</v>
      </c>
      <c r="K1794" s="11">
        <v>8.7262899999999994E-3</v>
      </c>
      <c r="N1794" s="18">
        <v>3567528.48</v>
      </c>
      <c r="O1794" s="12">
        <v>8.5779900000000006E-3</v>
      </c>
      <c r="R1794" t="s">
        <v>62</v>
      </c>
      <c r="S1794" t="s">
        <v>62</v>
      </c>
      <c r="T1794" t="s">
        <v>62</v>
      </c>
      <c r="U1794" s="28">
        <f t="shared" ref="U1794:U1857" si="140">SUM(G1794,I1794,O1794,Q1794)</f>
        <v>8.80534E-3</v>
      </c>
      <c r="W1794">
        <f>IFERROR(VLOOKUP(E1794,'LEAID Match'!$A$2:$B$326,2,FALSE),"")</f>
        <v>5306180</v>
      </c>
      <c r="X1794" s="5">
        <f t="shared" si="137"/>
        <v>3974090.8400000003</v>
      </c>
      <c r="Y1794">
        <f t="shared" si="138"/>
        <v>0</v>
      </c>
      <c r="Z1794" s="5">
        <f t="shared" si="139"/>
        <v>3974090.8400000003</v>
      </c>
    </row>
    <row r="1795" spans="1:26" x14ac:dyDescent="0.2">
      <c r="A1795">
        <f t="shared" ref="A1795:A1858" si="141">W1795</f>
        <v>5306180</v>
      </c>
      <c r="B1795" s="23">
        <v>2019</v>
      </c>
      <c r="C1795" t="s">
        <v>104</v>
      </c>
      <c r="D1795" t="s">
        <v>2433</v>
      </c>
      <c r="E1795" t="s">
        <v>62</v>
      </c>
      <c r="F1795" s="18">
        <v>55880.54</v>
      </c>
      <c r="G1795" s="10">
        <v>1.1252E-4</v>
      </c>
      <c r="J1795" s="18">
        <v>4264950.13</v>
      </c>
      <c r="K1795" s="11">
        <v>8.1596900000000007E-3</v>
      </c>
      <c r="N1795" s="18">
        <v>4011683.94</v>
      </c>
      <c r="O1795" s="12">
        <v>8.0778699999999991E-3</v>
      </c>
      <c r="R1795" t="s">
        <v>62</v>
      </c>
      <c r="S1795" t="s">
        <v>62</v>
      </c>
      <c r="T1795" t="s">
        <v>62</v>
      </c>
      <c r="U1795" s="28">
        <f t="shared" si="140"/>
        <v>8.1903899999999988E-3</v>
      </c>
      <c r="W1795">
        <f>IFERROR(VLOOKUP(E1795,'LEAID Match'!$A$2:$B$326,2,FALSE),"")</f>
        <v>5306180</v>
      </c>
      <c r="X1795" s="5">
        <f t="shared" ref="X1795:X1858" si="142">SUM(F1795,J1795)</f>
        <v>4320830.67</v>
      </c>
      <c r="Y1795">
        <f t="shared" ref="Y1795:Y1858" si="143">V1795</f>
        <v>0</v>
      </c>
      <c r="Z1795" s="5">
        <f t="shared" ref="Z1795:Z1858" si="144">SUM(X1795:Y1795)</f>
        <v>4320830.67</v>
      </c>
    </row>
    <row r="1796" spans="1:26" x14ac:dyDescent="0.2">
      <c r="A1796">
        <f t="shared" si="141"/>
        <v>5306180</v>
      </c>
      <c r="B1796" s="23">
        <v>2020</v>
      </c>
      <c r="C1796" t="s">
        <v>104</v>
      </c>
      <c r="D1796" t="s">
        <v>2791</v>
      </c>
      <c r="E1796" t="s">
        <v>62</v>
      </c>
      <c r="F1796" s="18">
        <v>48788.84</v>
      </c>
      <c r="G1796" s="10">
        <v>9.2899999999999995E-5</v>
      </c>
      <c r="J1796" s="18">
        <v>4423801.83</v>
      </c>
      <c r="K1796" s="11">
        <v>7.6031199999999997E-3</v>
      </c>
      <c r="N1796" s="18">
        <v>3945760.77</v>
      </c>
      <c r="O1796" s="12">
        <v>7.5135599999999999E-3</v>
      </c>
      <c r="R1796" t="s">
        <v>62</v>
      </c>
      <c r="S1796" t="s">
        <v>62</v>
      </c>
      <c r="T1796" t="s">
        <v>62</v>
      </c>
      <c r="U1796" s="28">
        <f t="shared" si="140"/>
        <v>7.6064599999999998E-3</v>
      </c>
      <c r="W1796">
        <f>IFERROR(VLOOKUP(E1796,'LEAID Match'!$A$2:$B$326,2,FALSE),"")</f>
        <v>5306180</v>
      </c>
      <c r="X1796" s="5">
        <f t="shared" si="142"/>
        <v>4472590.67</v>
      </c>
      <c r="Y1796">
        <f t="shared" si="143"/>
        <v>0</v>
      </c>
      <c r="Z1796" s="5">
        <f t="shared" si="144"/>
        <v>4472590.67</v>
      </c>
    </row>
    <row r="1797" spans="1:26" x14ac:dyDescent="0.2">
      <c r="A1797">
        <f t="shared" si="141"/>
        <v>5306180</v>
      </c>
      <c r="B1797" s="23">
        <v>2021</v>
      </c>
      <c r="C1797" t="s">
        <v>104</v>
      </c>
      <c r="D1797" t="s">
        <v>3148</v>
      </c>
      <c r="E1797" t="s">
        <v>62</v>
      </c>
      <c r="F1797" s="18">
        <v>39837.96</v>
      </c>
      <c r="G1797" s="10">
        <v>7.2479999999999997E-5</v>
      </c>
      <c r="J1797" s="18">
        <v>5555851.5599999996</v>
      </c>
      <c r="K1797" s="11">
        <v>9.1807299999999998E-3</v>
      </c>
      <c r="N1797" s="18">
        <v>5014598.84</v>
      </c>
      <c r="O1797" s="12">
        <v>9.1237799999999997E-3</v>
      </c>
      <c r="R1797" t="s">
        <v>62</v>
      </c>
      <c r="S1797" t="s">
        <v>62</v>
      </c>
      <c r="T1797" t="s">
        <v>62</v>
      </c>
      <c r="U1797" s="28">
        <f t="shared" si="140"/>
        <v>9.1962599999999995E-3</v>
      </c>
      <c r="W1797">
        <f>IFERROR(VLOOKUP(E1797,'LEAID Match'!$A$2:$B$326,2,FALSE),"")</f>
        <v>5306180</v>
      </c>
      <c r="X1797" s="5">
        <f t="shared" si="142"/>
        <v>5595689.5199999996</v>
      </c>
      <c r="Y1797">
        <f t="shared" si="143"/>
        <v>0</v>
      </c>
      <c r="Z1797" s="5">
        <f t="shared" si="144"/>
        <v>5595689.5199999996</v>
      </c>
    </row>
    <row r="1798" spans="1:26" x14ac:dyDescent="0.2">
      <c r="A1798">
        <f t="shared" si="141"/>
        <v>5306180</v>
      </c>
      <c r="B1798" s="23">
        <v>2022</v>
      </c>
      <c r="C1798" t="s">
        <v>104</v>
      </c>
      <c r="D1798" t="s">
        <v>3505</v>
      </c>
      <c r="E1798" t="s">
        <v>62</v>
      </c>
      <c r="F1798" s="18">
        <v>1815.26</v>
      </c>
      <c r="G1798" s="10">
        <v>3.54E-6</v>
      </c>
      <c r="J1798" s="18">
        <v>4981886.33</v>
      </c>
      <c r="K1798" s="11">
        <v>7.7888699999999998E-3</v>
      </c>
      <c r="N1798" s="18">
        <v>3951499.03</v>
      </c>
      <c r="O1798" s="12">
        <v>7.7004899999999999E-3</v>
      </c>
      <c r="R1798" t="s">
        <v>62</v>
      </c>
      <c r="S1798" t="s">
        <v>62</v>
      </c>
      <c r="T1798" t="s">
        <v>62</v>
      </c>
      <c r="U1798" s="28">
        <f t="shared" si="140"/>
        <v>7.7040299999999997E-3</v>
      </c>
      <c r="W1798">
        <f>IFERROR(VLOOKUP(E1798,'LEAID Match'!$A$2:$B$326,2,FALSE),"")</f>
        <v>5306180</v>
      </c>
      <c r="X1798" s="5">
        <f t="shared" si="142"/>
        <v>4983701.59</v>
      </c>
      <c r="Y1798">
        <f t="shared" si="143"/>
        <v>0</v>
      </c>
      <c r="Z1798" s="5">
        <f t="shared" si="144"/>
        <v>4983701.59</v>
      </c>
    </row>
    <row r="1799" spans="1:26" x14ac:dyDescent="0.2">
      <c r="A1799">
        <f t="shared" si="141"/>
        <v>5306180</v>
      </c>
      <c r="B1799" s="23">
        <v>2023</v>
      </c>
      <c r="C1799" t="s">
        <v>104</v>
      </c>
      <c r="D1799" t="s">
        <v>3865</v>
      </c>
      <c r="E1799" t="s">
        <v>62</v>
      </c>
      <c r="F1799" s="18" t="s">
        <v>803</v>
      </c>
      <c r="G1799" s="10" t="s">
        <v>803</v>
      </c>
      <c r="J1799" s="18">
        <v>5743780.4500000002</v>
      </c>
      <c r="K1799" s="11">
        <v>8.4883400000000005E-3</v>
      </c>
      <c r="N1799" s="18">
        <v>4560513.92</v>
      </c>
      <c r="O1799" s="12">
        <v>8.4497500000000007E-3</v>
      </c>
      <c r="R1799" t="s">
        <v>803</v>
      </c>
      <c r="S1799" t="s">
        <v>62</v>
      </c>
      <c r="T1799" t="s">
        <v>62</v>
      </c>
      <c r="U1799" s="28">
        <f t="shared" si="140"/>
        <v>8.4497500000000007E-3</v>
      </c>
      <c r="V1799">
        <f>U1799*250000000</f>
        <v>2112437.5</v>
      </c>
      <c r="W1799">
        <f>IFERROR(VLOOKUP(E1799,'LEAID Match'!$A$2:$B$326,2,FALSE),"")</f>
        <v>5306180</v>
      </c>
      <c r="X1799" s="5">
        <f t="shared" si="142"/>
        <v>5743780.4500000002</v>
      </c>
      <c r="Y1799">
        <f t="shared" si="143"/>
        <v>2112437.5</v>
      </c>
      <c r="Z1799" s="5">
        <f t="shared" si="144"/>
        <v>7856217.9500000002</v>
      </c>
    </row>
    <row r="1800" spans="1:26" x14ac:dyDescent="0.2">
      <c r="A1800" t="str">
        <f t="shared" si="141"/>
        <v/>
      </c>
      <c r="B1800" s="23">
        <v>2015</v>
      </c>
      <c r="C1800" t="s">
        <v>536</v>
      </c>
      <c r="D1800" t="s">
        <v>1004</v>
      </c>
      <c r="E1800" t="s">
        <v>17</v>
      </c>
      <c r="F1800" s="18" t="s">
        <v>803</v>
      </c>
      <c r="G1800" s="11" t="s">
        <v>803</v>
      </c>
      <c r="H1800" s="18">
        <v>8216.0300000000007</v>
      </c>
      <c r="I1800" s="11">
        <v>3.6720000000000001E-5</v>
      </c>
      <c r="L1800" s="18">
        <v>19264.080000000002</v>
      </c>
      <c r="M1800" s="11">
        <v>7.2490000000000006E-5</v>
      </c>
      <c r="P1800" s="18">
        <v>15339.58</v>
      </c>
      <c r="Q1800" s="11">
        <v>6.8549999999999999E-5</v>
      </c>
      <c r="R1800" t="s">
        <v>17</v>
      </c>
      <c r="S1800" t="s">
        <v>17</v>
      </c>
      <c r="T1800" t="s">
        <v>17</v>
      </c>
      <c r="U1800" s="28">
        <f t="shared" si="140"/>
        <v>1.0527E-4</v>
      </c>
      <c r="W1800" t="str">
        <f>IFERROR(VLOOKUP(E1800,'LEAID Match'!$A$2:$B$326,2,FALSE),"")</f>
        <v/>
      </c>
      <c r="X1800" s="5">
        <f t="shared" si="142"/>
        <v>0</v>
      </c>
      <c r="Y1800">
        <f t="shared" si="143"/>
        <v>0</v>
      </c>
      <c r="Z1800" s="5">
        <f t="shared" si="144"/>
        <v>0</v>
      </c>
    </row>
    <row r="1801" spans="1:26" x14ac:dyDescent="0.2">
      <c r="A1801" t="str">
        <f t="shared" si="141"/>
        <v/>
      </c>
      <c r="B1801" s="23">
        <v>2016</v>
      </c>
      <c r="C1801" t="s">
        <v>536</v>
      </c>
      <c r="D1801" t="s">
        <v>1358</v>
      </c>
      <c r="E1801" t="s">
        <v>17</v>
      </c>
      <c r="F1801" s="18" t="s">
        <v>803</v>
      </c>
      <c r="G1801" s="11" t="s">
        <v>803</v>
      </c>
      <c r="H1801" s="18">
        <v>10638.42</v>
      </c>
      <c r="I1801" s="11">
        <v>3.4999999999999997E-5</v>
      </c>
      <c r="L1801" s="18">
        <v>27352.57</v>
      </c>
      <c r="M1801" s="11">
        <v>8.3800000000000004E-5</v>
      </c>
      <c r="P1801" s="18">
        <v>24782.84</v>
      </c>
      <c r="Q1801" s="11">
        <v>8.1550000000000004E-5</v>
      </c>
      <c r="R1801" t="s">
        <v>17</v>
      </c>
      <c r="S1801" t="s">
        <v>17</v>
      </c>
      <c r="T1801" t="s">
        <v>17</v>
      </c>
      <c r="U1801" s="28">
        <f t="shared" si="140"/>
        <v>1.1655E-4</v>
      </c>
      <c r="W1801" t="str">
        <f>IFERROR(VLOOKUP(E1801,'LEAID Match'!$A$2:$B$326,2,FALSE),"")</f>
        <v/>
      </c>
      <c r="X1801" s="5">
        <f t="shared" si="142"/>
        <v>0</v>
      </c>
      <c r="Y1801">
        <f t="shared" si="143"/>
        <v>0</v>
      </c>
      <c r="Z1801" s="5">
        <f t="shared" si="144"/>
        <v>0</v>
      </c>
    </row>
    <row r="1802" spans="1:26" x14ac:dyDescent="0.2">
      <c r="A1802" t="str">
        <f t="shared" si="141"/>
        <v/>
      </c>
      <c r="B1802" s="23">
        <v>2017</v>
      </c>
      <c r="C1802" t="s">
        <v>536</v>
      </c>
      <c r="D1802" t="s">
        <v>1718</v>
      </c>
      <c r="E1802" t="s">
        <v>17</v>
      </c>
      <c r="F1802" s="18" t="s">
        <v>803</v>
      </c>
      <c r="G1802" s="11" t="s">
        <v>803</v>
      </c>
      <c r="H1802" s="18">
        <v>10562.8</v>
      </c>
      <c r="I1802" s="11">
        <v>3.0179999999999999E-5</v>
      </c>
      <c r="L1802" s="18">
        <v>40920.69</v>
      </c>
      <c r="M1802" s="11">
        <v>1.1106E-4</v>
      </c>
      <c r="P1802" s="18">
        <v>37922.43</v>
      </c>
      <c r="Q1802" s="11">
        <v>1.0836999999999999E-4</v>
      </c>
      <c r="R1802" t="s">
        <v>17</v>
      </c>
      <c r="S1802" t="s">
        <v>17</v>
      </c>
      <c r="T1802" t="s">
        <v>17</v>
      </c>
      <c r="U1802" s="28">
        <f t="shared" si="140"/>
        <v>1.3854999999999998E-4</v>
      </c>
      <c r="W1802" t="str">
        <f>IFERROR(VLOOKUP(E1802,'LEAID Match'!$A$2:$B$326,2,FALSE),"")</f>
        <v/>
      </c>
      <c r="X1802" s="5">
        <f t="shared" si="142"/>
        <v>0</v>
      </c>
      <c r="Y1802">
        <f t="shared" si="143"/>
        <v>0</v>
      </c>
      <c r="Z1802" s="5">
        <f t="shared" si="144"/>
        <v>0</v>
      </c>
    </row>
    <row r="1803" spans="1:26" x14ac:dyDescent="0.2">
      <c r="A1803" t="str">
        <f t="shared" si="141"/>
        <v/>
      </c>
      <c r="B1803" s="23">
        <v>2018</v>
      </c>
      <c r="C1803" t="s">
        <v>536</v>
      </c>
      <c r="D1803" t="s">
        <v>2076</v>
      </c>
      <c r="E1803" t="s">
        <v>17</v>
      </c>
      <c r="F1803" s="18" t="s">
        <v>803</v>
      </c>
      <c r="G1803" s="11" t="s">
        <v>803</v>
      </c>
      <c r="H1803" s="18">
        <v>10545.87</v>
      </c>
      <c r="I1803" s="11">
        <v>2.5360000000000001E-5</v>
      </c>
      <c r="L1803" s="18">
        <v>45369.72</v>
      </c>
      <c r="M1803" s="11">
        <v>1.0205E-4</v>
      </c>
      <c r="P1803" s="18">
        <v>41710.49</v>
      </c>
      <c r="Q1803" s="11">
        <v>1.0029E-4</v>
      </c>
      <c r="R1803" t="s">
        <v>17</v>
      </c>
      <c r="S1803" t="s">
        <v>17</v>
      </c>
      <c r="T1803" t="s">
        <v>17</v>
      </c>
      <c r="U1803" s="28">
        <f t="shared" si="140"/>
        <v>1.2564999999999999E-4</v>
      </c>
      <c r="W1803" t="str">
        <f>IFERROR(VLOOKUP(E1803,'LEAID Match'!$A$2:$B$326,2,FALSE),"")</f>
        <v/>
      </c>
      <c r="X1803" s="5">
        <f t="shared" si="142"/>
        <v>0</v>
      </c>
      <c r="Y1803">
        <f t="shared" si="143"/>
        <v>0</v>
      </c>
      <c r="Z1803" s="5">
        <f t="shared" si="144"/>
        <v>0</v>
      </c>
    </row>
    <row r="1804" spans="1:26" x14ac:dyDescent="0.2">
      <c r="A1804" t="str">
        <f t="shared" si="141"/>
        <v/>
      </c>
      <c r="B1804" s="23">
        <v>2019</v>
      </c>
      <c r="C1804" t="s">
        <v>536</v>
      </c>
      <c r="D1804" t="s">
        <v>2434</v>
      </c>
      <c r="E1804" t="s">
        <v>17</v>
      </c>
      <c r="F1804" s="18" t="s">
        <v>803</v>
      </c>
      <c r="G1804" s="10" t="s">
        <v>803</v>
      </c>
      <c r="H1804" s="18">
        <v>397.66</v>
      </c>
      <c r="I1804" s="11">
        <v>7.9999999999999996E-7</v>
      </c>
      <c r="L1804" s="18">
        <v>49892.94</v>
      </c>
      <c r="M1804" s="11">
        <v>9.5459999999999997E-5</v>
      </c>
      <c r="P1804" s="18">
        <v>46975.32</v>
      </c>
      <c r="Q1804" s="11">
        <v>9.4590000000000001E-5</v>
      </c>
      <c r="R1804" t="s">
        <v>17</v>
      </c>
      <c r="S1804" t="s">
        <v>17</v>
      </c>
      <c r="T1804" t="s">
        <v>17</v>
      </c>
      <c r="U1804" s="28">
        <f t="shared" si="140"/>
        <v>9.5390000000000007E-5</v>
      </c>
      <c r="W1804" t="str">
        <f>IFERROR(VLOOKUP(E1804,'LEAID Match'!$A$2:$B$326,2,FALSE),"")</f>
        <v/>
      </c>
      <c r="X1804" s="5">
        <f t="shared" si="142"/>
        <v>0</v>
      </c>
      <c r="Y1804">
        <f t="shared" si="143"/>
        <v>0</v>
      </c>
      <c r="Z1804" s="5">
        <f t="shared" si="144"/>
        <v>0</v>
      </c>
    </row>
    <row r="1805" spans="1:26" x14ac:dyDescent="0.2">
      <c r="A1805" t="str">
        <f t="shared" si="141"/>
        <v/>
      </c>
      <c r="B1805" s="23">
        <v>2020</v>
      </c>
      <c r="C1805" t="s">
        <v>536</v>
      </c>
      <c r="D1805" t="s">
        <v>2792</v>
      </c>
      <c r="E1805" t="s">
        <v>17</v>
      </c>
      <c r="F1805" s="18" t="s">
        <v>803</v>
      </c>
      <c r="G1805" s="10" t="s">
        <v>803</v>
      </c>
      <c r="L1805" s="18">
        <v>81536.539999999994</v>
      </c>
      <c r="M1805" s="11">
        <v>1.4014E-4</v>
      </c>
      <c r="P1805" s="18">
        <v>72314.25</v>
      </c>
      <c r="Q1805" s="11">
        <v>1.3769999999999999E-4</v>
      </c>
      <c r="R1805" t="s">
        <v>803</v>
      </c>
      <c r="S1805" t="s">
        <v>17</v>
      </c>
      <c r="T1805" t="s">
        <v>17</v>
      </c>
      <c r="U1805" s="28">
        <f t="shared" si="140"/>
        <v>1.3769999999999999E-4</v>
      </c>
      <c r="W1805" t="str">
        <f>IFERROR(VLOOKUP(E1805,'LEAID Match'!$A$2:$B$326,2,FALSE),"")</f>
        <v/>
      </c>
      <c r="X1805" s="5">
        <f t="shared" si="142"/>
        <v>0</v>
      </c>
      <c r="Y1805">
        <f t="shared" si="143"/>
        <v>0</v>
      </c>
      <c r="Z1805" s="5">
        <f t="shared" si="144"/>
        <v>0</v>
      </c>
    </row>
    <row r="1806" spans="1:26" x14ac:dyDescent="0.2">
      <c r="A1806" t="str">
        <f t="shared" si="141"/>
        <v/>
      </c>
      <c r="B1806" s="23">
        <v>2021</v>
      </c>
      <c r="C1806" t="s">
        <v>536</v>
      </c>
      <c r="D1806" t="s">
        <v>3149</v>
      </c>
      <c r="E1806" t="s">
        <v>17</v>
      </c>
      <c r="F1806" s="18" t="s">
        <v>803</v>
      </c>
      <c r="G1806" s="10" t="s">
        <v>803</v>
      </c>
      <c r="L1806" s="18">
        <v>102252.4</v>
      </c>
      <c r="M1806" s="11">
        <v>1.6897E-4</v>
      </c>
      <c r="P1806" s="18">
        <v>92644.38</v>
      </c>
      <c r="Q1806" s="11">
        <v>1.6856E-4</v>
      </c>
      <c r="R1806" t="s">
        <v>803</v>
      </c>
      <c r="S1806" t="s">
        <v>17</v>
      </c>
      <c r="T1806" t="s">
        <v>17</v>
      </c>
      <c r="U1806" s="28">
        <f t="shared" si="140"/>
        <v>1.6856E-4</v>
      </c>
      <c r="W1806" t="str">
        <f>IFERROR(VLOOKUP(E1806,'LEAID Match'!$A$2:$B$326,2,FALSE),"")</f>
        <v/>
      </c>
      <c r="X1806" s="5">
        <f t="shared" si="142"/>
        <v>0</v>
      </c>
      <c r="Y1806">
        <f t="shared" si="143"/>
        <v>0</v>
      </c>
      <c r="Z1806" s="5">
        <f t="shared" si="144"/>
        <v>0</v>
      </c>
    </row>
    <row r="1807" spans="1:26" x14ac:dyDescent="0.2">
      <c r="A1807" t="str">
        <f t="shared" si="141"/>
        <v/>
      </c>
      <c r="B1807" s="23">
        <v>2022</v>
      </c>
      <c r="C1807" t="s">
        <v>536</v>
      </c>
      <c r="D1807" t="s">
        <v>3506</v>
      </c>
      <c r="E1807" t="s">
        <v>17</v>
      </c>
      <c r="F1807" s="18" t="s">
        <v>803</v>
      </c>
      <c r="G1807" s="10" t="s">
        <v>803</v>
      </c>
      <c r="L1807" s="18">
        <v>124110.09</v>
      </c>
      <c r="M1807" s="11">
        <v>1.9404000000000001E-4</v>
      </c>
      <c r="P1807" s="18">
        <v>98525.2</v>
      </c>
      <c r="Q1807" s="11">
        <v>1.92E-4</v>
      </c>
      <c r="R1807" t="s">
        <v>803</v>
      </c>
      <c r="S1807" t="s">
        <v>17</v>
      </c>
      <c r="T1807" t="s">
        <v>17</v>
      </c>
      <c r="U1807" s="28">
        <f t="shared" si="140"/>
        <v>1.92E-4</v>
      </c>
      <c r="W1807" t="str">
        <f>IFERROR(VLOOKUP(E1807,'LEAID Match'!$A$2:$B$326,2,FALSE),"")</f>
        <v/>
      </c>
      <c r="X1807" s="5">
        <f t="shared" si="142"/>
        <v>0</v>
      </c>
      <c r="Y1807">
        <f t="shared" si="143"/>
        <v>0</v>
      </c>
      <c r="Z1807" s="5">
        <f t="shared" si="144"/>
        <v>0</v>
      </c>
    </row>
    <row r="1808" spans="1:26" x14ac:dyDescent="0.2">
      <c r="A1808" t="str">
        <f t="shared" si="141"/>
        <v/>
      </c>
      <c r="B1808" s="23">
        <v>2023</v>
      </c>
      <c r="C1808" t="s">
        <v>536</v>
      </c>
      <c r="D1808" t="s">
        <v>3866</v>
      </c>
      <c r="E1808" t="s">
        <v>17</v>
      </c>
      <c r="F1808" s="18" t="s">
        <v>803</v>
      </c>
      <c r="G1808" s="10" t="s">
        <v>803</v>
      </c>
      <c r="L1808" s="18">
        <v>121560.24</v>
      </c>
      <c r="M1808" s="11">
        <v>1.7965E-4</v>
      </c>
      <c r="P1808" s="18">
        <v>97068.160000000003</v>
      </c>
      <c r="Q1808" s="11">
        <v>1.7985000000000001E-4</v>
      </c>
      <c r="R1808" t="s">
        <v>803</v>
      </c>
      <c r="S1808" t="s">
        <v>17</v>
      </c>
      <c r="T1808" t="s">
        <v>17</v>
      </c>
      <c r="U1808" s="28">
        <f t="shared" si="140"/>
        <v>1.7985000000000001E-4</v>
      </c>
      <c r="V1808">
        <f>U1808*250000000</f>
        <v>44962.5</v>
      </c>
      <c r="W1808" t="str">
        <f>IFERROR(VLOOKUP(E1808,'LEAID Match'!$A$2:$B$326,2,FALSE),"")</f>
        <v/>
      </c>
      <c r="X1808" s="5">
        <f t="shared" si="142"/>
        <v>0</v>
      </c>
      <c r="Y1808">
        <f t="shared" si="143"/>
        <v>44962.5</v>
      </c>
      <c r="Z1808" s="5">
        <f t="shared" si="144"/>
        <v>44962.5</v>
      </c>
    </row>
    <row r="1809" spans="1:26" x14ac:dyDescent="0.2">
      <c r="A1809">
        <f t="shared" si="141"/>
        <v>5306220</v>
      </c>
      <c r="B1809" s="23">
        <v>2015</v>
      </c>
      <c r="C1809" t="s">
        <v>250</v>
      </c>
      <c r="D1809" t="s">
        <v>1005</v>
      </c>
      <c r="E1809" t="s">
        <v>208</v>
      </c>
      <c r="F1809" s="18">
        <v>29022.63</v>
      </c>
      <c r="G1809" s="11">
        <v>1.2968999999999999E-4</v>
      </c>
      <c r="J1809" s="18">
        <v>665010.34</v>
      </c>
      <c r="K1809" s="11">
        <v>2.50242E-3</v>
      </c>
      <c r="N1809" s="18">
        <v>531465.57999999996</v>
      </c>
      <c r="O1809" s="12">
        <v>2.3749800000000001E-3</v>
      </c>
      <c r="R1809" t="s">
        <v>208</v>
      </c>
      <c r="S1809" t="s">
        <v>208</v>
      </c>
      <c r="T1809" t="s">
        <v>208</v>
      </c>
      <c r="U1809" s="28">
        <f t="shared" si="140"/>
        <v>2.5046700000000001E-3</v>
      </c>
      <c r="W1809">
        <f>IFERROR(VLOOKUP(E1809,'LEAID Match'!$A$2:$B$326,2,FALSE),"")</f>
        <v>5306220</v>
      </c>
      <c r="X1809" s="5">
        <f t="shared" si="142"/>
        <v>694032.97</v>
      </c>
      <c r="Y1809">
        <f t="shared" si="143"/>
        <v>0</v>
      </c>
      <c r="Z1809" s="5">
        <f t="shared" si="144"/>
        <v>694032.97</v>
      </c>
    </row>
    <row r="1810" spans="1:26" x14ac:dyDescent="0.2">
      <c r="A1810">
        <f t="shared" si="141"/>
        <v>5306220</v>
      </c>
      <c r="B1810" s="23">
        <v>2016</v>
      </c>
      <c r="C1810" t="s">
        <v>250</v>
      </c>
      <c r="D1810" t="s">
        <v>1359</v>
      </c>
      <c r="E1810" t="s">
        <v>208</v>
      </c>
      <c r="F1810" s="18">
        <v>43158.27</v>
      </c>
      <c r="G1810" s="11">
        <v>1.4201E-4</v>
      </c>
      <c r="J1810" s="18">
        <v>1017742.13</v>
      </c>
      <c r="K1810" s="11">
        <v>3.1180499999999998E-3</v>
      </c>
      <c r="N1810" s="18">
        <v>914315.15</v>
      </c>
      <c r="O1810" s="12">
        <v>3.0084500000000002E-3</v>
      </c>
      <c r="R1810" t="s">
        <v>208</v>
      </c>
      <c r="S1810" t="s">
        <v>208</v>
      </c>
      <c r="T1810" t="s">
        <v>208</v>
      </c>
      <c r="U1810" s="28">
        <f t="shared" si="140"/>
        <v>3.1504600000000003E-3</v>
      </c>
      <c r="W1810">
        <f>IFERROR(VLOOKUP(E1810,'LEAID Match'!$A$2:$B$326,2,FALSE),"")</f>
        <v>5306220</v>
      </c>
      <c r="X1810" s="5">
        <f t="shared" si="142"/>
        <v>1060900.3999999999</v>
      </c>
      <c r="Y1810">
        <f t="shared" si="143"/>
        <v>0</v>
      </c>
      <c r="Z1810" s="5">
        <f t="shared" si="144"/>
        <v>1060900.3999999999</v>
      </c>
    </row>
    <row r="1811" spans="1:26" x14ac:dyDescent="0.2">
      <c r="A1811">
        <f t="shared" si="141"/>
        <v>5306220</v>
      </c>
      <c r="B1811" s="23">
        <v>2017</v>
      </c>
      <c r="C1811" t="s">
        <v>250</v>
      </c>
      <c r="D1811" t="s">
        <v>1719</v>
      </c>
      <c r="E1811" t="s">
        <v>208</v>
      </c>
      <c r="F1811" s="18">
        <v>39343.51</v>
      </c>
      <c r="G1811" s="11">
        <v>1.1243000000000001E-4</v>
      </c>
      <c r="J1811" s="18">
        <v>923286.48</v>
      </c>
      <c r="K1811" s="11">
        <v>2.5058699999999999E-3</v>
      </c>
      <c r="N1811" s="18">
        <v>855939.42</v>
      </c>
      <c r="O1811" s="12">
        <v>2.4459899999999999E-3</v>
      </c>
      <c r="R1811" t="s">
        <v>208</v>
      </c>
      <c r="S1811" t="s">
        <v>208</v>
      </c>
      <c r="T1811" t="s">
        <v>208</v>
      </c>
      <c r="U1811" s="28">
        <f t="shared" si="140"/>
        <v>2.5584200000000001E-3</v>
      </c>
      <c r="W1811">
        <f>IFERROR(VLOOKUP(E1811,'LEAID Match'!$A$2:$B$326,2,FALSE),"")</f>
        <v>5306220</v>
      </c>
      <c r="X1811" s="5">
        <f t="shared" si="142"/>
        <v>962629.99</v>
      </c>
      <c r="Y1811">
        <f t="shared" si="143"/>
        <v>0</v>
      </c>
      <c r="Z1811" s="5">
        <f t="shared" si="144"/>
        <v>962629.99</v>
      </c>
    </row>
    <row r="1812" spans="1:26" x14ac:dyDescent="0.2">
      <c r="A1812">
        <f t="shared" si="141"/>
        <v>5306220</v>
      </c>
      <c r="B1812" s="23">
        <v>2018</v>
      </c>
      <c r="C1812" t="s">
        <v>250</v>
      </c>
      <c r="D1812" t="s">
        <v>2077</v>
      </c>
      <c r="E1812" t="s">
        <v>208</v>
      </c>
      <c r="F1812" s="18">
        <v>49954.94</v>
      </c>
      <c r="G1812" s="11">
        <v>1.2011E-4</v>
      </c>
      <c r="J1812" s="18">
        <v>1199590.8999999999</v>
      </c>
      <c r="K1812" s="11">
        <v>2.6982500000000001E-3</v>
      </c>
      <c r="N1812" s="18">
        <v>1104071.03</v>
      </c>
      <c r="O1812" s="12">
        <v>2.6546999999999999E-3</v>
      </c>
      <c r="R1812" t="s">
        <v>208</v>
      </c>
      <c r="S1812" t="s">
        <v>208</v>
      </c>
      <c r="T1812" t="s">
        <v>208</v>
      </c>
      <c r="U1812" s="28">
        <f t="shared" si="140"/>
        <v>2.77481E-3</v>
      </c>
      <c r="W1812">
        <f>IFERROR(VLOOKUP(E1812,'LEAID Match'!$A$2:$B$326,2,FALSE),"")</f>
        <v>5306220</v>
      </c>
      <c r="X1812" s="5">
        <f t="shared" si="142"/>
        <v>1249545.8399999999</v>
      </c>
      <c r="Y1812">
        <f t="shared" si="143"/>
        <v>0</v>
      </c>
      <c r="Z1812" s="5">
        <f t="shared" si="144"/>
        <v>1249545.8399999999</v>
      </c>
    </row>
    <row r="1813" spans="1:26" x14ac:dyDescent="0.2">
      <c r="A1813">
        <f t="shared" si="141"/>
        <v>5306220</v>
      </c>
      <c r="B1813" s="23">
        <v>2019</v>
      </c>
      <c r="C1813" t="s">
        <v>250</v>
      </c>
      <c r="D1813" t="s">
        <v>2435</v>
      </c>
      <c r="E1813" t="s">
        <v>208</v>
      </c>
      <c r="F1813" s="18">
        <v>62921.43</v>
      </c>
      <c r="G1813" s="10">
        <v>1.2669999999999999E-4</v>
      </c>
      <c r="J1813" s="18">
        <v>1625230.11</v>
      </c>
      <c r="K1813" s="11">
        <v>3.1093900000000001E-3</v>
      </c>
      <c r="N1813" s="18">
        <v>1526396.88</v>
      </c>
      <c r="O1813" s="12">
        <v>3.0735300000000001E-3</v>
      </c>
      <c r="R1813" t="s">
        <v>208</v>
      </c>
      <c r="S1813" t="s">
        <v>208</v>
      </c>
      <c r="T1813" t="s">
        <v>208</v>
      </c>
      <c r="U1813" s="28">
        <f t="shared" si="140"/>
        <v>3.2002300000000001E-3</v>
      </c>
      <c r="W1813">
        <f>IFERROR(VLOOKUP(E1813,'LEAID Match'!$A$2:$B$326,2,FALSE),"")</f>
        <v>5306220</v>
      </c>
      <c r="X1813" s="5">
        <f t="shared" si="142"/>
        <v>1688151.54</v>
      </c>
      <c r="Y1813">
        <f t="shared" si="143"/>
        <v>0</v>
      </c>
      <c r="Z1813" s="5">
        <f t="shared" si="144"/>
        <v>1688151.54</v>
      </c>
    </row>
    <row r="1814" spans="1:26" x14ac:dyDescent="0.2">
      <c r="A1814">
        <f t="shared" si="141"/>
        <v>5306220</v>
      </c>
      <c r="B1814" s="23">
        <v>2020</v>
      </c>
      <c r="C1814" t="s">
        <v>250</v>
      </c>
      <c r="D1814" t="s">
        <v>2793</v>
      </c>
      <c r="E1814" t="s">
        <v>208</v>
      </c>
      <c r="F1814" s="18">
        <v>69757.48</v>
      </c>
      <c r="G1814" s="10">
        <v>1.3282999999999999E-4</v>
      </c>
      <c r="J1814" s="18">
        <v>1695535.86</v>
      </c>
      <c r="K1814" s="11">
        <v>2.9140899999999998E-3</v>
      </c>
      <c r="N1814" s="18">
        <v>1512979.9</v>
      </c>
      <c r="O1814" s="12">
        <v>2.8810300000000001E-3</v>
      </c>
      <c r="R1814" t="s">
        <v>208</v>
      </c>
      <c r="S1814" t="s">
        <v>208</v>
      </c>
      <c r="T1814" t="s">
        <v>208</v>
      </c>
      <c r="U1814" s="28">
        <f t="shared" si="140"/>
        <v>3.0138600000000001E-3</v>
      </c>
      <c r="W1814">
        <f>IFERROR(VLOOKUP(E1814,'LEAID Match'!$A$2:$B$326,2,FALSE),"")</f>
        <v>5306220</v>
      </c>
      <c r="X1814" s="5">
        <f t="shared" si="142"/>
        <v>1765293.34</v>
      </c>
      <c r="Y1814">
        <f t="shared" si="143"/>
        <v>0</v>
      </c>
      <c r="Z1814" s="5">
        <f t="shared" si="144"/>
        <v>1765293.34</v>
      </c>
    </row>
    <row r="1815" spans="1:26" x14ac:dyDescent="0.2">
      <c r="A1815">
        <f t="shared" si="141"/>
        <v>5306220</v>
      </c>
      <c r="B1815" s="23">
        <v>2021</v>
      </c>
      <c r="C1815" t="s">
        <v>250</v>
      </c>
      <c r="D1815" t="s">
        <v>3150</v>
      </c>
      <c r="E1815" t="s">
        <v>208</v>
      </c>
      <c r="F1815" s="18">
        <v>29404.76</v>
      </c>
      <c r="G1815" s="10">
        <v>5.3499999999999999E-5</v>
      </c>
      <c r="J1815" s="18">
        <v>1765894.99</v>
      </c>
      <c r="K1815" s="11">
        <v>2.9180399999999998E-3</v>
      </c>
      <c r="N1815" s="18">
        <v>1596864.58</v>
      </c>
      <c r="O1815" s="12">
        <v>2.9054100000000002E-3</v>
      </c>
      <c r="R1815" t="s">
        <v>208</v>
      </c>
      <c r="S1815" t="s">
        <v>208</v>
      </c>
      <c r="T1815" t="s">
        <v>208</v>
      </c>
      <c r="U1815" s="28">
        <f t="shared" si="140"/>
        <v>2.9589100000000004E-3</v>
      </c>
      <c r="W1815">
        <f>IFERROR(VLOOKUP(E1815,'LEAID Match'!$A$2:$B$326,2,FALSE),"")</f>
        <v>5306220</v>
      </c>
      <c r="X1815" s="5">
        <f t="shared" si="142"/>
        <v>1795299.75</v>
      </c>
      <c r="Y1815">
        <f t="shared" si="143"/>
        <v>0</v>
      </c>
      <c r="Z1815" s="5">
        <f t="shared" si="144"/>
        <v>1795299.75</v>
      </c>
    </row>
    <row r="1816" spans="1:26" x14ac:dyDescent="0.2">
      <c r="A1816">
        <f t="shared" si="141"/>
        <v>5306220</v>
      </c>
      <c r="B1816" s="23">
        <v>2022</v>
      </c>
      <c r="C1816" t="s">
        <v>250</v>
      </c>
      <c r="D1816" t="s">
        <v>3507</v>
      </c>
      <c r="E1816" t="s">
        <v>208</v>
      </c>
      <c r="F1816" s="18">
        <v>25528.22</v>
      </c>
      <c r="G1816" s="10">
        <v>4.9750000000000003E-5</v>
      </c>
      <c r="J1816" s="18">
        <v>2021686.32</v>
      </c>
      <c r="K1816" s="11">
        <v>3.1607800000000002E-3</v>
      </c>
      <c r="N1816" s="18">
        <v>1631063.96</v>
      </c>
      <c r="O1816" s="12">
        <v>3.1785400000000001E-3</v>
      </c>
      <c r="R1816" t="s">
        <v>208</v>
      </c>
      <c r="S1816" t="s">
        <v>208</v>
      </c>
      <c r="T1816" t="s">
        <v>208</v>
      </c>
      <c r="U1816" s="28">
        <f t="shared" si="140"/>
        <v>3.22829E-3</v>
      </c>
      <c r="W1816">
        <f>IFERROR(VLOOKUP(E1816,'LEAID Match'!$A$2:$B$326,2,FALSE),"")</f>
        <v>5306220</v>
      </c>
      <c r="X1816" s="5">
        <f t="shared" si="142"/>
        <v>2047214.54</v>
      </c>
      <c r="Y1816">
        <f t="shared" si="143"/>
        <v>0</v>
      </c>
      <c r="Z1816" s="5">
        <f t="shared" si="144"/>
        <v>2047214.54</v>
      </c>
    </row>
    <row r="1817" spans="1:26" x14ac:dyDescent="0.2">
      <c r="A1817">
        <f t="shared" si="141"/>
        <v>5306220</v>
      </c>
      <c r="B1817" s="23">
        <v>2023</v>
      </c>
      <c r="C1817" t="s">
        <v>250</v>
      </c>
      <c r="D1817" t="s">
        <v>3867</v>
      </c>
      <c r="E1817" t="s">
        <v>208</v>
      </c>
      <c r="F1817" s="18">
        <v>27173.16</v>
      </c>
      <c r="G1817" s="10">
        <v>5.0349999999999997E-5</v>
      </c>
      <c r="J1817" s="18">
        <v>2186862.84</v>
      </c>
      <c r="K1817" s="11">
        <v>3.2318199999999998E-3</v>
      </c>
      <c r="N1817" s="18">
        <v>1735369.81</v>
      </c>
      <c r="O1817" s="12">
        <v>3.2152999999999999E-3</v>
      </c>
      <c r="R1817" t="s">
        <v>208</v>
      </c>
      <c r="S1817" t="s">
        <v>208</v>
      </c>
      <c r="T1817" t="s">
        <v>208</v>
      </c>
      <c r="U1817" s="28">
        <f t="shared" si="140"/>
        <v>3.2656499999999997E-3</v>
      </c>
      <c r="V1817">
        <f>U1817*250000000</f>
        <v>816412.49999999988</v>
      </c>
      <c r="W1817">
        <f>IFERROR(VLOOKUP(E1817,'LEAID Match'!$A$2:$B$326,2,FALSE),"")</f>
        <v>5306220</v>
      </c>
      <c r="X1817" s="5">
        <f t="shared" si="142"/>
        <v>2214036</v>
      </c>
      <c r="Y1817">
        <f t="shared" si="143"/>
        <v>816412.49999999988</v>
      </c>
      <c r="Z1817" s="5">
        <f t="shared" si="144"/>
        <v>3030448.5</v>
      </c>
    </row>
    <row r="1818" spans="1:26" x14ac:dyDescent="0.2">
      <c r="A1818">
        <f t="shared" si="141"/>
        <v>5306240</v>
      </c>
      <c r="B1818" s="23">
        <v>2015</v>
      </c>
      <c r="C1818" t="s">
        <v>422</v>
      </c>
      <c r="D1818" t="s">
        <v>1006</v>
      </c>
      <c r="E1818" t="s">
        <v>380</v>
      </c>
      <c r="F1818" s="18">
        <v>7533.51</v>
      </c>
      <c r="G1818" s="11">
        <v>3.3670000000000001E-5</v>
      </c>
      <c r="J1818" s="18">
        <v>156832.45000000001</v>
      </c>
      <c r="K1818" s="11">
        <v>5.9015999999999995E-4</v>
      </c>
      <c r="N1818" s="18">
        <v>125145.13</v>
      </c>
      <c r="O1818" s="12">
        <v>5.5924000000000002E-4</v>
      </c>
      <c r="R1818" t="s">
        <v>380</v>
      </c>
      <c r="S1818" t="s">
        <v>380</v>
      </c>
      <c r="T1818" t="s">
        <v>380</v>
      </c>
      <c r="U1818" s="28">
        <f t="shared" si="140"/>
        <v>5.9290999999999999E-4</v>
      </c>
      <c r="W1818">
        <f>IFERROR(VLOOKUP(E1818,'LEAID Match'!$A$2:$B$326,2,FALSE),"")</f>
        <v>5306240</v>
      </c>
      <c r="X1818" s="5">
        <f t="shared" si="142"/>
        <v>164365.96000000002</v>
      </c>
      <c r="Y1818">
        <f t="shared" si="143"/>
        <v>0</v>
      </c>
      <c r="Z1818" s="5">
        <f t="shared" si="144"/>
        <v>164365.96000000002</v>
      </c>
    </row>
    <row r="1819" spans="1:26" x14ac:dyDescent="0.2">
      <c r="A1819">
        <f t="shared" si="141"/>
        <v>5306240</v>
      </c>
      <c r="B1819" s="23">
        <v>2016</v>
      </c>
      <c r="C1819" t="s">
        <v>422</v>
      </c>
      <c r="D1819" t="s">
        <v>1360</v>
      </c>
      <c r="E1819" t="s">
        <v>380</v>
      </c>
      <c r="F1819" s="18">
        <v>8250.4699999999903</v>
      </c>
      <c r="G1819" s="11">
        <v>2.7149999999999999E-5</v>
      </c>
      <c r="J1819" s="18">
        <v>178302.26</v>
      </c>
      <c r="K1819" s="11">
        <v>5.4626000000000002E-4</v>
      </c>
      <c r="N1819" s="18">
        <v>161102.35</v>
      </c>
      <c r="O1819" s="12">
        <v>5.3008999999999999E-4</v>
      </c>
      <c r="R1819" t="s">
        <v>380</v>
      </c>
      <c r="S1819" t="s">
        <v>380</v>
      </c>
      <c r="T1819" t="s">
        <v>380</v>
      </c>
      <c r="U1819" s="28">
        <f t="shared" si="140"/>
        <v>5.5723999999999997E-4</v>
      </c>
      <c r="W1819">
        <f>IFERROR(VLOOKUP(E1819,'LEAID Match'!$A$2:$B$326,2,FALSE),"")</f>
        <v>5306240</v>
      </c>
      <c r="X1819" s="5">
        <f t="shared" si="142"/>
        <v>186552.73</v>
      </c>
      <c r="Y1819">
        <f t="shared" si="143"/>
        <v>0</v>
      </c>
      <c r="Z1819" s="5">
        <f t="shared" si="144"/>
        <v>186552.73</v>
      </c>
    </row>
    <row r="1820" spans="1:26" x14ac:dyDescent="0.2">
      <c r="A1820">
        <f t="shared" si="141"/>
        <v>5306240</v>
      </c>
      <c r="B1820" s="23">
        <v>2017</v>
      </c>
      <c r="C1820" t="s">
        <v>422</v>
      </c>
      <c r="D1820" t="s">
        <v>1720</v>
      </c>
      <c r="E1820" t="s">
        <v>380</v>
      </c>
      <c r="F1820" s="18">
        <v>10222.57</v>
      </c>
      <c r="G1820" s="11">
        <v>2.921E-5</v>
      </c>
      <c r="J1820" s="18">
        <v>236230.96</v>
      </c>
      <c r="K1820" s="11">
        <v>6.4115000000000005E-4</v>
      </c>
      <c r="N1820" s="18">
        <v>218994.98</v>
      </c>
      <c r="O1820" s="12">
        <v>6.2580999999999997E-4</v>
      </c>
      <c r="R1820" t="s">
        <v>380</v>
      </c>
      <c r="S1820" t="s">
        <v>380</v>
      </c>
      <c r="T1820" t="s">
        <v>380</v>
      </c>
      <c r="U1820" s="28">
        <f t="shared" si="140"/>
        <v>6.5501999999999997E-4</v>
      </c>
      <c r="W1820">
        <f>IFERROR(VLOOKUP(E1820,'LEAID Match'!$A$2:$B$326,2,FALSE),"")</f>
        <v>5306240</v>
      </c>
      <c r="X1820" s="5">
        <f t="shared" si="142"/>
        <v>246453.53</v>
      </c>
      <c r="Y1820">
        <f t="shared" si="143"/>
        <v>0</v>
      </c>
      <c r="Z1820" s="5">
        <f t="shared" si="144"/>
        <v>246453.53</v>
      </c>
    </row>
    <row r="1821" spans="1:26" x14ac:dyDescent="0.2">
      <c r="A1821">
        <f t="shared" si="141"/>
        <v>5306240</v>
      </c>
      <c r="B1821" s="23">
        <v>2018</v>
      </c>
      <c r="C1821" t="s">
        <v>422</v>
      </c>
      <c r="D1821" t="s">
        <v>2078</v>
      </c>
      <c r="E1821" t="s">
        <v>380</v>
      </c>
      <c r="F1821" s="18">
        <v>1496.98</v>
      </c>
      <c r="G1821" s="11">
        <v>3.5999999999999998E-6</v>
      </c>
      <c r="J1821" s="18">
        <v>242978.19</v>
      </c>
      <c r="K1821" s="11">
        <v>5.4653000000000004E-4</v>
      </c>
      <c r="N1821" s="18">
        <v>223476.89</v>
      </c>
      <c r="O1821" s="12">
        <v>5.3733999999999997E-4</v>
      </c>
      <c r="R1821" t="s">
        <v>380</v>
      </c>
      <c r="S1821" t="s">
        <v>380</v>
      </c>
      <c r="T1821" t="s">
        <v>380</v>
      </c>
      <c r="U1821" s="28">
        <f t="shared" si="140"/>
        <v>5.4093999999999995E-4</v>
      </c>
      <c r="W1821">
        <f>IFERROR(VLOOKUP(E1821,'LEAID Match'!$A$2:$B$326,2,FALSE),"")</f>
        <v>5306240</v>
      </c>
      <c r="X1821" s="5">
        <f t="shared" si="142"/>
        <v>244475.17</v>
      </c>
      <c r="Y1821">
        <f t="shared" si="143"/>
        <v>0</v>
      </c>
      <c r="Z1821" s="5">
        <f t="shared" si="144"/>
        <v>244475.17</v>
      </c>
    </row>
    <row r="1822" spans="1:26" x14ac:dyDescent="0.2">
      <c r="A1822">
        <f t="shared" si="141"/>
        <v>5306240</v>
      </c>
      <c r="B1822" s="23">
        <v>2019</v>
      </c>
      <c r="C1822" t="s">
        <v>422</v>
      </c>
      <c r="D1822" t="s">
        <v>2436</v>
      </c>
      <c r="E1822" t="s">
        <v>380</v>
      </c>
      <c r="F1822" s="18" t="s">
        <v>803</v>
      </c>
      <c r="G1822" s="10" t="s">
        <v>803</v>
      </c>
      <c r="J1822" s="18">
        <v>297761.09999999998</v>
      </c>
      <c r="K1822" s="11">
        <v>5.6968000000000003E-4</v>
      </c>
      <c r="N1822" s="18">
        <v>279468.13</v>
      </c>
      <c r="O1822" s="12">
        <v>5.6273E-4</v>
      </c>
      <c r="R1822" t="s">
        <v>803</v>
      </c>
      <c r="S1822" t="s">
        <v>380</v>
      </c>
      <c r="T1822" t="s">
        <v>380</v>
      </c>
      <c r="U1822" s="28">
        <f t="shared" si="140"/>
        <v>5.6273E-4</v>
      </c>
      <c r="W1822">
        <f>IFERROR(VLOOKUP(E1822,'LEAID Match'!$A$2:$B$326,2,FALSE),"")</f>
        <v>5306240</v>
      </c>
      <c r="X1822" s="5">
        <f t="shared" si="142"/>
        <v>297761.09999999998</v>
      </c>
      <c r="Y1822">
        <f t="shared" si="143"/>
        <v>0</v>
      </c>
      <c r="Z1822" s="5">
        <f t="shared" si="144"/>
        <v>297761.09999999998</v>
      </c>
    </row>
    <row r="1823" spans="1:26" x14ac:dyDescent="0.2">
      <c r="A1823">
        <f t="shared" si="141"/>
        <v>5306240</v>
      </c>
      <c r="B1823" s="23">
        <v>2020</v>
      </c>
      <c r="C1823" t="s">
        <v>422</v>
      </c>
      <c r="D1823" t="s">
        <v>2794</v>
      </c>
      <c r="E1823" t="s">
        <v>380</v>
      </c>
      <c r="F1823" s="18" t="s">
        <v>803</v>
      </c>
      <c r="G1823" s="10" t="s">
        <v>803</v>
      </c>
      <c r="J1823" s="18">
        <v>346524.03</v>
      </c>
      <c r="K1823" s="11">
        <v>5.9557000000000002E-4</v>
      </c>
      <c r="N1823" s="18">
        <v>310294.2</v>
      </c>
      <c r="O1823" s="12">
        <v>5.9086999999999996E-4</v>
      </c>
      <c r="R1823" t="s">
        <v>803</v>
      </c>
      <c r="S1823" t="s">
        <v>380</v>
      </c>
      <c r="T1823" t="s">
        <v>380</v>
      </c>
      <c r="U1823" s="28">
        <f t="shared" si="140"/>
        <v>5.9086999999999996E-4</v>
      </c>
      <c r="W1823">
        <f>IFERROR(VLOOKUP(E1823,'LEAID Match'!$A$2:$B$326,2,FALSE),"")</f>
        <v>5306240</v>
      </c>
      <c r="X1823" s="5">
        <f t="shared" si="142"/>
        <v>346524.03</v>
      </c>
      <c r="Y1823">
        <f t="shared" si="143"/>
        <v>0</v>
      </c>
      <c r="Z1823" s="5">
        <f t="shared" si="144"/>
        <v>346524.03</v>
      </c>
    </row>
    <row r="1824" spans="1:26" x14ac:dyDescent="0.2">
      <c r="A1824">
        <f t="shared" si="141"/>
        <v>5306240</v>
      </c>
      <c r="B1824" s="23">
        <v>2021</v>
      </c>
      <c r="C1824" t="s">
        <v>422</v>
      </c>
      <c r="D1824" t="s">
        <v>3151</v>
      </c>
      <c r="E1824" t="s">
        <v>380</v>
      </c>
      <c r="F1824" s="18" t="s">
        <v>803</v>
      </c>
      <c r="G1824" s="10" t="s">
        <v>803</v>
      </c>
      <c r="J1824" s="18">
        <v>325866.06</v>
      </c>
      <c r="K1824" s="11">
        <v>5.3846999999999999E-4</v>
      </c>
      <c r="N1824" s="18">
        <v>294621.21999999997</v>
      </c>
      <c r="O1824" s="12">
        <v>5.3605000000000005E-4</v>
      </c>
      <c r="R1824" t="s">
        <v>803</v>
      </c>
      <c r="S1824" t="s">
        <v>380</v>
      </c>
      <c r="T1824" t="s">
        <v>380</v>
      </c>
      <c r="U1824" s="28">
        <f t="shared" si="140"/>
        <v>5.3605000000000005E-4</v>
      </c>
      <c r="W1824">
        <f>IFERROR(VLOOKUP(E1824,'LEAID Match'!$A$2:$B$326,2,FALSE),"")</f>
        <v>5306240</v>
      </c>
      <c r="X1824" s="5">
        <f t="shared" si="142"/>
        <v>325866.06</v>
      </c>
      <c r="Y1824">
        <f t="shared" si="143"/>
        <v>0</v>
      </c>
      <c r="Z1824" s="5">
        <f t="shared" si="144"/>
        <v>325866.06</v>
      </c>
    </row>
    <row r="1825" spans="1:26" x14ac:dyDescent="0.2">
      <c r="A1825">
        <f t="shared" si="141"/>
        <v>5306240</v>
      </c>
      <c r="B1825" s="23">
        <v>2022</v>
      </c>
      <c r="C1825" t="s">
        <v>422</v>
      </c>
      <c r="D1825" t="s">
        <v>3508</v>
      </c>
      <c r="E1825" t="s">
        <v>380</v>
      </c>
      <c r="F1825" s="18" t="s">
        <v>803</v>
      </c>
      <c r="G1825" s="10" t="s">
        <v>803</v>
      </c>
      <c r="J1825" s="18">
        <v>311020.90000000002</v>
      </c>
      <c r="K1825" s="11">
        <v>4.8626000000000002E-4</v>
      </c>
      <c r="N1825" s="18">
        <v>248018.25</v>
      </c>
      <c r="O1825" s="12">
        <v>4.8333000000000002E-4</v>
      </c>
      <c r="R1825" t="s">
        <v>803</v>
      </c>
      <c r="S1825" t="s">
        <v>380</v>
      </c>
      <c r="T1825" t="s">
        <v>380</v>
      </c>
      <c r="U1825" s="28">
        <f t="shared" si="140"/>
        <v>4.8333000000000002E-4</v>
      </c>
      <c r="W1825">
        <f>IFERROR(VLOOKUP(E1825,'LEAID Match'!$A$2:$B$326,2,FALSE),"")</f>
        <v>5306240</v>
      </c>
      <c r="X1825" s="5">
        <f t="shared" si="142"/>
        <v>311020.90000000002</v>
      </c>
      <c r="Y1825">
        <f t="shared" si="143"/>
        <v>0</v>
      </c>
      <c r="Z1825" s="5">
        <f t="shared" si="144"/>
        <v>311020.90000000002</v>
      </c>
    </row>
    <row r="1826" spans="1:26" x14ac:dyDescent="0.2">
      <c r="A1826">
        <f t="shared" si="141"/>
        <v>5306240</v>
      </c>
      <c r="B1826" s="23">
        <v>2023</v>
      </c>
      <c r="C1826" t="s">
        <v>422</v>
      </c>
      <c r="D1826" t="s">
        <v>3868</v>
      </c>
      <c r="E1826" t="s">
        <v>380</v>
      </c>
      <c r="F1826" s="18" t="s">
        <v>803</v>
      </c>
      <c r="G1826" s="10" t="s">
        <v>803</v>
      </c>
      <c r="J1826" s="18">
        <v>373298.62</v>
      </c>
      <c r="K1826" s="11">
        <v>5.5166999999999998E-4</v>
      </c>
      <c r="N1826" s="18">
        <v>296583.03999999998</v>
      </c>
      <c r="O1826" s="12">
        <v>5.4951000000000002E-4</v>
      </c>
      <c r="R1826" t="s">
        <v>803</v>
      </c>
      <c r="S1826" t="s">
        <v>380</v>
      </c>
      <c r="T1826" t="s">
        <v>380</v>
      </c>
      <c r="U1826" s="28">
        <f t="shared" si="140"/>
        <v>5.4951000000000002E-4</v>
      </c>
      <c r="V1826">
        <f>U1826*250000000</f>
        <v>137377.5</v>
      </c>
      <c r="W1826">
        <f>IFERROR(VLOOKUP(E1826,'LEAID Match'!$A$2:$B$326,2,FALSE),"")</f>
        <v>5306240</v>
      </c>
      <c r="X1826" s="5">
        <f t="shared" si="142"/>
        <v>373298.62</v>
      </c>
      <c r="Y1826">
        <f t="shared" si="143"/>
        <v>137377.5</v>
      </c>
      <c r="Z1826" s="5">
        <f t="shared" si="144"/>
        <v>510676.12</v>
      </c>
    </row>
    <row r="1827" spans="1:26" x14ac:dyDescent="0.2">
      <c r="A1827">
        <f t="shared" si="141"/>
        <v>5306270</v>
      </c>
      <c r="B1827" s="23">
        <v>2015</v>
      </c>
      <c r="C1827" t="s">
        <v>698</v>
      </c>
      <c r="D1827" t="s">
        <v>1007</v>
      </c>
      <c r="E1827" t="s">
        <v>685</v>
      </c>
      <c r="F1827" s="18" t="s">
        <v>803</v>
      </c>
      <c r="G1827" s="11" t="s">
        <v>803</v>
      </c>
      <c r="J1827" s="18">
        <v>11478.82</v>
      </c>
      <c r="K1827" s="11">
        <v>4.3189999999999998E-5</v>
      </c>
      <c r="N1827" s="18">
        <v>9170.27</v>
      </c>
      <c r="O1827" s="12">
        <v>4.0979999999999997E-5</v>
      </c>
      <c r="R1827" t="s">
        <v>803</v>
      </c>
      <c r="S1827" t="s">
        <v>685</v>
      </c>
      <c r="T1827" t="s">
        <v>685</v>
      </c>
      <c r="U1827" s="28">
        <f t="shared" si="140"/>
        <v>4.0979999999999997E-5</v>
      </c>
      <c r="W1827">
        <f>IFERROR(VLOOKUP(E1827,'LEAID Match'!$A$2:$B$326,2,FALSE),"")</f>
        <v>5306270</v>
      </c>
      <c r="X1827" s="5">
        <f t="shared" si="142"/>
        <v>11478.82</v>
      </c>
      <c r="Y1827">
        <f t="shared" si="143"/>
        <v>0</v>
      </c>
      <c r="Z1827" s="5">
        <f t="shared" si="144"/>
        <v>11478.82</v>
      </c>
    </row>
    <row r="1828" spans="1:26" x14ac:dyDescent="0.2">
      <c r="A1828">
        <f t="shared" si="141"/>
        <v>5306270</v>
      </c>
      <c r="B1828" s="23">
        <v>2016</v>
      </c>
      <c r="C1828" t="s">
        <v>698</v>
      </c>
      <c r="D1828" t="s">
        <v>1361</v>
      </c>
      <c r="E1828" t="s">
        <v>685</v>
      </c>
      <c r="F1828" s="18" t="s">
        <v>803</v>
      </c>
      <c r="G1828" s="11" t="s">
        <v>803</v>
      </c>
      <c r="J1828" s="18">
        <v>12665.46</v>
      </c>
      <c r="K1828" s="11">
        <v>3.8800000000000001E-5</v>
      </c>
      <c r="N1828" s="18">
        <v>11227.31</v>
      </c>
      <c r="O1828" s="12">
        <v>3.6940000000000002E-5</v>
      </c>
      <c r="R1828" t="s">
        <v>803</v>
      </c>
      <c r="S1828" t="s">
        <v>685</v>
      </c>
      <c r="T1828" t="s">
        <v>685</v>
      </c>
      <c r="U1828" s="28">
        <f t="shared" si="140"/>
        <v>3.6940000000000002E-5</v>
      </c>
      <c r="W1828">
        <f>IFERROR(VLOOKUP(E1828,'LEAID Match'!$A$2:$B$326,2,FALSE),"")</f>
        <v>5306270</v>
      </c>
      <c r="X1828" s="5">
        <f t="shared" si="142"/>
        <v>12665.46</v>
      </c>
      <c r="Y1828">
        <f t="shared" si="143"/>
        <v>0</v>
      </c>
      <c r="Z1828" s="5">
        <f t="shared" si="144"/>
        <v>12665.46</v>
      </c>
    </row>
    <row r="1829" spans="1:26" x14ac:dyDescent="0.2">
      <c r="A1829">
        <f t="shared" si="141"/>
        <v>5306270</v>
      </c>
      <c r="B1829" s="23">
        <v>2017</v>
      </c>
      <c r="C1829" t="s">
        <v>698</v>
      </c>
      <c r="D1829" t="s">
        <v>1721</v>
      </c>
      <c r="E1829" t="s">
        <v>685</v>
      </c>
      <c r="F1829" s="18" t="s">
        <v>803</v>
      </c>
      <c r="G1829" s="11" t="s">
        <v>803</v>
      </c>
      <c r="J1829" s="18">
        <v>13317.04</v>
      </c>
      <c r="K1829" s="11">
        <v>3.6140000000000003E-5</v>
      </c>
      <c r="N1829" s="18">
        <v>12346.09</v>
      </c>
      <c r="O1829" s="12">
        <v>3.5280000000000001E-5</v>
      </c>
      <c r="R1829" t="s">
        <v>803</v>
      </c>
      <c r="S1829" t="s">
        <v>685</v>
      </c>
      <c r="T1829" t="s">
        <v>685</v>
      </c>
      <c r="U1829" s="28">
        <f t="shared" si="140"/>
        <v>3.5280000000000001E-5</v>
      </c>
      <c r="W1829">
        <f>IFERROR(VLOOKUP(E1829,'LEAID Match'!$A$2:$B$326,2,FALSE),"")</f>
        <v>5306270</v>
      </c>
      <c r="X1829" s="5">
        <f t="shared" si="142"/>
        <v>13317.04</v>
      </c>
      <c r="Y1829">
        <f t="shared" si="143"/>
        <v>0</v>
      </c>
      <c r="Z1829" s="5">
        <f t="shared" si="144"/>
        <v>13317.04</v>
      </c>
    </row>
    <row r="1830" spans="1:26" x14ac:dyDescent="0.2">
      <c r="A1830">
        <f t="shared" si="141"/>
        <v>5306270</v>
      </c>
      <c r="B1830" s="23">
        <v>2018</v>
      </c>
      <c r="C1830" t="s">
        <v>698</v>
      </c>
      <c r="D1830" t="s">
        <v>2079</v>
      </c>
      <c r="E1830" t="s">
        <v>685</v>
      </c>
      <c r="F1830" s="18" t="s">
        <v>803</v>
      </c>
      <c r="G1830" s="11" t="s">
        <v>803</v>
      </c>
      <c r="J1830" s="18">
        <v>19779.12</v>
      </c>
      <c r="K1830" s="11">
        <v>4.4490000000000003E-5</v>
      </c>
      <c r="N1830" s="18">
        <v>18199.21</v>
      </c>
      <c r="O1830" s="12">
        <v>4.3760000000000001E-5</v>
      </c>
      <c r="R1830" t="s">
        <v>803</v>
      </c>
      <c r="S1830" t="s">
        <v>685</v>
      </c>
      <c r="T1830" t="s">
        <v>685</v>
      </c>
      <c r="U1830" s="28">
        <f t="shared" si="140"/>
        <v>4.3760000000000001E-5</v>
      </c>
      <c r="W1830">
        <f>IFERROR(VLOOKUP(E1830,'LEAID Match'!$A$2:$B$326,2,FALSE),"")</f>
        <v>5306270</v>
      </c>
      <c r="X1830" s="5">
        <f t="shared" si="142"/>
        <v>19779.12</v>
      </c>
      <c r="Y1830">
        <f t="shared" si="143"/>
        <v>0</v>
      </c>
      <c r="Z1830" s="5">
        <f t="shared" si="144"/>
        <v>19779.12</v>
      </c>
    </row>
    <row r="1831" spans="1:26" x14ac:dyDescent="0.2">
      <c r="A1831">
        <f t="shared" si="141"/>
        <v>5306270</v>
      </c>
      <c r="B1831" s="23">
        <v>2019</v>
      </c>
      <c r="C1831" t="s">
        <v>698</v>
      </c>
      <c r="D1831" t="s">
        <v>2437</v>
      </c>
      <c r="E1831" t="s">
        <v>685</v>
      </c>
      <c r="F1831" s="18" t="s">
        <v>803</v>
      </c>
      <c r="G1831" s="10" t="s">
        <v>803</v>
      </c>
      <c r="J1831" s="18">
        <v>23874</v>
      </c>
      <c r="K1831" s="11">
        <v>4.5680000000000003E-5</v>
      </c>
      <c r="N1831" s="18">
        <v>22376.01</v>
      </c>
      <c r="O1831" s="12">
        <v>4.5059999999999999E-5</v>
      </c>
      <c r="R1831" t="s">
        <v>803</v>
      </c>
      <c r="S1831" t="s">
        <v>685</v>
      </c>
      <c r="T1831" t="s">
        <v>685</v>
      </c>
      <c r="U1831" s="28">
        <f t="shared" si="140"/>
        <v>4.5059999999999999E-5</v>
      </c>
      <c r="W1831">
        <f>IFERROR(VLOOKUP(E1831,'LEAID Match'!$A$2:$B$326,2,FALSE),"")</f>
        <v>5306270</v>
      </c>
      <c r="X1831" s="5">
        <f t="shared" si="142"/>
        <v>23874</v>
      </c>
      <c r="Y1831">
        <f t="shared" si="143"/>
        <v>0</v>
      </c>
      <c r="Z1831" s="5">
        <f t="shared" si="144"/>
        <v>23874</v>
      </c>
    </row>
    <row r="1832" spans="1:26" x14ac:dyDescent="0.2">
      <c r="A1832">
        <f t="shared" si="141"/>
        <v>5306270</v>
      </c>
      <c r="B1832" s="23">
        <v>2020</v>
      </c>
      <c r="C1832" t="s">
        <v>698</v>
      </c>
      <c r="D1832" t="s">
        <v>2795</v>
      </c>
      <c r="E1832" t="s">
        <v>685</v>
      </c>
      <c r="F1832" s="18" t="s">
        <v>803</v>
      </c>
      <c r="G1832" s="10" t="s">
        <v>803</v>
      </c>
      <c r="J1832" s="18">
        <v>26476.78</v>
      </c>
      <c r="K1832" s="11">
        <v>4.5510000000000003E-5</v>
      </c>
      <c r="N1832" s="18">
        <v>23761.77</v>
      </c>
      <c r="O1832" s="12">
        <v>4.5250000000000002E-5</v>
      </c>
      <c r="R1832" t="s">
        <v>803</v>
      </c>
      <c r="S1832" t="s">
        <v>685</v>
      </c>
      <c r="T1832" t="s">
        <v>685</v>
      </c>
      <c r="U1832" s="28">
        <f t="shared" si="140"/>
        <v>4.5250000000000002E-5</v>
      </c>
      <c r="W1832">
        <f>IFERROR(VLOOKUP(E1832,'LEAID Match'!$A$2:$B$326,2,FALSE),"")</f>
        <v>5306270</v>
      </c>
      <c r="X1832" s="5">
        <f t="shared" si="142"/>
        <v>26476.78</v>
      </c>
      <c r="Y1832">
        <f t="shared" si="143"/>
        <v>0</v>
      </c>
      <c r="Z1832" s="5">
        <f t="shared" si="144"/>
        <v>26476.78</v>
      </c>
    </row>
    <row r="1833" spans="1:26" x14ac:dyDescent="0.2">
      <c r="A1833">
        <f t="shared" si="141"/>
        <v>5306270</v>
      </c>
      <c r="B1833" s="23">
        <v>2021</v>
      </c>
      <c r="C1833" t="s">
        <v>698</v>
      </c>
      <c r="D1833" t="s">
        <v>3152</v>
      </c>
      <c r="E1833" t="s">
        <v>685</v>
      </c>
      <c r="F1833" s="18" t="s">
        <v>803</v>
      </c>
      <c r="G1833" s="10" t="s">
        <v>803</v>
      </c>
      <c r="J1833" s="18">
        <v>26578.61</v>
      </c>
      <c r="K1833" s="11">
        <v>4.392E-5</v>
      </c>
      <c r="N1833" s="18">
        <v>23962.36</v>
      </c>
      <c r="O1833" s="12">
        <v>4.3600000000000003E-5</v>
      </c>
      <c r="R1833" t="s">
        <v>803</v>
      </c>
      <c r="S1833" t="s">
        <v>685</v>
      </c>
      <c r="T1833" t="s">
        <v>685</v>
      </c>
      <c r="U1833" s="28">
        <f t="shared" si="140"/>
        <v>4.3600000000000003E-5</v>
      </c>
      <c r="W1833">
        <f>IFERROR(VLOOKUP(E1833,'LEAID Match'!$A$2:$B$326,2,FALSE),"")</f>
        <v>5306270</v>
      </c>
      <c r="X1833" s="5">
        <f t="shared" si="142"/>
        <v>26578.61</v>
      </c>
      <c r="Y1833">
        <f t="shared" si="143"/>
        <v>0</v>
      </c>
      <c r="Z1833" s="5">
        <f t="shared" si="144"/>
        <v>26578.61</v>
      </c>
    </row>
    <row r="1834" spans="1:26" x14ac:dyDescent="0.2">
      <c r="A1834">
        <f t="shared" si="141"/>
        <v>5306270</v>
      </c>
      <c r="B1834" s="23">
        <v>2022</v>
      </c>
      <c r="C1834" t="s">
        <v>698</v>
      </c>
      <c r="D1834" t="s">
        <v>3509</v>
      </c>
      <c r="E1834" t="s">
        <v>685</v>
      </c>
      <c r="F1834" s="18" t="s">
        <v>803</v>
      </c>
      <c r="G1834" s="10" t="s">
        <v>803</v>
      </c>
      <c r="J1834" s="18">
        <v>29115.9</v>
      </c>
      <c r="K1834" s="11">
        <v>4.5519999999999998E-5</v>
      </c>
      <c r="N1834" s="18">
        <v>23499.18</v>
      </c>
      <c r="O1834" s="12">
        <v>4.579E-5</v>
      </c>
      <c r="R1834" t="s">
        <v>803</v>
      </c>
      <c r="S1834" t="s">
        <v>685</v>
      </c>
      <c r="T1834" t="s">
        <v>685</v>
      </c>
      <c r="U1834" s="28">
        <f t="shared" si="140"/>
        <v>4.579E-5</v>
      </c>
      <c r="W1834">
        <f>IFERROR(VLOOKUP(E1834,'LEAID Match'!$A$2:$B$326,2,FALSE),"")</f>
        <v>5306270</v>
      </c>
      <c r="X1834" s="5">
        <f t="shared" si="142"/>
        <v>29115.9</v>
      </c>
      <c r="Y1834">
        <f t="shared" si="143"/>
        <v>0</v>
      </c>
      <c r="Z1834" s="5">
        <f t="shared" si="144"/>
        <v>29115.9</v>
      </c>
    </row>
    <row r="1835" spans="1:26" x14ac:dyDescent="0.2">
      <c r="A1835">
        <f t="shared" si="141"/>
        <v>5306270</v>
      </c>
      <c r="B1835" s="23">
        <v>2023</v>
      </c>
      <c r="C1835" t="s">
        <v>698</v>
      </c>
      <c r="D1835" t="s">
        <v>3869</v>
      </c>
      <c r="E1835" t="s">
        <v>685</v>
      </c>
      <c r="F1835" s="18" t="s">
        <v>803</v>
      </c>
      <c r="G1835" s="10" t="s">
        <v>803</v>
      </c>
      <c r="J1835" s="18">
        <v>26200.15</v>
      </c>
      <c r="K1835" s="11">
        <v>3.8720000000000002E-5</v>
      </c>
      <c r="N1835" s="18">
        <v>20776.86</v>
      </c>
      <c r="O1835" s="12">
        <v>3.8500000000000001E-5</v>
      </c>
      <c r="R1835" t="s">
        <v>803</v>
      </c>
      <c r="S1835" t="s">
        <v>685</v>
      </c>
      <c r="T1835" t="s">
        <v>685</v>
      </c>
      <c r="U1835" s="28">
        <f t="shared" si="140"/>
        <v>3.8500000000000001E-5</v>
      </c>
      <c r="V1835">
        <f>U1835*250000000</f>
        <v>9625</v>
      </c>
      <c r="W1835">
        <f>IFERROR(VLOOKUP(E1835,'LEAID Match'!$A$2:$B$326,2,FALSE),"")</f>
        <v>5306270</v>
      </c>
      <c r="X1835" s="5">
        <f t="shared" si="142"/>
        <v>26200.15</v>
      </c>
      <c r="Y1835">
        <f t="shared" si="143"/>
        <v>9625</v>
      </c>
      <c r="Z1835" s="5">
        <f t="shared" si="144"/>
        <v>35825.15</v>
      </c>
    </row>
    <row r="1836" spans="1:26" x14ac:dyDescent="0.2">
      <c r="A1836">
        <f t="shared" si="141"/>
        <v>5306300</v>
      </c>
      <c r="B1836" s="23">
        <v>2015</v>
      </c>
      <c r="C1836" t="s">
        <v>342</v>
      </c>
      <c r="D1836" t="s">
        <v>1008</v>
      </c>
      <c r="E1836" t="s">
        <v>300</v>
      </c>
      <c r="F1836" s="18">
        <v>14860.15</v>
      </c>
      <c r="G1836" s="11">
        <v>6.6409999999999996E-5</v>
      </c>
      <c r="J1836" s="18">
        <v>181627.64</v>
      </c>
      <c r="K1836" s="11">
        <v>6.8345999999999999E-4</v>
      </c>
      <c r="N1836" s="18">
        <v>144850.43</v>
      </c>
      <c r="O1836" s="12">
        <v>6.4729999999999996E-4</v>
      </c>
      <c r="R1836" t="s">
        <v>300</v>
      </c>
      <c r="S1836" t="s">
        <v>300</v>
      </c>
      <c r="T1836" t="s">
        <v>300</v>
      </c>
      <c r="U1836" s="28">
        <f t="shared" si="140"/>
        <v>7.1371E-4</v>
      </c>
      <c r="W1836">
        <f>IFERROR(VLOOKUP(E1836,'LEAID Match'!$A$2:$B$326,2,FALSE),"")</f>
        <v>5306300</v>
      </c>
      <c r="X1836" s="5">
        <f t="shared" si="142"/>
        <v>196487.79</v>
      </c>
      <c r="Y1836">
        <f t="shared" si="143"/>
        <v>0</v>
      </c>
      <c r="Z1836" s="5">
        <f t="shared" si="144"/>
        <v>196487.79</v>
      </c>
    </row>
    <row r="1837" spans="1:26" x14ac:dyDescent="0.2">
      <c r="A1837">
        <f t="shared" si="141"/>
        <v>5306300</v>
      </c>
      <c r="B1837" s="23">
        <v>2016</v>
      </c>
      <c r="C1837" t="s">
        <v>342</v>
      </c>
      <c r="D1837" t="s">
        <v>1362</v>
      </c>
      <c r="E1837" t="s">
        <v>300</v>
      </c>
      <c r="F1837" s="18">
        <v>17221.04</v>
      </c>
      <c r="G1837" s="11">
        <v>5.6660000000000003E-5</v>
      </c>
      <c r="J1837" s="18">
        <v>218881.74</v>
      </c>
      <c r="K1837" s="11">
        <v>6.7058999999999999E-4</v>
      </c>
      <c r="N1837" s="18">
        <v>198187.83</v>
      </c>
      <c r="O1837" s="12">
        <v>6.5211000000000002E-4</v>
      </c>
      <c r="R1837" t="s">
        <v>300</v>
      </c>
      <c r="S1837" t="s">
        <v>300</v>
      </c>
      <c r="T1837" t="s">
        <v>300</v>
      </c>
      <c r="U1837" s="28">
        <f t="shared" si="140"/>
        <v>7.0877000000000006E-4</v>
      </c>
      <c r="W1837">
        <f>IFERROR(VLOOKUP(E1837,'LEAID Match'!$A$2:$B$326,2,FALSE),"")</f>
        <v>5306300</v>
      </c>
      <c r="X1837" s="5">
        <f t="shared" si="142"/>
        <v>236102.78</v>
      </c>
      <c r="Y1837">
        <f t="shared" si="143"/>
        <v>0</v>
      </c>
      <c r="Z1837" s="5">
        <f t="shared" si="144"/>
        <v>236102.78</v>
      </c>
    </row>
    <row r="1838" spans="1:26" x14ac:dyDescent="0.2">
      <c r="A1838">
        <f t="shared" si="141"/>
        <v>5306300</v>
      </c>
      <c r="B1838" s="23">
        <v>2017</v>
      </c>
      <c r="C1838" t="s">
        <v>342</v>
      </c>
      <c r="D1838" t="s">
        <v>1722</v>
      </c>
      <c r="E1838" t="s">
        <v>300</v>
      </c>
      <c r="F1838" s="18">
        <v>20103.060000000001</v>
      </c>
      <c r="G1838" s="11">
        <v>5.7450000000000001E-5</v>
      </c>
      <c r="J1838" s="18">
        <v>235161.75</v>
      </c>
      <c r="K1838" s="11">
        <v>6.3825000000000004E-4</v>
      </c>
      <c r="N1838" s="18">
        <v>218012.91</v>
      </c>
      <c r="O1838" s="12">
        <v>6.2301000000000001E-4</v>
      </c>
      <c r="R1838" t="s">
        <v>300</v>
      </c>
      <c r="S1838" t="s">
        <v>300</v>
      </c>
      <c r="T1838" t="s">
        <v>300</v>
      </c>
      <c r="U1838" s="28">
        <f t="shared" si="140"/>
        <v>6.8046000000000003E-4</v>
      </c>
      <c r="W1838">
        <f>IFERROR(VLOOKUP(E1838,'LEAID Match'!$A$2:$B$326,2,FALSE),"")</f>
        <v>5306300</v>
      </c>
      <c r="X1838" s="5">
        <f t="shared" si="142"/>
        <v>255264.81</v>
      </c>
      <c r="Y1838">
        <f t="shared" si="143"/>
        <v>0</v>
      </c>
      <c r="Z1838" s="5">
        <f t="shared" si="144"/>
        <v>255264.81</v>
      </c>
    </row>
    <row r="1839" spans="1:26" x14ac:dyDescent="0.2">
      <c r="A1839">
        <f t="shared" si="141"/>
        <v>5306300</v>
      </c>
      <c r="B1839" s="23">
        <v>2018</v>
      </c>
      <c r="C1839" t="s">
        <v>342</v>
      </c>
      <c r="D1839" t="s">
        <v>2080</v>
      </c>
      <c r="E1839" t="s">
        <v>300</v>
      </c>
      <c r="F1839" s="18">
        <v>14415.05</v>
      </c>
      <c r="G1839" s="11">
        <v>3.4659999999999997E-5</v>
      </c>
      <c r="J1839" s="18">
        <v>270561.89</v>
      </c>
      <c r="K1839" s="11">
        <v>6.0857999999999995E-4</v>
      </c>
      <c r="N1839" s="18">
        <v>248812.13</v>
      </c>
      <c r="O1839" s="12">
        <v>5.9825999999999998E-4</v>
      </c>
      <c r="R1839" t="s">
        <v>300</v>
      </c>
      <c r="S1839" t="s">
        <v>300</v>
      </c>
      <c r="T1839" t="s">
        <v>300</v>
      </c>
      <c r="U1839" s="28">
        <f t="shared" si="140"/>
        <v>6.3291999999999992E-4</v>
      </c>
      <c r="W1839">
        <f>IFERROR(VLOOKUP(E1839,'LEAID Match'!$A$2:$B$326,2,FALSE),"")</f>
        <v>5306300</v>
      </c>
      <c r="X1839" s="5">
        <f t="shared" si="142"/>
        <v>284976.94</v>
      </c>
      <c r="Y1839">
        <f t="shared" si="143"/>
        <v>0</v>
      </c>
      <c r="Z1839" s="5">
        <f t="shared" si="144"/>
        <v>284976.94</v>
      </c>
    </row>
    <row r="1840" spans="1:26" x14ac:dyDescent="0.2">
      <c r="A1840">
        <f t="shared" si="141"/>
        <v>5306300</v>
      </c>
      <c r="B1840" s="23">
        <v>2019</v>
      </c>
      <c r="C1840" t="s">
        <v>342</v>
      </c>
      <c r="D1840" t="s">
        <v>2438</v>
      </c>
      <c r="E1840" t="s">
        <v>300</v>
      </c>
      <c r="F1840" s="18">
        <v>13756.8</v>
      </c>
      <c r="G1840" s="10">
        <v>2.7699999999999999E-5</v>
      </c>
      <c r="J1840" s="18">
        <v>302406.05</v>
      </c>
      <c r="K1840" s="11">
        <v>5.7855999999999999E-4</v>
      </c>
      <c r="N1840" s="18">
        <v>284387.86</v>
      </c>
      <c r="O1840" s="12">
        <v>5.7264000000000002E-4</v>
      </c>
      <c r="R1840" t="s">
        <v>300</v>
      </c>
      <c r="S1840" t="s">
        <v>300</v>
      </c>
      <c r="T1840" t="s">
        <v>300</v>
      </c>
      <c r="U1840" s="28">
        <f t="shared" si="140"/>
        <v>6.0033999999999999E-4</v>
      </c>
      <c r="W1840">
        <f>IFERROR(VLOOKUP(E1840,'LEAID Match'!$A$2:$B$326,2,FALSE),"")</f>
        <v>5306300</v>
      </c>
      <c r="X1840" s="5">
        <f t="shared" si="142"/>
        <v>316162.84999999998</v>
      </c>
      <c r="Y1840">
        <f t="shared" si="143"/>
        <v>0</v>
      </c>
      <c r="Z1840" s="5">
        <f t="shared" si="144"/>
        <v>316162.84999999998</v>
      </c>
    </row>
    <row r="1841" spans="1:26" x14ac:dyDescent="0.2">
      <c r="A1841">
        <f t="shared" si="141"/>
        <v>5306300</v>
      </c>
      <c r="B1841" s="23">
        <v>2020</v>
      </c>
      <c r="C1841" t="s">
        <v>342</v>
      </c>
      <c r="D1841" t="s">
        <v>2796</v>
      </c>
      <c r="E1841" t="s">
        <v>300</v>
      </c>
      <c r="F1841" s="18">
        <v>16003.09</v>
      </c>
      <c r="G1841" s="10">
        <v>3.0470000000000001E-5</v>
      </c>
      <c r="J1841" s="18">
        <v>358533.02</v>
      </c>
      <c r="K1841" s="11">
        <v>6.1621000000000006E-4</v>
      </c>
      <c r="N1841" s="18">
        <v>321936.98</v>
      </c>
      <c r="O1841" s="12">
        <v>6.1304000000000003E-4</v>
      </c>
      <c r="R1841" t="s">
        <v>300</v>
      </c>
      <c r="S1841" t="s">
        <v>300</v>
      </c>
      <c r="T1841" t="s">
        <v>300</v>
      </c>
      <c r="U1841" s="28">
        <f t="shared" si="140"/>
        <v>6.4351000000000002E-4</v>
      </c>
      <c r="W1841">
        <f>IFERROR(VLOOKUP(E1841,'LEAID Match'!$A$2:$B$326,2,FALSE),"")</f>
        <v>5306300</v>
      </c>
      <c r="X1841" s="5">
        <f t="shared" si="142"/>
        <v>374536.11000000004</v>
      </c>
      <c r="Y1841">
        <f t="shared" si="143"/>
        <v>0</v>
      </c>
      <c r="Z1841" s="5">
        <f t="shared" si="144"/>
        <v>374536.11000000004</v>
      </c>
    </row>
    <row r="1842" spans="1:26" x14ac:dyDescent="0.2">
      <c r="A1842">
        <f t="shared" si="141"/>
        <v>5306300</v>
      </c>
      <c r="B1842" s="23">
        <v>2021</v>
      </c>
      <c r="C1842" t="s">
        <v>342</v>
      </c>
      <c r="D1842" t="s">
        <v>3153</v>
      </c>
      <c r="E1842" t="s">
        <v>300</v>
      </c>
      <c r="F1842" s="18">
        <v>14515.61</v>
      </c>
      <c r="G1842" s="10">
        <v>2.641E-5</v>
      </c>
      <c r="J1842" s="18">
        <v>373246.68</v>
      </c>
      <c r="K1842" s="11">
        <v>6.1676999999999999E-4</v>
      </c>
      <c r="N1842" s="18">
        <v>336415.61</v>
      </c>
      <c r="O1842" s="12">
        <v>6.1209000000000003E-4</v>
      </c>
      <c r="R1842" t="s">
        <v>300</v>
      </c>
      <c r="S1842" t="s">
        <v>300</v>
      </c>
      <c r="T1842" t="s">
        <v>300</v>
      </c>
      <c r="U1842" s="28">
        <f t="shared" si="140"/>
        <v>6.3850000000000007E-4</v>
      </c>
      <c r="W1842">
        <f>IFERROR(VLOOKUP(E1842,'LEAID Match'!$A$2:$B$326,2,FALSE),"")</f>
        <v>5306300</v>
      </c>
      <c r="X1842" s="5">
        <f t="shared" si="142"/>
        <v>387762.29</v>
      </c>
      <c r="Y1842">
        <f t="shared" si="143"/>
        <v>0</v>
      </c>
      <c r="Z1842" s="5">
        <f t="shared" si="144"/>
        <v>387762.29</v>
      </c>
    </row>
    <row r="1843" spans="1:26" x14ac:dyDescent="0.2">
      <c r="A1843">
        <f t="shared" si="141"/>
        <v>5306300</v>
      </c>
      <c r="B1843" s="23">
        <v>2022</v>
      </c>
      <c r="C1843" t="s">
        <v>342</v>
      </c>
      <c r="D1843" t="s">
        <v>3510</v>
      </c>
      <c r="E1843" t="s">
        <v>300</v>
      </c>
      <c r="F1843" s="18">
        <v>3341.37</v>
      </c>
      <c r="G1843" s="10">
        <v>6.5100000000000004E-6</v>
      </c>
      <c r="J1843" s="18">
        <v>396087.45</v>
      </c>
      <c r="K1843" s="11">
        <v>6.1925999999999995E-4</v>
      </c>
      <c r="N1843" s="18">
        <v>319017.58</v>
      </c>
      <c r="O1843" s="12">
        <v>6.2169000000000005E-4</v>
      </c>
      <c r="R1843" t="s">
        <v>300</v>
      </c>
      <c r="S1843" t="s">
        <v>300</v>
      </c>
      <c r="T1843" t="s">
        <v>300</v>
      </c>
      <c r="U1843" s="28">
        <f t="shared" si="140"/>
        <v>6.2820000000000009E-4</v>
      </c>
      <c r="W1843">
        <f>IFERROR(VLOOKUP(E1843,'LEAID Match'!$A$2:$B$326,2,FALSE),"")</f>
        <v>5306300</v>
      </c>
      <c r="X1843" s="5">
        <f t="shared" si="142"/>
        <v>399428.82</v>
      </c>
      <c r="Y1843">
        <f t="shared" si="143"/>
        <v>0</v>
      </c>
      <c r="Z1843" s="5">
        <f t="shared" si="144"/>
        <v>399428.82</v>
      </c>
    </row>
    <row r="1844" spans="1:26" x14ac:dyDescent="0.2">
      <c r="A1844">
        <f t="shared" si="141"/>
        <v>5306300</v>
      </c>
      <c r="B1844" s="23">
        <v>2023</v>
      </c>
      <c r="C1844" t="s">
        <v>342</v>
      </c>
      <c r="D1844" t="s">
        <v>3870</v>
      </c>
      <c r="E1844" t="s">
        <v>300</v>
      </c>
      <c r="F1844" s="18" t="s">
        <v>803</v>
      </c>
      <c r="G1844" s="10" t="s">
        <v>803</v>
      </c>
      <c r="J1844" s="18">
        <v>362661.4</v>
      </c>
      <c r="K1844" s="11">
        <v>5.3594999999999999E-4</v>
      </c>
      <c r="N1844" s="18">
        <v>288909.8</v>
      </c>
      <c r="O1844" s="12">
        <v>5.3529000000000001E-4</v>
      </c>
      <c r="R1844" t="s">
        <v>803</v>
      </c>
      <c r="S1844" t="s">
        <v>300</v>
      </c>
      <c r="T1844" t="s">
        <v>300</v>
      </c>
      <c r="U1844" s="28">
        <f t="shared" si="140"/>
        <v>5.3529000000000001E-4</v>
      </c>
      <c r="V1844">
        <f>U1844*250000000</f>
        <v>133822.5</v>
      </c>
      <c r="W1844">
        <f>IFERROR(VLOOKUP(E1844,'LEAID Match'!$A$2:$B$326,2,FALSE),"")</f>
        <v>5306300</v>
      </c>
      <c r="X1844" s="5">
        <f t="shared" si="142"/>
        <v>362661.4</v>
      </c>
      <c r="Y1844">
        <f t="shared" si="143"/>
        <v>133822.5</v>
      </c>
      <c r="Z1844" s="5">
        <f t="shared" si="144"/>
        <v>496483.9</v>
      </c>
    </row>
    <row r="1845" spans="1:26" x14ac:dyDescent="0.2">
      <c r="A1845">
        <f t="shared" si="141"/>
        <v>5306330</v>
      </c>
      <c r="B1845" s="23">
        <v>2015</v>
      </c>
      <c r="C1845" t="s">
        <v>438</v>
      </c>
      <c r="D1845" t="s">
        <v>1009</v>
      </c>
      <c r="E1845" t="s">
        <v>396</v>
      </c>
      <c r="F1845" s="18">
        <v>6605.81</v>
      </c>
      <c r="G1845" s="11">
        <v>2.9519999999999999E-5</v>
      </c>
      <c r="J1845" s="18">
        <v>15602.42</v>
      </c>
      <c r="K1845" s="11">
        <v>5.8709999999999999E-5</v>
      </c>
      <c r="N1845" s="18">
        <v>12444.02</v>
      </c>
      <c r="O1845" s="12">
        <v>5.5609999999999998E-5</v>
      </c>
      <c r="R1845" t="s">
        <v>396</v>
      </c>
      <c r="S1845" t="s">
        <v>396</v>
      </c>
      <c r="T1845" t="s">
        <v>396</v>
      </c>
      <c r="U1845" s="28">
        <f t="shared" si="140"/>
        <v>8.5129999999999993E-5</v>
      </c>
      <c r="W1845">
        <f>IFERROR(VLOOKUP(E1845,'LEAID Match'!$A$2:$B$326,2,FALSE),"")</f>
        <v>5306330</v>
      </c>
      <c r="X1845" s="5">
        <f t="shared" si="142"/>
        <v>22208.23</v>
      </c>
      <c r="Y1845">
        <f t="shared" si="143"/>
        <v>0</v>
      </c>
      <c r="Z1845" s="5">
        <f t="shared" si="144"/>
        <v>22208.23</v>
      </c>
    </row>
    <row r="1846" spans="1:26" x14ac:dyDescent="0.2">
      <c r="A1846">
        <f t="shared" si="141"/>
        <v>5306330</v>
      </c>
      <c r="B1846" s="23">
        <v>2016</v>
      </c>
      <c r="C1846" t="s">
        <v>438</v>
      </c>
      <c r="D1846" t="s">
        <v>1363</v>
      </c>
      <c r="E1846" t="s">
        <v>396</v>
      </c>
      <c r="F1846" s="18">
        <v>1651.46</v>
      </c>
      <c r="G1846" s="11">
        <v>5.4299999999999997E-6</v>
      </c>
      <c r="J1846" s="18">
        <v>20765.29</v>
      </c>
      <c r="K1846" s="11">
        <v>6.3620000000000004E-5</v>
      </c>
      <c r="N1846" s="18">
        <v>18631.36</v>
      </c>
      <c r="O1846" s="12">
        <v>6.1299999999999999E-5</v>
      </c>
      <c r="R1846" t="s">
        <v>396</v>
      </c>
      <c r="S1846" t="s">
        <v>396</v>
      </c>
      <c r="T1846" t="s">
        <v>396</v>
      </c>
      <c r="U1846" s="28">
        <f t="shared" si="140"/>
        <v>6.6729999999999993E-5</v>
      </c>
      <c r="W1846">
        <f>IFERROR(VLOOKUP(E1846,'LEAID Match'!$A$2:$B$326,2,FALSE),"")</f>
        <v>5306330</v>
      </c>
      <c r="X1846" s="5">
        <f t="shared" si="142"/>
        <v>22416.75</v>
      </c>
      <c r="Y1846">
        <f t="shared" si="143"/>
        <v>0</v>
      </c>
      <c r="Z1846" s="5">
        <f t="shared" si="144"/>
        <v>22416.75</v>
      </c>
    </row>
    <row r="1847" spans="1:26" x14ac:dyDescent="0.2">
      <c r="A1847">
        <f t="shared" si="141"/>
        <v>5306330</v>
      </c>
      <c r="B1847" s="23">
        <v>2017</v>
      </c>
      <c r="C1847" t="s">
        <v>438</v>
      </c>
      <c r="D1847" t="s">
        <v>1723</v>
      </c>
      <c r="E1847" t="s">
        <v>396</v>
      </c>
      <c r="F1847" s="18" t="s">
        <v>803</v>
      </c>
      <c r="G1847" s="11" t="s">
        <v>803</v>
      </c>
      <c r="J1847" s="18">
        <v>21108.75</v>
      </c>
      <c r="K1847" s="11">
        <v>5.7290000000000002E-5</v>
      </c>
      <c r="N1847" s="18">
        <v>19570.080000000002</v>
      </c>
      <c r="O1847" s="12">
        <v>5.592E-5</v>
      </c>
      <c r="R1847" t="s">
        <v>803</v>
      </c>
      <c r="S1847" t="s">
        <v>396</v>
      </c>
      <c r="T1847" t="s">
        <v>396</v>
      </c>
      <c r="U1847" s="28">
        <f t="shared" si="140"/>
        <v>5.592E-5</v>
      </c>
      <c r="W1847">
        <f>IFERROR(VLOOKUP(E1847,'LEAID Match'!$A$2:$B$326,2,FALSE),"")</f>
        <v>5306330</v>
      </c>
      <c r="X1847" s="5">
        <f t="shared" si="142"/>
        <v>21108.75</v>
      </c>
      <c r="Y1847">
        <f t="shared" si="143"/>
        <v>0</v>
      </c>
      <c r="Z1847" s="5">
        <f t="shared" si="144"/>
        <v>21108.75</v>
      </c>
    </row>
    <row r="1848" spans="1:26" x14ac:dyDescent="0.2">
      <c r="A1848">
        <f t="shared" si="141"/>
        <v>5306330</v>
      </c>
      <c r="B1848" s="23">
        <v>2018</v>
      </c>
      <c r="C1848" t="s">
        <v>438</v>
      </c>
      <c r="D1848" t="s">
        <v>2081</v>
      </c>
      <c r="E1848" t="s">
        <v>396</v>
      </c>
      <c r="F1848" s="18" t="s">
        <v>803</v>
      </c>
      <c r="G1848" s="11" t="s">
        <v>803</v>
      </c>
      <c r="J1848" s="18">
        <v>24982.97</v>
      </c>
      <c r="K1848" s="11">
        <v>5.6190000000000002E-5</v>
      </c>
      <c r="N1848" s="18">
        <v>22987.37</v>
      </c>
      <c r="O1848" s="12">
        <v>5.5269999999999998E-5</v>
      </c>
      <c r="R1848" t="s">
        <v>803</v>
      </c>
      <c r="S1848" t="s">
        <v>396</v>
      </c>
      <c r="T1848" t="s">
        <v>396</v>
      </c>
      <c r="U1848" s="28">
        <f t="shared" si="140"/>
        <v>5.5269999999999998E-5</v>
      </c>
      <c r="W1848">
        <f>IFERROR(VLOOKUP(E1848,'LEAID Match'!$A$2:$B$326,2,FALSE),"")</f>
        <v>5306330</v>
      </c>
      <c r="X1848" s="5">
        <f t="shared" si="142"/>
        <v>24982.97</v>
      </c>
      <c r="Y1848">
        <f t="shared" si="143"/>
        <v>0</v>
      </c>
      <c r="Z1848" s="5">
        <f t="shared" si="144"/>
        <v>24982.97</v>
      </c>
    </row>
    <row r="1849" spans="1:26" x14ac:dyDescent="0.2">
      <c r="A1849">
        <f t="shared" si="141"/>
        <v>5306330</v>
      </c>
      <c r="B1849" s="23">
        <v>2019</v>
      </c>
      <c r="C1849" t="s">
        <v>438</v>
      </c>
      <c r="D1849" t="s">
        <v>2439</v>
      </c>
      <c r="E1849" t="s">
        <v>396</v>
      </c>
      <c r="F1849" s="18" t="s">
        <v>803</v>
      </c>
      <c r="G1849" s="10" t="s">
        <v>803</v>
      </c>
      <c r="J1849" s="18">
        <v>29398.14</v>
      </c>
      <c r="K1849" s="11">
        <v>5.6239999999999997E-5</v>
      </c>
      <c r="N1849" s="18">
        <v>27605.68</v>
      </c>
      <c r="O1849" s="12">
        <v>5.5590000000000001E-5</v>
      </c>
      <c r="R1849" t="s">
        <v>803</v>
      </c>
      <c r="S1849" t="s">
        <v>396</v>
      </c>
      <c r="T1849" t="s">
        <v>396</v>
      </c>
      <c r="U1849" s="28">
        <f t="shared" si="140"/>
        <v>5.5590000000000001E-5</v>
      </c>
      <c r="W1849">
        <f>IFERROR(VLOOKUP(E1849,'LEAID Match'!$A$2:$B$326,2,FALSE),"")</f>
        <v>5306330</v>
      </c>
      <c r="X1849" s="5">
        <f t="shared" si="142"/>
        <v>29398.14</v>
      </c>
      <c r="Y1849">
        <f t="shared" si="143"/>
        <v>0</v>
      </c>
      <c r="Z1849" s="5">
        <f t="shared" si="144"/>
        <v>29398.14</v>
      </c>
    </row>
    <row r="1850" spans="1:26" x14ac:dyDescent="0.2">
      <c r="A1850">
        <f t="shared" si="141"/>
        <v>5306330</v>
      </c>
      <c r="B1850" s="23">
        <v>2020</v>
      </c>
      <c r="C1850" t="s">
        <v>438</v>
      </c>
      <c r="D1850" t="s">
        <v>2797</v>
      </c>
      <c r="E1850" t="s">
        <v>396</v>
      </c>
      <c r="F1850" s="18" t="s">
        <v>803</v>
      </c>
      <c r="G1850" s="10" t="s">
        <v>803</v>
      </c>
      <c r="J1850" s="18">
        <v>33304.54</v>
      </c>
      <c r="K1850" s="11">
        <v>5.7240000000000001E-5</v>
      </c>
      <c r="N1850" s="18">
        <v>29839.31</v>
      </c>
      <c r="O1850" s="12">
        <v>5.6820000000000001E-5</v>
      </c>
      <c r="R1850" t="s">
        <v>803</v>
      </c>
      <c r="S1850" t="s">
        <v>396</v>
      </c>
      <c r="T1850" t="s">
        <v>396</v>
      </c>
      <c r="U1850" s="28">
        <f t="shared" si="140"/>
        <v>5.6820000000000001E-5</v>
      </c>
      <c r="W1850">
        <f>IFERROR(VLOOKUP(E1850,'LEAID Match'!$A$2:$B$326,2,FALSE),"")</f>
        <v>5306330</v>
      </c>
      <c r="X1850" s="5">
        <f t="shared" si="142"/>
        <v>33304.54</v>
      </c>
      <c r="Y1850">
        <f t="shared" si="143"/>
        <v>0</v>
      </c>
      <c r="Z1850" s="5">
        <f t="shared" si="144"/>
        <v>33304.54</v>
      </c>
    </row>
    <row r="1851" spans="1:26" x14ac:dyDescent="0.2">
      <c r="A1851">
        <f t="shared" si="141"/>
        <v>5306330</v>
      </c>
      <c r="B1851" s="23">
        <v>2021</v>
      </c>
      <c r="C1851" t="s">
        <v>438</v>
      </c>
      <c r="D1851" t="s">
        <v>3154</v>
      </c>
      <c r="E1851" t="s">
        <v>396</v>
      </c>
      <c r="F1851" s="18" t="s">
        <v>803</v>
      </c>
      <c r="G1851" s="10" t="s">
        <v>803</v>
      </c>
      <c r="J1851" s="18">
        <v>31673.42</v>
      </c>
      <c r="K1851" s="11">
        <v>5.2339999999999997E-5</v>
      </c>
      <c r="N1851" s="18">
        <v>28551.78</v>
      </c>
      <c r="O1851" s="12">
        <v>5.1950000000000002E-5</v>
      </c>
      <c r="R1851" t="s">
        <v>803</v>
      </c>
      <c r="S1851" t="s">
        <v>396</v>
      </c>
      <c r="T1851" t="s">
        <v>396</v>
      </c>
      <c r="U1851" s="28">
        <f t="shared" si="140"/>
        <v>5.1950000000000002E-5</v>
      </c>
      <c r="W1851">
        <f>IFERROR(VLOOKUP(E1851,'LEAID Match'!$A$2:$B$326,2,FALSE),"")</f>
        <v>5306330</v>
      </c>
      <c r="X1851" s="5">
        <f t="shared" si="142"/>
        <v>31673.42</v>
      </c>
      <c r="Y1851">
        <f t="shared" si="143"/>
        <v>0</v>
      </c>
      <c r="Z1851" s="5">
        <f t="shared" si="144"/>
        <v>31673.42</v>
      </c>
    </row>
    <row r="1852" spans="1:26" x14ac:dyDescent="0.2">
      <c r="A1852">
        <f t="shared" si="141"/>
        <v>5306330</v>
      </c>
      <c r="B1852" s="23">
        <v>2022</v>
      </c>
      <c r="C1852" t="s">
        <v>438</v>
      </c>
      <c r="D1852" t="s">
        <v>3511</v>
      </c>
      <c r="E1852" t="s">
        <v>396</v>
      </c>
      <c r="F1852" s="18" t="s">
        <v>803</v>
      </c>
      <c r="G1852" s="10" t="s">
        <v>803</v>
      </c>
      <c r="J1852" s="18">
        <v>39328.550000000003</v>
      </c>
      <c r="K1852" s="11">
        <v>6.1489999999999996E-5</v>
      </c>
      <c r="N1852" s="18">
        <v>31440.69</v>
      </c>
      <c r="O1852" s="12">
        <v>6.1270000000000001E-5</v>
      </c>
      <c r="R1852" t="s">
        <v>803</v>
      </c>
      <c r="S1852" t="s">
        <v>396</v>
      </c>
      <c r="T1852" t="s">
        <v>396</v>
      </c>
      <c r="U1852" s="28">
        <f t="shared" si="140"/>
        <v>6.1270000000000001E-5</v>
      </c>
      <c r="W1852">
        <f>IFERROR(VLOOKUP(E1852,'LEAID Match'!$A$2:$B$326,2,FALSE),"")</f>
        <v>5306330</v>
      </c>
      <c r="X1852" s="5">
        <f t="shared" si="142"/>
        <v>39328.550000000003</v>
      </c>
      <c r="Y1852">
        <f t="shared" si="143"/>
        <v>0</v>
      </c>
      <c r="Z1852" s="5">
        <f t="shared" si="144"/>
        <v>39328.550000000003</v>
      </c>
    </row>
    <row r="1853" spans="1:26" x14ac:dyDescent="0.2">
      <c r="A1853">
        <f t="shared" si="141"/>
        <v>5306330</v>
      </c>
      <c r="B1853" s="23">
        <v>2023</v>
      </c>
      <c r="C1853" t="s">
        <v>438</v>
      </c>
      <c r="D1853" t="s">
        <v>3871</v>
      </c>
      <c r="E1853" t="s">
        <v>396</v>
      </c>
      <c r="F1853" s="18" t="s">
        <v>803</v>
      </c>
      <c r="G1853" s="10" t="s">
        <v>803</v>
      </c>
      <c r="J1853" s="18">
        <v>38286.129999999997</v>
      </c>
      <c r="K1853" s="11">
        <v>5.6579999999999997E-5</v>
      </c>
      <c r="N1853" s="18">
        <v>30498.91</v>
      </c>
      <c r="O1853" s="12">
        <v>5.6509999999999999E-5</v>
      </c>
      <c r="R1853" t="s">
        <v>803</v>
      </c>
      <c r="S1853" t="s">
        <v>396</v>
      </c>
      <c r="T1853" t="s">
        <v>396</v>
      </c>
      <c r="U1853" s="28">
        <f t="shared" si="140"/>
        <v>5.6509999999999999E-5</v>
      </c>
      <c r="V1853">
        <f>U1853*250000000</f>
        <v>14127.5</v>
      </c>
      <c r="W1853">
        <f>IFERROR(VLOOKUP(E1853,'LEAID Match'!$A$2:$B$326,2,FALSE),"")</f>
        <v>5306330</v>
      </c>
      <c r="X1853" s="5">
        <f t="shared" si="142"/>
        <v>38286.129999999997</v>
      </c>
      <c r="Y1853">
        <f t="shared" si="143"/>
        <v>14127.5</v>
      </c>
      <c r="Z1853" s="5">
        <f t="shared" si="144"/>
        <v>52413.63</v>
      </c>
    </row>
    <row r="1854" spans="1:26" x14ac:dyDescent="0.2">
      <c r="A1854">
        <f t="shared" si="141"/>
        <v>5306360</v>
      </c>
      <c r="B1854" s="23">
        <v>2015</v>
      </c>
      <c r="C1854" t="s">
        <v>678</v>
      </c>
      <c r="D1854" t="s">
        <v>1010</v>
      </c>
      <c r="E1854" t="s">
        <v>650</v>
      </c>
      <c r="F1854" s="18" t="s">
        <v>803</v>
      </c>
      <c r="G1854" s="11" t="s">
        <v>803</v>
      </c>
      <c r="J1854" s="18">
        <v>18525.14</v>
      </c>
      <c r="K1854" s="11">
        <v>6.9709999999999995E-5</v>
      </c>
      <c r="N1854" s="18">
        <v>14815.85</v>
      </c>
      <c r="O1854" s="12">
        <v>6.6210000000000005E-5</v>
      </c>
      <c r="R1854" t="s">
        <v>803</v>
      </c>
      <c r="S1854" t="s">
        <v>650</v>
      </c>
      <c r="T1854" t="s">
        <v>650</v>
      </c>
      <c r="U1854" s="28">
        <f t="shared" si="140"/>
        <v>6.6210000000000005E-5</v>
      </c>
      <c r="W1854">
        <f>IFERROR(VLOOKUP(E1854,'LEAID Match'!$A$2:$B$326,2,FALSE),"")</f>
        <v>5306360</v>
      </c>
      <c r="X1854" s="5">
        <f t="shared" si="142"/>
        <v>18525.14</v>
      </c>
      <c r="Y1854">
        <f t="shared" si="143"/>
        <v>0</v>
      </c>
      <c r="Z1854" s="5">
        <f t="shared" si="144"/>
        <v>18525.14</v>
      </c>
    </row>
    <row r="1855" spans="1:26" x14ac:dyDescent="0.2">
      <c r="A1855">
        <f t="shared" si="141"/>
        <v>5306360</v>
      </c>
      <c r="B1855" s="23">
        <v>2016</v>
      </c>
      <c r="C1855" t="s">
        <v>678</v>
      </c>
      <c r="D1855" t="s">
        <v>1364</v>
      </c>
      <c r="E1855" t="s">
        <v>650</v>
      </c>
      <c r="F1855" s="18" t="s">
        <v>803</v>
      </c>
      <c r="G1855" s="11" t="s">
        <v>803</v>
      </c>
      <c r="J1855" s="18">
        <v>15256.13</v>
      </c>
      <c r="K1855" s="11">
        <v>4.6740000000000003E-5</v>
      </c>
      <c r="N1855" s="18">
        <v>13366.27</v>
      </c>
      <c r="O1855" s="12">
        <v>4.3980000000000002E-5</v>
      </c>
      <c r="R1855" t="s">
        <v>803</v>
      </c>
      <c r="S1855" t="s">
        <v>650</v>
      </c>
      <c r="T1855" t="s">
        <v>650</v>
      </c>
      <c r="U1855" s="28">
        <f t="shared" si="140"/>
        <v>4.3980000000000002E-5</v>
      </c>
      <c r="W1855">
        <f>IFERROR(VLOOKUP(E1855,'LEAID Match'!$A$2:$B$326,2,FALSE),"")</f>
        <v>5306360</v>
      </c>
      <c r="X1855" s="5">
        <f t="shared" si="142"/>
        <v>15256.13</v>
      </c>
      <c r="Y1855">
        <f t="shared" si="143"/>
        <v>0</v>
      </c>
      <c r="Z1855" s="5">
        <f t="shared" si="144"/>
        <v>15256.13</v>
      </c>
    </row>
    <row r="1856" spans="1:26" x14ac:dyDescent="0.2">
      <c r="A1856">
        <f t="shared" si="141"/>
        <v>5306360</v>
      </c>
      <c r="B1856" s="23">
        <v>2017</v>
      </c>
      <c r="C1856" t="s">
        <v>678</v>
      </c>
      <c r="D1856" t="s">
        <v>1724</v>
      </c>
      <c r="E1856" t="s">
        <v>650</v>
      </c>
      <c r="F1856" s="18" t="s">
        <v>803</v>
      </c>
      <c r="G1856" s="11" t="s">
        <v>803</v>
      </c>
      <c r="J1856" s="18">
        <v>15249.92</v>
      </c>
      <c r="K1856" s="11">
        <v>4.1390000000000002E-5</v>
      </c>
      <c r="N1856" s="18">
        <v>14137.8</v>
      </c>
      <c r="O1856" s="12">
        <v>4.0399999999999999E-5</v>
      </c>
      <c r="R1856" t="s">
        <v>803</v>
      </c>
      <c r="S1856" t="s">
        <v>650</v>
      </c>
      <c r="T1856" t="s">
        <v>650</v>
      </c>
      <c r="U1856" s="28">
        <f t="shared" si="140"/>
        <v>4.0399999999999999E-5</v>
      </c>
      <c r="W1856">
        <f>IFERROR(VLOOKUP(E1856,'LEAID Match'!$A$2:$B$326,2,FALSE),"")</f>
        <v>5306360</v>
      </c>
      <c r="X1856" s="5">
        <f t="shared" si="142"/>
        <v>15249.92</v>
      </c>
      <c r="Y1856">
        <f t="shared" si="143"/>
        <v>0</v>
      </c>
      <c r="Z1856" s="5">
        <f t="shared" si="144"/>
        <v>15249.92</v>
      </c>
    </row>
    <row r="1857" spans="1:26" x14ac:dyDescent="0.2">
      <c r="A1857">
        <f t="shared" si="141"/>
        <v>5306360</v>
      </c>
      <c r="B1857" s="23">
        <v>2018</v>
      </c>
      <c r="C1857" t="s">
        <v>678</v>
      </c>
      <c r="D1857" t="s">
        <v>2082</v>
      </c>
      <c r="E1857" t="s">
        <v>650</v>
      </c>
      <c r="F1857" s="18" t="s">
        <v>803</v>
      </c>
      <c r="G1857" s="11" t="s">
        <v>803</v>
      </c>
      <c r="J1857" s="18">
        <v>17706.23</v>
      </c>
      <c r="K1857" s="11">
        <v>3.9830000000000003E-5</v>
      </c>
      <c r="N1857" s="18">
        <v>16305.93</v>
      </c>
      <c r="O1857" s="12">
        <v>3.9209999999999999E-5</v>
      </c>
      <c r="R1857" t="s">
        <v>803</v>
      </c>
      <c r="S1857" t="s">
        <v>650</v>
      </c>
      <c r="T1857" t="s">
        <v>650</v>
      </c>
      <c r="U1857" s="28">
        <f t="shared" si="140"/>
        <v>3.9209999999999999E-5</v>
      </c>
      <c r="W1857">
        <f>IFERROR(VLOOKUP(E1857,'LEAID Match'!$A$2:$B$326,2,FALSE),"")</f>
        <v>5306360</v>
      </c>
      <c r="X1857" s="5">
        <f t="shared" si="142"/>
        <v>17706.23</v>
      </c>
      <c r="Y1857">
        <f t="shared" si="143"/>
        <v>0</v>
      </c>
      <c r="Z1857" s="5">
        <f t="shared" si="144"/>
        <v>17706.23</v>
      </c>
    </row>
    <row r="1858" spans="1:26" x14ac:dyDescent="0.2">
      <c r="A1858">
        <f t="shared" si="141"/>
        <v>5306360</v>
      </c>
      <c r="B1858" s="23">
        <v>2019</v>
      </c>
      <c r="C1858" t="s">
        <v>678</v>
      </c>
      <c r="D1858" t="s">
        <v>2440</v>
      </c>
      <c r="E1858" t="s">
        <v>650</v>
      </c>
      <c r="F1858" s="18" t="s">
        <v>803</v>
      </c>
      <c r="G1858" s="10" t="s">
        <v>803</v>
      </c>
      <c r="J1858" s="18">
        <v>15443.72</v>
      </c>
      <c r="K1858" s="11">
        <v>2.955E-5</v>
      </c>
      <c r="N1858" s="18">
        <v>14439.54</v>
      </c>
      <c r="O1858" s="12">
        <v>2.9079999999999999E-5</v>
      </c>
      <c r="R1858" t="s">
        <v>803</v>
      </c>
      <c r="S1858" t="s">
        <v>650</v>
      </c>
      <c r="T1858" t="s">
        <v>650</v>
      </c>
      <c r="U1858" s="28">
        <f t="shared" ref="U1858:U1921" si="145">SUM(G1858,I1858,O1858,Q1858)</f>
        <v>2.9079999999999999E-5</v>
      </c>
      <c r="W1858">
        <f>IFERROR(VLOOKUP(E1858,'LEAID Match'!$A$2:$B$326,2,FALSE),"")</f>
        <v>5306360</v>
      </c>
      <c r="X1858" s="5">
        <f t="shared" si="142"/>
        <v>15443.72</v>
      </c>
      <c r="Y1858">
        <f t="shared" si="143"/>
        <v>0</v>
      </c>
      <c r="Z1858" s="5">
        <f t="shared" si="144"/>
        <v>15443.72</v>
      </c>
    </row>
    <row r="1859" spans="1:26" x14ac:dyDescent="0.2">
      <c r="A1859">
        <f t="shared" ref="A1859:A1922" si="146">W1859</f>
        <v>5306360</v>
      </c>
      <c r="B1859" s="23">
        <v>2020</v>
      </c>
      <c r="C1859" t="s">
        <v>678</v>
      </c>
      <c r="D1859" t="s">
        <v>2798</v>
      </c>
      <c r="E1859" t="s">
        <v>650</v>
      </c>
      <c r="F1859" s="18" t="s">
        <v>803</v>
      </c>
      <c r="G1859" s="10" t="s">
        <v>803</v>
      </c>
      <c r="J1859" s="18">
        <v>16844.47</v>
      </c>
      <c r="K1859" s="11">
        <v>2.8949999999999999E-5</v>
      </c>
      <c r="N1859" s="18">
        <v>15186.03</v>
      </c>
      <c r="O1859" s="12">
        <v>2.8920000000000001E-5</v>
      </c>
      <c r="R1859" t="s">
        <v>803</v>
      </c>
      <c r="S1859" t="s">
        <v>650</v>
      </c>
      <c r="T1859" t="s">
        <v>650</v>
      </c>
      <c r="U1859" s="28">
        <f t="shared" si="145"/>
        <v>2.8920000000000001E-5</v>
      </c>
      <c r="W1859">
        <f>IFERROR(VLOOKUP(E1859,'LEAID Match'!$A$2:$B$326,2,FALSE),"")</f>
        <v>5306360</v>
      </c>
      <c r="X1859" s="5">
        <f t="shared" ref="X1859:X1922" si="147">SUM(F1859,J1859)</f>
        <v>16844.47</v>
      </c>
      <c r="Y1859">
        <f t="shared" ref="Y1859:Y1922" si="148">V1859</f>
        <v>0</v>
      </c>
      <c r="Z1859" s="5">
        <f t="shared" ref="Z1859:Z1922" si="149">SUM(X1859:Y1859)</f>
        <v>16844.47</v>
      </c>
    </row>
    <row r="1860" spans="1:26" x14ac:dyDescent="0.2">
      <c r="A1860">
        <f t="shared" si="146"/>
        <v>5306360</v>
      </c>
      <c r="B1860" s="23">
        <v>2021</v>
      </c>
      <c r="C1860" t="s">
        <v>678</v>
      </c>
      <c r="D1860" t="s">
        <v>3155</v>
      </c>
      <c r="E1860" t="s">
        <v>650</v>
      </c>
      <c r="F1860" s="18" t="s">
        <v>803</v>
      </c>
      <c r="G1860" s="10" t="s">
        <v>803</v>
      </c>
      <c r="J1860" s="18">
        <v>23467.67</v>
      </c>
      <c r="K1860" s="11">
        <v>3.8779999999999998E-5</v>
      </c>
      <c r="N1860" s="18">
        <v>21155.93</v>
      </c>
      <c r="O1860" s="12">
        <v>3.8489999999999999E-5</v>
      </c>
      <c r="R1860" t="s">
        <v>803</v>
      </c>
      <c r="S1860" t="s">
        <v>650</v>
      </c>
      <c r="T1860" t="s">
        <v>650</v>
      </c>
      <c r="U1860" s="28">
        <f t="shared" si="145"/>
        <v>3.8489999999999999E-5</v>
      </c>
      <c r="W1860">
        <f>IFERROR(VLOOKUP(E1860,'LEAID Match'!$A$2:$B$326,2,FALSE),"")</f>
        <v>5306360</v>
      </c>
      <c r="X1860" s="5">
        <f t="shared" si="147"/>
        <v>23467.67</v>
      </c>
      <c r="Y1860">
        <f t="shared" si="148"/>
        <v>0</v>
      </c>
      <c r="Z1860" s="5">
        <f t="shared" si="149"/>
        <v>23467.67</v>
      </c>
    </row>
    <row r="1861" spans="1:26" x14ac:dyDescent="0.2">
      <c r="A1861">
        <f t="shared" si="146"/>
        <v>5306360</v>
      </c>
      <c r="B1861" s="23">
        <v>2022</v>
      </c>
      <c r="C1861" t="s">
        <v>678</v>
      </c>
      <c r="D1861" t="s">
        <v>3512</v>
      </c>
      <c r="E1861" t="s">
        <v>650</v>
      </c>
      <c r="F1861" s="18" t="s">
        <v>803</v>
      </c>
      <c r="G1861" s="10" t="s">
        <v>803</v>
      </c>
      <c r="J1861" s="18">
        <v>23147.43</v>
      </c>
      <c r="K1861" s="11">
        <v>3.6189999999999997E-5</v>
      </c>
      <c r="N1861" s="18">
        <v>18801.169999999998</v>
      </c>
      <c r="O1861" s="12">
        <v>3.6640000000000002E-5</v>
      </c>
      <c r="R1861" t="s">
        <v>803</v>
      </c>
      <c r="S1861" t="s">
        <v>650</v>
      </c>
      <c r="T1861" t="s">
        <v>650</v>
      </c>
      <c r="U1861" s="28">
        <f t="shared" si="145"/>
        <v>3.6640000000000002E-5</v>
      </c>
      <c r="W1861">
        <f>IFERROR(VLOOKUP(E1861,'LEAID Match'!$A$2:$B$326,2,FALSE),"")</f>
        <v>5306360</v>
      </c>
      <c r="X1861" s="5">
        <f t="shared" si="147"/>
        <v>23147.43</v>
      </c>
      <c r="Y1861">
        <f t="shared" si="148"/>
        <v>0</v>
      </c>
      <c r="Z1861" s="5">
        <f t="shared" si="149"/>
        <v>23147.43</v>
      </c>
    </row>
    <row r="1862" spans="1:26" x14ac:dyDescent="0.2">
      <c r="A1862">
        <f t="shared" si="146"/>
        <v>5306360</v>
      </c>
      <c r="B1862" s="23">
        <v>2023</v>
      </c>
      <c r="C1862" t="s">
        <v>678</v>
      </c>
      <c r="D1862" t="s">
        <v>3872</v>
      </c>
      <c r="E1862" t="s">
        <v>650</v>
      </c>
      <c r="F1862" s="18" t="s">
        <v>803</v>
      </c>
      <c r="G1862" s="10" t="s">
        <v>803</v>
      </c>
      <c r="J1862" s="18">
        <v>23961.5</v>
      </c>
      <c r="K1862" s="11">
        <v>3.5410000000000001E-5</v>
      </c>
      <c r="N1862" s="18">
        <v>18981.259999999998</v>
      </c>
      <c r="O1862" s="12">
        <v>3.5169999999999997E-5</v>
      </c>
      <c r="R1862" t="s">
        <v>803</v>
      </c>
      <c r="S1862" t="s">
        <v>650</v>
      </c>
      <c r="T1862" t="s">
        <v>650</v>
      </c>
      <c r="U1862" s="28">
        <f t="shared" si="145"/>
        <v>3.5169999999999997E-5</v>
      </c>
      <c r="V1862">
        <f>U1862*250000000</f>
        <v>8792.5</v>
      </c>
      <c r="W1862">
        <f>IFERROR(VLOOKUP(E1862,'LEAID Match'!$A$2:$B$326,2,FALSE),"")</f>
        <v>5306360</v>
      </c>
      <c r="X1862" s="5">
        <f t="shared" si="147"/>
        <v>23961.5</v>
      </c>
      <c r="Y1862">
        <f t="shared" si="148"/>
        <v>8792.5</v>
      </c>
      <c r="Z1862" s="5">
        <f t="shared" si="149"/>
        <v>32754</v>
      </c>
    </row>
    <row r="1863" spans="1:26" x14ac:dyDescent="0.2">
      <c r="A1863">
        <f t="shared" si="146"/>
        <v>5306390</v>
      </c>
      <c r="B1863" s="23">
        <v>2015</v>
      </c>
      <c r="C1863" t="s">
        <v>660</v>
      </c>
      <c r="D1863" t="s">
        <v>1011</v>
      </c>
      <c r="E1863" t="s">
        <v>632</v>
      </c>
      <c r="F1863" s="18" t="s">
        <v>803</v>
      </c>
      <c r="G1863" s="11" t="s">
        <v>803</v>
      </c>
      <c r="J1863" s="18">
        <v>48104.91</v>
      </c>
      <c r="K1863" s="11">
        <v>1.8102E-4</v>
      </c>
      <c r="N1863" s="18">
        <v>38393.99</v>
      </c>
      <c r="O1863" s="12">
        <v>1.7157000000000001E-4</v>
      </c>
      <c r="R1863" t="s">
        <v>803</v>
      </c>
      <c r="S1863" t="s">
        <v>632</v>
      </c>
      <c r="T1863" t="s">
        <v>632</v>
      </c>
      <c r="U1863" s="28">
        <f t="shared" si="145"/>
        <v>1.7157000000000001E-4</v>
      </c>
      <c r="W1863">
        <f>IFERROR(VLOOKUP(E1863,'LEAID Match'!$A$2:$B$326,2,FALSE),"")</f>
        <v>5306390</v>
      </c>
      <c r="X1863" s="5">
        <f t="shared" si="147"/>
        <v>48104.91</v>
      </c>
      <c r="Y1863">
        <f t="shared" si="148"/>
        <v>0</v>
      </c>
      <c r="Z1863" s="5">
        <f t="shared" si="149"/>
        <v>48104.91</v>
      </c>
    </row>
    <row r="1864" spans="1:26" x14ac:dyDescent="0.2">
      <c r="A1864">
        <f t="shared" si="146"/>
        <v>5306390</v>
      </c>
      <c r="B1864" s="23">
        <v>2016</v>
      </c>
      <c r="C1864" t="s">
        <v>660</v>
      </c>
      <c r="D1864" t="s">
        <v>1365</v>
      </c>
      <c r="E1864" t="s">
        <v>632</v>
      </c>
      <c r="F1864" s="18" t="s">
        <v>803</v>
      </c>
      <c r="G1864" s="11" t="s">
        <v>803</v>
      </c>
      <c r="J1864" s="18">
        <v>57814.28</v>
      </c>
      <c r="K1864" s="11">
        <v>1.7713000000000001E-4</v>
      </c>
      <c r="N1864" s="18">
        <v>51484.52</v>
      </c>
      <c r="O1864" s="12">
        <v>1.694E-4</v>
      </c>
      <c r="R1864" t="s">
        <v>803</v>
      </c>
      <c r="S1864" t="s">
        <v>632</v>
      </c>
      <c r="T1864" t="s">
        <v>632</v>
      </c>
      <c r="U1864" s="28">
        <f t="shared" si="145"/>
        <v>1.694E-4</v>
      </c>
      <c r="W1864">
        <f>IFERROR(VLOOKUP(E1864,'LEAID Match'!$A$2:$B$326,2,FALSE),"")</f>
        <v>5306390</v>
      </c>
      <c r="X1864" s="5">
        <f t="shared" si="147"/>
        <v>57814.28</v>
      </c>
      <c r="Y1864">
        <f t="shared" si="148"/>
        <v>0</v>
      </c>
      <c r="Z1864" s="5">
        <f t="shared" si="149"/>
        <v>57814.28</v>
      </c>
    </row>
    <row r="1865" spans="1:26" x14ac:dyDescent="0.2">
      <c r="A1865">
        <f t="shared" si="146"/>
        <v>5306390</v>
      </c>
      <c r="B1865" s="23">
        <v>2017</v>
      </c>
      <c r="C1865" t="s">
        <v>660</v>
      </c>
      <c r="D1865" t="s">
        <v>1725</v>
      </c>
      <c r="E1865" t="s">
        <v>632</v>
      </c>
      <c r="F1865" s="18" t="s">
        <v>803</v>
      </c>
      <c r="G1865" s="11" t="s">
        <v>803</v>
      </c>
      <c r="J1865" s="18">
        <v>60519.13</v>
      </c>
      <c r="K1865" s="11">
        <v>1.6425000000000001E-4</v>
      </c>
      <c r="N1865" s="18">
        <v>56106.78</v>
      </c>
      <c r="O1865" s="12">
        <v>1.6033E-4</v>
      </c>
      <c r="R1865" t="s">
        <v>803</v>
      </c>
      <c r="S1865" t="s">
        <v>632</v>
      </c>
      <c r="T1865" t="s">
        <v>632</v>
      </c>
      <c r="U1865" s="28">
        <f t="shared" si="145"/>
        <v>1.6033E-4</v>
      </c>
      <c r="W1865">
        <f>IFERROR(VLOOKUP(E1865,'LEAID Match'!$A$2:$B$326,2,FALSE),"")</f>
        <v>5306390</v>
      </c>
      <c r="X1865" s="5">
        <f t="shared" si="147"/>
        <v>60519.13</v>
      </c>
      <c r="Y1865">
        <f t="shared" si="148"/>
        <v>0</v>
      </c>
      <c r="Z1865" s="5">
        <f t="shared" si="149"/>
        <v>60519.13</v>
      </c>
    </row>
    <row r="1866" spans="1:26" x14ac:dyDescent="0.2">
      <c r="A1866">
        <f t="shared" si="146"/>
        <v>5306390</v>
      </c>
      <c r="B1866" s="23">
        <v>2018</v>
      </c>
      <c r="C1866" t="s">
        <v>660</v>
      </c>
      <c r="D1866" t="s">
        <v>2083</v>
      </c>
      <c r="E1866" t="s">
        <v>632</v>
      </c>
      <c r="F1866" s="18" t="s">
        <v>803</v>
      </c>
      <c r="G1866" s="11" t="s">
        <v>803</v>
      </c>
      <c r="J1866" s="18">
        <v>70107.17</v>
      </c>
      <c r="K1866" s="11">
        <v>1.5768999999999999E-4</v>
      </c>
      <c r="N1866" s="18">
        <v>64537.82</v>
      </c>
      <c r="O1866" s="12">
        <v>1.5517999999999999E-4</v>
      </c>
      <c r="R1866" t="s">
        <v>803</v>
      </c>
      <c r="S1866" t="s">
        <v>632</v>
      </c>
      <c r="T1866" t="s">
        <v>632</v>
      </c>
      <c r="U1866" s="28">
        <f t="shared" si="145"/>
        <v>1.5517999999999999E-4</v>
      </c>
      <c r="W1866">
        <f>IFERROR(VLOOKUP(E1866,'LEAID Match'!$A$2:$B$326,2,FALSE),"")</f>
        <v>5306390</v>
      </c>
      <c r="X1866" s="5">
        <f t="shared" si="147"/>
        <v>70107.17</v>
      </c>
      <c r="Y1866">
        <f t="shared" si="148"/>
        <v>0</v>
      </c>
      <c r="Z1866" s="5">
        <f t="shared" si="149"/>
        <v>70107.17</v>
      </c>
    </row>
    <row r="1867" spans="1:26" x14ac:dyDescent="0.2">
      <c r="A1867">
        <f t="shared" si="146"/>
        <v>5306390</v>
      </c>
      <c r="B1867" s="23">
        <v>2019</v>
      </c>
      <c r="C1867" t="s">
        <v>660</v>
      </c>
      <c r="D1867" t="s">
        <v>2441</v>
      </c>
      <c r="E1867" t="s">
        <v>632</v>
      </c>
      <c r="F1867" s="18" t="s">
        <v>803</v>
      </c>
      <c r="G1867" s="10" t="s">
        <v>803</v>
      </c>
      <c r="J1867" s="18">
        <v>70785.19</v>
      </c>
      <c r="K1867" s="11">
        <v>1.3543E-4</v>
      </c>
      <c r="N1867" s="18">
        <v>66561.440000000002</v>
      </c>
      <c r="O1867" s="12">
        <v>1.3402999999999999E-4</v>
      </c>
      <c r="R1867" t="s">
        <v>803</v>
      </c>
      <c r="S1867" t="s">
        <v>632</v>
      </c>
      <c r="T1867" t="s">
        <v>632</v>
      </c>
      <c r="U1867" s="28">
        <f t="shared" si="145"/>
        <v>1.3402999999999999E-4</v>
      </c>
      <c r="W1867">
        <f>IFERROR(VLOOKUP(E1867,'LEAID Match'!$A$2:$B$326,2,FALSE),"")</f>
        <v>5306390</v>
      </c>
      <c r="X1867" s="5">
        <f t="shared" si="147"/>
        <v>70785.19</v>
      </c>
      <c r="Y1867">
        <f t="shared" si="148"/>
        <v>0</v>
      </c>
      <c r="Z1867" s="5">
        <f t="shared" si="149"/>
        <v>70785.19</v>
      </c>
    </row>
    <row r="1868" spans="1:26" x14ac:dyDescent="0.2">
      <c r="A1868">
        <f t="shared" si="146"/>
        <v>5306390</v>
      </c>
      <c r="B1868" s="23">
        <v>2020</v>
      </c>
      <c r="C1868" t="s">
        <v>660</v>
      </c>
      <c r="D1868" t="s">
        <v>2799</v>
      </c>
      <c r="E1868" t="s">
        <v>632</v>
      </c>
      <c r="F1868" s="18" t="s">
        <v>803</v>
      </c>
      <c r="G1868" s="10" t="s">
        <v>803</v>
      </c>
      <c r="J1868" s="18">
        <v>76398.44</v>
      </c>
      <c r="K1868" s="11">
        <v>1.3129999999999999E-4</v>
      </c>
      <c r="N1868" s="18">
        <v>68183.5</v>
      </c>
      <c r="O1868" s="12">
        <v>1.2984000000000002E-4</v>
      </c>
      <c r="R1868" t="s">
        <v>803</v>
      </c>
      <c r="S1868" t="s">
        <v>632</v>
      </c>
      <c r="T1868" t="s">
        <v>632</v>
      </c>
      <c r="U1868" s="28">
        <f t="shared" si="145"/>
        <v>1.2984000000000002E-4</v>
      </c>
      <c r="W1868">
        <f>IFERROR(VLOOKUP(E1868,'LEAID Match'!$A$2:$B$326,2,FALSE),"")</f>
        <v>5306390</v>
      </c>
      <c r="X1868" s="5">
        <f t="shared" si="147"/>
        <v>76398.44</v>
      </c>
      <c r="Y1868">
        <f t="shared" si="148"/>
        <v>0</v>
      </c>
      <c r="Z1868" s="5">
        <f t="shared" si="149"/>
        <v>76398.44</v>
      </c>
    </row>
    <row r="1869" spans="1:26" x14ac:dyDescent="0.2">
      <c r="A1869">
        <f t="shared" si="146"/>
        <v>5306390</v>
      </c>
      <c r="B1869" s="23">
        <v>2021</v>
      </c>
      <c r="C1869" t="s">
        <v>660</v>
      </c>
      <c r="D1869" t="s">
        <v>3156</v>
      </c>
      <c r="E1869" t="s">
        <v>632</v>
      </c>
      <c r="F1869" s="18" t="s">
        <v>803</v>
      </c>
      <c r="G1869" s="10" t="s">
        <v>803</v>
      </c>
      <c r="J1869" s="18">
        <v>80988.41</v>
      </c>
      <c r="K1869" s="11">
        <v>1.3383000000000001E-4</v>
      </c>
      <c r="N1869" s="18">
        <v>73218.320000000007</v>
      </c>
      <c r="O1869" s="12">
        <v>1.3322E-4</v>
      </c>
      <c r="R1869" t="s">
        <v>803</v>
      </c>
      <c r="S1869" t="s">
        <v>632</v>
      </c>
      <c r="T1869" t="s">
        <v>632</v>
      </c>
      <c r="U1869" s="28">
        <f t="shared" si="145"/>
        <v>1.3322E-4</v>
      </c>
      <c r="W1869">
        <f>IFERROR(VLOOKUP(E1869,'LEAID Match'!$A$2:$B$326,2,FALSE),"")</f>
        <v>5306390</v>
      </c>
      <c r="X1869" s="5">
        <f t="shared" si="147"/>
        <v>80988.41</v>
      </c>
      <c r="Y1869">
        <f t="shared" si="148"/>
        <v>0</v>
      </c>
      <c r="Z1869" s="5">
        <f t="shared" si="149"/>
        <v>80988.41</v>
      </c>
    </row>
    <row r="1870" spans="1:26" x14ac:dyDescent="0.2">
      <c r="A1870">
        <f t="shared" si="146"/>
        <v>5306390</v>
      </c>
      <c r="B1870" s="23">
        <v>2022</v>
      </c>
      <c r="C1870" t="s">
        <v>660</v>
      </c>
      <c r="D1870" t="s">
        <v>3513</v>
      </c>
      <c r="E1870" t="s">
        <v>632</v>
      </c>
      <c r="F1870" s="18" t="s">
        <v>803</v>
      </c>
      <c r="G1870" s="10" t="s">
        <v>803</v>
      </c>
      <c r="J1870" s="18">
        <v>84521.39</v>
      </c>
      <c r="K1870" s="11">
        <v>1.3213999999999999E-4</v>
      </c>
      <c r="N1870" s="18">
        <v>66919.92</v>
      </c>
      <c r="O1870" s="12">
        <v>1.3040999999999999E-4</v>
      </c>
      <c r="R1870" t="s">
        <v>803</v>
      </c>
      <c r="S1870" t="s">
        <v>632</v>
      </c>
      <c r="T1870" t="s">
        <v>632</v>
      </c>
      <c r="U1870" s="28">
        <f t="shared" si="145"/>
        <v>1.3040999999999999E-4</v>
      </c>
      <c r="W1870">
        <f>IFERROR(VLOOKUP(E1870,'LEAID Match'!$A$2:$B$326,2,FALSE),"")</f>
        <v>5306390</v>
      </c>
      <c r="X1870" s="5">
        <f t="shared" si="147"/>
        <v>84521.39</v>
      </c>
      <c r="Y1870">
        <f t="shared" si="148"/>
        <v>0</v>
      </c>
      <c r="Z1870" s="5">
        <f t="shared" si="149"/>
        <v>84521.39</v>
      </c>
    </row>
    <row r="1871" spans="1:26" x14ac:dyDescent="0.2">
      <c r="A1871">
        <f t="shared" si="146"/>
        <v>5306390</v>
      </c>
      <c r="B1871" s="23">
        <v>2023</v>
      </c>
      <c r="C1871" t="s">
        <v>660</v>
      </c>
      <c r="D1871" t="s">
        <v>3873</v>
      </c>
      <c r="E1871" t="s">
        <v>632</v>
      </c>
      <c r="F1871" s="18" t="s">
        <v>803</v>
      </c>
      <c r="G1871" s="10" t="s">
        <v>803</v>
      </c>
      <c r="J1871" s="18">
        <v>79520.539999999994</v>
      </c>
      <c r="K1871" s="11">
        <v>1.1752E-4</v>
      </c>
      <c r="N1871" s="18">
        <v>63307.87</v>
      </c>
      <c r="O1871" s="12">
        <v>1.1730000000000001E-4</v>
      </c>
      <c r="R1871" t="s">
        <v>803</v>
      </c>
      <c r="S1871" t="s">
        <v>632</v>
      </c>
      <c r="T1871" t="s">
        <v>632</v>
      </c>
      <c r="U1871" s="28">
        <f t="shared" si="145"/>
        <v>1.1730000000000001E-4</v>
      </c>
      <c r="V1871">
        <f>U1871*250000000</f>
        <v>29325</v>
      </c>
      <c r="W1871">
        <f>IFERROR(VLOOKUP(E1871,'LEAID Match'!$A$2:$B$326,2,FALSE),"")</f>
        <v>5306390</v>
      </c>
      <c r="X1871" s="5">
        <f t="shared" si="147"/>
        <v>79520.539999999994</v>
      </c>
      <c r="Y1871">
        <f t="shared" si="148"/>
        <v>29325</v>
      </c>
      <c r="Z1871" s="5">
        <f t="shared" si="149"/>
        <v>108845.54</v>
      </c>
    </row>
    <row r="1872" spans="1:26" x14ac:dyDescent="0.2">
      <c r="A1872">
        <f t="shared" si="146"/>
        <v>5306420</v>
      </c>
      <c r="B1872" s="23">
        <v>2015</v>
      </c>
      <c r="C1872" t="s">
        <v>271</v>
      </c>
      <c r="D1872" t="s">
        <v>1012</v>
      </c>
      <c r="E1872" t="s">
        <v>229</v>
      </c>
      <c r="F1872" s="18">
        <v>20753.23</v>
      </c>
      <c r="G1872" s="11">
        <v>9.2739999999999996E-5</v>
      </c>
      <c r="J1872" s="18">
        <v>135147.67000000001</v>
      </c>
      <c r="K1872" s="11">
        <v>5.0856000000000002E-4</v>
      </c>
      <c r="N1872" s="18">
        <v>107831.93</v>
      </c>
      <c r="O1872" s="12">
        <v>4.8187000000000002E-4</v>
      </c>
      <c r="R1872" t="s">
        <v>229</v>
      </c>
      <c r="S1872" t="s">
        <v>229</v>
      </c>
      <c r="T1872" t="s">
        <v>229</v>
      </c>
      <c r="U1872" s="28">
        <f t="shared" si="145"/>
        <v>5.7461000000000003E-4</v>
      </c>
      <c r="W1872">
        <f>IFERROR(VLOOKUP(E1872,'LEAID Match'!$A$2:$B$326,2,FALSE),"")</f>
        <v>5306420</v>
      </c>
      <c r="X1872" s="5">
        <f t="shared" si="147"/>
        <v>155900.90000000002</v>
      </c>
      <c r="Y1872">
        <f t="shared" si="148"/>
        <v>0</v>
      </c>
      <c r="Z1872" s="5">
        <f t="shared" si="149"/>
        <v>155900.90000000002</v>
      </c>
    </row>
    <row r="1873" spans="1:26" x14ac:dyDescent="0.2">
      <c r="A1873">
        <f t="shared" si="146"/>
        <v>5306420</v>
      </c>
      <c r="B1873" s="23">
        <v>2016</v>
      </c>
      <c r="C1873" t="s">
        <v>271</v>
      </c>
      <c r="D1873" t="s">
        <v>1366</v>
      </c>
      <c r="E1873" t="s">
        <v>229</v>
      </c>
      <c r="F1873" s="18">
        <v>26684.400000000001</v>
      </c>
      <c r="G1873" s="11">
        <v>8.7800000000000006E-5</v>
      </c>
      <c r="J1873" s="18">
        <v>164402.01</v>
      </c>
      <c r="K1873" s="11">
        <v>5.0367999999999995E-4</v>
      </c>
      <c r="N1873" s="18">
        <v>149017.53</v>
      </c>
      <c r="O1873" s="12">
        <v>4.9032000000000004E-4</v>
      </c>
      <c r="R1873" t="s">
        <v>229</v>
      </c>
      <c r="S1873" t="s">
        <v>229</v>
      </c>
      <c r="T1873" t="s">
        <v>229</v>
      </c>
      <c r="U1873" s="28">
        <f t="shared" si="145"/>
        <v>5.7812E-4</v>
      </c>
      <c r="W1873">
        <f>IFERROR(VLOOKUP(E1873,'LEAID Match'!$A$2:$B$326,2,FALSE),"")</f>
        <v>5306420</v>
      </c>
      <c r="X1873" s="5">
        <f t="shared" si="147"/>
        <v>191086.41</v>
      </c>
      <c r="Y1873">
        <f t="shared" si="148"/>
        <v>0</v>
      </c>
      <c r="Z1873" s="5">
        <f t="shared" si="149"/>
        <v>191086.41</v>
      </c>
    </row>
    <row r="1874" spans="1:26" x14ac:dyDescent="0.2">
      <c r="A1874">
        <f t="shared" si="146"/>
        <v>5306420</v>
      </c>
      <c r="B1874" s="23">
        <v>2017</v>
      </c>
      <c r="C1874" t="s">
        <v>271</v>
      </c>
      <c r="D1874" t="s">
        <v>1726</v>
      </c>
      <c r="E1874" t="s">
        <v>229</v>
      </c>
      <c r="F1874" s="18">
        <v>28270.29</v>
      </c>
      <c r="G1874" s="11">
        <v>8.0790000000000004E-5</v>
      </c>
      <c r="J1874" s="18">
        <v>168632.46</v>
      </c>
      <c r="K1874" s="11">
        <v>4.5768000000000002E-4</v>
      </c>
      <c r="N1874" s="18">
        <v>156335.59</v>
      </c>
      <c r="O1874" s="12">
        <v>4.4674999999999999E-4</v>
      </c>
      <c r="R1874" t="s">
        <v>229</v>
      </c>
      <c r="S1874" t="s">
        <v>229</v>
      </c>
      <c r="T1874" t="s">
        <v>229</v>
      </c>
      <c r="U1874" s="28">
        <f t="shared" si="145"/>
        <v>5.2753999999999995E-4</v>
      </c>
      <c r="W1874">
        <f>IFERROR(VLOOKUP(E1874,'LEAID Match'!$A$2:$B$326,2,FALSE),"")</f>
        <v>5306420</v>
      </c>
      <c r="X1874" s="5">
        <f t="shared" si="147"/>
        <v>196902.75</v>
      </c>
      <c r="Y1874">
        <f t="shared" si="148"/>
        <v>0</v>
      </c>
      <c r="Z1874" s="5">
        <f t="shared" si="149"/>
        <v>196902.75</v>
      </c>
    </row>
    <row r="1875" spans="1:26" x14ac:dyDescent="0.2">
      <c r="A1875">
        <f t="shared" si="146"/>
        <v>5306420</v>
      </c>
      <c r="B1875" s="23">
        <v>2018</v>
      </c>
      <c r="C1875" t="s">
        <v>271</v>
      </c>
      <c r="D1875" t="s">
        <v>2084</v>
      </c>
      <c r="E1875" t="s">
        <v>229</v>
      </c>
      <c r="F1875" s="18">
        <v>30615.21</v>
      </c>
      <c r="G1875" s="11">
        <v>7.3609999999999995E-5</v>
      </c>
      <c r="J1875" s="18">
        <v>187719.37</v>
      </c>
      <c r="K1875" s="11">
        <v>4.2224E-4</v>
      </c>
      <c r="N1875" s="18">
        <v>172646.51</v>
      </c>
      <c r="O1875" s="12">
        <v>4.1512E-4</v>
      </c>
      <c r="R1875" t="s">
        <v>229</v>
      </c>
      <c r="S1875" t="s">
        <v>229</v>
      </c>
      <c r="T1875" t="s">
        <v>229</v>
      </c>
      <c r="U1875" s="28">
        <f t="shared" si="145"/>
        <v>4.8872999999999994E-4</v>
      </c>
      <c r="W1875">
        <f>IFERROR(VLOOKUP(E1875,'LEAID Match'!$A$2:$B$326,2,FALSE),"")</f>
        <v>5306420</v>
      </c>
      <c r="X1875" s="5">
        <f t="shared" si="147"/>
        <v>218334.58</v>
      </c>
      <c r="Y1875">
        <f t="shared" si="148"/>
        <v>0</v>
      </c>
      <c r="Z1875" s="5">
        <f t="shared" si="149"/>
        <v>218334.58</v>
      </c>
    </row>
    <row r="1876" spans="1:26" x14ac:dyDescent="0.2">
      <c r="A1876">
        <f t="shared" si="146"/>
        <v>5306420</v>
      </c>
      <c r="B1876" s="23">
        <v>2019</v>
      </c>
      <c r="C1876" t="s">
        <v>271</v>
      </c>
      <c r="D1876" t="s">
        <v>2442</v>
      </c>
      <c r="E1876" t="s">
        <v>229</v>
      </c>
      <c r="F1876" s="18">
        <v>4995.38</v>
      </c>
      <c r="G1876" s="10">
        <v>1.006E-5</v>
      </c>
      <c r="J1876" s="18">
        <v>216856.51</v>
      </c>
      <c r="K1876" s="11">
        <v>4.1489000000000001E-4</v>
      </c>
      <c r="N1876" s="18">
        <v>203881.48</v>
      </c>
      <c r="O1876" s="12">
        <v>4.1052999999999999E-4</v>
      </c>
      <c r="R1876" t="s">
        <v>229</v>
      </c>
      <c r="S1876" t="s">
        <v>229</v>
      </c>
      <c r="T1876" t="s">
        <v>229</v>
      </c>
      <c r="U1876" s="28">
        <f t="shared" si="145"/>
        <v>4.2058999999999998E-4</v>
      </c>
      <c r="W1876">
        <f>IFERROR(VLOOKUP(E1876,'LEAID Match'!$A$2:$B$326,2,FALSE),"")</f>
        <v>5306420</v>
      </c>
      <c r="X1876" s="5">
        <f t="shared" si="147"/>
        <v>221851.89</v>
      </c>
      <c r="Y1876">
        <f t="shared" si="148"/>
        <v>0</v>
      </c>
      <c r="Z1876" s="5">
        <f t="shared" si="149"/>
        <v>221851.89</v>
      </c>
    </row>
    <row r="1877" spans="1:26" x14ac:dyDescent="0.2">
      <c r="A1877">
        <f t="shared" si="146"/>
        <v>5306420</v>
      </c>
      <c r="B1877" s="23">
        <v>2020</v>
      </c>
      <c r="C1877" t="s">
        <v>271</v>
      </c>
      <c r="D1877" t="s">
        <v>2800</v>
      </c>
      <c r="E1877" t="s">
        <v>229</v>
      </c>
      <c r="F1877" s="18" t="s">
        <v>803</v>
      </c>
      <c r="G1877" s="10" t="s">
        <v>803</v>
      </c>
      <c r="J1877" s="18">
        <v>272008.89</v>
      </c>
      <c r="K1877" s="11">
        <v>4.6749999999999998E-4</v>
      </c>
      <c r="N1877" s="18">
        <v>244103.24</v>
      </c>
      <c r="O1877" s="12">
        <v>4.6482000000000001E-4</v>
      </c>
      <c r="R1877" t="s">
        <v>803</v>
      </c>
      <c r="S1877" t="s">
        <v>229</v>
      </c>
      <c r="T1877" t="s">
        <v>229</v>
      </c>
      <c r="U1877" s="28">
        <f t="shared" si="145"/>
        <v>4.6482000000000001E-4</v>
      </c>
      <c r="W1877">
        <f>IFERROR(VLOOKUP(E1877,'LEAID Match'!$A$2:$B$326,2,FALSE),"")</f>
        <v>5306420</v>
      </c>
      <c r="X1877" s="5">
        <f t="shared" si="147"/>
        <v>272008.89</v>
      </c>
      <c r="Y1877">
        <f t="shared" si="148"/>
        <v>0</v>
      </c>
      <c r="Z1877" s="5">
        <f t="shared" si="149"/>
        <v>272008.89</v>
      </c>
    </row>
    <row r="1878" spans="1:26" x14ac:dyDescent="0.2">
      <c r="A1878">
        <f t="shared" si="146"/>
        <v>5306420</v>
      </c>
      <c r="B1878" s="23">
        <v>2021</v>
      </c>
      <c r="C1878" t="s">
        <v>271</v>
      </c>
      <c r="D1878" t="s">
        <v>3157</v>
      </c>
      <c r="E1878" t="s">
        <v>229</v>
      </c>
      <c r="F1878" s="18" t="s">
        <v>803</v>
      </c>
      <c r="G1878" s="10" t="s">
        <v>803</v>
      </c>
      <c r="J1878" s="18">
        <v>255718.39999999999</v>
      </c>
      <c r="K1878" s="11">
        <v>4.2255999999999999E-4</v>
      </c>
      <c r="N1878" s="18">
        <v>231010.85</v>
      </c>
      <c r="O1878" s="12">
        <v>4.2031000000000002E-4</v>
      </c>
      <c r="R1878" t="s">
        <v>803</v>
      </c>
      <c r="S1878" t="s">
        <v>229</v>
      </c>
      <c r="T1878" t="s">
        <v>229</v>
      </c>
      <c r="U1878" s="28">
        <f t="shared" si="145"/>
        <v>4.2031000000000002E-4</v>
      </c>
      <c r="W1878">
        <f>IFERROR(VLOOKUP(E1878,'LEAID Match'!$A$2:$B$326,2,FALSE),"")</f>
        <v>5306420</v>
      </c>
      <c r="X1878" s="5">
        <f t="shared" si="147"/>
        <v>255718.39999999999</v>
      </c>
      <c r="Y1878">
        <f t="shared" si="148"/>
        <v>0</v>
      </c>
      <c r="Z1878" s="5">
        <f t="shared" si="149"/>
        <v>255718.39999999999</v>
      </c>
    </row>
    <row r="1879" spans="1:26" x14ac:dyDescent="0.2">
      <c r="A1879">
        <f t="shared" si="146"/>
        <v>5306420</v>
      </c>
      <c r="B1879" s="23">
        <v>2022</v>
      </c>
      <c r="C1879" t="s">
        <v>271</v>
      </c>
      <c r="D1879" t="s">
        <v>3514</v>
      </c>
      <c r="E1879" t="s">
        <v>229</v>
      </c>
      <c r="F1879" s="18" t="s">
        <v>803</v>
      </c>
      <c r="G1879" s="10" t="s">
        <v>803</v>
      </c>
      <c r="J1879" s="18">
        <v>279012.95</v>
      </c>
      <c r="K1879" s="11">
        <v>4.3622000000000002E-4</v>
      </c>
      <c r="N1879" s="18">
        <v>222725.27</v>
      </c>
      <c r="O1879" s="12">
        <v>4.3404000000000001E-4</v>
      </c>
      <c r="R1879" t="s">
        <v>803</v>
      </c>
      <c r="S1879" t="s">
        <v>229</v>
      </c>
      <c r="T1879" t="s">
        <v>229</v>
      </c>
      <c r="U1879" s="28">
        <f t="shared" si="145"/>
        <v>4.3404000000000001E-4</v>
      </c>
      <c r="W1879">
        <f>IFERROR(VLOOKUP(E1879,'LEAID Match'!$A$2:$B$326,2,FALSE),"")</f>
        <v>5306420</v>
      </c>
      <c r="X1879" s="5">
        <f t="shared" si="147"/>
        <v>279012.95</v>
      </c>
      <c r="Y1879">
        <f t="shared" si="148"/>
        <v>0</v>
      </c>
      <c r="Z1879" s="5">
        <f t="shared" si="149"/>
        <v>279012.95</v>
      </c>
    </row>
    <row r="1880" spans="1:26" x14ac:dyDescent="0.2">
      <c r="A1880">
        <f t="shared" si="146"/>
        <v>5306420</v>
      </c>
      <c r="B1880" s="23">
        <v>2023</v>
      </c>
      <c r="C1880" t="s">
        <v>271</v>
      </c>
      <c r="D1880" t="s">
        <v>3874</v>
      </c>
      <c r="E1880" t="s">
        <v>229</v>
      </c>
      <c r="F1880" s="18" t="s">
        <v>803</v>
      </c>
      <c r="G1880" s="10" t="s">
        <v>803</v>
      </c>
      <c r="J1880" s="18">
        <v>285872.65999999997</v>
      </c>
      <c r="K1880" s="11">
        <v>4.2246999999999999E-4</v>
      </c>
      <c r="N1880" s="18">
        <v>227412.25</v>
      </c>
      <c r="O1880" s="12">
        <v>4.2135000000000002E-4</v>
      </c>
      <c r="R1880" t="s">
        <v>803</v>
      </c>
      <c r="S1880" t="s">
        <v>229</v>
      </c>
      <c r="T1880" t="s">
        <v>229</v>
      </c>
      <c r="U1880" s="28">
        <f t="shared" si="145"/>
        <v>4.2135000000000002E-4</v>
      </c>
      <c r="V1880">
        <f>U1880*250000000</f>
        <v>105337.5</v>
      </c>
      <c r="W1880">
        <f>IFERROR(VLOOKUP(E1880,'LEAID Match'!$A$2:$B$326,2,FALSE),"")</f>
        <v>5306420</v>
      </c>
      <c r="X1880" s="5">
        <f t="shared" si="147"/>
        <v>285872.65999999997</v>
      </c>
      <c r="Y1880">
        <f t="shared" si="148"/>
        <v>105337.5</v>
      </c>
      <c r="Z1880" s="5">
        <f t="shared" si="149"/>
        <v>391210.16</v>
      </c>
    </row>
    <row r="1881" spans="1:26" x14ac:dyDescent="0.2">
      <c r="A1881">
        <f t="shared" si="146"/>
        <v>5306450</v>
      </c>
      <c r="B1881" s="23">
        <v>2015</v>
      </c>
      <c r="C1881" t="s">
        <v>366</v>
      </c>
      <c r="D1881" t="s">
        <v>1013</v>
      </c>
      <c r="E1881" t="s">
        <v>324</v>
      </c>
      <c r="F1881" s="18">
        <v>10760.6</v>
      </c>
      <c r="G1881" s="11">
        <v>4.8090000000000002E-5</v>
      </c>
      <c r="J1881" s="18">
        <v>558079.35</v>
      </c>
      <c r="K1881" s="11">
        <v>2.1000400000000001E-3</v>
      </c>
      <c r="N1881" s="18">
        <v>445684.67</v>
      </c>
      <c r="O1881" s="12">
        <v>1.9916500000000002E-3</v>
      </c>
      <c r="R1881" t="s">
        <v>324</v>
      </c>
      <c r="S1881" t="s">
        <v>324</v>
      </c>
      <c r="T1881" t="s">
        <v>324</v>
      </c>
      <c r="U1881" s="28">
        <f t="shared" si="145"/>
        <v>2.0397400000000004E-3</v>
      </c>
      <c r="W1881">
        <f>IFERROR(VLOOKUP(E1881,'LEAID Match'!$A$2:$B$326,2,FALSE),"")</f>
        <v>5306450</v>
      </c>
      <c r="X1881" s="5">
        <f t="shared" si="147"/>
        <v>568839.94999999995</v>
      </c>
      <c r="Y1881">
        <f t="shared" si="148"/>
        <v>0</v>
      </c>
      <c r="Z1881" s="5">
        <f t="shared" si="149"/>
        <v>568839.94999999995</v>
      </c>
    </row>
    <row r="1882" spans="1:26" x14ac:dyDescent="0.2">
      <c r="A1882">
        <f t="shared" si="146"/>
        <v>5306450</v>
      </c>
      <c r="B1882" s="23">
        <v>2016</v>
      </c>
      <c r="C1882" t="s">
        <v>366</v>
      </c>
      <c r="D1882" t="s">
        <v>1367</v>
      </c>
      <c r="E1882" t="s">
        <v>324</v>
      </c>
      <c r="F1882" s="18">
        <v>9778.8099999999904</v>
      </c>
      <c r="G1882" s="11">
        <v>3.218E-5</v>
      </c>
      <c r="J1882" s="18">
        <v>576277.6</v>
      </c>
      <c r="K1882" s="11">
        <v>1.7655399999999999E-3</v>
      </c>
      <c r="N1882" s="18">
        <v>519717.49</v>
      </c>
      <c r="O1882" s="12">
        <v>1.7100699999999999E-3</v>
      </c>
      <c r="R1882" t="s">
        <v>324</v>
      </c>
      <c r="S1882" t="s">
        <v>324</v>
      </c>
      <c r="T1882" t="s">
        <v>324</v>
      </c>
      <c r="U1882" s="28">
        <f t="shared" si="145"/>
        <v>1.7422499999999999E-3</v>
      </c>
      <c r="W1882">
        <f>IFERROR(VLOOKUP(E1882,'LEAID Match'!$A$2:$B$326,2,FALSE),"")</f>
        <v>5306450</v>
      </c>
      <c r="X1882" s="5">
        <f t="shared" si="147"/>
        <v>586056.40999999992</v>
      </c>
      <c r="Y1882">
        <f t="shared" si="148"/>
        <v>0</v>
      </c>
      <c r="Z1882" s="5">
        <f t="shared" si="149"/>
        <v>586056.40999999992</v>
      </c>
    </row>
    <row r="1883" spans="1:26" x14ac:dyDescent="0.2">
      <c r="A1883">
        <f t="shared" si="146"/>
        <v>5306450</v>
      </c>
      <c r="B1883" s="23">
        <v>2017</v>
      </c>
      <c r="C1883" t="s">
        <v>366</v>
      </c>
      <c r="D1883" t="s">
        <v>1727</v>
      </c>
      <c r="E1883" t="s">
        <v>324</v>
      </c>
      <c r="F1883" s="18">
        <v>12300.17</v>
      </c>
      <c r="G1883" s="11">
        <v>3.5150000000000001E-5</v>
      </c>
      <c r="J1883" s="18">
        <v>730310.28</v>
      </c>
      <c r="K1883" s="11">
        <v>1.98211E-3</v>
      </c>
      <c r="N1883" s="18">
        <v>677014.94</v>
      </c>
      <c r="O1883" s="12">
        <v>1.93468E-3</v>
      </c>
      <c r="R1883" t="s">
        <v>324</v>
      </c>
      <c r="S1883" t="s">
        <v>324</v>
      </c>
      <c r="T1883" t="s">
        <v>324</v>
      </c>
      <c r="U1883" s="28">
        <f t="shared" si="145"/>
        <v>1.9698300000000001E-3</v>
      </c>
      <c r="W1883">
        <f>IFERROR(VLOOKUP(E1883,'LEAID Match'!$A$2:$B$326,2,FALSE),"")</f>
        <v>5306450</v>
      </c>
      <c r="X1883" s="5">
        <f t="shared" si="147"/>
        <v>742610.45000000007</v>
      </c>
      <c r="Y1883">
        <f t="shared" si="148"/>
        <v>0</v>
      </c>
      <c r="Z1883" s="5">
        <f t="shared" si="149"/>
        <v>742610.45000000007</v>
      </c>
    </row>
    <row r="1884" spans="1:26" x14ac:dyDescent="0.2">
      <c r="A1884">
        <f t="shared" si="146"/>
        <v>5306450</v>
      </c>
      <c r="B1884" s="23">
        <v>2018</v>
      </c>
      <c r="C1884" t="s">
        <v>366</v>
      </c>
      <c r="D1884" t="s">
        <v>2085</v>
      </c>
      <c r="E1884" t="s">
        <v>324</v>
      </c>
      <c r="F1884" s="18">
        <v>13859.49</v>
      </c>
      <c r="G1884" s="11">
        <v>3.3319999999999999E-5</v>
      </c>
      <c r="J1884" s="18">
        <v>861534.39</v>
      </c>
      <c r="K1884" s="11">
        <v>1.93786E-3</v>
      </c>
      <c r="N1884" s="18">
        <v>792238.35</v>
      </c>
      <c r="O1884" s="12">
        <v>1.9049099999999999E-3</v>
      </c>
      <c r="R1884" t="s">
        <v>324</v>
      </c>
      <c r="S1884" t="s">
        <v>324</v>
      </c>
      <c r="T1884" t="s">
        <v>324</v>
      </c>
      <c r="U1884" s="28">
        <f t="shared" si="145"/>
        <v>1.93823E-3</v>
      </c>
      <c r="W1884">
        <f>IFERROR(VLOOKUP(E1884,'LEAID Match'!$A$2:$B$326,2,FALSE),"")</f>
        <v>5306450</v>
      </c>
      <c r="X1884" s="5">
        <f t="shared" si="147"/>
        <v>875393.88</v>
      </c>
      <c r="Y1884">
        <f t="shared" si="148"/>
        <v>0</v>
      </c>
      <c r="Z1884" s="5">
        <f t="shared" si="149"/>
        <v>875393.88</v>
      </c>
    </row>
    <row r="1885" spans="1:26" x14ac:dyDescent="0.2">
      <c r="A1885">
        <f t="shared" si="146"/>
        <v>5306450</v>
      </c>
      <c r="B1885" s="23">
        <v>2019</v>
      </c>
      <c r="C1885" t="s">
        <v>366</v>
      </c>
      <c r="D1885" t="s">
        <v>2443</v>
      </c>
      <c r="E1885" t="s">
        <v>324</v>
      </c>
      <c r="F1885" s="18">
        <v>15068.7</v>
      </c>
      <c r="G1885" s="10">
        <v>3.0340000000000001E-5</v>
      </c>
      <c r="J1885" s="18">
        <v>1023827.22</v>
      </c>
      <c r="K1885" s="11">
        <v>1.9587799999999998E-3</v>
      </c>
      <c r="N1885" s="18">
        <v>963220.36</v>
      </c>
      <c r="O1885" s="12">
        <v>1.9395300000000001E-3</v>
      </c>
      <c r="R1885" t="s">
        <v>324</v>
      </c>
      <c r="S1885" t="s">
        <v>324</v>
      </c>
      <c r="T1885" t="s">
        <v>324</v>
      </c>
      <c r="U1885" s="28">
        <f t="shared" si="145"/>
        <v>1.9698699999999999E-3</v>
      </c>
      <c r="W1885">
        <f>IFERROR(VLOOKUP(E1885,'LEAID Match'!$A$2:$B$326,2,FALSE),"")</f>
        <v>5306450</v>
      </c>
      <c r="X1885" s="5">
        <f t="shared" si="147"/>
        <v>1038895.9199999999</v>
      </c>
      <c r="Y1885">
        <f t="shared" si="148"/>
        <v>0</v>
      </c>
      <c r="Z1885" s="5">
        <f t="shared" si="149"/>
        <v>1038895.9199999999</v>
      </c>
    </row>
    <row r="1886" spans="1:26" x14ac:dyDescent="0.2">
      <c r="A1886">
        <f t="shared" si="146"/>
        <v>5306450</v>
      </c>
      <c r="B1886" s="23">
        <v>2020</v>
      </c>
      <c r="C1886" t="s">
        <v>366</v>
      </c>
      <c r="D1886" t="s">
        <v>2801</v>
      </c>
      <c r="E1886" t="s">
        <v>324</v>
      </c>
      <c r="F1886" s="18">
        <v>16437.47</v>
      </c>
      <c r="G1886" s="10">
        <v>3.1300000000000002E-5</v>
      </c>
      <c r="J1886" s="18">
        <v>1111879.77</v>
      </c>
      <c r="K1886" s="11">
        <v>1.9109699999999999E-3</v>
      </c>
      <c r="N1886" s="18">
        <v>992163.79</v>
      </c>
      <c r="O1886" s="12">
        <v>1.8892900000000001E-3</v>
      </c>
      <c r="R1886" t="s">
        <v>324</v>
      </c>
      <c r="S1886" t="s">
        <v>324</v>
      </c>
      <c r="T1886" t="s">
        <v>324</v>
      </c>
      <c r="U1886" s="28">
        <f t="shared" si="145"/>
        <v>1.92059E-3</v>
      </c>
      <c r="W1886">
        <f>IFERROR(VLOOKUP(E1886,'LEAID Match'!$A$2:$B$326,2,FALSE),"")</f>
        <v>5306450</v>
      </c>
      <c r="X1886" s="5">
        <f t="shared" si="147"/>
        <v>1128317.24</v>
      </c>
      <c r="Y1886">
        <f t="shared" si="148"/>
        <v>0</v>
      </c>
      <c r="Z1886" s="5">
        <f t="shared" si="149"/>
        <v>1128317.24</v>
      </c>
    </row>
    <row r="1887" spans="1:26" x14ac:dyDescent="0.2">
      <c r="A1887">
        <f t="shared" si="146"/>
        <v>5306450</v>
      </c>
      <c r="B1887" s="23">
        <v>2021</v>
      </c>
      <c r="C1887" t="s">
        <v>366</v>
      </c>
      <c r="D1887" t="s">
        <v>3158</v>
      </c>
      <c r="E1887" t="s">
        <v>324</v>
      </c>
      <c r="F1887" s="18">
        <v>3413.39</v>
      </c>
      <c r="G1887" s="10">
        <v>6.2099999999999998E-6</v>
      </c>
      <c r="J1887" s="18">
        <v>1142267.6299999999</v>
      </c>
      <c r="K1887" s="11">
        <v>1.8875299999999999E-3</v>
      </c>
      <c r="N1887" s="18">
        <v>1032695.99</v>
      </c>
      <c r="O1887" s="12">
        <v>1.87893E-3</v>
      </c>
      <c r="R1887" t="s">
        <v>324</v>
      </c>
      <c r="S1887" t="s">
        <v>324</v>
      </c>
      <c r="T1887" t="s">
        <v>324</v>
      </c>
      <c r="U1887" s="28">
        <f t="shared" si="145"/>
        <v>1.88514E-3</v>
      </c>
      <c r="W1887">
        <f>IFERROR(VLOOKUP(E1887,'LEAID Match'!$A$2:$B$326,2,FALSE),"")</f>
        <v>5306450</v>
      </c>
      <c r="X1887" s="5">
        <f t="shared" si="147"/>
        <v>1145681.0199999998</v>
      </c>
      <c r="Y1887">
        <f t="shared" si="148"/>
        <v>0</v>
      </c>
      <c r="Z1887" s="5">
        <f t="shared" si="149"/>
        <v>1145681.0199999998</v>
      </c>
    </row>
    <row r="1888" spans="1:26" x14ac:dyDescent="0.2">
      <c r="A1888">
        <f t="shared" si="146"/>
        <v>5306450</v>
      </c>
      <c r="B1888" s="23">
        <v>2022</v>
      </c>
      <c r="C1888" t="s">
        <v>366</v>
      </c>
      <c r="D1888" t="s">
        <v>3515</v>
      </c>
      <c r="E1888" t="s">
        <v>324</v>
      </c>
      <c r="F1888" s="18" t="s">
        <v>803</v>
      </c>
      <c r="G1888" s="10" t="s">
        <v>803</v>
      </c>
      <c r="J1888" s="18">
        <v>1244441.3799999999</v>
      </c>
      <c r="K1888" s="11">
        <v>1.94561E-3</v>
      </c>
      <c r="N1888" s="18">
        <v>987940.49</v>
      </c>
      <c r="O1888" s="12">
        <v>1.9252500000000001E-3</v>
      </c>
      <c r="R1888" t="s">
        <v>803</v>
      </c>
      <c r="S1888" t="s">
        <v>324</v>
      </c>
      <c r="T1888" t="s">
        <v>324</v>
      </c>
      <c r="U1888" s="28">
        <f t="shared" si="145"/>
        <v>1.9252500000000001E-3</v>
      </c>
      <c r="W1888">
        <f>IFERROR(VLOOKUP(E1888,'LEAID Match'!$A$2:$B$326,2,FALSE),"")</f>
        <v>5306450</v>
      </c>
      <c r="X1888" s="5">
        <f t="shared" si="147"/>
        <v>1244441.3799999999</v>
      </c>
      <c r="Y1888">
        <f t="shared" si="148"/>
        <v>0</v>
      </c>
      <c r="Z1888" s="5">
        <f t="shared" si="149"/>
        <v>1244441.3799999999</v>
      </c>
    </row>
    <row r="1889" spans="1:26" x14ac:dyDescent="0.2">
      <c r="A1889">
        <f t="shared" si="146"/>
        <v>5306450</v>
      </c>
      <c r="B1889" s="23">
        <v>2023</v>
      </c>
      <c r="C1889" t="s">
        <v>366</v>
      </c>
      <c r="D1889" t="s">
        <v>3875</v>
      </c>
      <c r="E1889" t="s">
        <v>324</v>
      </c>
      <c r="F1889" s="18" t="s">
        <v>803</v>
      </c>
      <c r="G1889" s="10" t="s">
        <v>803</v>
      </c>
      <c r="J1889" s="18">
        <v>1365581.73</v>
      </c>
      <c r="K1889" s="11">
        <v>2.0181000000000001E-3</v>
      </c>
      <c r="N1889" s="18">
        <v>1087775.45</v>
      </c>
      <c r="O1889" s="12">
        <v>2.0154399999999999E-3</v>
      </c>
      <c r="R1889" t="s">
        <v>803</v>
      </c>
      <c r="S1889" t="s">
        <v>324</v>
      </c>
      <c r="T1889" t="s">
        <v>324</v>
      </c>
      <c r="U1889" s="28">
        <f t="shared" si="145"/>
        <v>2.0154399999999999E-3</v>
      </c>
      <c r="V1889">
        <f>U1889*250000000</f>
        <v>503859.99999999994</v>
      </c>
      <c r="W1889">
        <f>IFERROR(VLOOKUP(E1889,'LEAID Match'!$A$2:$B$326,2,FALSE),"")</f>
        <v>5306450</v>
      </c>
      <c r="X1889" s="5">
        <f t="shared" si="147"/>
        <v>1365581.73</v>
      </c>
      <c r="Y1889">
        <f t="shared" si="148"/>
        <v>503859.99999999994</v>
      </c>
      <c r="Z1889" s="5">
        <f t="shared" si="149"/>
        <v>1869441.73</v>
      </c>
    </row>
    <row r="1890" spans="1:26" x14ac:dyDescent="0.2">
      <c r="A1890">
        <f t="shared" si="146"/>
        <v>5306480</v>
      </c>
      <c r="B1890" s="23">
        <v>2015</v>
      </c>
      <c r="C1890" t="s">
        <v>479</v>
      </c>
      <c r="D1890" t="s">
        <v>1014</v>
      </c>
      <c r="E1890" t="s">
        <v>463</v>
      </c>
      <c r="F1890" s="18">
        <v>1472.61</v>
      </c>
      <c r="G1890" s="11">
        <v>6.5799999999999997E-6</v>
      </c>
      <c r="J1890" s="18">
        <v>847237.11</v>
      </c>
      <c r="K1890" s="11">
        <v>3.18813E-3</v>
      </c>
      <c r="N1890" s="18">
        <v>675954.17</v>
      </c>
      <c r="O1890" s="12">
        <v>3.0206600000000001E-3</v>
      </c>
      <c r="R1890" t="s">
        <v>463</v>
      </c>
      <c r="S1890" t="s">
        <v>463</v>
      </c>
      <c r="T1890" t="s">
        <v>463</v>
      </c>
      <c r="U1890" s="28">
        <f t="shared" si="145"/>
        <v>3.0272400000000001E-3</v>
      </c>
      <c r="W1890">
        <f>IFERROR(VLOOKUP(E1890,'LEAID Match'!$A$2:$B$326,2,FALSE),"")</f>
        <v>5306480</v>
      </c>
      <c r="X1890" s="5">
        <f t="shared" si="147"/>
        <v>848709.72</v>
      </c>
      <c r="Y1890">
        <f t="shared" si="148"/>
        <v>0</v>
      </c>
      <c r="Z1890" s="5">
        <f t="shared" si="149"/>
        <v>848709.72</v>
      </c>
    </row>
    <row r="1891" spans="1:26" x14ac:dyDescent="0.2">
      <c r="A1891">
        <f t="shared" si="146"/>
        <v>5306480</v>
      </c>
      <c r="B1891" s="23">
        <v>2016</v>
      </c>
      <c r="C1891" t="s">
        <v>479</v>
      </c>
      <c r="D1891" t="s">
        <v>1368</v>
      </c>
      <c r="E1891" t="s">
        <v>463</v>
      </c>
      <c r="F1891" s="18" t="s">
        <v>803</v>
      </c>
      <c r="G1891" s="11" t="s">
        <v>803</v>
      </c>
      <c r="J1891" s="18">
        <v>1012927.07</v>
      </c>
      <c r="K1891" s="11">
        <v>3.1032999999999998E-3</v>
      </c>
      <c r="N1891" s="18">
        <v>901520.9</v>
      </c>
      <c r="O1891" s="12">
        <v>2.96635E-3</v>
      </c>
      <c r="R1891" t="s">
        <v>803</v>
      </c>
      <c r="S1891" t="s">
        <v>463</v>
      </c>
      <c r="T1891" t="s">
        <v>463</v>
      </c>
      <c r="U1891" s="28">
        <f t="shared" si="145"/>
        <v>2.96635E-3</v>
      </c>
      <c r="W1891">
        <f>IFERROR(VLOOKUP(E1891,'LEAID Match'!$A$2:$B$326,2,FALSE),"")</f>
        <v>5306480</v>
      </c>
      <c r="X1891" s="5">
        <f t="shared" si="147"/>
        <v>1012927.07</v>
      </c>
      <c r="Y1891">
        <f t="shared" si="148"/>
        <v>0</v>
      </c>
      <c r="Z1891" s="5">
        <f t="shared" si="149"/>
        <v>1012927.07</v>
      </c>
    </row>
    <row r="1892" spans="1:26" x14ac:dyDescent="0.2">
      <c r="A1892">
        <f t="shared" si="146"/>
        <v>5306480</v>
      </c>
      <c r="B1892" s="23">
        <v>2017</v>
      </c>
      <c r="C1892" t="s">
        <v>479</v>
      </c>
      <c r="D1892" t="s">
        <v>1728</v>
      </c>
      <c r="E1892" t="s">
        <v>463</v>
      </c>
      <c r="F1892" s="18" t="s">
        <v>803</v>
      </c>
      <c r="G1892" s="11" t="s">
        <v>803</v>
      </c>
      <c r="J1892" s="18">
        <v>1213653.8799999999</v>
      </c>
      <c r="K1892" s="11">
        <v>3.29394E-3</v>
      </c>
      <c r="N1892" s="18">
        <v>1124809.45</v>
      </c>
      <c r="O1892" s="12">
        <v>3.2143300000000001E-3</v>
      </c>
      <c r="R1892" t="s">
        <v>803</v>
      </c>
      <c r="S1892" t="s">
        <v>463</v>
      </c>
      <c r="T1892" t="s">
        <v>463</v>
      </c>
      <c r="U1892" s="28">
        <f t="shared" si="145"/>
        <v>3.2143300000000001E-3</v>
      </c>
      <c r="W1892">
        <f>IFERROR(VLOOKUP(E1892,'LEAID Match'!$A$2:$B$326,2,FALSE),"")</f>
        <v>5306480</v>
      </c>
      <c r="X1892" s="5">
        <f t="shared" si="147"/>
        <v>1213653.8799999999</v>
      </c>
      <c r="Y1892">
        <f t="shared" si="148"/>
        <v>0</v>
      </c>
      <c r="Z1892" s="5">
        <f t="shared" si="149"/>
        <v>1213653.8799999999</v>
      </c>
    </row>
    <row r="1893" spans="1:26" x14ac:dyDescent="0.2">
      <c r="A1893">
        <f t="shared" si="146"/>
        <v>5306480</v>
      </c>
      <c r="B1893" s="23">
        <v>2018</v>
      </c>
      <c r="C1893" t="s">
        <v>479</v>
      </c>
      <c r="D1893" t="s">
        <v>2086</v>
      </c>
      <c r="E1893" t="s">
        <v>463</v>
      </c>
      <c r="F1893" s="18" t="s">
        <v>803</v>
      </c>
      <c r="G1893" s="11" t="s">
        <v>803</v>
      </c>
      <c r="J1893" s="18">
        <v>1484538.46</v>
      </c>
      <c r="K1893" s="11">
        <v>3.3391900000000001E-3</v>
      </c>
      <c r="N1893" s="18">
        <v>1366665.18</v>
      </c>
      <c r="O1893" s="12">
        <v>3.2861000000000001E-3</v>
      </c>
      <c r="R1893" t="s">
        <v>803</v>
      </c>
      <c r="S1893" t="s">
        <v>463</v>
      </c>
      <c r="T1893" t="s">
        <v>463</v>
      </c>
      <c r="U1893" s="28">
        <f t="shared" si="145"/>
        <v>3.2861000000000001E-3</v>
      </c>
      <c r="W1893">
        <f>IFERROR(VLOOKUP(E1893,'LEAID Match'!$A$2:$B$326,2,FALSE),"")</f>
        <v>5306480</v>
      </c>
      <c r="X1893" s="5">
        <f t="shared" si="147"/>
        <v>1484538.46</v>
      </c>
      <c r="Y1893">
        <f t="shared" si="148"/>
        <v>0</v>
      </c>
      <c r="Z1893" s="5">
        <f t="shared" si="149"/>
        <v>1484538.46</v>
      </c>
    </row>
    <row r="1894" spans="1:26" x14ac:dyDescent="0.2">
      <c r="A1894">
        <f t="shared" si="146"/>
        <v>5306480</v>
      </c>
      <c r="B1894" s="23">
        <v>2019</v>
      </c>
      <c r="C1894" t="s">
        <v>479</v>
      </c>
      <c r="D1894" t="s">
        <v>2444</v>
      </c>
      <c r="E1894" t="s">
        <v>463</v>
      </c>
      <c r="F1894" s="18" t="s">
        <v>803</v>
      </c>
      <c r="G1894" s="10" t="s">
        <v>803</v>
      </c>
      <c r="J1894" s="18">
        <v>1785482.49</v>
      </c>
      <c r="K1894" s="11">
        <v>3.4159799999999999E-3</v>
      </c>
      <c r="N1894" s="18">
        <v>1673932.25</v>
      </c>
      <c r="O1894" s="12">
        <v>3.37061E-3</v>
      </c>
      <c r="R1894" t="s">
        <v>803</v>
      </c>
      <c r="S1894" t="s">
        <v>463</v>
      </c>
      <c r="T1894" t="s">
        <v>463</v>
      </c>
      <c r="U1894" s="28">
        <f t="shared" si="145"/>
        <v>3.37061E-3</v>
      </c>
      <c r="W1894">
        <f>IFERROR(VLOOKUP(E1894,'LEAID Match'!$A$2:$B$326,2,FALSE),"")</f>
        <v>5306480</v>
      </c>
      <c r="X1894" s="5">
        <f t="shared" si="147"/>
        <v>1785482.49</v>
      </c>
      <c r="Y1894">
        <f t="shared" si="148"/>
        <v>0</v>
      </c>
      <c r="Z1894" s="5">
        <f t="shared" si="149"/>
        <v>1785482.49</v>
      </c>
    </row>
    <row r="1895" spans="1:26" x14ac:dyDescent="0.2">
      <c r="A1895">
        <f t="shared" si="146"/>
        <v>5306480</v>
      </c>
      <c r="B1895" s="23">
        <v>2020</v>
      </c>
      <c r="C1895" t="s">
        <v>479</v>
      </c>
      <c r="D1895" t="s">
        <v>2802</v>
      </c>
      <c r="E1895" t="s">
        <v>463</v>
      </c>
      <c r="F1895" s="18" t="s">
        <v>803</v>
      </c>
      <c r="G1895" s="10" t="s">
        <v>803</v>
      </c>
      <c r="J1895" s="18">
        <v>2053197.49</v>
      </c>
      <c r="K1895" s="11">
        <v>3.5288000000000003E-3</v>
      </c>
      <c r="N1895" s="18">
        <v>1845240.45</v>
      </c>
      <c r="O1895" s="12">
        <v>3.5137300000000001E-3</v>
      </c>
      <c r="R1895" t="s">
        <v>803</v>
      </c>
      <c r="S1895" t="s">
        <v>463</v>
      </c>
      <c r="T1895" t="s">
        <v>463</v>
      </c>
      <c r="U1895" s="28">
        <f t="shared" si="145"/>
        <v>3.5137300000000001E-3</v>
      </c>
      <c r="W1895">
        <f>IFERROR(VLOOKUP(E1895,'LEAID Match'!$A$2:$B$326,2,FALSE),"")</f>
        <v>5306480</v>
      </c>
      <c r="X1895" s="5">
        <f t="shared" si="147"/>
        <v>2053197.49</v>
      </c>
      <c r="Y1895">
        <f t="shared" si="148"/>
        <v>0</v>
      </c>
      <c r="Z1895" s="5">
        <f t="shared" si="149"/>
        <v>2053197.49</v>
      </c>
    </row>
    <row r="1896" spans="1:26" x14ac:dyDescent="0.2">
      <c r="A1896">
        <f t="shared" si="146"/>
        <v>5306480</v>
      </c>
      <c r="B1896" s="23">
        <v>2021</v>
      </c>
      <c r="C1896" t="s">
        <v>479</v>
      </c>
      <c r="D1896" t="s">
        <v>3159</v>
      </c>
      <c r="E1896" t="s">
        <v>463</v>
      </c>
      <c r="F1896" s="18" t="s">
        <v>803</v>
      </c>
      <c r="G1896" s="10" t="s">
        <v>803</v>
      </c>
      <c r="J1896" s="18">
        <v>2184889.81</v>
      </c>
      <c r="K1896" s="11">
        <v>3.6104100000000001E-3</v>
      </c>
      <c r="N1896" s="18">
        <v>1968912.79</v>
      </c>
      <c r="O1896" s="12">
        <v>3.5823299999999999E-3</v>
      </c>
      <c r="R1896" t="s">
        <v>803</v>
      </c>
      <c r="S1896" t="s">
        <v>463</v>
      </c>
      <c r="T1896" t="s">
        <v>463</v>
      </c>
      <c r="U1896" s="28">
        <f t="shared" si="145"/>
        <v>3.5823299999999999E-3</v>
      </c>
      <c r="W1896">
        <f>IFERROR(VLOOKUP(E1896,'LEAID Match'!$A$2:$B$326,2,FALSE),"")</f>
        <v>5306480</v>
      </c>
      <c r="X1896" s="5">
        <f t="shared" si="147"/>
        <v>2184889.81</v>
      </c>
      <c r="Y1896">
        <f t="shared" si="148"/>
        <v>0</v>
      </c>
      <c r="Z1896" s="5">
        <f t="shared" si="149"/>
        <v>2184889.81</v>
      </c>
    </row>
    <row r="1897" spans="1:26" x14ac:dyDescent="0.2">
      <c r="A1897">
        <f t="shared" si="146"/>
        <v>5306480</v>
      </c>
      <c r="B1897" s="23">
        <v>2022</v>
      </c>
      <c r="C1897" t="s">
        <v>479</v>
      </c>
      <c r="D1897" t="s">
        <v>3516</v>
      </c>
      <c r="E1897" t="s">
        <v>463</v>
      </c>
      <c r="F1897" s="18" t="s">
        <v>803</v>
      </c>
      <c r="G1897" s="10" t="s">
        <v>803</v>
      </c>
      <c r="J1897" s="18">
        <v>2313577.41</v>
      </c>
      <c r="K1897" s="11">
        <v>3.6171300000000001E-3</v>
      </c>
      <c r="N1897" s="18">
        <v>1873459.4</v>
      </c>
      <c r="O1897" s="12">
        <v>3.6509099999999998E-3</v>
      </c>
      <c r="R1897" t="s">
        <v>803</v>
      </c>
      <c r="S1897" t="s">
        <v>463</v>
      </c>
      <c r="T1897" t="s">
        <v>463</v>
      </c>
      <c r="U1897" s="28">
        <f t="shared" si="145"/>
        <v>3.6509099999999998E-3</v>
      </c>
      <c r="W1897">
        <f>IFERROR(VLOOKUP(E1897,'LEAID Match'!$A$2:$B$326,2,FALSE),"")</f>
        <v>5306480</v>
      </c>
      <c r="X1897" s="5">
        <f t="shared" si="147"/>
        <v>2313577.41</v>
      </c>
      <c r="Y1897">
        <f t="shared" si="148"/>
        <v>0</v>
      </c>
      <c r="Z1897" s="5">
        <f t="shared" si="149"/>
        <v>2313577.41</v>
      </c>
    </row>
    <row r="1898" spans="1:26" x14ac:dyDescent="0.2">
      <c r="A1898">
        <f t="shared" si="146"/>
        <v>5306480</v>
      </c>
      <c r="B1898" s="23">
        <v>2023</v>
      </c>
      <c r="C1898" t="s">
        <v>479</v>
      </c>
      <c r="D1898" t="s">
        <v>3876</v>
      </c>
      <c r="E1898" t="s">
        <v>463</v>
      </c>
      <c r="F1898" s="18" t="s">
        <v>803</v>
      </c>
      <c r="G1898" s="10" t="s">
        <v>803</v>
      </c>
      <c r="J1898" s="18">
        <v>2542640.85</v>
      </c>
      <c r="K1898" s="11">
        <v>3.7575999999999998E-3</v>
      </c>
      <c r="N1898" s="18">
        <v>2015857.77</v>
      </c>
      <c r="O1898" s="12">
        <v>3.7349900000000001E-3</v>
      </c>
      <c r="R1898" t="s">
        <v>803</v>
      </c>
      <c r="S1898" t="s">
        <v>463</v>
      </c>
      <c r="T1898" t="s">
        <v>463</v>
      </c>
      <c r="U1898" s="28">
        <f t="shared" si="145"/>
        <v>3.7349900000000001E-3</v>
      </c>
      <c r="V1898">
        <f>U1898*250000000</f>
        <v>933747.5</v>
      </c>
      <c r="W1898">
        <f>IFERROR(VLOOKUP(E1898,'LEAID Match'!$A$2:$B$326,2,FALSE),"")</f>
        <v>5306480</v>
      </c>
      <c r="X1898" s="5">
        <f t="shared" si="147"/>
        <v>2542640.85</v>
      </c>
      <c r="Y1898">
        <f t="shared" si="148"/>
        <v>933747.5</v>
      </c>
      <c r="Z1898" s="5">
        <f t="shared" si="149"/>
        <v>3476388.35</v>
      </c>
    </row>
    <row r="1899" spans="1:26" x14ac:dyDescent="0.2">
      <c r="A1899">
        <f t="shared" si="146"/>
        <v>5306510</v>
      </c>
      <c r="B1899" s="23">
        <v>2015</v>
      </c>
      <c r="C1899" t="s">
        <v>705</v>
      </c>
      <c r="D1899" t="s">
        <v>1015</v>
      </c>
      <c r="E1899" t="s">
        <v>692</v>
      </c>
      <c r="F1899" s="18" t="s">
        <v>803</v>
      </c>
      <c r="G1899" s="11" t="s">
        <v>803</v>
      </c>
      <c r="J1899" s="18">
        <v>6727.35</v>
      </c>
      <c r="K1899" s="11">
        <v>2.531E-5</v>
      </c>
      <c r="N1899" s="18">
        <v>5381.62</v>
      </c>
      <c r="O1899" s="12">
        <v>2.4049999999999998E-5</v>
      </c>
      <c r="R1899" t="s">
        <v>803</v>
      </c>
      <c r="S1899" t="s">
        <v>692</v>
      </c>
      <c r="T1899" t="s">
        <v>692</v>
      </c>
      <c r="U1899" s="28">
        <f t="shared" si="145"/>
        <v>2.4049999999999998E-5</v>
      </c>
      <c r="W1899">
        <f>IFERROR(VLOOKUP(E1899,'LEAID Match'!$A$2:$B$326,2,FALSE),"")</f>
        <v>5306510</v>
      </c>
      <c r="X1899" s="5">
        <f t="shared" si="147"/>
        <v>6727.35</v>
      </c>
      <c r="Y1899">
        <f t="shared" si="148"/>
        <v>0</v>
      </c>
      <c r="Z1899" s="5">
        <f t="shared" si="149"/>
        <v>6727.35</v>
      </c>
    </row>
    <row r="1900" spans="1:26" x14ac:dyDescent="0.2">
      <c r="A1900">
        <f t="shared" si="146"/>
        <v>5306510</v>
      </c>
      <c r="B1900" s="23">
        <v>2016</v>
      </c>
      <c r="C1900" t="s">
        <v>705</v>
      </c>
      <c r="D1900" t="s">
        <v>1369</v>
      </c>
      <c r="E1900" t="s">
        <v>692</v>
      </c>
      <c r="F1900" s="18" t="s">
        <v>803</v>
      </c>
      <c r="G1900" s="11" t="s">
        <v>803</v>
      </c>
      <c r="J1900" s="18">
        <v>7822.2</v>
      </c>
      <c r="K1900" s="11">
        <v>2.3960000000000001E-5</v>
      </c>
      <c r="N1900" s="18">
        <v>6934.74</v>
      </c>
      <c r="O1900" s="12">
        <v>2.2819999999999998E-5</v>
      </c>
      <c r="R1900" t="s">
        <v>803</v>
      </c>
      <c r="S1900" t="s">
        <v>692</v>
      </c>
      <c r="T1900" t="s">
        <v>692</v>
      </c>
      <c r="U1900" s="28">
        <f t="shared" si="145"/>
        <v>2.2819999999999998E-5</v>
      </c>
      <c r="W1900">
        <f>IFERROR(VLOOKUP(E1900,'LEAID Match'!$A$2:$B$326,2,FALSE),"")</f>
        <v>5306510</v>
      </c>
      <c r="X1900" s="5">
        <f t="shared" si="147"/>
        <v>7822.2</v>
      </c>
      <c r="Y1900">
        <f t="shared" si="148"/>
        <v>0</v>
      </c>
      <c r="Z1900" s="5">
        <f t="shared" si="149"/>
        <v>7822.2</v>
      </c>
    </row>
    <row r="1901" spans="1:26" x14ac:dyDescent="0.2">
      <c r="A1901">
        <f t="shared" si="146"/>
        <v>5306510</v>
      </c>
      <c r="B1901" s="23">
        <v>2017</v>
      </c>
      <c r="C1901" t="s">
        <v>705</v>
      </c>
      <c r="D1901" t="s">
        <v>1729</v>
      </c>
      <c r="E1901" t="s">
        <v>692</v>
      </c>
      <c r="F1901" s="18" t="s">
        <v>803</v>
      </c>
      <c r="G1901" s="11" t="s">
        <v>803</v>
      </c>
      <c r="J1901" s="18">
        <v>8794.25</v>
      </c>
      <c r="K1901" s="11">
        <v>2.387E-5</v>
      </c>
      <c r="N1901" s="18">
        <v>8151.43</v>
      </c>
      <c r="O1901" s="12">
        <v>2.3289999999999999E-5</v>
      </c>
      <c r="R1901" t="s">
        <v>803</v>
      </c>
      <c r="S1901" t="s">
        <v>692</v>
      </c>
      <c r="T1901" t="s">
        <v>692</v>
      </c>
      <c r="U1901" s="28">
        <f t="shared" si="145"/>
        <v>2.3289999999999999E-5</v>
      </c>
      <c r="W1901">
        <f>IFERROR(VLOOKUP(E1901,'LEAID Match'!$A$2:$B$326,2,FALSE),"")</f>
        <v>5306510</v>
      </c>
      <c r="X1901" s="5">
        <f t="shared" si="147"/>
        <v>8794.25</v>
      </c>
      <c r="Y1901">
        <f t="shared" si="148"/>
        <v>0</v>
      </c>
      <c r="Z1901" s="5">
        <f t="shared" si="149"/>
        <v>8794.25</v>
      </c>
    </row>
    <row r="1902" spans="1:26" x14ac:dyDescent="0.2">
      <c r="A1902">
        <f t="shared" si="146"/>
        <v>5306510</v>
      </c>
      <c r="B1902" s="23">
        <v>2018</v>
      </c>
      <c r="C1902" t="s">
        <v>705</v>
      </c>
      <c r="D1902" t="s">
        <v>2087</v>
      </c>
      <c r="E1902" t="s">
        <v>692</v>
      </c>
      <c r="F1902" s="18" t="s">
        <v>803</v>
      </c>
      <c r="G1902" s="11" t="s">
        <v>803</v>
      </c>
      <c r="J1902" s="18">
        <v>10848.78</v>
      </c>
      <c r="K1902" s="11">
        <v>2.44E-5</v>
      </c>
      <c r="N1902" s="18">
        <v>9984.2099999999991</v>
      </c>
      <c r="O1902" s="12">
        <v>2.4009999999999999E-5</v>
      </c>
      <c r="R1902" t="s">
        <v>803</v>
      </c>
      <c r="S1902" t="s">
        <v>692</v>
      </c>
      <c r="T1902" t="s">
        <v>692</v>
      </c>
      <c r="U1902" s="28">
        <f t="shared" si="145"/>
        <v>2.4009999999999999E-5</v>
      </c>
      <c r="W1902">
        <f>IFERROR(VLOOKUP(E1902,'LEAID Match'!$A$2:$B$326,2,FALSE),"")</f>
        <v>5306510</v>
      </c>
      <c r="X1902" s="5">
        <f t="shared" si="147"/>
        <v>10848.78</v>
      </c>
      <c r="Y1902">
        <f t="shared" si="148"/>
        <v>0</v>
      </c>
      <c r="Z1902" s="5">
        <f t="shared" si="149"/>
        <v>10848.78</v>
      </c>
    </row>
    <row r="1903" spans="1:26" x14ac:dyDescent="0.2">
      <c r="A1903">
        <f t="shared" si="146"/>
        <v>5306510</v>
      </c>
      <c r="B1903" s="23">
        <v>2019</v>
      </c>
      <c r="C1903" t="s">
        <v>705</v>
      </c>
      <c r="D1903" t="s">
        <v>2445</v>
      </c>
      <c r="E1903" t="s">
        <v>692</v>
      </c>
      <c r="F1903" s="18" t="s">
        <v>803</v>
      </c>
      <c r="G1903" s="10" t="s">
        <v>803</v>
      </c>
      <c r="J1903" s="18">
        <v>10325.51</v>
      </c>
      <c r="K1903" s="11">
        <v>1.9749999999999999E-5</v>
      </c>
      <c r="N1903" s="18">
        <v>9686.75</v>
      </c>
      <c r="O1903" s="12">
        <v>1.9510000000000001E-5</v>
      </c>
      <c r="R1903" t="s">
        <v>803</v>
      </c>
      <c r="S1903" t="s">
        <v>692</v>
      </c>
      <c r="T1903" t="s">
        <v>692</v>
      </c>
      <c r="U1903" s="28">
        <f t="shared" si="145"/>
        <v>1.9510000000000001E-5</v>
      </c>
      <c r="W1903">
        <f>IFERROR(VLOOKUP(E1903,'LEAID Match'!$A$2:$B$326,2,FALSE),"")</f>
        <v>5306510</v>
      </c>
      <c r="X1903" s="5">
        <f t="shared" si="147"/>
        <v>10325.51</v>
      </c>
      <c r="Y1903">
        <f t="shared" si="148"/>
        <v>0</v>
      </c>
      <c r="Z1903" s="5">
        <f t="shared" si="149"/>
        <v>10325.51</v>
      </c>
    </row>
    <row r="1904" spans="1:26" x14ac:dyDescent="0.2">
      <c r="A1904">
        <f t="shared" si="146"/>
        <v>5306510</v>
      </c>
      <c r="B1904" s="23">
        <v>2020</v>
      </c>
      <c r="C1904" t="s">
        <v>705</v>
      </c>
      <c r="D1904" t="s">
        <v>2803</v>
      </c>
      <c r="E1904" t="s">
        <v>692</v>
      </c>
      <c r="F1904" s="18" t="s">
        <v>803</v>
      </c>
      <c r="G1904" s="10" t="s">
        <v>803</v>
      </c>
      <c r="J1904" s="18">
        <v>12476.23</v>
      </c>
      <c r="K1904" s="11">
        <v>2.1440000000000001E-5</v>
      </c>
      <c r="N1904" s="18">
        <v>11186.27</v>
      </c>
      <c r="O1904" s="12">
        <v>2.1299999999999999E-5</v>
      </c>
      <c r="R1904" t="s">
        <v>803</v>
      </c>
      <c r="S1904" t="s">
        <v>692</v>
      </c>
      <c r="T1904" t="s">
        <v>692</v>
      </c>
      <c r="U1904" s="28">
        <f t="shared" si="145"/>
        <v>2.1299999999999999E-5</v>
      </c>
      <c r="W1904">
        <f>IFERROR(VLOOKUP(E1904,'LEAID Match'!$A$2:$B$326,2,FALSE),"")</f>
        <v>5306510</v>
      </c>
      <c r="X1904" s="5">
        <f t="shared" si="147"/>
        <v>12476.23</v>
      </c>
      <c r="Y1904">
        <f t="shared" si="148"/>
        <v>0</v>
      </c>
      <c r="Z1904" s="5">
        <f t="shared" si="149"/>
        <v>12476.23</v>
      </c>
    </row>
    <row r="1905" spans="1:26" x14ac:dyDescent="0.2">
      <c r="A1905">
        <f t="shared" si="146"/>
        <v>5306510</v>
      </c>
      <c r="B1905" s="23">
        <v>2021</v>
      </c>
      <c r="C1905" t="s">
        <v>705</v>
      </c>
      <c r="D1905" t="s">
        <v>3160</v>
      </c>
      <c r="E1905" t="s">
        <v>692</v>
      </c>
      <c r="F1905" s="18" t="s">
        <v>803</v>
      </c>
      <c r="G1905" s="10" t="s">
        <v>803</v>
      </c>
      <c r="J1905" s="18">
        <v>13186.76</v>
      </c>
      <c r="K1905" s="11">
        <v>2.179E-5</v>
      </c>
      <c r="N1905" s="18">
        <v>11921.67</v>
      </c>
      <c r="O1905" s="12">
        <v>2.1690000000000001E-5</v>
      </c>
      <c r="R1905" t="s">
        <v>803</v>
      </c>
      <c r="S1905" t="s">
        <v>692</v>
      </c>
      <c r="T1905" t="s">
        <v>692</v>
      </c>
      <c r="U1905" s="28">
        <f t="shared" si="145"/>
        <v>2.1690000000000001E-5</v>
      </c>
      <c r="W1905">
        <f>IFERROR(VLOOKUP(E1905,'LEAID Match'!$A$2:$B$326,2,FALSE),"")</f>
        <v>5306510</v>
      </c>
      <c r="X1905" s="5">
        <f t="shared" si="147"/>
        <v>13186.76</v>
      </c>
      <c r="Y1905">
        <f t="shared" si="148"/>
        <v>0</v>
      </c>
      <c r="Z1905" s="5">
        <f t="shared" si="149"/>
        <v>13186.76</v>
      </c>
    </row>
    <row r="1906" spans="1:26" x14ac:dyDescent="0.2">
      <c r="A1906">
        <f t="shared" si="146"/>
        <v>5306510</v>
      </c>
      <c r="B1906" s="23">
        <v>2022</v>
      </c>
      <c r="C1906" t="s">
        <v>705</v>
      </c>
      <c r="D1906" t="s">
        <v>3517</v>
      </c>
      <c r="E1906" t="s">
        <v>692</v>
      </c>
      <c r="F1906" s="18" t="s">
        <v>803</v>
      </c>
      <c r="G1906" s="10" t="s">
        <v>803</v>
      </c>
      <c r="J1906" s="18">
        <v>12269.21</v>
      </c>
      <c r="K1906" s="11">
        <v>1.9179999999999999E-5</v>
      </c>
      <c r="N1906" s="18">
        <v>9788.9500000000007</v>
      </c>
      <c r="O1906" s="12">
        <v>1.908E-5</v>
      </c>
      <c r="R1906" t="s">
        <v>803</v>
      </c>
      <c r="S1906" t="s">
        <v>692</v>
      </c>
      <c r="T1906" t="s">
        <v>692</v>
      </c>
      <c r="U1906" s="28">
        <f t="shared" si="145"/>
        <v>1.908E-5</v>
      </c>
      <c r="W1906">
        <f>IFERROR(VLOOKUP(E1906,'LEAID Match'!$A$2:$B$326,2,FALSE),"")</f>
        <v>5306510</v>
      </c>
      <c r="X1906" s="5">
        <f t="shared" si="147"/>
        <v>12269.21</v>
      </c>
      <c r="Y1906">
        <f t="shared" si="148"/>
        <v>0</v>
      </c>
      <c r="Z1906" s="5">
        <f t="shared" si="149"/>
        <v>12269.21</v>
      </c>
    </row>
    <row r="1907" spans="1:26" x14ac:dyDescent="0.2">
      <c r="A1907">
        <f t="shared" si="146"/>
        <v>5306510</v>
      </c>
      <c r="B1907" s="23">
        <v>2023</v>
      </c>
      <c r="C1907" t="s">
        <v>705</v>
      </c>
      <c r="D1907" t="s">
        <v>3877</v>
      </c>
      <c r="E1907" t="s">
        <v>692</v>
      </c>
      <c r="F1907" s="18" t="s">
        <v>803</v>
      </c>
      <c r="G1907" s="10" t="s">
        <v>803</v>
      </c>
      <c r="J1907" s="18">
        <v>15698.1</v>
      </c>
      <c r="K1907" s="11">
        <v>2.3200000000000001E-5</v>
      </c>
      <c r="N1907" s="18">
        <v>12515.79</v>
      </c>
      <c r="O1907" s="12">
        <v>2.319E-5</v>
      </c>
      <c r="R1907" t="s">
        <v>803</v>
      </c>
      <c r="S1907" t="s">
        <v>692</v>
      </c>
      <c r="T1907" t="s">
        <v>692</v>
      </c>
      <c r="U1907" s="28">
        <f t="shared" si="145"/>
        <v>2.319E-5</v>
      </c>
      <c r="V1907">
        <f>U1907*250000000</f>
        <v>5797.5</v>
      </c>
      <c r="W1907">
        <f>IFERROR(VLOOKUP(E1907,'LEAID Match'!$A$2:$B$326,2,FALSE),"")</f>
        <v>5306510</v>
      </c>
      <c r="X1907" s="5">
        <f t="shared" si="147"/>
        <v>15698.1</v>
      </c>
      <c r="Y1907">
        <f t="shared" si="148"/>
        <v>5797.5</v>
      </c>
      <c r="Z1907" s="5">
        <f t="shared" si="149"/>
        <v>21495.599999999999</v>
      </c>
    </row>
    <row r="1908" spans="1:26" x14ac:dyDescent="0.2">
      <c r="A1908">
        <f t="shared" si="146"/>
        <v>5306540</v>
      </c>
      <c r="B1908" s="23">
        <v>2015</v>
      </c>
      <c r="C1908" t="s">
        <v>623</v>
      </c>
      <c r="D1908" t="s">
        <v>1016</v>
      </c>
      <c r="E1908" t="s">
        <v>605</v>
      </c>
      <c r="F1908" s="18" t="s">
        <v>803</v>
      </c>
      <c r="G1908" s="11" t="s">
        <v>803</v>
      </c>
      <c r="J1908" s="18">
        <v>58203.95</v>
      </c>
      <c r="K1908" s="11">
        <v>2.1902E-4</v>
      </c>
      <c r="N1908" s="18">
        <v>46585.55</v>
      </c>
      <c r="O1908" s="12">
        <v>2.0818E-4</v>
      </c>
      <c r="R1908" t="s">
        <v>803</v>
      </c>
      <c r="S1908" t="s">
        <v>605</v>
      </c>
      <c r="T1908" t="s">
        <v>605</v>
      </c>
      <c r="U1908" s="28">
        <f t="shared" si="145"/>
        <v>2.0818E-4</v>
      </c>
      <c r="W1908">
        <f>IFERROR(VLOOKUP(E1908,'LEAID Match'!$A$2:$B$326,2,FALSE),"")</f>
        <v>5306540</v>
      </c>
      <c r="X1908" s="5">
        <f t="shared" si="147"/>
        <v>58203.95</v>
      </c>
      <c r="Y1908">
        <f t="shared" si="148"/>
        <v>0</v>
      </c>
      <c r="Z1908" s="5">
        <f t="shared" si="149"/>
        <v>58203.95</v>
      </c>
    </row>
    <row r="1909" spans="1:26" x14ac:dyDescent="0.2">
      <c r="A1909">
        <f t="shared" si="146"/>
        <v>5306540</v>
      </c>
      <c r="B1909" s="23">
        <v>2016</v>
      </c>
      <c r="C1909" t="s">
        <v>623</v>
      </c>
      <c r="D1909" t="s">
        <v>1370</v>
      </c>
      <c r="E1909" t="s">
        <v>605</v>
      </c>
      <c r="F1909" s="18" t="s">
        <v>803</v>
      </c>
      <c r="G1909" s="11" t="s">
        <v>803</v>
      </c>
      <c r="J1909" s="18">
        <v>69596.039999999994</v>
      </c>
      <c r="K1909" s="11">
        <v>2.1321999999999999E-4</v>
      </c>
      <c r="N1909" s="18">
        <v>62146.92</v>
      </c>
      <c r="O1909" s="12">
        <v>2.0448999999999999E-4</v>
      </c>
      <c r="R1909" t="s">
        <v>803</v>
      </c>
      <c r="S1909" t="s">
        <v>605</v>
      </c>
      <c r="T1909" t="s">
        <v>605</v>
      </c>
      <c r="U1909" s="28">
        <f t="shared" si="145"/>
        <v>2.0448999999999999E-4</v>
      </c>
      <c r="W1909">
        <f>IFERROR(VLOOKUP(E1909,'LEAID Match'!$A$2:$B$326,2,FALSE),"")</f>
        <v>5306540</v>
      </c>
      <c r="X1909" s="5">
        <f t="shared" si="147"/>
        <v>69596.039999999994</v>
      </c>
      <c r="Y1909">
        <f t="shared" si="148"/>
        <v>0</v>
      </c>
      <c r="Z1909" s="5">
        <f t="shared" si="149"/>
        <v>69596.039999999994</v>
      </c>
    </row>
    <row r="1910" spans="1:26" x14ac:dyDescent="0.2">
      <c r="A1910">
        <f t="shared" si="146"/>
        <v>5306540</v>
      </c>
      <c r="B1910" s="23">
        <v>2017</v>
      </c>
      <c r="C1910" t="s">
        <v>623</v>
      </c>
      <c r="D1910" t="s">
        <v>1730</v>
      </c>
      <c r="E1910" t="s">
        <v>605</v>
      </c>
      <c r="F1910" s="18" t="s">
        <v>803</v>
      </c>
      <c r="G1910" s="11" t="s">
        <v>803</v>
      </c>
      <c r="J1910" s="18">
        <v>79241.98</v>
      </c>
      <c r="K1910" s="11">
        <v>2.1507000000000001E-4</v>
      </c>
      <c r="N1910" s="18">
        <v>73463.95</v>
      </c>
      <c r="O1910" s="12">
        <v>2.0994000000000001E-4</v>
      </c>
      <c r="R1910" t="s">
        <v>803</v>
      </c>
      <c r="S1910" t="s">
        <v>605</v>
      </c>
      <c r="T1910" t="s">
        <v>605</v>
      </c>
      <c r="U1910" s="28">
        <f t="shared" si="145"/>
        <v>2.0994000000000001E-4</v>
      </c>
      <c r="W1910">
        <f>IFERROR(VLOOKUP(E1910,'LEAID Match'!$A$2:$B$326,2,FALSE),"")</f>
        <v>5306540</v>
      </c>
      <c r="X1910" s="5">
        <f t="shared" si="147"/>
        <v>79241.98</v>
      </c>
      <c r="Y1910">
        <f t="shared" si="148"/>
        <v>0</v>
      </c>
      <c r="Z1910" s="5">
        <f t="shared" si="149"/>
        <v>79241.98</v>
      </c>
    </row>
    <row r="1911" spans="1:26" x14ac:dyDescent="0.2">
      <c r="A1911">
        <f t="shared" si="146"/>
        <v>5306540</v>
      </c>
      <c r="B1911" s="23">
        <v>2018</v>
      </c>
      <c r="C1911" t="s">
        <v>623</v>
      </c>
      <c r="D1911" t="s">
        <v>2088</v>
      </c>
      <c r="E1911" t="s">
        <v>605</v>
      </c>
      <c r="F1911" s="18" t="s">
        <v>803</v>
      </c>
      <c r="G1911" s="11" t="s">
        <v>803</v>
      </c>
      <c r="J1911" s="18">
        <v>91628.39</v>
      </c>
      <c r="K1911" s="11">
        <v>2.061E-4</v>
      </c>
      <c r="N1911" s="18">
        <v>84257.41</v>
      </c>
      <c r="O1911" s="12">
        <v>2.0259E-4</v>
      </c>
      <c r="R1911" t="s">
        <v>803</v>
      </c>
      <c r="S1911" t="s">
        <v>605</v>
      </c>
      <c r="T1911" t="s">
        <v>605</v>
      </c>
      <c r="U1911" s="28">
        <f t="shared" si="145"/>
        <v>2.0259E-4</v>
      </c>
      <c r="W1911">
        <f>IFERROR(VLOOKUP(E1911,'LEAID Match'!$A$2:$B$326,2,FALSE),"")</f>
        <v>5306540</v>
      </c>
      <c r="X1911" s="5">
        <f t="shared" si="147"/>
        <v>91628.39</v>
      </c>
      <c r="Y1911">
        <f t="shared" si="148"/>
        <v>0</v>
      </c>
      <c r="Z1911" s="5">
        <f t="shared" si="149"/>
        <v>91628.39</v>
      </c>
    </row>
    <row r="1912" spans="1:26" x14ac:dyDescent="0.2">
      <c r="A1912">
        <f t="shared" si="146"/>
        <v>5306540</v>
      </c>
      <c r="B1912" s="23">
        <v>2019</v>
      </c>
      <c r="C1912" t="s">
        <v>623</v>
      </c>
      <c r="D1912" t="s">
        <v>2446</v>
      </c>
      <c r="E1912" t="s">
        <v>605</v>
      </c>
      <c r="F1912" s="18" t="s">
        <v>803</v>
      </c>
      <c r="G1912" s="10" t="s">
        <v>803</v>
      </c>
      <c r="J1912" s="18">
        <v>99229.79</v>
      </c>
      <c r="K1912" s="11">
        <v>1.8985000000000001E-4</v>
      </c>
      <c r="N1912" s="18">
        <v>93301.67</v>
      </c>
      <c r="O1912" s="12">
        <v>1.8787E-4</v>
      </c>
      <c r="R1912" t="s">
        <v>803</v>
      </c>
      <c r="S1912" t="s">
        <v>605</v>
      </c>
      <c r="T1912" t="s">
        <v>605</v>
      </c>
      <c r="U1912" s="28">
        <f t="shared" si="145"/>
        <v>1.8787E-4</v>
      </c>
      <c r="W1912">
        <f>IFERROR(VLOOKUP(E1912,'LEAID Match'!$A$2:$B$326,2,FALSE),"")</f>
        <v>5306540</v>
      </c>
      <c r="X1912" s="5">
        <f t="shared" si="147"/>
        <v>99229.79</v>
      </c>
      <c r="Y1912">
        <f t="shared" si="148"/>
        <v>0</v>
      </c>
      <c r="Z1912" s="5">
        <f t="shared" si="149"/>
        <v>99229.79</v>
      </c>
    </row>
    <row r="1913" spans="1:26" x14ac:dyDescent="0.2">
      <c r="A1913">
        <f t="shared" si="146"/>
        <v>5306540</v>
      </c>
      <c r="B1913" s="23">
        <v>2020</v>
      </c>
      <c r="C1913" t="s">
        <v>623</v>
      </c>
      <c r="D1913" t="s">
        <v>2804</v>
      </c>
      <c r="E1913" t="s">
        <v>605</v>
      </c>
      <c r="F1913" s="18" t="s">
        <v>803</v>
      </c>
      <c r="G1913" s="10" t="s">
        <v>803</v>
      </c>
      <c r="J1913" s="18">
        <v>111185.79</v>
      </c>
      <c r="K1913" s="11">
        <v>1.9109000000000002E-4</v>
      </c>
      <c r="N1913" s="18">
        <v>99135.14</v>
      </c>
      <c r="O1913" s="12">
        <v>1.8877000000000002E-4</v>
      </c>
      <c r="R1913" t="s">
        <v>803</v>
      </c>
      <c r="S1913" t="s">
        <v>605</v>
      </c>
      <c r="T1913" t="s">
        <v>605</v>
      </c>
      <c r="U1913" s="28">
        <f t="shared" si="145"/>
        <v>1.8877000000000002E-4</v>
      </c>
      <c r="W1913">
        <f>IFERROR(VLOOKUP(E1913,'LEAID Match'!$A$2:$B$326,2,FALSE),"")</f>
        <v>5306540</v>
      </c>
      <c r="X1913" s="5">
        <f t="shared" si="147"/>
        <v>111185.79</v>
      </c>
      <c r="Y1913">
        <f t="shared" si="148"/>
        <v>0</v>
      </c>
      <c r="Z1913" s="5">
        <f t="shared" si="149"/>
        <v>111185.79</v>
      </c>
    </row>
    <row r="1914" spans="1:26" x14ac:dyDescent="0.2">
      <c r="A1914">
        <f t="shared" si="146"/>
        <v>5306540</v>
      </c>
      <c r="B1914" s="23">
        <v>2021</v>
      </c>
      <c r="C1914" t="s">
        <v>623</v>
      </c>
      <c r="D1914" t="s">
        <v>3161</v>
      </c>
      <c r="E1914" t="s">
        <v>605</v>
      </c>
      <c r="F1914" s="18" t="s">
        <v>803</v>
      </c>
      <c r="G1914" s="10" t="s">
        <v>803</v>
      </c>
      <c r="J1914" s="18">
        <v>105522.02</v>
      </c>
      <c r="K1914" s="11">
        <v>1.7437E-4</v>
      </c>
      <c r="N1914" s="18">
        <v>95423.78</v>
      </c>
      <c r="O1914" s="12">
        <v>1.7362000000000001E-4</v>
      </c>
      <c r="R1914" t="s">
        <v>803</v>
      </c>
      <c r="S1914" t="s">
        <v>605</v>
      </c>
      <c r="T1914" t="s">
        <v>605</v>
      </c>
      <c r="U1914" s="28">
        <f t="shared" si="145"/>
        <v>1.7362000000000001E-4</v>
      </c>
      <c r="W1914">
        <f>IFERROR(VLOOKUP(E1914,'LEAID Match'!$A$2:$B$326,2,FALSE),"")</f>
        <v>5306540</v>
      </c>
      <c r="X1914" s="5">
        <f t="shared" si="147"/>
        <v>105522.02</v>
      </c>
      <c r="Y1914">
        <f t="shared" si="148"/>
        <v>0</v>
      </c>
      <c r="Z1914" s="5">
        <f t="shared" si="149"/>
        <v>105522.02</v>
      </c>
    </row>
    <row r="1915" spans="1:26" x14ac:dyDescent="0.2">
      <c r="A1915">
        <f t="shared" si="146"/>
        <v>5306540</v>
      </c>
      <c r="B1915" s="23">
        <v>2022</v>
      </c>
      <c r="C1915" t="s">
        <v>623</v>
      </c>
      <c r="D1915" t="s">
        <v>3518</v>
      </c>
      <c r="E1915" t="s">
        <v>605</v>
      </c>
      <c r="F1915" s="18" t="s">
        <v>803</v>
      </c>
      <c r="G1915" s="10" t="s">
        <v>803</v>
      </c>
      <c r="J1915" s="18">
        <v>108082.62</v>
      </c>
      <c r="K1915" s="11">
        <v>1.6898E-4</v>
      </c>
      <c r="N1915" s="18">
        <v>86992.87</v>
      </c>
      <c r="O1915" s="12">
        <v>1.6953000000000001E-4</v>
      </c>
      <c r="R1915" t="s">
        <v>803</v>
      </c>
      <c r="S1915" t="s">
        <v>605</v>
      </c>
      <c r="T1915" t="s">
        <v>605</v>
      </c>
      <c r="U1915" s="28">
        <f t="shared" si="145"/>
        <v>1.6953000000000001E-4</v>
      </c>
      <c r="W1915">
        <f>IFERROR(VLOOKUP(E1915,'LEAID Match'!$A$2:$B$326,2,FALSE),"")</f>
        <v>5306540</v>
      </c>
      <c r="X1915" s="5">
        <f t="shared" si="147"/>
        <v>108082.62</v>
      </c>
      <c r="Y1915">
        <f t="shared" si="148"/>
        <v>0</v>
      </c>
      <c r="Z1915" s="5">
        <f t="shared" si="149"/>
        <v>108082.62</v>
      </c>
    </row>
    <row r="1916" spans="1:26" x14ac:dyDescent="0.2">
      <c r="A1916">
        <f t="shared" si="146"/>
        <v>5306540</v>
      </c>
      <c r="B1916" s="23">
        <v>2023</v>
      </c>
      <c r="C1916" t="s">
        <v>623</v>
      </c>
      <c r="D1916" t="s">
        <v>3878</v>
      </c>
      <c r="E1916" t="s">
        <v>605</v>
      </c>
      <c r="F1916" s="18" t="s">
        <v>803</v>
      </c>
      <c r="G1916" s="10" t="s">
        <v>803</v>
      </c>
      <c r="J1916" s="18">
        <v>114924.36</v>
      </c>
      <c r="K1916" s="11">
        <v>1.6983999999999999E-4</v>
      </c>
      <c r="N1916" s="18">
        <v>91278.73</v>
      </c>
      <c r="O1916" s="12">
        <v>1.6912000000000001E-4</v>
      </c>
      <c r="R1916" t="s">
        <v>803</v>
      </c>
      <c r="S1916" t="s">
        <v>605</v>
      </c>
      <c r="T1916" t="s">
        <v>605</v>
      </c>
      <c r="U1916" s="28">
        <f t="shared" si="145"/>
        <v>1.6912000000000001E-4</v>
      </c>
      <c r="V1916">
        <f>U1916*250000000</f>
        <v>42280</v>
      </c>
      <c r="W1916">
        <f>IFERROR(VLOOKUP(E1916,'LEAID Match'!$A$2:$B$326,2,FALSE),"")</f>
        <v>5306540</v>
      </c>
      <c r="X1916" s="5">
        <f t="shared" si="147"/>
        <v>114924.36</v>
      </c>
      <c r="Y1916">
        <f t="shared" si="148"/>
        <v>42280</v>
      </c>
      <c r="Z1916" s="5">
        <f t="shared" si="149"/>
        <v>157204.35999999999</v>
      </c>
    </row>
    <row r="1917" spans="1:26" x14ac:dyDescent="0.2">
      <c r="A1917">
        <f t="shared" si="146"/>
        <v>5306570</v>
      </c>
      <c r="B1917" s="23">
        <v>2015</v>
      </c>
      <c r="C1917" t="s">
        <v>110</v>
      </c>
      <c r="D1917" t="s">
        <v>1017</v>
      </c>
      <c r="E1917" t="s">
        <v>68</v>
      </c>
      <c r="F1917" s="18">
        <v>99609.57</v>
      </c>
      <c r="G1917" s="11">
        <v>4.4513000000000002E-4</v>
      </c>
      <c r="J1917" s="18">
        <v>3877706.48</v>
      </c>
      <c r="K1917" s="11">
        <v>1.4591700000000001E-2</v>
      </c>
      <c r="N1917" s="18">
        <v>3092223.02</v>
      </c>
      <c r="O1917" s="12">
        <v>1.381833E-2</v>
      </c>
      <c r="R1917" t="s">
        <v>68</v>
      </c>
      <c r="S1917" t="s">
        <v>68</v>
      </c>
      <c r="T1917" t="s">
        <v>68</v>
      </c>
      <c r="U1917" s="28">
        <f t="shared" si="145"/>
        <v>1.426346E-2</v>
      </c>
      <c r="W1917">
        <f>IFERROR(VLOOKUP(E1917,'LEAID Match'!$A$2:$B$326,2,FALSE),"")</f>
        <v>5306570</v>
      </c>
      <c r="X1917" s="5">
        <f t="shared" si="147"/>
        <v>3977316.05</v>
      </c>
      <c r="Y1917">
        <f t="shared" si="148"/>
        <v>0</v>
      </c>
      <c r="Z1917" s="5">
        <f t="shared" si="149"/>
        <v>3977316.05</v>
      </c>
    </row>
    <row r="1918" spans="1:26" x14ac:dyDescent="0.2">
      <c r="A1918">
        <f t="shared" si="146"/>
        <v>5306570</v>
      </c>
      <c r="B1918" s="23">
        <v>2016</v>
      </c>
      <c r="C1918" t="s">
        <v>110</v>
      </c>
      <c r="D1918" t="s">
        <v>1371</v>
      </c>
      <c r="E1918" t="s">
        <v>68</v>
      </c>
      <c r="F1918" s="18">
        <v>80773.17</v>
      </c>
      <c r="G1918" s="11">
        <v>2.6577000000000003E-4</v>
      </c>
      <c r="J1918" s="18">
        <v>5018993.67</v>
      </c>
      <c r="K1918" s="11">
        <v>1.537667E-2</v>
      </c>
      <c r="N1918" s="18">
        <v>4503983.71</v>
      </c>
      <c r="O1918" s="12">
        <v>1.4819830000000001E-2</v>
      </c>
      <c r="R1918" t="s">
        <v>68</v>
      </c>
      <c r="S1918" t="s">
        <v>68</v>
      </c>
      <c r="T1918" t="s">
        <v>68</v>
      </c>
      <c r="U1918" s="28">
        <f t="shared" si="145"/>
        <v>1.5085600000000001E-2</v>
      </c>
      <c r="W1918">
        <f>IFERROR(VLOOKUP(E1918,'LEAID Match'!$A$2:$B$326,2,FALSE),"")</f>
        <v>5306570</v>
      </c>
      <c r="X1918" s="5">
        <f t="shared" si="147"/>
        <v>5099766.84</v>
      </c>
      <c r="Y1918">
        <f t="shared" si="148"/>
        <v>0</v>
      </c>
      <c r="Z1918" s="5">
        <f t="shared" si="149"/>
        <v>5099766.84</v>
      </c>
    </row>
    <row r="1919" spans="1:26" x14ac:dyDescent="0.2">
      <c r="A1919">
        <f t="shared" si="146"/>
        <v>5306570</v>
      </c>
      <c r="B1919" s="23">
        <v>2017</v>
      </c>
      <c r="C1919" t="s">
        <v>110</v>
      </c>
      <c r="D1919" t="s">
        <v>1731</v>
      </c>
      <c r="E1919" t="s">
        <v>68</v>
      </c>
      <c r="F1919" s="18">
        <v>63114.04</v>
      </c>
      <c r="G1919" s="11">
        <v>1.8035999999999999E-4</v>
      </c>
      <c r="J1919" s="18">
        <v>5709495.9800000004</v>
      </c>
      <c r="K1919" s="11">
        <v>1.5495979999999999E-2</v>
      </c>
      <c r="N1919" s="18">
        <v>5293027.0599999996</v>
      </c>
      <c r="O1919" s="12">
        <v>1.5125690000000001E-2</v>
      </c>
      <c r="R1919" t="s">
        <v>68</v>
      </c>
      <c r="S1919" t="s">
        <v>68</v>
      </c>
      <c r="T1919" t="s">
        <v>68</v>
      </c>
      <c r="U1919" s="28">
        <f t="shared" si="145"/>
        <v>1.530605E-2</v>
      </c>
      <c r="W1919">
        <f>IFERROR(VLOOKUP(E1919,'LEAID Match'!$A$2:$B$326,2,FALSE),"")</f>
        <v>5306570</v>
      </c>
      <c r="X1919" s="5">
        <f t="shared" si="147"/>
        <v>5772610.0200000005</v>
      </c>
      <c r="Y1919">
        <f t="shared" si="148"/>
        <v>0</v>
      </c>
      <c r="Z1919" s="5">
        <f t="shared" si="149"/>
        <v>5772610.0200000005</v>
      </c>
    </row>
    <row r="1920" spans="1:26" x14ac:dyDescent="0.2">
      <c r="A1920">
        <f t="shared" si="146"/>
        <v>5306570</v>
      </c>
      <c r="B1920" s="23">
        <v>2018</v>
      </c>
      <c r="C1920" t="s">
        <v>110</v>
      </c>
      <c r="D1920" t="s">
        <v>2089</v>
      </c>
      <c r="E1920" t="s">
        <v>68</v>
      </c>
      <c r="F1920" s="18">
        <v>51051.79</v>
      </c>
      <c r="G1920" s="11">
        <v>1.2275E-4</v>
      </c>
      <c r="J1920" s="18">
        <v>6868449.7699999996</v>
      </c>
      <c r="K1920" s="11">
        <v>1.5449279999999999E-2</v>
      </c>
      <c r="N1920" s="18">
        <v>6320310.1699999999</v>
      </c>
      <c r="O1920" s="12">
        <v>1.5196960000000001E-2</v>
      </c>
      <c r="R1920" t="s">
        <v>68</v>
      </c>
      <c r="S1920" t="s">
        <v>68</v>
      </c>
      <c r="T1920" t="s">
        <v>68</v>
      </c>
      <c r="U1920" s="28">
        <f t="shared" si="145"/>
        <v>1.531971E-2</v>
      </c>
      <c r="W1920">
        <f>IFERROR(VLOOKUP(E1920,'LEAID Match'!$A$2:$B$326,2,FALSE),"")</f>
        <v>5306570</v>
      </c>
      <c r="X1920" s="5">
        <f t="shared" si="147"/>
        <v>6919501.5599999996</v>
      </c>
      <c r="Y1920">
        <f t="shared" si="148"/>
        <v>0</v>
      </c>
      <c r="Z1920" s="5">
        <f t="shared" si="149"/>
        <v>6919501.5599999996</v>
      </c>
    </row>
    <row r="1921" spans="1:26" x14ac:dyDescent="0.2">
      <c r="A1921">
        <f t="shared" si="146"/>
        <v>5306570</v>
      </c>
      <c r="B1921" s="23">
        <v>2019</v>
      </c>
      <c r="C1921" t="s">
        <v>110</v>
      </c>
      <c r="D1921" t="s">
        <v>2447</v>
      </c>
      <c r="E1921" t="s">
        <v>68</v>
      </c>
      <c r="F1921" s="18">
        <v>32317.7</v>
      </c>
      <c r="G1921" s="10">
        <v>6.5069999999999999E-5</v>
      </c>
      <c r="J1921" s="18">
        <v>8281778.0800000001</v>
      </c>
      <c r="K1921" s="11">
        <v>1.5844670000000002E-2</v>
      </c>
      <c r="N1921" s="18">
        <v>7770296.6500000004</v>
      </c>
      <c r="O1921" s="12">
        <v>1.5646170000000001E-2</v>
      </c>
      <c r="R1921" t="s">
        <v>68</v>
      </c>
      <c r="S1921" t="s">
        <v>68</v>
      </c>
      <c r="T1921" t="s">
        <v>68</v>
      </c>
      <c r="U1921" s="28">
        <f t="shared" si="145"/>
        <v>1.5711240000000001E-2</v>
      </c>
      <c r="W1921">
        <f>IFERROR(VLOOKUP(E1921,'LEAID Match'!$A$2:$B$326,2,FALSE),"")</f>
        <v>5306570</v>
      </c>
      <c r="X1921" s="5">
        <f t="shared" si="147"/>
        <v>8314095.7800000003</v>
      </c>
      <c r="Y1921">
        <f t="shared" si="148"/>
        <v>0</v>
      </c>
      <c r="Z1921" s="5">
        <f t="shared" si="149"/>
        <v>8314095.7800000003</v>
      </c>
    </row>
    <row r="1922" spans="1:26" x14ac:dyDescent="0.2">
      <c r="A1922">
        <f t="shared" si="146"/>
        <v>5306570</v>
      </c>
      <c r="B1922" s="23">
        <v>2020</v>
      </c>
      <c r="C1922" t="s">
        <v>110</v>
      </c>
      <c r="D1922" t="s">
        <v>2805</v>
      </c>
      <c r="E1922" t="s">
        <v>68</v>
      </c>
      <c r="F1922" s="18">
        <v>31926.15</v>
      </c>
      <c r="G1922" s="10">
        <v>6.0789999999999999E-5</v>
      </c>
      <c r="J1922" s="18">
        <v>9137343.3800000008</v>
      </c>
      <c r="K1922" s="11">
        <v>1.5704220000000001E-2</v>
      </c>
      <c r="N1922" s="18">
        <v>8201936.7999999998</v>
      </c>
      <c r="O1922" s="12">
        <v>1.561822E-2</v>
      </c>
      <c r="R1922" t="s">
        <v>68</v>
      </c>
      <c r="S1922" t="s">
        <v>68</v>
      </c>
      <c r="T1922" t="s">
        <v>68</v>
      </c>
      <c r="U1922" s="28">
        <f t="shared" ref="U1922:U1985" si="150">SUM(G1922,I1922,O1922,Q1922)</f>
        <v>1.567901E-2</v>
      </c>
      <c r="W1922">
        <f>IFERROR(VLOOKUP(E1922,'LEAID Match'!$A$2:$B$326,2,FALSE),"")</f>
        <v>5306570</v>
      </c>
      <c r="X1922" s="5">
        <f t="shared" si="147"/>
        <v>9169269.5300000012</v>
      </c>
      <c r="Y1922">
        <f t="shared" si="148"/>
        <v>0</v>
      </c>
      <c r="Z1922" s="5">
        <f t="shared" si="149"/>
        <v>9169269.5300000012</v>
      </c>
    </row>
    <row r="1923" spans="1:26" x14ac:dyDescent="0.2">
      <c r="A1923">
        <f t="shared" ref="A1923:A1986" si="151">W1923</f>
        <v>5306570</v>
      </c>
      <c r="B1923" s="23">
        <v>2021</v>
      </c>
      <c r="C1923" t="s">
        <v>110</v>
      </c>
      <c r="D1923" t="s">
        <v>3162</v>
      </c>
      <c r="E1923" t="s">
        <v>68</v>
      </c>
      <c r="F1923" s="18">
        <v>16305.31</v>
      </c>
      <c r="G1923" s="10">
        <v>2.9669999999999999E-5</v>
      </c>
      <c r="J1923" s="18">
        <v>9631227.6199999992</v>
      </c>
      <c r="K1923" s="11">
        <v>1.591505E-2</v>
      </c>
      <c r="N1923" s="18">
        <v>8691903.75</v>
      </c>
      <c r="O1923" s="12">
        <v>1.5814430000000001E-2</v>
      </c>
      <c r="R1923" t="s">
        <v>68</v>
      </c>
      <c r="S1923" t="s">
        <v>68</v>
      </c>
      <c r="T1923" t="s">
        <v>68</v>
      </c>
      <c r="U1923" s="28">
        <f t="shared" si="150"/>
        <v>1.58441E-2</v>
      </c>
      <c r="W1923">
        <f>IFERROR(VLOOKUP(E1923,'LEAID Match'!$A$2:$B$326,2,FALSE),"")</f>
        <v>5306570</v>
      </c>
      <c r="X1923" s="5">
        <f t="shared" ref="X1923:X1986" si="152">SUM(F1923,J1923)</f>
        <v>9647532.9299999997</v>
      </c>
      <c r="Y1923">
        <f t="shared" ref="Y1923:Y1986" si="153">V1923</f>
        <v>0</v>
      </c>
      <c r="Z1923" s="5">
        <f t="shared" ref="Z1923:Z1986" si="154">SUM(X1923:Y1923)</f>
        <v>9647532.9299999997</v>
      </c>
    </row>
    <row r="1924" spans="1:26" x14ac:dyDescent="0.2">
      <c r="A1924">
        <f t="shared" si="151"/>
        <v>5306570</v>
      </c>
      <c r="B1924" s="23">
        <v>2022</v>
      </c>
      <c r="C1924" t="s">
        <v>110</v>
      </c>
      <c r="D1924" t="s">
        <v>3519</v>
      </c>
      <c r="E1924" t="s">
        <v>68</v>
      </c>
      <c r="F1924" s="18">
        <v>16394.7</v>
      </c>
      <c r="G1924" s="10">
        <v>3.1949999999999997E-5</v>
      </c>
      <c r="J1924" s="18">
        <v>11363202.43</v>
      </c>
      <c r="K1924" s="11">
        <v>1.7765659999999999E-2</v>
      </c>
      <c r="N1924" s="18">
        <v>9121017.3000000007</v>
      </c>
      <c r="O1924" s="12">
        <v>1.7774600000000002E-2</v>
      </c>
      <c r="R1924" t="s">
        <v>68</v>
      </c>
      <c r="S1924" t="s">
        <v>68</v>
      </c>
      <c r="T1924" t="s">
        <v>68</v>
      </c>
      <c r="U1924" s="28">
        <f t="shared" si="150"/>
        <v>1.7806550000000001E-2</v>
      </c>
      <c r="W1924">
        <f>IFERROR(VLOOKUP(E1924,'LEAID Match'!$A$2:$B$326,2,FALSE),"")</f>
        <v>5306570</v>
      </c>
      <c r="X1924" s="5">
        <f t="shared" si="152"/>
        <v>11379597.129999999</v>
      </c>
      <c r="Y1924">
        <f t="shared" si="153"/>
        <v>0</v>
      </c>
      <c r="Z1924" s="5">
        <f t="shared" si="154"/>
        <v>11379597.129999999</v>
      </c>
    </row>
    <row r="1925" spans="1:26" x14ac:dyDescent="0.2">
      <c r="A1925">
        <f t="shared" si="151"/>
        <v>5306570</v>
      </c>
      <c r="B1925" s="23">
        <v>2023</v>
      </c>
      <c r="C1925" t="s">
        <v>110</v>
      </c>
      <c r="D1925" t="s">
        <v>3879</v>
      </c>
      <c r="E1925" t="s">
        <v>68</v>
      </c>
      <c r="F1925" s="18">
        <v>15675.86</v>
      </c>
      <c r="G1925" s="10">
        <v>2.904E-5</v>
      </c>
      <c r="J1925" s="18">
        <v>10163663.310000001</v>
      </c>
      <c r="K1925" s="11">
        <v>1.5020179999999999E-2</v>
      </c>
      <c r="N1925" s="18">
        <v>8091097.0300000003</v>
      </c>
      <c r="O1925" s="12">
        <v>1.4991229999999999E-2</v>
      </c>
      <c r="R1925" t="s">
        <v>68</v>
      </c>
      <c r="S1925" t="s">
        <v>68</v>
      </c>
      <c r="T1925" t="s">
        <v>68</v>
      </c>
      <c r="U1925" s="28">
        <f t="shared" si="150"/>
        <v>1.5020269999999999E-2</v>
      </c>
      <c r="V1925">
        <f>U1925*250000000</f>
        <v>3755067.4999999995</v>
      </c>
      <c r="W1925">
        <f>IFERROR(VLOOKUP(E1925,'LEAID Match'!$A$2:$B$326,2,FALSE),"")</f>
        <v>5306570</v>
      </c>
      <c r="X1925" s="5">
        <f t="shared" si="152"/>
        <v>10179339.17</v>
      </c>
      <c r="Y1925">
        <f t="shared" si="153"/>
        <v>3755067.4999999995</v>
      </c>
      <c r="Z1925" s="5">
        <f t="shared" si="154"/>
        <v>13934406.67</v>
      </c>
    </row>
    <row r="1926" spans="1:26" x14ac:dyDescent="0.2">
      <c r="A1926">
        <f t="shared" si="151"/>
        <v>5306600</v>
      </c>
      <c r="B1926" s="23">
        <v>2015</v>
      </c>
      <c r="C1926" t="s">
        <v>356</v>
      </c>
      <c r="D1926" t="s">
        <v>1018</v>
      </c>
      <c r="E1926" t="s">
        <v>314</v>
      </c>
      <c r="F1926" s="18">
        <v>12885.39</v>
      </c>
      <c r="G1926" s="11">
        <v>5.7580000000000001E-5</v>
      </c>
      <c r="J1926" s="18">
        <v>69730.490000000005</v>
      </c>
      <c r="K1926" s="11">
        <v>2.6238999999999999E-4</v>
      </c>
      <c r="N1926" s="18">
        <v>55827.86</v>
      </c>
      <c r="O1926" s="12">
        <v>2.4948E-4</v>
      </c>
      <c r="R1926" t="s">
        <v>314</v>
      </c>
      <c r="S1926" t="s">
        <v>314</v>
      </c>
      <c r="T1926" t="s">
        <v>314</v>
      </c>
      <c r="U1926" s="28">
        <f t="shared" si="150"/>
        <v>3.0706E-4</v>
      </c>
      <c r="W1926">
        <f>IFERROR(VLOOKUP(E1926,'LEAID Match'!$A$2:$B$326,2,FALSE),"")</f>
        <v>5306600</v>
      </c>
      <c r="X1926" s="5">
        <f t="shared" si="152"/>
        <v>82615.88</v>
      </c>
      <c r="Y1926">
        <f t="shared" si="153"/>
        <v>0</v>
      </c>
      <c r="Z1926" s="5">
        <f t="shared" si="154"/>
        <v>82615.88</v>
      </c>
    </row>
    <row r="1927" spans="1:26" x14ac:dyDescent="0.2">
      <c r="A1927">
        <f t="shared" si="151"/>
        <v>5306600</v>
      </c>
      <c r="B1927" s="23">
        <v>2016</v>
      </c>
      <c r="C1927" t="s">
        <v>356</v>
      </c>
      <c r="D1927" t="s">
        <v>1372</v>
      </c>
      <c r="E1927" t="s">
        <v>314</v>
      </c>
      <c r="F1927" s="18">
        <v>16594.759999999998</v>
      </c>
      <c r="G1927" s="11">
        <v>5.4599999999999999E-5</v>
      </c>
      <c r="J1927" s="18">
        <v>96017.72</v>
      </c>
      <c r="K1927" s="11">
        <v>2.9417000000000001E-4</v>
      </c>
      <c r="N1927" s="18">
        <v>85955.92</v>
      </c>
      <c r="O1927" s="12">
        <v>2.8282999999999997E-4</v>
      </c>
      <c r="R1927" t="s">
        <v>314</v>
      </c>
      <c r="S1927" t="s">
        <v>314</v>
      </c>
      <c r="T1927" t="s">
        <v>314</v>
      </c>
      <c r="U1927" s="28">
        <f t="shared" si="150"/>
        <v>3.3743E-4</v>
      </c>
      <c r="W1927">
        <f>IFERROR(VLOOKUP(E1927,'LEAID Match'!$A$2:$B$326,2,FALSE),"")</f>
        <v>5306600</v>
      </c>
      <c r="X1927" s="5">
        <f t="shared" si="152"/>
        <v>112612.48</v>
      </c>
      <c r="Y1927">
        <f t="shared" si="153"/>
        <v>0</v>
      </c>
      <c r="Z1927" s="5">
        <f t="shared" si="154"/>
        <v>112612.48</v>
      </c>
    </row>
    <row r="1928" spans="1:26" x14ac:dyDescent="0.2">
      <c r="A1928">
        <f t="shared" si="151"/>
        <v>5306600</v>
      </c>
      <c r="B1928" s="23">
        <v>2017</v>
      </c>
      <c r="C1928" t="s">
        <v>356</v>
      </c>
      <c r="D1928" t="s">
        <v>1732</v>
      </c>
      <c r="E1928" t="s">
        <v>314</v>
      </c>
      <c r="F1928" s="18">
        <v>11022.17</v>
      </c>
      <c r="G1928" s="11">
        <v>3.15E-5</v>
      </c>
      <c r="J1928" s="18">
        <v>91309.28</v>
      </c>
      <c r="K1928" s="11">
        <v>2.4782E-4</v>
      </c>
      <c r="N1928" s="18">
        <v>84651.28</v>
      </c>
      <c r="O1928" s="12">
        <v>2.419E-4</v>
      </c>
      <c r="R1928" t="s">
        <v>314</v>
      </c>
      <c r="S1928" t="s">
        <v>314</v>
      </c>
      <c r="T1928" t="s">
        <v>314</v>
      </c>
      <c r="U1928" s="28">
        <f t="shared" si="150"/>
        <v>2.7339999999999998E-4</v>
      </c>
      <c r="W1928">
        <f>IFERROR(VLOOKUP(E1928,'LEAID Match'!$A$2:$B$326,2,FALSE),"")</f>
        <v>5306600</v>
      </c>
      <c r="X1928" s="5">
        <f t="shared" si="152"/>
        <v>102331.45</v>
      </c>
      <c r="Y1928">
        <f t="shared" si="153"/>
        <v>0</v>
      </c>
      <c r="Z1928" s="5">
        <f t="shared" si="154"/>
        <v>102331.45</v>
      </c>
    </row>
    <row r="1929" spans="1:26" x14ac:dyDescent="0.2">
      <c r="A1929">
        <f t="shared" si="151"/>
        <v>5306600</v>
      </c>
      <c r="B1929" s="23">
        <v>2018</v>
      </c>
      <c r="C1929" t="s">
        <v>356</v>
      </c>
      <c r="D1929" t="s">
        <v>2090</v>
      </c>
      <c r="E1929" t="s">
        <v>314</v>
      </c>
      <c r="F1929" s="18">
        <v>1601.47</v>
      </c>
      <c r="G1929" s="11">
        <v>3.8500000000000004E-6</v>
      </c>
      <c r="J1929" s="18">
        <v>125404.4</v>
      </c>
      <c r="K1929" s="11">
        <v>2.8206999999999999E-4</v>
      </c>
      <c r="N1929" s="18">
        <v>115405.94</v>
      </c>
      <c r="O1929" s="12">
        <v>2.7748999999999997E-4</v>
      </c>
      <c r="R1929" t="s">
        <v>314</v>
      </c>
      <c r="S1929" t="s">
        <v>314</v>
      </c>
      <c r="T1929" t="s">
        <v>314</v>
      </c>
      <c r="U1929" s="28">
        <f t="shared" si="150"/>
        <v>2.8133999999999999E-4</v>
      </c>
      <c r="W1929">
        <f>IFERROR(VLOOKUP(E1929,'LEAID Match'!$A$2:$B$326,2,FALSE),"")</f>
        <v>5306600</v>
      </c>
      <c r="X1929" s="5">
        <f t="shared" si="152"/>
        <v>127005.87</v>
      </c>
      <c r="Y1929">
        <f t="shared" si="153"/>
        <v>0</v>
      </c>
      <c r="Z1929" s="5">
        <f t="shared" si="154"/>
        <v>127005.87</v>
      </c>
    </row>
    <row r="1930" spans="1:26" x14ac:dyDescent="0.2">
      <c r="A1930">
        <f t="shared" si="151"/>
        <v>5306600</v>
      </c>
      <c r="B1930" s="23">
        <v>2019</v>
      </c>
      <c r="C1930" t="s">
        <v>356</v>
      </c>
      <c r="D1930" t="s">
        <v>2448</v>
      </c>
      <c r="E1930" t="s">
        <v>314</v>
      </c>
      <c r="F1930" s="18" t="s">
        <v>803</v>
      </c>
      <c r="G1930" s="10" t="s">
        <v>803</v>
      </c>
      <c r="J1930" s="18">
        <v>131274.53</v>
      </c>
      <c r="K1930" s="11">
        <v>2.5115000000000001E-4</v>
      </c>
      <c r="N1930" s="18">
        <v>123191.92</v>
      </c>
      <c r="O1930" s="12">
        <v>2.4805999999999998E-4</v>
      </c>
      <c r="R1930" t="s">
        <v>803</v>
      </c>
      <c r="S1930" t="s">
        <v>314</v>
      </c>
      <c r="T1930" t="s">
        <v>314</v>
      </c>
      <c r="U1930" s="28">
        <f t="shared" si="150"/>
        <v>2.4805999999999998E-4</v>
      </c>
      <c r="W1930">
        <f>IFERROR(VLOOKUP(E1930,'LEAID Match'!$A$2:$B$326,2,FALSE),"")</f>
        <v>5306600</v>
      </c>
      <c r="X1930" s="5">
        <f t="shared" si="152"/>
        <v>131274.53</v>
      </c>
      <c r="Y1930">
        <f t="shared" si="153"/>
        <v>0</v>
      </c>
      <c r="Z1930" s="5">
        <f t="shared" si="154"/>
        <v>131274.53</v>
      </c>
    </row>
    <row r="1931" spans="1:26" x14ac:dyDescent="0.2">
      <c r="A1931">
        <f t="shared" si="151"/>
        <v>5306600</v>
      </c>
      <c r="B1931" s="23">
        <v>2020</v>
      </c>
      <c r="C1931" t="s">
        <v>356</v>
      </c>
      <c r="D1931" t="s">
        <v>2806</v>
      </c>
      <c r="E1931" t="s">
        <v>314</v>
      </c>
      <c r="F1931" s="18" t="s">
        <v>803</v>
      </c>
      <c r="G1931" s="10" t="s">
        <v>803</v>
      </c>
      <c r="J1931" s="18">
        <v>178426.02</v>
      </c>
      <c r="K1931" s="11">
        <v>3.0665999999999999E-4</v>
      </c>
      <c r="N1931" s="18">
        <v>159891.32</v>
      </c>
      <c r="O1931" s="12">
        <v>3.0446999999999999E-4</v>
      </c>
      <c r="R1931" t="s">
        <v>803</v>
      </c>
      <c r="S1931" t="s">
        <v>314</v>
      </c>
      <c r="T1931" t="s">
        <v>314</v>
      </c>
      <c r="U1931" s="28">
        <f t="shared" si="150"/>
        <v>3.0446999999999999E-4</v>
      </c>
      <c r="W1931">
        <f>IFERROR(VLOOKUP(E1931,'LEAID Match'!$A$2:$B$326,2,FALSE),"")</f>
        <v>5306600</v>
      </c>
      <c r="X1931" s="5">
        <f t="shared" si="152"/>
        <v>178426.02</v>
      </c>
      <c r="Y1931">
        <f t="shared" si="153"/>
        <v>0</v>
      </c>
      <c r="Z1931" s="5">
        <f t="shared" si="154"/>
        <v>178426.02</v>
      </c>
    </row>
    <row r="1932" spans="1:26" x14ac:dyDescent="0.2">
      <c r="A1932">
        <f t="shared" si="151"/>
        <v>5306600</v>
      </c>
      <c r="B1932" s="23">
        <v>2021</v>
      </c>
      <c r="C1932" t="s">
        <v>356</v>
      </c>
      <c r="D1932" t="s">
        <v>3163</v>
      </c>
      <c r="E1932" t="s">
        <v>314</v>
      </c>
      <c r="F1932" s="18" t="s">
        <v>803</v>
      </c>
      <c r="G1932" s="10" t="s">
        <v>803</v>
      </c>
      <c r="J1932" s="18">
        <v>170737.29</v>
      </c>
      <c r="K1932" s="11">
        <v>2.8213000000000001E-4</v>
      </c>
      <c r="N1932" s="18">
        <v>154312.14000000001</v>
      </c>
      <c r="O1932" s="12">
        <v>2.8076000000000002E-4</v>
      </c>
      <c r="R1932" t="s">
        <v>803</v>
      </c>
      <c r="S1932" t="s">
        <v>314</v>
      </c>
      <c r="T1932" t="s">
        <v>314</v>
      </c>
      <c r="U1932" s="28">
        <f t="shared" si="150"/>
        <v>2.8076000000000002E-4</v>
      </c>
      <c r="W1932">
        <f>IFERROR(VLOOKUP(E1932,'LEAID Match'!$A$2:$B$326,2,FALSE),"")</f>
        <v>5306600</v>
      </c>
      <c r="X1932" s="5">
        <f t="shared" si="152"/>
        <v>170737.29</v>
      </c>
      <c r="Y1932">
        <f t="shared" si="153"/>
        <v>0</v>
      </c>
      <c r="Z1932" s="5">
        <f t="shared" si="154"/>
        <v>170737.29</v>
      </c>
    </row>
    <row r="1933" spans="1:26" x14ac:dyDescent="0.2">
      <c r="A1933">
        <f t="shared" si="151"/>
        <v>5306600</v>
      </c>
      <c r="B1933" s="23">
        <v>2022</v>
      </c>
      <c r="C1933" t="s">
        <v>356</v>
      </c>
      <c r="D1933" t="s">
        <v>3520</v>
      </c>
      <c r="E1933" t="s">
        <v>314</v>
      </c>
      <c r="F1933" s="18" t="s">
        <v>803</v>
      </c>
      <c r="G1933" s="10" t="s">
        <v>803</v>
      </c>
      <c r="J1933" s="18">
        <v>163303.81</v>
      </c>
      <c r="K1933" s="11">
        <v>2.5532000000000002E-4</v>
      </c>
      <c r="N1933" s="18">
        <v>129700.02</v>
      </c>
      <c r="O1933" s="12">
        <v>2.5274999999999999E-4</v>
      </c>
      <c r="R1933" t="s">
        <v>803</v>
      </c>
      <c r="S1933" t="s">
        <v>314</v>
      </c>
      <c r="T1933" t="s">
        <v>314</v>
      </c>
      <c r="U1933" s="28">
        <f t="shared" si="150"/>
        <v>2.5274999999999999E-4</v>
      </c>
      <c r="W1933">
        <f>IFERROR(VLOOKUP(E1933,'LEAID Match'!$A$2:$B$326,2,FALSE),"")</f>
        <v>5306600</v>
      </c>
      <c r="X1933" s="5">
        <f t="shared" si="152"/>
        <v>163303.81</v>
      </c>
      <c r="Y1933">
        <f t="shared" si="153"/>
        <v>0</v>
      </c>
      <c r="Z1933" s="5">
        <f t="shared" si="154"/>
        <v>163303.81</v>
      </c>
    </row>
    <row r="1934" spans="1:26" x14ac:dyDescent="0.2">
      <c r="A1934">
        <f t="shared" si="151"/>
        <v>5306600</v>
      </c>
      <c r="B1934" s="23">
        <v>2023</v>
      </c>
      <c r="C1934" t="s">
        <v>356</v>
      </c>
      <c r="D1934" t="s">
        <v>3880</v>
      </c>
      <c r="E1934" t="s">
        <v>314</v>
      </c>
      <c r="F1934" s="18" t="s">
        <v>803</v>
      </c>
      <c r="G1934" s="10" t="s">
        <v>803</v>
      </c>
      <c r="J1934" s="18">
        <v>158431.01</v>
      </c>
      <c r="K1934" s="11">
        <v>2.3413000000000001E-4</v>
      </c>
      <c r="N1934" s="18">
        <v>126133.12</v>
      </c>
      <c r="O1934" s="12">
        <v>2.3369999999999999E-4</v>
      </c>
      <c r="R1934" t="s">
        <v>803</v>
      </c>
      <c r="S1934" t="s">
        <v>314</v>
      </c>
      <c r="T1934" t="s">
        <v>314</v>
      </c>
      <c r="U1934" s="28">
        <f t="shared" si="150"/>
        <v>2.3369999999999999E-4</v>
      </c>
      <c r="V1934">
        <f>U1934*250000000</f>
        <v>58425</v>
      </c>
      <c r="W1934">
        <f>IFERROR(VLOOKUP(E1934,'LEAID Match'!$A$2:$B$326,2,FALSE),"")</f>
        <v>5306600</v>
      </c>
      <c r="X1934" s="5">
        <f t="shared" si="152"/>
        <v>158431.01</v>
      </c>
      <c r="Y1934">
        <f t="shared" si="153"/>
        <v>58425</v>
      </c>
      <c r="Z1934" s="5">
        <f t="shared" si="154"/>
        <v>216856.01</v>
      </c>
    </row>
    <row r="1935" spans="1:26" x14ac:dyDescent="0.2">
      <c r="A1935">
        <f t="shared" si="151"/>
        <v>5306630</v>
      </c>
      <c r="B1935" s="23">
        <v>2015</v>
      </c>
      <c r="C1935" t="s">
        <v>673</v>
      </c>
      <c r="D1935" t="s">
        <v>1019</v>
      </c>
      <c r="E1935" t="s">
        <v>645</v>
      </c>
      <c r="F1935" s="18" t="s">
        <v>803</v>
      </c>
      <c r="G1935" s="11" t="s">
        <v>803</v>
      </c>
      <c r="J1935" s="18">
        <v>33938.18</v>
      </c>
      <c r="K1935" s="11">
        <v>1.2771000000000001E-4</v>
      </c>
      <c r="N1935" s="18">
        <v>27116.58</v>
      </c>
      <c r="O1935" s="12">
        <v>1.2118E-4</v>
      </c>
      <c r="R1935" t="s">
        <v>803</v>
      </c>
      <c r="S1935" t="s">
        <v>645</v>
      </c>
      <c r="T1935" t="s">
        <v>645</v>
      </c>
      <c r="U1935" s="28">
        <f t="shared" si="150"/>
        <v>1.2118E-4</v>
      </c>
      <c r="W1935">
        <f>IFERROR(VLOOKUP(E1935,'LEAID Match'!$A$2:$B$326,2,FALSE),"")</f>
        <v>5306630</v>
      </c>
      <c r="X1935" s="5">
        <f t="shared" si="152"/>
        <v>33938.18</v>
      </c>
      <c r="Y1935">
        <f t="shared" si="153"/>
        <v>0</v>
      </c>
      <c r="Z1935" s="5">
        <f t="shared" si="154"/>
        <v>33938.18</v>
      </c>
    </row>
    <row r="1936" spans="1:26" x14ac:dyDescent="0.2">
      <c r="A1936">
        <f t="shared" si="151"/>
        <v>5306630</v>
      </c>
      <c r="B1936" s="23">
        <v>2016</v>
      </c>
      <c r="C1936" t="s">
        <v>673</v>
      </c>
      <c r="D1936" t="s">
        <v>1373</v>
      </c>
      <c r="E1936" t="s">
        <v>645</v>
      </c>
      <c r="F1936" s="18" t="s">
        <v>803</v>
      </c>
      <c r="G1936" s="11" t="s">
        <v>803</v>
      </c>
      <c r="J1936" s="18">
        <v>39860.949999999997</v>
      </c>
      <c r="K1936" s="11">
        <v>1.2212E-4</v>
      </c>
      <c r="N1936" s="18">
        <v>36055.71</v>
      </c>
      <c r="O1936" s="12">
        <v>1.1864E-4</v>
      </c>
      <c r="R1936" t="s">
        <v>803</v>
      </c>
      <c r="S1936" t="s">
        <v>645</v>
      </c>
      <c r="T1936" t="s">
        <v>645</v>
      </c>
      <c r="U1936" s="28">
        <f t="shared" si="150"/>
        <v>1.1864E-4</v>
      </c>
      <c r="W1936">
        <f>IFERROR(VLOOKUP(E1936,'LEAID Match'!$A$2:$B$326,2,FALSE),"")</f>
        <v>5306630</v>
      </c>
      <c r="X1936" s="5">
        <f t="shared" si="152"/>
        <v>39860.949999999997</v>
      </c>
      <c r="Y1936">
        <f t="shared" si="153"/>
        <v>0</v>
      </c>
      <c r="Z1936" s="5">
        <f t="shared" si="154"/>
        <v>39860.949999999997</v>
      </c>
    </row>
    <row r="1937" spans="1:26" x14ac:dyDescent="0.2">
      <c r="A1937">
        <f t="shared" si="151"/>
        <v>5306630</v>
      </c>
      <c r="B1937" s="23">
        <v>2017</v>
      </c>
      <c r="C1937" t="s">
        <v>673</v>
      </c>
      <c r="D1937" t="s">
        <v>1733</v>
      </c>
      <c r="E1937" t="s">
        <v>645</v>
      </c>
      <c r="F1937" s="18" t="s">
        <v>803</v>
      </c>
      <c r="G1937" s="11" t="s">
        <v>803</v>
      </c>
      <c r="J1937" s="18">
        <v>39148.300000000003</v>
      </c>
      <c r="K1937" s="11">
        <v>1.0624999999999999E-4</v>
      </c>
      <c r="N1937" s="18">
        <v>36293.980000000003</v>
      </c>
      <c r="O1937" s="12">
        <v>1.0372E-4</v>
      </c>
      <c r="R1937" t="s">
        <v>803</v>
      </c>
      <c r="S1937" t="s">
        <v>645</v>
      </c>
      <c r="T1937" t="s">
        <v>645</v>
      </c>
      <c r="U1937" s="28">
        <f t="shared" si="150"/>
        <v>1.0372E-4</v>
      </c>
      <c r="W1937">
        <f>IFERROR(VLOOKUP(E1937,'LEAID Match'!$A$2:$B$326,2,FALSE),"")</f>
        <v>5306630</v>
      </c>
      <c r="X1937" s="5">
        <f t="shared" si="152"/>
        <v>39148.300000000003</v>
      </c>
      <c r="Y1937">
        <f t="shared" si="153"/>
        <v>0</v>
      </c>
      <c r="Z1937" s="5">
        <f t="shared" si="154"/>
        <v>39148.300000000003</v>
      </c>
    </row>
    <row r="1938" spans="1:26" x14ac:dyDescent="0.2">
      <c r="A1938">
        <f t="shared" si="151"/>
        <v>5306630</v>
      </c>
      <c r="B1938" s="23">
        <v>2018</v>
      </c>
      <c r="C1938" t="s">
        <v>673</v>
      </c>
      <c r="D1938" t="s">
        <v>2091</v>
      </c>
      <c r="E1938" t="s">
        <v>645</v>
      </c>
      <c r="F1938" s="18" t="s">
        <v>803</v>
      </c>
      <c r="G1938" s="11" t="s">
        <v>803</v>
      </c>
      <c r="J1938" s="18">
        <v>56380.86</v>
      </c>
      <c r="K1938" s="11">
        <v>1.2682000000000001E-4</v>
      </c>
      <c r="N1938" s="18">
        <v>51872.78</v>
      </c>
      <c r="O1938" s="12">
        <v>1.2473000000000001E-4</v>
      </c>
      <c r="R1938" t="s">
        <v>803</v>
      </c>
      <c r="S1938" t="s">
        <v>645</v>
      </c>
      <c r="T1938" t="s">
        <v>645</v>
      </c>
      <c r="U1938" s="28">
        <f t="shared" si="150"/>
        <v>1.2473000000000001E-4</v>
      </c>
      <c r="W1938">
        <f>IFERROR(VLOOKUP(E1938,'LEAID Match'!$A$2:$B$326,2,FALSE),"")</f>
        <v>5306630</v>
      </c>
      <c r="X1938" s="5">
        <f t="shared" si="152"/>
        <v>56380.86</v>
      </c>
      <c r="Y1938">
        <f t="shared" si="153"/>
        <v>0</v>
      </c>
      <c r="Z1938" s="5">
        <f t="shared" si="154"/>
        <v>56380.86</v>
      </c>
    </row>
    <row r="1939" spans="1:26" x14ac:dyDescent="0.2">
      <c r="A1939">
        <f t="shared" si="151"/>
        <v>5306630</v>
      </c>
      <c r="B1939" s="23">
        <v>2019</v>
      </c>
      <c r="C1939" t="s">
        <v>673</v>
      </c>
      <c r="D1939" t="s">
        <v>2449</v>
      </c>
      <c r="E1939" t="s">
        <v>645</v>
      </c>
      <c r="F1939" s="18" t="s">
        <v>803</v>
      </c>
      <c r="G1939" s="10" t="s">
        <v>803</v>
      </c>
      <c r="J1939" s="18">
        <v>56304.54</v>
      </c>
      <c r="K1939" s="11">
        <v>1.0772000000000001E-4</v>
      </c>
      <c r="N1939" s="18">
        <v>52935.13</v>
      </c>
      <c r="O1939" s="12">
        <v>1.0658999999999999E-4</v>
      </c>
      <c r="R1939" t="s">
        <v>803</v>
      </c>
      <c r="S1939" t="s">
        <v>645</v>
      </c>
      <c r="T1939" t="s">
        <v>645</v>
      </c>
      <c r="U1939" s="28">
        <f t="shared" si="150"/>
        <v>1.0658999999999999E-4</v>
      </c>
      <c r="W1939">
        <f>IFERROR(VLOOKUP(E1939,'LEAID Match'!$A$2:$B$326,2,FALSE),"")</f>
        <v>5306630</v>
      </c>
      <c r="X1939" s="5">
        <f t="shared" si="152"/>
        <v>56304.54</v>
      </c>
      <c r="Y1939">
        <f t="shared" si="153"/>
        <v>0</v>
      </c>
      <c r="Z1939" s="5">
        <f t="shared" si="154"/>
        <v>56304.54</v>
      </c>
    </row>
    <row r="1940" spans="1:26" x14ac:dyDescent="0.2">
      <c r="A1940">
        <f t="shared" si="151"/>
        <v>5306630</v>
      </c>
      <c r="B1940" s="23">
        <v>2020</v>
      </c>
      <c r="C1940" t="s">
        <v>673</v>
      </c>
      <c r="D1940" t="s">
        <v>2807</v>
      </c>
      <c r="E1940" t="s">
        <v>645</v>
      </c>
      <c r="F1940" s="18" t="s">
        <v>803</v>
      </c>
      <c r="G1940" s="10" t="s">
        <v>803</v>
      </c>
      <c r="J1940" s="18">
        <v>63905.83</v>
      </c>
      <c r="K1940" s="11">
        <v>1.0983E-4</v>
      </c>
      <c r="N1940" s="18">
        <v>57428.98</v>
      </c>
      <c r="O1940" s="12">
        <v>1.0936E-4</v>
      </c>
      <c r="R1940" t="s">
        <v>803</v>
      </c>
      <c r="S1940" t="s">
        <v>645</v>
      </c>
      <c r="T1940" t="s">
        <v>645</v>
      </c>
      <c r="U1940" s="28">
        <f t="shared" si="150"/>
        <v>1.0936E-4</v>
      </c>
      <c r="W1940">
        <f>IFERROR(VLOOKUP(E1940,'LEAID Match'!$A$2:$B$326,2,FALSE),"")</f>
        <v>5306630</v>
      </c>
      <c r="X1940" s="5">
        <f t="shared" si="152"/>
        <v>63905.83</v>
      </c>
      <c r="Y1940">
        <f t="shared" si="153"/>
        <v>0</v>
      </c>
      <c r="Z1940" s="5">
        <f t="shared" si="154"/>
        <v>63905.83</v>
      </c>
    </row>
    <row r="1941" spans="1:26" x14ac:dyDescent="0.2">
      <c r="A1941">
        <f t="shared" si="151"/>
        <v>5306630</v>
      </c>
      <c r="B1941" s="23">
        <v>2021</v>
      </c>
      <c r="C1941" t="s">
        <v>673</v>
      </c>
      <c r="D1941" t="s">
        <v>3164</v>
      </c>
      <c r="E1941" t="s">
        <v>645</v>
      </c>
      <c r="F1941" s="18" t="s">
        <v>803</v>
      </c>
      <c r="G1941" s="10" t="s">
        <v>803</v>
      </c>
      <c r="J1941" s="18">
        <v>61999.55</v>
      </c>
      <c r="K1941" s="11">
        <v>1.0245E-4</v>
      </c>
      <c r="N1941" s="18">
        <v>55924.06</v>
      </c>
      <c r="O1941" s="12">
        <v>1.0175000000000001E-4</v>
      </c>
      <c r="R1941" t="s">
        <v>803</v>
      </c>
      <c r="S1941" t="s">
        <v>645</v>
      </c>
      <c r="T1941" t="s">
        <v>645</v>
      </c>
      <c r="U1941" s="28">
        <f t="shared" si="150"/>
        <v>1.0175000000000001E-4</v>
      </c>
      <c r="W1941">
        <f>IFERROR(VLOOKUP(E1941,'LEAID Match'!$A$2:$B$326,2,FALSE),"")</f>
        <v>5306630</v>
      </c>
      <c r="X1941" s="5">
        <f t="shared" si="152"/>
        <v>61999.55</v>
      </c>
      <c r="Y1941">
        <f t="shared" si="153"/>
        <v>0</v>
      </c>
      <c r="Z1941" s="5">
        <f t="shared" si="154"/>
        <v>61999.55</v>
      </c>
    </row>
    <row r="1942" spans="1:26" x14ac:dyDescent="0.2">
      <c r="A1942">
        <f t="shared" si="151"/>
        <v>5306630</v>
      </c>
      <c r="B1942" s="23">
        <v>2022</v>
      </c>
      <c r="C1942" t="s">
        <v>673</v>
      </c>
      <c r="D1942" t="s">
        <v>3521</v>
      </c>
      <c r="E1942" t="s">
        <v>645</v>
      </c>
      <c r="F1942" s="18" t="s">
        <v>803</v>
      </c>
      <c r="G1942" s="10" t="s">
        <v>803</v>
      </c>
      <c r="J1942" s="18">
        <v>66155.17</v>
      </c>
      <c r="K1942" s="11">
        <v>1.0343E-4</v>
      </c>
      <c r="N1942" s="18">
        <v>53400.73</v>
      </c>
      <c r="O1942" s="12">
        <v>1.0406E-4</v>
      </c>
      <c r="R1942" t="s">
        <v>803</v>
      </c>
      <c r="S1942" t="s">
        <v>645</v>
      </c>
      <c r="T1942" t="s">
        <v>645</v>
      </c>
      <c r="U1942" s="28">
        <f t="shared" si="150"/>
        <v>1.0406E-4</v>
      </c>
      <c r="W1942">
        <f>IFERROR(VLOOKUP(E1942,'LEAID Match'!$A$2:$B$326,2,FALSE),"")</f>
        <v>5306630</v>
      </c>
      <c r="X1942" s="5">
        <f t="shared" si="152"/>
        <v>66155.17</v>
      </c>
      <c r="Y1942">
        <f t="shared" si="153"/>
        <v>0</v>
      </c>
      <c r="Z1942" s="5">
        <f t="shared" si="154"/>
        <v>66155.17</v>
      </c>
    </row>
    <row r="1943" spans="1:26" x14ac:dyDescent="0.2">
      <c r="A1943">
        <f t="shared" si="151"/>
        <v>5306630</v>
      </c>
      <c r="B1943" s="23">
        <v>2023</v>
      </c>
      <c r="C1943" t="s">
        <v>673</v>
      </c>
      <c r="D1943" t="s">
        <v>3881</v>
      </c>
      <c r="E1943" t="s">
        <v>645</v>
      </c>
      <c r="F1943" s="18" t="s">
        <v>803</v>
      </c>
      <c r="G1943" s="10" t="s">
        <v>803</v>
      </c>
      <c r="J1943" s="18">
        <v>89396.02</v>
      </c>
      <c r="K1943" s="11">
        <v>1.3211000000000001E-4</v>
      </c>
      <c r="N1943" s="18">
        <v>71108.210000000006</v>
      </c>
      <c r="O1943" s="12">
        <v>1.3175E-4</v>
      </c>
      <c r="R1943" t="s">
        <v>803</v>
      </c>
      <c r="S1943" t="s">
        <v>645</v>
      </c>
      <c r="T1943" t="s">
        <v>645</v>
      </c>
      <c r="U1943" s="28">
        <f t="shared" si="150"/>
        <v>1.3175E-4</v>
      </c>
      <c r="V1943">
        <f>U1943*250000000</f>
        <v>32937.5</v>
      </c>
      <c r="W1943">
        <f>IFERROR(VLOOKUP(E1943,'LEAID Match'!$A$2:$B$326,2,FALSE),"")</f>
        <v>5306630</v>
      </c>
      <c r="X1943" s="5">
        <f t="shared" si="152"/>
        <v>89396.02</v>
      </c>
      <c r="Y1943">
        <f t="shared" si="153"/>
        <v>32937.5</v>
      </c>
      <c r="Z1943" s="5">
        <f t="shared" si="154"/>
        <v>122333.52</v>
      </c>
    </row>
    <row r="1944" spans="1:26" x14ac:dyDescent="0.2">
      <c r="A1944">
        <f t="shared" si="151"/>
        <v>5306660</v>
      </c>
      <c r="B1944" s="23">
        <v>2015</v>
      </c>
      <c r="C1944" t="s">
        <v>615</v>
      </c>
      <c r="D1944" t="s">
        <v>1020</v>
      </c>
      <c r="E1944" t="s">
        <v>597</v>
      </c>
      <c r="F1944" s="18" t="s">
        <v>803</v>
      </c>
      <c r="G1944" s="11" t="s">
        <v>803</v>
      </c>
      <c r="J1944" s="18">
        <v>85283.36</v>
      </c>
      <c r="K1944" s="11">
        <v>3.2091999999999998E-4</v>
      </c>
      <c r="N1944" s="18">
        <v>68027.13</v>
      </c>
      <c r="O1944" s="12">
        <v>3.0400000000000002E-4</v>
      </c>
      <c r="R1944" t="s">
        <v>803</v>
      </c>
      <c r="S1944" t="s">
        <v>597</v>
      </c>
      <c r="T1944" t="s">
        <v>597</v>
      </c>
      <c r="U1944" s="28">
        <f t="shared" si="150"/>
        <v>3.0400000000000002E-4</v>
      </c>
      <c r="W1944">
        <f>IFERROR(VLOOKUP(E1944,'LEAID Match'!$A$2:$B$326,2,FALSE),"")</f>
        <v>5306660</v>
      </c>
      <c r="X1944" s="5">
        <f t="shared" si="152"/>
        <v>85283.36</v>
      </c>
      <c r="Y1944">
        <f t="shared" si="153"/>
        <v>0</v>
      </c>
      <c r="Z1944" s="5">
        <f t="shared" si="154"/>
        <v>85283.36</v>
      </c>
    </row>
    <row r="1945" spans="1:26" x14ac:dyDescent="0.2">
      <c r="A1945">
        <f t="shared" si="151"/>
        <v>5306660</v>
      </c>
      <c r="B1945" s="23">
        <v>2016</v>
      </c>
      <c r="C1945" t="s">
        <v>615</v>
      </c>
      <c r="D1945" t="s">
        <v>1374</v>
      </c>
      <c r="E1945" t="s">
        <v>597</v>
      </c>
      <c r="F1945" s="18" t="s">
        <v>803</v>
      </c>
      <c r="G1945" s="11" t="s">
        <v>803</v>
      </c>
      <c r="J1945" s="18">
        <v>95626.35</v>
      </c>
      <c r="K1945" s="11">
        <v>2.9296999999999998E-4</v>
      </c>
      <c r="N1945" s="18">
        <v>85226.09</v>
      </c>
      <c r="O1945" s="12">
        <v>2.8043000000000002E-4</v>
      </c>
      <c r="R1945" t="s">
        <v>803</v>
      </c>
      <c r="S1945" t="s">
        <v>597</v>
      </c>
      <c r="T1945" t="s">
        <v>597</v>
      </c>
      <c r="U1945" s="28">
        <f t="shared" si="150"/>
        <v>2.8043000000000002E-4</v>
      </c>
      <c r="W1945">
        <f>IFERROR(VLOOKUP(E1945,'LEAID Match'!$A$2:$B$326,2,FALSE),"")</f>
        <v>5306660</v>
      </c>
      <c r="X1945" s="5">
        <f t="shared" si="152"/>
        <v>95626.35</v>
      </c>
      <c r="Y1945">
        <f t="shared" si="153"/>
        <v>0</v>
      </c>
      <c r="Z1945" s="5">
        <f t="shared" si="154"/>
        <v>95626.35</v>
      </c>
    </row>
    <row r="1946" spans="1:26" x14ac:dyDescent="0.2">
      <c r="A1946">
        <f t="shared" si="151"/>
        <v>5306660</v>
      </c>
      <c r="B1946" s="23">
        <v>2017</v>
      </c>
      <c r="C1946" t="s">
        <v>615</v>
      </c>
      <c r="D1946" t="s">
        <v>1734</v>
      </c>
      <c r="E1946" t="s">
        <v>597</v>
      </c>
      <c r="F1946" s="18" t="s">
        <v>803</v>
      </c>
      <c r="G1946" s="11" t="s">
        <v>803</v>
      </c>
      <c r="J1946" s="18">
        <v>105607.71</v>
      </c>
      <c r="K1946" s="11">
        <v>2.8663000000000001E-4</v>
      </c>
      <c r="N1946" s="18">
        <v>97907.1</v>
      </c>
      <c r="O1946" s="12">
        <v>2.7978999999999998E-4</v>
      </c>
      <c r="R1946" t="s">
        <v>803</v>
      </c>
      <c r="S1946" t="s">
        <v>597</v>
      </c>
      <c r="T1946" t="s">
        <v>597</v>
      </c>
      <c r="U1946" s="28">
        <f t="shared" si="150"/>
        <v>2.7978999999999998E-4</v>
      </c>
      <c r="W1946">
        <f>IFERROR(VLOOKUP(E1946,'LEAID Match'!$A$2:$B$326,2,FALSE),"")</f>
        <v>5306660</v>
      </c>
      <c r="X1946" s="5">
        <f t="shared" si="152"/>
        <v>105607.71</v>
      </c>
      <c r="Y1946">
        <f t="shared" si="153"/>
        <v>0</v>
      </c>
      <c r="Z1946" s="5">
        <f t="shared" si="154"/>
        <v>105607.71</v>
      </c>
    </row>
    <row r="1947" spans="1:26" x14ac:dyDescent="0.2">
      <c r="A1947">
        <f t="shared" si="151"/>
        <v>5306660</v>
      </c>
      <c r="B1947" s="23">
        <v>2018</v>
      </c>
      <c r="C1947" t="s">
        <v>615</v>
      </c>
      <c r="D1947" t="s">
        <v>2092</v>
      </c>
      <c r="E1947" t="s">
        <v>597</v>
      </c>
      <c r="F1947" s="18" t="s">
        <v>803</v>
      </c>
      <c r="G1947" s="11" t="s">
        <v>803</v>
      </c>
      <c r="J1947" s="18">
        <v>124960.19</v>
      </c>
      <c r="K1947" s="11">
        <v>2.8107000000000002E-4</v>
      </c>
      <c r="N1947" s="18">
        <v>115013.07</v>
      </c>
      <c r="O1947" s="12">
        <v>2.7653999999999998E-4</v>
      </c>
      <c r="R1947" t="s">
        <v>803</v>
      </c>
      <c r="S1947" t="s">
        <v>597</v>
      </c>
      <c r="T1947" t="s">
        <v>597</v>
      </c>
      <c r="U1947" s="28">
        <f t="shared" si="150"/>
        <v>2.7653999999999998E-4</v>
      </c>
      <c r="W1947">
        <f>IFERROR(VLOOKUP(E1947,'LEAID Match'!$A$2:$B$326,2,FALSE),"")</f>
        <v>5306660</v>
      </c>
      <c r="X1947" s="5">
        <f t="shared" si="152"/>
        <v>124960.19</v>
      </c>
      <c r="Y1947">
        <f t="shared" si="153"/>
        <v>0</v>
      </c>
      <c r="Z1947" s="5">
        <f t="shared" si="154"/>
        <v>124960.19</v>
      </c>
    </row>
    <row r="1948" spans="1:26" x14ac:dyDescent="0.2">
      <c r="A1948">
        <f t="shared" si="151"/>
        <v>5306660</v>
      </c>
      <c r="B1948" s="23">
        <v>2019</v>
      </c>
      <c r="C1948" t="s">
        <v>615</v>
      </c>
      <c r="D1948" t="s">
        <v>2450</v>
      </c>
      <c r="E1948" t="s">
        <v>597</v>
      </c>
      <c r="F1948" s="18" t="s">
        <v>803</v>
      </c>
      <c r="G1948" s="10" t="s">
        <v>803</v>
      </c>
      <c r="J1948" s="18">
        <v>145866.93</v>
      </c>
      <c r="K1948" s="11">
        <v>2.7907000000000002E-4</v>
      </c>
      <c r="N1948" s="18">
        <v>136828.59</v>
      </c>
      <c r="O1948" s="12">
        <v>2.7552000000000002E-4</v>
      </c>
      <c r="R1948" t="s">
        <v>803</v>
      </c>
      <c r="S1948" t="s">
        <v>597</v>
      </c>
      <c r="T1948" t="s">
        <v>597</v>
      </c>
      <c r="U1948" s="28">
        <f t="shared" si="150"/>
        <v>2.7552000000000002E-4</v>
      </c>
      <c r="W1948">
        <f>IFERROR(VLOOKUP(E1948,'LEAID Match'!$A$2:$B$326,2,FALSE),"")</f>
        <v>5306660</v>
      </c>
      <c r="X1948" s="5">
        <f t="shared" si="152"/>
        <v>145866.93</v>
      </c>
      <c r="Y1948">
        <f t="shared" si="153"/>
        <v>0</v>
      </c>
      <c r="Z1948" s="5">
        <f t="shared" si="154"/>
        <v>145866.93</v>
      </c>
    </row>
    <row r="1949" spans="1:26" x14ac:dyDescent="0.2">
      <c r="A1949">
        <f t="shared" si="151"/>
        <v>5306660</v>
      </c>
      <c r="B1949" s="23">
        <v>2020</v>
      </c>
      <c r="C1949" t="s">
        <v>615</v>
      </c>
      <c r="D1949" t="s">
        <v>2808</v>
      </c>
      <c r="E1949" t="s">
        <v>597</v>
      </c>
      <c r="F1949" s="18" t="s">
        <v>803</v>
      </c>
      <c r="G1949" s="10" t="s">
        <v>803</v>
      </c>
      <c r="J1949" s="18">
        <v>155574.75</v>
      </c>
      <c r="K1949" s="11">
        <v>2.6738E-4</v>
      </c>
      <c r="N1949" s="18">
        <v>139499.14000000001</v>
      </c>
      <c r="O1949" s="12">
        <v>2.6563999999999998E-4</v>
      </c>
      <c r="R1949" t="s">
        <v>803</v>
      </c>
      <c r="S1949" t="s">
        <v>597</v>
      </c>
      <c r="T1949" t="s">
        <v>597</v>
      </c>
      <c r="U1949" s="28">
        <f t="shared" si="150"/>
        <v>2.6563999999999998E-4</v>
      </c>
      <c r="W1949">
        <f>IFERROR(VLOOKUP(E1949,'LEAID Match'!$A$2:$B$326,2,FALSE),"")</f>
        <v>5306660</v>
      </c>
      <c r="X1949" s="5">
        <f t="shared" si="152"/>
        <v>155574.75</v>
      </c>
      <c r="Y1949">
        <f t="shared" si="153"/>
        <v>0</v>
      </c>
      <c r="Z1949" s="5">
        <f t="shared" si="154"/>
        <v>155574.75</v>
      </c>
    </row>
    <row r="1950" spans="1:26" x14ac:dyDescent="0.2">
      <c r="A1950">
        <f t="shared" si="151"/>
        <v>5306660</v>
      </c>
      <c r="B1950" s="23">
        <v>2021</v>
      </c>
      <c r="C1950" t="s">
        <v>615</v>
      </c>
      <c r="D1950" t="s">
        <v>3165</v>
      </c>
      <c r="E1950" t="s">
        <v>597</v>
      </c>
      <c r="F1950" s="18" t="s">
        <v>803</v>
      </c>
      <c r="G1950" s="10" t="s">
        <v>803</v>
      </c>
      <c r="J1950" s="18">
        <v>184332.85</v>
      </c>
      <c r="K1950" s="11">
        <v>3.0459999999999998E-4</v>
      </c>
      <c r="N1950" s="18">
        <v>166385.62</v>
      </c>
      <c r="O1950" s="12">
        <v>3.0273000000000002E-4</v>
      </c>
      <c r="R1950" t="s">
        <v>803</v>
      </c>
      <c r="S1950" t="s">
        <v>597</v>
      </c>
      <c r="T1950" t="s">
        <v>597</v>
      </c>
      <c r="U1950" s="28">
        <f t="shared" si="150"/>
        <v>3.0273000000000002E-4</v>
      </c>
      <c r="W1950">
        <f>IFERROR(VLOOKUP(E1950,'LEAID Match'!$A$2:$B$326,2,FALSE),"")</f>
        <v>5306660</v>
      </c>
      <c r="X1950" s="5">
        <f t="shared" si="152"/>
        <v>184332.85</v>
      </c>
      <c r="Y1950">
        <f t="shared" si="153"/>
        <v>0</v>
      </c>
      <c r="Z1950" s="5">
        <f t="shared" si="154"/>
        <v>184332.85</v>
      </c>
    </row>
    <row r="1951" spans="1:26" x14ac:dyDescent="0.2">
      <c r="A1951">
        <f t="shared" si="151"/>
        <v>5306660</v>
      </c>
      <c r="B1951" s="23">
        <v>2022</v>
      </c>
      <c r="C1951" t="s">
        <v>615</v>
      </c>
      <c r="D1951" t="s">
        <v>3522</v>
      </c>
      <c r="E1951" t="s">
        <v>597</v>
      </c>
      <c r="F1951" s="18" t="s">
        <v>803</v>
      </c>
      <c r="G1951" s="10" t="s">
        <v>803</v>
      </c>
      <c r="J1951" s="18">
        <v>156408.21</v>
      </c>
      <c r="K1951" s="11">
        <v>2.4453000000000002E-4</v>
      </c>
      <c r="N1951" s="18">
        <v>124308.82</v>
      </c>
      <c r="O1951" s="12">
        <v>2.4225000000000001E-4</v>
      </c>
      <c r="R1951" t="s">
        <v>803</v>
      </c>
      <c r="S1951" t="s">
        <v>597</v>
      </c>
      <c r="T1951" t="s">
        <v>597</v>
      </c>
      <c r="U1951" s="28">
        <f t="shared" si="150"/>
        <v>2.4225000000000001E-4</v>
      </c>
      <c r="W1951">
        <f>IFERROR(VLOOKUP(E1951,'LEAID Match'!$A$2:$B$326,2,FALSE),"")</f>
        <v>5306660</v>
      </c>
      <c r="X1951" s="5">
        <f t="shared" si="152"/>
        <v>156408.21</v>
      </c>
      <c r="Y1951">
        <f t="shared" si="153"/>
        <v>0</v>
      </c>
      <c r="Z1951" s="5">
        <f t="shared" si="154"/>
        <v>156408.21</v>
      </c>
    </row>
    <row r="1952" spans="1:26" x14ac:dyDescent="0.2">
      <c r="A1952">
        <f t="shared" si="151"/>
        <v>5306660</v>
      </c>
      <c r="B1952" s="23">
        <v>2023</v>
      </c>
      <c r="C1952" t="s">
        <v>615</v>
      </c>
      <c r="D1952" t="s">
        <v>3882</v>
      </c>
      <c r="E1952" t="s">
        <v>597</v>
      </c>
      <c r="F1952" s="18" t="s">
        <v>803</v>
      </c>
      <c r="G1952" s="10" t="s">
        <v>803</v>
      </c>
      <c r="J1952" s="18">
        <v>182375.44</v>
      </c>
      <c r="K1952" s="11">
        <v>2.6951999999999998E-4</v>
      </c>
      <c r="N1952" s="18">
        <v>145254.01999999999</v>
      </c>
      <c r="O1952" s="12">
        <v>2.6913000000000002E-4</v>
      </c>
      <c r="R1952" t="s">
        <v>803</v>
      </c>
      <c r="S1952" t="s">
        <v>597</v>
      </c>
      <c r="T1952" t="s">
        <v>597</v>
      </c>
      <c r="U1952" s="28">
        <f t="shared" si="150"/>
        <v>2.6913000000000002E-4</v>
      </c>
      <c r="V1952">
        <f>U1952*250000000</f>
        <v>67282.5</v>
      </c>
      <c r="W1952">
        <f>IFERROR(VLOOKUP(E1952,'LEAID Match'!$A$2:$B$326,2,FALSE),"")</f>
        <v>5306660</v>
      </c>
      <c r="X1952" s="5">
        <f t="shared" si="152"/>
        <v>182375.44</v>
      </c>
      <c r="Y1952">
        <f t="shared" si="153"/>
        <v>67282.5</v>
      </c>
      <c r="Z1952" s="5">
        <f t="shared" si="154"/>
        <v>249657.94</v>
      </c>
    </row>
    <row r="1953" spans="1:26" x14ac:dyDescent="0.2">
      <c r="A1953" t="str">
        <f t="shared" si="151"/>
        <v/>
      </c>
      <c r="B1953" s="23">
        <v>2015</v>
      </c>
      <c r="C1953" t="s">
        <v>546</v>
      </c>
      <c r="D1953" t="s">
        <v>1021</v>
      </c>
      <c r="E1953" t="s">
        <v>502</v>
      </c>
      <c r="F1953" s="18" t="s">
        <v>803</v>
      </c>
      <c r="G1953" s="11" t="s">
        <v>803</v>
      </c>
      <c r="L1953" s="18">
        <v>2410.8000000000002</v>
      </c>
      <c r="M1953" s="11">
        <v>9.0699999999999996E-6</v>
      </c>
      <c r="P1953" s="18">
        <v>1907.31</v>
      </c>
      <c r="Q1953" s="11">
        <v>8.5199999999999997E-6</v>
      </c>
      <c r="R1953" t="s">
        <v>803</v>
      </c>
      <c r="S1953" t="s">
        <v>502</v>
      </c>
      <c r="T1953" t="s">
        <v>502</v>
      </c>
      <c r="U1953" s="28">
        <f t="shared" si="150"/>
        <v>8.5199999999999997E-6</v>
      </c>
      <c r="W1953" t="str">
        <f>IFERROR(VLOOKUP(E1953,'LEAID Match'!$A$2:$B$326,2,FALSE),"")</f>
        <v/>
      </c>
      <c r="X1953" s="5">
        <f t="shared" si="152"/>
        <v>0</v>
      </c>
      <c r="Y1953">
        <f t="shared" si="153"/>
        <v>0</v>
      </c>
      <c r="Z1953" s="5">
        <f t="shared" si="154"/>
        <v>0</v>
      </c>
    </row>
    <row r="1954" spans="1:26" x14ac:dyDescent="0.2">
      <c r="A1954" t="str">
        <f t="shared" si="151"/>
        <v/>
      </c>
      <c r="B1954" s="23">
        <v>2016</v>
      </c>
      <c r="C1954" t="s">
        <v>546</v>
      </c>
      <c r="D1954" t="s">
        <v>1375</v>
      </c>
      <c r="E1954" t="s">
        <v>502</v>
      </c>
      <c r="F1954" s="18" t="s">
        <v>803</v>
      </c>
      <c r="G1954" s="11" t="s">
        <v>803</v>
      </c>
      <c r="L1954" s="18">
        <v>8626.76</v>
      </c>
      <c r="M1954" s="11">
        <v>2.6429999999999999E-5</v>
      </c>
      <c r="P1954" s="18">
        <v>7901.21</v>
      </c>
      <c r="Q1954" s="11">
        <v>2.5999999999999998E-5</v>
      </c>
      <c r="R1954" t="s">
        <v>803</v>
      </c>
      <c r="S1954" t="s">
        <v>502</v>
      </c>
      <c r="T1954" t="s">
        <v>502</v>
      </c>
      <c r="U1954" s="28">
        <f t="shared" si="150"/>
        <v>2.5999999999999998E-5</v>
      </c>
      <c r="W1954" t="str">
        <f>IFERROR(VLOOKUP(E1954,'LEAID Match'!$A$2:$B$326,2,FALSE),"")</f>
        <v/>
      </c>
      <c r="X1954" s="5">
        <f t="shared" si="152"/>
        <v>0</v>
      </c>
      <c r="Y1954">
        <f t="shared" si="153"/>
        <v>0</v>
      </c>
      <c r="Z1954" s="5">
        <f t="shared" si="154"/>
        <v>0</v>
      </c>
    </row>
    <row r="1955" spans="1:26" x14ac:dyDescent="0.2">
      <c r="A1955" t="str">
        <f t="shared" si="151"/>
        <v/>
      </c>
      <c r="B1955" s="23">
        <v>2017</v>
      </c>
      <c r="C1955" t="s">
        <v>546</v>
      </c>
      <c r="D1955" t="s">
        <v>1735</v>
      </c>
      <c r="E1955" t="s">
        <v>502</v>
      </c>
      <c r="F1955" s="18" t="s">
        <v>803</v>
      </c>
      <c r="G1955" s="11" t="s">
        <v>803</v>
      </c>
      <c r="L1955" s="18">
        <v>13025.56</v>
      </c>
      <c r="M1955" s="11">
        <v>3.5349999999999999E-5</v>
      </c>
      <c r="P1955" s="18">
        <v>12075.64</v>
      </c>
      <c r="Q1955" s="11">
        <v>3.451E-5</v>
      </c>
      <c r="R1955" t="s">
        <v>803</v>
      </c>
      <c r="S1955" t="s">
        <v>502</v>
      </c>
      <c r="T1955" t="s">
        <v>502</v>
      </c>
      <c r="U1955" s="28">
        <f t="shared" si="150"/>
        <v>3.451E-5</v>
      </c>
      <c r="W1955" t="str">
        <f>IFERROR(VLOOKUP(E1955,'LEAID Match'!$A$2:$B$326,2,FALSE),"")</f>
        <v/>
      </c>
      <c r="X1955" s="5">
        <f t="shared" si="152"/>
        <v>0</v>
      </c>
      <c r="Y1955">
        <f t="shared" si="153"/>
        <v>0</v>
      </c>
      <c r="Z1955" s="5">
        <f t="shared" si="154"/>
        <v>0</v>
      </c>
    </row>
    <row r="1956" spans="1:26" x14ac:dyDescent="0.2">
      <c r="A1956" t="str">
        <f t="shared" si="151"/>
        <v/>
      </c>
      <c r="B1956" s="23">
        <v>2018</v>
      </c>
      <c r="C1956" t="s">
        <v>546</v>
      </c>
      <c r="D1956" t="s">
        <v>2093</v>
      </c>
      <c r="E1956" t="s">
        <v>502</v>
      </c>
      <c r="F1956" s="18" t="s">
        <v>803</v>
      </c>
      <c r="G1956" s="11" t="s">
        <v>803</v>
      </c>
      <c r="L1956" s="18">
        <v>17793.900000000001</v>
      </c>
      <c r="M1956" s="11">
        <v>4.002E-5</v>
      </c>
      <c r="P1956" s="18">
        <v>16357.23</v>
      </c>
      <c r="Q1956" s="11">
        <v>3.9329999999999998E-5</v>
      </c>
      <c r="R1956" t="s">
        <v>803</v>
      </c>
      <c r="S1956" t="s">
        <v>502</v>
      </c>
      <c r="T1956" t="s">
        <v>502</v>
      </c>
      <c r="U1956" s="28">
        <f t="shared" si="150"/>
        <v>3.9329999999999998E-5</v>
      </c>
      <c r="W1956" t="str">
        <f>IFERROR(VLOOKUP(E1956,'LEAID Match'!$A$2:$B$326,2,FALSE),"")</f>
        <v/>
      </c>
      <c r="X1956" s="5">
        <f t="shared" si="152"/>
        <v>0</v>
      </c>
      <c r="Y1956">
        <f t="shared" si="153"/>
        <v>0</v>
      </c>
      <c r="Z1956" s="5">
        <f t="shared" si="154"/>
        <v>0</v>
      </c>
    </row>
    <row r="1957" spans="1:26" x14ac:dyDescent="0.2">
      <c r="A1957" t="str">
        <f t="shared" si="151"/>
        <v/>
      </c>
      <c r="B1957" s="23">
        <v>2019</v>
      </c>
      <c r="C1957" t="s">
        <v>546</v>
      </c>
      <c r="D1957" t="s">
        <v>2451</v>
      </c>
      <c r="E1957" t="s">
        <v>502</v>
      </c>
      <c r="F1957" s="18" t="s">
        <v>803</v>
      </c>
      <c r="G1957" s="10" t="s">
        <v>803</v>
      </c>
      <c r="L1957" s="18">
        <v>17028.39</v>
      </c>
      <c r="M1957" s="11">
        <v>3.2580000000000003E-5</v>
      </c>
      <c r="P1957" s="18">
        <v>16076.58</v>
      </c>
      <c r="Q1957" s="11">
        <v>3.2369999999999997E-5</v>
      </c>
      <c r="R1957" t="s">
        <v>803</v>
      </c>
      <c r="S1957" t="s">
        <v>502</v>
      </c>
      <c r="T1957" t="s">
        <v>502</v>
      </c>
      <c r="U1957" s="28">
        <f t="shared" si="150"/>
        <v>3.2369999999999997E-5</v>
      </c>
      <c r="W1957" t="str">
        <f>IFERROR(VLOOKUP(E1957,'LEAID Match'!$A$2:$B$326,2,FALSE),"")</f>
        <v/>
      </c>
      <c r="X1957" s="5">
        <f t="shared" si="152"/>
        <v>0</v>
      </c>
      <c r="Y1957">
        <f t="shared" si="153"/>
        <v>0</v>
      </c>
      <c r="Z1957" s="5">
        <f t="shared" si="154"/>
        <v>0</v>
      </c>
    </row>
    <row r="1958" spans="1:26" x14ac:dyDescent="0.2">
      <c r="A1958" t="str">
        <f t="shared" si="151"/>
        <v/>
      </c>
      <c r="B1958" s="23">
        <v>2020</v>
      </c>
      <c r="C1958" t="s">
        <v>546</v>
      </c>
      <c r="D1958" t="s">
        <v>2809</v>
      </c>
      <c r="E1958" t="s">
        <v>502</v>
      </c>
      <c r="F1958" s="18" t="s">
        <v>803</v>
      </c>
      <c r="G1958" s="10" t="s">
        <v>803</v>
      </c>
      <c r="L1958" s="18">
        <v>22815.31</v>
      </c>
      <c r="M1958" s="11">
        <v>3.9209999999999999E-5</v>
      </c>
      <c r="P1958" s="18">
        <v>20135.73</v>
      </c>
      <c r="Q1958" s="11">
        <v>3.8340000000000002E-5</v>
      </c>
      <c r="R1958" t="s">
        <v>803</v>
      </c>
      <c r="S1958" t="s">
        <v>502</v>
      </c>
      <c r="T1958" t="s">
        <v>502</v>
      </c>
      <c r="U1958" s="28">
        <f t="shared" si="150"/>
        <v>3.8340000000000002E-5</v>
      </c>
      <c r="W1958" t="str">
        <f>IFERROR(VLOOKUP(E1958,'LEAID Match'!$A$2:$B$326,2,FALSE),"")</f>
        <v/>
      </c>
      <c r="X1958" s="5">
        <f t="shared" si="152"/>
        <v>0</v>
      </c>
      <c r="Y1958">
        <f t="shared" si="153"/>
        <v>0</v>
      </c>
      <c r="Z1958" s="5">
        <f t="shared" si="154"/>
        <v>0</v>
      </c>
    </row>
    <row r="1959" spans="1:26" x14ac:dyDescent="0.2">
      <c r="A1959" t="str">
        <f t="shared" si="151"/>
        <v/>
      </c>
      <c r="B1959" s="23">
        <v>2021</v>
      </c>
      <c r="C1959" t="s">
        <v>546</v>
      </c>
      <c r="D1959" t="s">
        <v>3166</v>
      </c>
      <c r="E1959" t="s">
        <v>502</v>
      </c>
      <c r="F1959" s="18" t="s">
        <v>803</v>
      </c>
      <c r="G1959" s="10" t="s">
        <v>803</v>
      </c>
      <c r="L1959" s="18">
        <v>27014.68</v>
      </c>
      <c r="M1959" s="11">
        <v>4.464E-5</v>
      </c>
      <c r="P1959" s="18">
        <v>24500.99</v>
      </c>
      <c r="Q1959" s="11">
        <v>4.4579999999999997E-5</v>
      </c>
      <c r="R1959" t="s">
        <v>803</v>
      </c>
      <c r="S1959" t="s">
        <v>502</v>
      </c>
      <c r="T1959" t="s">
        <v>502</v>
      </c>
      <c r="U1959" s="28">
        <f t="shared" si="150"/>
        <v>4.4579999999999997E-5</v>
      </c>
      <c r="W1959" t="str">
        <f>IFERROR(VLOOKUP(E1959,'LEAID Match'!$A$2:$B$326,2,FALSE),"")</f>
        <v/>
      </c>
      <c r="X1959" s="5">
        <f t="shared" si="152"/>
        <v>0</v>
      </c>
      <c r="Y1959">
        <f t="shared" si="153"/>
        <v>0</v>
      </c>
      <c r="Z1959" s="5">
        <f t="shared" si="154"/>
        <v>0</v>
      </c>
    </row>
    <row r="1960" spans="1:26" x14ac:dyDescent="0.2">
      <c r="A1960" t="str">
        <f t="shared" si="151"/>
        <v/>
      </c>
      <c r="B1960" s="23">
        <v>2022</v>
      </c>
      <c r="C1960" t="s">
        <v>546</v>
      </c>
      <c r="D1960" t="s">
        <v>3523</v>
      </c>
      <c r="E1960" t="s">
        <v>502</v>
      </c>
      <c r="F1960" s="18" t="s">
        <v>803</v>
      </c>
      <c r="G1960" s="10" t="s">
        <v>803</v>
      </c>
      <c r="L1960" s="18">
        <v>39000.400000000001</v>
      </c>
      <c r="M1960" s="11">
        <v>6.0970000000000001E-5</v>
      </c>
      <c r="P1960" s="18">
        <v>30306.44</v>
      </c>
      <c r="Q1960" s="11">
        <v>5.906E-5</v>
      </c>
      <c r="R1960" t="s">
        <v>803</v>
      </c>
      <c r="S1960" t="s">
        <v>502</v>
      </c>
      <c r="T1960" t="s">
        <v>502</v>
      </c>
      <c r="U1960" s="28">
        <f t="shared" si="150"/>
        <v>5.906E-5</v>
      </c>
      <c r="W1960" t="str">
        <f>IFERROR(VLOOKUP(E1960,'LEAID Match'!$A$2:$B$326,2,FALSE),"")</f>
        <v/>
      </c>
      <c r="X1960" s="5">
        <f t="shared" si="152"/>
        <v>0</v>
      </c>
      <c r="Y1960">
        <f t="shared" si="153"/>
        <v>0</v>
      </c>
      <c r="Z1960" s="5">
        <f t="shared" si="154"/>
        <v>0</v>
      </c>
    </row>
    <row r="1961" spans="1:26" x14ac:dyDescent="0.2">
      <c r="A1961" t="str">
        <f t="shared" si="151"/>
        <v/>
      </c>
      <c r="B1961" s="23">
        <v>2023</v>
      </c>
      <c r="C1961" t="s">
        <v>546</v>
      </c>
      <c r="D1961" t="s">
        <v>3883</v>
      </c>
      <c r="E1961" t="s">
        <v>502</v>
      </c>
      <c r="F1961" s="18" t="s">
        <v>803</v>
      </c>
      <c r="G1961" s="10" t="s">
        <v>803</v>
      </c>
      <c r="L1961" s="18">
        <v>43651.57</v>
      </c>
      <c r="M1961" s="11">
        <v>6.4510000000000004E-5</v>
      </c>
      <c r="P1961" s="18">
        <v>34917.839999999997</v>
      </c>
      <c r="Q1961" s="11">
        <v>6.4700000000000001E-5</v>
      </c>
      <c r="R1961" t="s">
        <v>803</v>
      </c>
      <c r="S1961" t="s">
        <v>502</v>
      </c>
      <c r="T1961" t="s">
        <v>502</v>
      </c>
      <c r="U1961" s="28">
        <f t="shared" si="150"/>
        <v>6.4700000000000001E-5</v>
      </c>
      <c r="V1961">
        <f>U1961*250000000</f>
        <v>16175</v>
      </c>
      <c r="W1961" t="str">
        <f>IFERROR(VLOOKUP(E1961,'LEAID Match'!$A$2:$B$326,2,FALSE),"")</f>
        <v/>
      </c>
      <c r="X1961" s="5">
        <f t="shared" si="152"/>
        <v>0</v>
      </c>
      <c r="Y1961">
        <f t="shared" si="153"/>
        <v>16175</v>
      </c>
      <c r="Z1961" s="5">
        <f t="shared" si="154"/>
        <v>16175</v>
      </c>
    </row>
    <row r="1962" spans="1:26" x14ac:dyDescent="0.2">
      <c r="A1962">
        <f t="shared" si="151"/>
        <v>5306690</v>
      </c>
      <c r="B1962" s="23">
        <v>2015</v>
      </c>
      <c r="C1962" t="s">
        <v>111</v>
      </c>
      <c r="D1962" t="s">
        <v>1022</v>
      </c>
      <c r="E1962" t="s">
        <v>69</v>
      </c>
      <c r="F1962" s="18">
        <v>99396.64</v>
      </c>
      <c r="G1962" s="11">
        <v>4.4418000000000002E-4</v>
      </c>
      <c r="J1962" s="18">
        <v>2065246.46</v>
      </c>
      <c r="K1962" s="11">
        <v>7.7714699999999999E-3</v>
      </c>
      <c r="N1962" s="18">
        <v>1648199.12</v>
      </c>
      <c r="O1962" s="12">
        <v>7.3653700000000004E-3</v>
      </c>
      <c r="R1962" t="s">
        <v>69</v>
      </c>
      <c r="S1962" t="s">
        <v>69</v>
      </c>
      <c r="T1962" t="s">
        <v>69</v>
      </c>
      <c r="U1962" s="28">
        <f t="shared" si="150"/>
        <v>7.8095500000000002E-3</v>
      </c>
      <c r="W1962">
        <f>IFERROR(VLOOKUP(E1962,'LEAID Match'!$A$2:$B$326,2,FALSE),"")</f>
        <v>5306690</v>
      </c>
      <c r="X1962" s="5">
        <f t="shared" si="152"/>
        <v>2164643.1</v>
      </c>
      <c r="Y1962">
        <f t="shared" si="153"/>
        <v>0</v>
      </c>
      <c r="Z1962" s="5">
        <f t="shared" si="154"/>
        <v>2164643.1</v>
      </c>
    </row>
    <row r="1963" spans="1:26" x14ac:dyDescent="0.2">
      <c r="A1963">
        <f t="shared" si="151"/>
        <v>5306690</v>
      </c>
      <c r="B1963" s="23">
        <v>2016</v>
      </c>
      <c r="C1963" t="s">
        <v>111</v>
      </c>
      <c r="D1963" t="s">
        <v>1376</v>
      </c>
      <c r="E1963" t="s">
        <v>69</v>
      </c>
      <c r="F1963" s="18">
        <v>84517.2</v>
      </c>
      <c r="G1963" s="11">
        <v>2.7808999999999999E-4</v>
      </c>
      <c r="J1963" s="18">
        <v>2460009.81</v>
      </c>
      <c r="K1963" s="11">
        <v>7.5367200000000002E-3</v>
      </c>
      <c r="N1963" s="18">
        <v>2195631.83</v>
      </c>
      <c r="O1963" s="12">
        <v>7.2244700000000002E-3</v>
      </c>
      <c r="R1963" t="s">
        <v>69</v>
      </c>
      <c r="S1963" t="s">
        <v>69</v>
      </c>
      <c r="T1963" t="s">
        <v>69</v>
      </c>
      <c r="U1963" s="28">
        <f t="shared" si="150"/>
        <v>7.5025600000000001E-3</v>
      </c>
      <c r="W1963">
        <f>IFERROR(VLOOKUP(E1963,'LEAID Match'!$A$2:$B$326,2,FALSE),"")</f>
        <v>5306690</v>
      </c>
      <c r="X1963" s="5">
        <f t="shared" si="152"/>
        <v>2544527.0100000002</v>
      </c>
      <c r="Y1963">
        <f t="shared" si="153"/>
        <v>0</v>
      </c>
      <c r="Z1963" s="5">
        <f t="shared" si="154"/>
        <v>2544527.0100000002</v>
      </c>
    </row>
    <row r="1964" spans="1:26" x14ac:dyDescent="0.2">
      <c r="A1964">
        <f t="shared" si="151"/>
        <v>5306690</v>
      </c>
      <c r="B1964" s="23">
        <v>2017</v>
      </c>
      <c r="C1964" t="s">
        <v>111</v>
      </c>
      <c r="D1964" t="s">
        <v>1736</v>
      </c>
      <c r="E1964" t="s">
        <v>69</v>
      </c>
      <c r="F1964" s="18">
        <v>59062.66</v>
      </c>
      <c r="G1964" s="11">
        <v>1.6877999999999999E-4</v>
      </c>
      <c r="J1964" s="18">
        <v>2805012.05</v>
      </c>
      <c r="K1964" s="11">
        <v>7.613E-3</v>
      </c>
      <c r="N1964" s="18">
        <v>2600659.94</v>
      </c>
      <c r="O1964" s="12">
        <v>7.4318099999999996E-3</v>
      </c>
      <c r="R1964" t="s">
        <v>69</v>
      </c>
      <c r="S1964" t="s">
        <v>69</v>
      </c>
      <c r="T1964" t="s">
        <v>69</v>
      </c>
      <c r="U1964" s="28">
        <f t="shared" si="150"/>
        <v>7.60059E-3</v>
      </c>
      <c r="W1964">
        <f>IFERROR(VLOOKUP(E1964,'LEAID Match'!$A$2:$B$326,2,FALSE),"")</f>
        <v>5306690</v>
      </c>
      <c r="X1964" s="5">
        <f t="shared" si="152"/>
        <v>2864074.71</v>
      </c>
      <c r="Y1964">
        <f t="shared" si="153"/>
        <v>0</v>
      </c>
      <c r="Z1964" s="5">
        <f t="shared" si="154"/>
        <v>2864074.71</v>
      </c>
    </row>
    <row r="1965" spans="1:26" x14ac:dyDescent="0.2">
      <c r="A1965">
        <f t="shared" si="151"/>
        <v>5306690</v>
      </c>
      <c r="B1965" s="23">
        <v>2018</v>
      </c>
      <c r="C1965" t="s">
        <v>111</v>
      </c>
      <c r="D1965" t="s">
        <v>2094</v>
      </c>
      <c r="E1965" t="s">
        <v>69</v>
      </c>
      <c r="F1965" s="18">
        <v>47014.64</v>
      </c>
      <c r="G1965" s="11">
        <v>1.1304E-4</v>
      </c>
      <c r="J1965" s="18">
        <v>3491732.43</v>
      </c>
      <c r="K1965" s="11">
        <v>7.8539899999999999E-3</v>
      </c>
      <c r="N1965" s="18">
        <v>3211443.09</v>
      </c>
      <c r="O1965" s="12">
        <v>7.7218E-3</v>
      </c>
      <c r="R1965" t="s">
        <v>69</v>
      </c>
      <c r="S1965" t="s">
        <v>69</v>
      </c>
      <c r="T1965" t="s">
        <v>69</v>
      </c>
      <c r="U1965" s="28">
        <f t="shared" si="150"/>
        <v>7.8348399999999992E-3</v>
      </c>
      <c r="W1965">
        <f>IFERROR(VLOOKUP(E1965,'LEAID Match'!$A$2:$B$326,2,FALSE),"")</f>
        <v>5306690</v>
      </c>
      <c r="X1965" s="5">
        <f t="shared" si="152"/>
        <v>3538747.0700000003</v>
      </c>
      <c r="Y1965">
        <f t="shared" si="153"/>
        <v>0</v>
      </c>
      <c r="Z1965" s="5">
        <f t="shared" si="154"/>
        <v>3538747.0700000003</v>
      </c>
    </row>
    <row r="1966" spans="1:26" x14ac:dyDescent="0.2">
      <c r="A1966">
        <f t="shared" si="151"/>
        <v>5306690</v>
      </c>
      <c r="B1966" s="23">
        <v>2019</v>
      </c>
      <c r="C1966" t="s">
        <v>111</v>
      </c>
      <c r="D1966" t="s">
        <v>2452</v>
      </c>
      <c r="E1966" t="s">
        <v>69</v>
      </c>
      <c r="F1966" s="18">
        <v>53937.95</v>
      </c>
      <c r="G1966" s="10">
        <v>1.0861000000000001E-4</v>
      </c>
      <c r="J1966" s="18">
        <v>4208990.99</v>
      </c>
      <c r="K1966" s="11">
        <v>8.0526299999999999E-3</v>
      </c>
      <c r="N1966" s="18">
        <v>3947490.78</v>
      </c>
      <c r="O1966" s="12">
        <v>7.9486100000000001E-3</v>
      </c>
      <c r="R1966" t="s">
        <v>69</v>
      </c>
      <c r="S1966" t="s">
        <v>69</v>
      </c>
      <c r="T1966" t="s">
        <v>69</v>
      </c>
      <c r="U1966" s="28">
        <f t="shared" si="150"/>
        <v>8.0572200000000004E-3</v>
      </c>
      <c r="W1966">
        <f>IFERROR(VLOOKUP(E1966,'LEAID Match'!$A$2:$B$326,2,FALSE),"")</f>
        <v>5306690</v>
      </c>
      <c r="X1966" s="5">
        <f t="shared" si="152"/>
        <v>4262928.9400000004</v>
      </c>
      <c r="Y1966">
        <f t="shared" si="153"/>
        <v>0</v>
      </c>
      <c r="Z1966" s="5">
        <f t="shared" si="154"/>
        <v>4262928.9400000004</v>
      </c>
    </row>
    <row r="1967" spans="1:26" x14ac:dyDescent="0.2">
      <c r="A1967">
        <f t="shared" si="151"/>
        <v>5306690</v>
      </c>
      <c r="B1967" s="23">
        <v>2020</v>
      </c>
      <c r="C1967" t="s">
        <v>111</v>
      </c>
      <c r="D1967" t="s">
        <v>2810</v>
      </c>
      <c r="E1967" t="s">
        <v>69</v>
      </c>
      <c r="F1967" s="18">
        <v>44456.15</v>
      </c>
      <c r="G1967" s="10">
        <v>8.4649999999999998E-5</v>
      </c>
      <c r="J1967" s="18">
        <v>4714618.13</v>
      </c>
      <c r="K1967" s="11">
        <v>8.1029499999999994E-3</v>
      </c>
      <c r="N1967" s="18">
        <v>4232497.09</v>
      </c>
      <c r="O1967" s="12">
        <v>8.0595700000000003E-3</v>
      </c>
      <c r="R1967" t="s">
        <v>69</v>
      </c>
      <c r="S1967" t="s">
        <v>69</v>
      </c>
      <c r="T1967" t="s">
        <v>69</v>
      </c>
      <c r="U1967" s="28">
        <f t="shared" si="150"/>
        <v>8.1442200000000006E-3</v>
      </c>
      <c r="W1967">
        <f>IFERROR(VLOOKUP(E1967,'LEAID Match'!$A$2:$B$326,2,FALSE),"")</f>
        <v>5306690</v>
      </c>
      <c r="X1967" s="5">
        <f t="shared" si="152"/>
        <v>4759074.28</v>
      </c>
      <c r="Y1967">
        <f t="shared" si="153"/>
        <v>0</v>
      </c>
      <c r="Z1967" s="5">
        <f t="shared" si="154"/>
        <v>4759074.28</v>
      </c>
    </row>
    <row r="1968" spans="1:26" x14ac:dyDescent="0.2">
      <c r="A1968">
        <f t="shared" si="151"/>
        <v>5306690</v>
      </c>
      <c r="B1968" s="23">
        <v>2021</v>
      </c>
      <c r="C1968" t="s">
        <v>111</v>
      </c>
      <c r="D1968" t="s">
        <v>3167</v>
      </c>
      <c r="E1968" t="s">
        <v>69</v>
      </c>
      <c r="F1968" s="18">
        <v>44466.47</v>
      </c>
      <c r="G1968" s="10">
        <v>8.0900000000000001E-5</v>
      </c>
      <c r="J1968" s="18">
        <v>5348444.55</v>
      </c>
      <c r="K1968" s="11">
        <v>8.8380000000000004E-3</v>
      </c>
      <c r="N1968" s="18">
        <v>4827380.7300000004</v>
      </c>
      <c r="O1968" s="12">
        <v>8.78315E-3</v>
      </c>
      <c r="R1968" t="s">
        <v>69</v>
      </c>
      <c r="S1968" t="s">
        <v>69</v>
      </c>
      <c r="T1968" t="s">
        <v>69</v>
      </c>
      <c r="U1968" s="28">
        <f t="shared" si="150"/>
        <v>8.8640500000000001E-3</v>
      </c>
      <c r="W1968">
        <f>IFERROR(VLOOKUP(E1968,'LEAID Match'!$A$2:$B$326,2,FALSE),"")</f>
        <v>5306690</v>
      </c>
      <c r="X1968" s="5">
        <f t="shared" si="152"/>
        <v>5392911.0199999996</v>
      </c>
      <c r="Y1968">
        <f t="shared" si="153"/>
        <v>0</v>
      </c>
      <c r="Z1968" s="5">
        <f t="shared" si="154"/>
        <v>5392911.0199999996</v>
      </c>
    </row>
    <row r="1969" spans="1:26" x14ac:dyDescent="0.2">
      <c r="A1969">
        <f t="shared" si="151"/>
        <v>5306690</v>
      </c>
      <c r="B1969" s="23">
        <v>2022</v>
      </c>
      <c r="C1969" t="s">
        <v>111</v>
      </c>
      <c r="D1969" t="s">
        <v>3524</v>
      </c>
      <c r="E1969" t="s">
        <v>69</v>
      </c>
      <c r="F1969" s="18">
        <v>24004.95</v>
      </c>
      <c r="G1969" s="10">
        <v>4.6780000000000003E-5</v>
      </c>
      <c r="J1969" s="18">
        <v>5123523.93</v>
      </c>
      <c r="K1969" s="11">
        <v>8.0103099999999997E-3</v>
      </c>
      <c r="N1969" s="18">
        <v>4073636.29</v>
      </c>
      <c r="O1969" s="12">
        <v>7.9385099999999993E-3</v>
      </c>
      <c r="R1969" t="s">
        <v>69</v>
      </c>
      <c r="S1969" t="s">
        <v>69</v>
      </c>
      <c r="T1969" t="s">
        <v>69</v>
      </c>
      <c r="U1969" s="28">
        <f t="shared" si="150"/>
        <v>7.9852899999999991E-3</v>
      </c>
      <c r="W1969">
        <f>IFERROR(VLOOKUP(E1969,'LEAID Match'!$A$2:$B$326,2,FALSE),"")</f>
        <v>5306690</v>
      </c>
      <c r="X1969" s="5">
        <f t="shared" si="152"/>
        <v>5147528.88</v>
      </c>
      <c r="Y1969">
        <f t="shared" si="153"/>
        <v>0</v>
      </c>
      <c r="Z1969" s="5">
        <f t="shared" si="154"/>
        <v>5147528.88</v>
      </c>
    </row>
    <row r="1970" spans="1:26" x14ac:dyDescent="0.2">
      <c r="A1970">
        <f t="shared" si="151"/>
        <v>5306690</v>
      </c>
      <c r="B1970" s="23">
        <v>2023</v>
      </c>
      <c r="C1970" t="s">
        <v>111</v>
      </c>
      <c r="D1970" t="s">
        <v>3884</v>
      </c>
      <c r="E1970" t="s">
        <v>69</v>
      </c>
      <c r="F1970" s="18">
        <v>2419.79</v>
      </c>
      <c r="G1970" s="10">
        <v>4.4800000000000003E-6</v>
      </c>
      <c r="J1970" s="18">
        <v>5283846.54</v>
      </c>
      <c r="K1970" s="11">
        <v>7.8086400000000004E-3</v>
      </c>
      <c r="N1970" s="18">
        <v>4206006.17</v>
      </c>
      <c r="O1970" s="12">
        <v>7.7929100000000001E-3</v>
      </c>
      <c r="R1970" t="s">
        <v>69</v>
      </c>
      <c r="S1970" t="s">
        <v>69</v>
      </c>
      <c r="T1970" t="s">
        <v>69</v>
      </c>
      <c r="U1970" s="28">
        <f t="shared" si="150"/>
        <v>7.7973900000000004E-3</v>
      </c>
      <c r="V1970">
        <f>U1970*250000000</f>
        <v>1949347.5</v>
      </c>
      <c r="W1970">
        <f>IFERROR(VLOOKUP(E1970,'LEAID Match'!$A$2:$B$326,2,FALSE),"")</f>
        <v>5306690</v>
      </c>
      <c r="X1970" s="5">
        <f t="shared" si="152"/>
        <v>5286266.33</v>
      </c>
      <c r="Y1970">
        <f t="shared" si="153"/>
        <v>1949347.5</v>
      </c>
      <c r="Z1970" s="5">
        <f t="shared" si="154"/>
        <v>7235613.8300000001</v>
      </c>
    </row>
    <row r="1971" spans="1:26" x14ac:dyDescent="0.2">
      <c r="A1971" t="str">
        <f t="shared" si="151"/>
        <v/>
      </c>
      <c r="B1971" s="23">
        <v>2015</v>
      </c>
      <c r="C1971" t="s">
        <v>529</v>
      </c>
      <c r="D1971" t="s">
        <v>1023</v>
      </c>
      <c r="E1971" t="s">
        <v>35</v>
      </c>
      <c r="F1971" s="18" t="s">
        <v>803</v>
      </c>
      <c r="G1971" s="11" t="s">
        <v>803</v>
      </c>
      <c r="H1971" s="18">
        <v>940.39</v>
      </c>
      <c r="I1971" s="11">
        <v>4.1999999999999996E-6</v>
      </c>
      <c r="L1971" s="18">
        <v>24392.05</v>
      </c>
      <c r="M1971" s="11">
        <v>9.179E-5</v>
      </c>
      <c r="P1971" s="18">
        <v>19879.5</v>
      </c>
      <c r="Q1971" s="11">
        <v>8.8839999999999996E-5</v>
      </c>
      <c r="R1971" t="s">
        <v>35</v>
      </c>
      <c r="S1971" t="s">
        <v>35</v>
      </c>
      <c r="T1971" t="s">
        <v>35</v>
      </c>
      <c r="U1971" s="28">
        <f t="shared" si="150"/>
        <v>9.303999999999999E-5</v>
      </c>
      <c r="W1971" t="str">
        <f>IFERROR(VLOOKUP(E1971,'LEAID Match'!$A$2:$B$326,2,FALSE),"")</f>
        <v/>
      </c>
      <c r="X1971" s="5">
        <f t="shared" si="152"/>
        <v>0</v>
      </c>
      <c r="Y1971">
        <f t="shared" si="153"/>
        <v>0</v>
      </c>
      <c r="Z1971" s="5">
        <f t="shared" si="154"/>
        <v>0</v>
      </c>
    </row>
    <row r="1972" spans="1:26" x14ac:dyDescent="0.2">
      <c r="A1972" t="str">
        <f t="shared" si="151"/>
        <v/>
      </c>
      <c r="B1972" s="23">
        <v>2016</v>
      </c>
      <c r="C1972" t="s">
        <v>529</v>
      </c>
      <c r="D1972" t="s">
        <v>1377</v>
      </c>
      <c r="E1972" t="s">
        <v>35</v>
      </c>
      <c r="F1972" s="18" t="s">
        <v>803</v>
      </c>
      <c r="G1972" s="11" t="s">
        <v>803</v>
      </c>
      <c r="H1972" s="18">
        <v>127.63</v>
      </c>
      <c r="I1972" s="11">
        <v>4.2E-7</v>
      </c>
      <c r="L1972" s="18">
        <v>57912.24</v>
      </c>
      <c r="M1972" s="11">
        <v>1.7742999999999999E-4</v>
      </c>
      <c r="P1972" s="18">
        <v>52261.33</v>
      </c>
      <c r="Q1972" s="11">
        <v>1.7196E-4</v>
      </c>
      <c r="R1972" t="s">
        <v>35</v>
      </c>
      <c r="S1972" t="s">
        <v>35</v>
      </c>
      <c r="T1972" t="s">
        <v>35</v>
      </c>
      <c r="U1972" s="28">
        <f t="shared" si="150"/>
        <v>1.7238E-4</v>
      </c>
      <c r="W1972" t="str">
        <f>IFERROR(VLOOKUP(E1972,'LEAID Match'!$A$2:$B$326,2,FALSE),"")</f>
        <v/>
      </c>
      <c r="X1972" s="5">
        <f t="shared" si="152"/>
        <v>0</v>
      </c>
      <c r="Y1972">
        <f t="shared" si="153"/>
        <v>0</v>
      </c>
      <c r="Z1972" s="5">
        <f t="shared" si="154"/>
        <v>0</v>
      </c>
    </row>
    <row r="1973" spans="1:26" x14ac:dyDescent="0.2">
      <c r="A1973" t="str">
        <f t="shared" si="151"/>
        <v/>
      </c>
      <c r="B1973" s="23">
        <v>2017</v>
      </c>
      <c r="C1973" t="s">
        <v>529</v>
      </c>
      <c r="D1973" t="s">
        <v>1737</v>
      </c>
      <c r="E1973" t="s">
        <v>35</v>
      </c>
      <c r="F1973" s="18" t="s">
        <v>803</v>
      </c>
      <c r="G1973" s="11" t="s">
        <v>803</v>
      </c>
      <c r="L1973" s="18">
        <v>62154.9</v>
      </c>
      <c r="M1973" s="11">
        <v>1.6869000000000001E-4</v>
      </c>
      <c r="P1973" s="18">
        <v>57294.66</v>
      </c>
      <c r="Q1973" s="11">
        <v>1.6373000000000001E-4</v>
      </c>
      <c r="R1973" t="s">
        <v>803</v>
      </c>
      <c r="S1973" t="s">
        <v>35</v>
      </c>
      <c r="T1973" t="s">
        <v>35</v>
      </c>
      <c r="U1973" s="28">
        <f t="shared" si="150"/>
        <v>1.6373000000000001E-4</v>
      </c>
      <c r="W1973" t="str">
        <f>IFERROR(VLOOKUP(E1973,'LEAID Match'!$A$2:$B$326,2,FALSE),"")</f>
        <v/>
      </c>
      <c r="X1973" s="5">
        <f t="shared" si="152"/>
        <v>0</v>
      </c>
      <c r="Y1973">
        <f t="shared" si="153"/>
        <v>0</v>
      </c>
      <c r="Z1973" s="5">
        <f t="shared" si="154"/>
        <v>0</v>
      </c>
    </row>
    <row r="1974" spans="1:26" x14ac:dyDescent="0.2">
      <c r="A1974" t="str">
        <f t="shared" si="151"/>
        <v/>
      </c>
      <c r="B1974" s="23">
        <v>2018</v>
      </c>
      <c r="C1974" t="s">
        <v>529</v>
      </c>
      <c r="D1974" t="s">
        <v>2095</v>
      </c>
      <c r="E1974" t="s">
        <v>35</v>
      </c>
      <c r="F1974" s="18" t="s">
        <v>803</v>
      </c>
      <c r="G1974" s="11" t="s">
        <v>803</v>
      </c>
      <c r="L1974" s="18">
        <v>97518.57</v>
      </c>
      <c r="M1974" s="11">
        <v>2.1934999999999999E-4</v>
      </c>
      <c r="P1974" s="18">
        <v>89648.29</v>
      </c>
      <c r="Q1974" s="11">
        <v>2.1556E-4</v>
      </c>
      <c r="R1974" t="s">
        <v>803</v>
      </c>
      <c r="S1974" t="s">
        <v>35</v>
      </c>
      <c r="T1974" t="s">
        <v>35</v>
      </c>
      <c r="U1974" s="28">
        <f t="shared" si="150"/>
        <v>2.1556E-4</v>
      </c>
      <c r="W1974" t="str">
        <f>IFERROR(VLOOKUP(E1974,'LEAID Match'!$A$2:$B$326,2,FALSE),"")</f>
        <v/>
      </c>
      <c r="X1974" s="5">
        <f t="shared" si="152"/>
        <v>0</v>
      </c>
      <c r="Y1974">
        <f t="shared" si="153"/>
        <v>0</v>
      </c>
      <c r="Z1974" s="5">
        <f t="shared" si="154"/>
        <v>0</v>
      </c>
    </row>
    <row r="1975" spans="1:26" x14ac:dyDescent="0.2">
      <c r="A1975" t="str">
        <f t="shared" si="151"/>
        <v/>
      </c>
      <c r="B1975" s="23">
        <v>2019</v>
      </c>
      <c r="C1975" t="s">
        <v>529</v>
      </c>
      <c r="D1975" t="s">
        <v>2453</v>
      </c>
      <c r="E1975" t="s">
        <v>35</v>
      </c>
      <c r="F1975" s="18" t="s">
        <v>803</v>
      </c>
      <c r="G1975" s="10" t="s">
        <v>803</v>
      </c>
      <c r="L1975" s="18">
        <v>93691.46</v>
      </c>
      <c r="M1975" s="11">
        <v>1.7924999999999999E-4</v>
      </c>
      <c r="P1975" s="18">
        <v>88072.77</v>
      </c>
      <c r="Q1975" s="11">
        <v>1.7734000000000001E-4</v>
      </c>
      <c r="R1975" t="s">
        <v>803</v>
      </c>
      <c r="S1975" t="s">
        <v>35</v>
      </c>
      <c r="T1975" t="s">
        <v>35</v>
      </c>
      <c r="U1975" s="28">
        <f t="shared" si="150"/>
        <v>1.7734000000000001E-4</v>
      </c>
      <c r="W1975" t="str">
        <f>IFERROR(VLOOKUP(E1975,'LEAID Match'!$A$2:$B$326,2,FALSE),"")</f>
        <v/>
      </c>
      <c r="X1975" s="5">
        <f t="shared" si="152"/>
        <v>0</v>
      </c>
      <c r="Y1975">
        <f t="shared" si="153"/>
        <v>0</v>
      </c>
      <c r="Z1975" s="5">
        <f t="shared" si="154"/>
        <v>0</v>
      </c>
    </row>
    <row r="1976" spans="1:26" x14ac:dyDescent="0.2">
      <c r="A1976" t="str">
        <f t="shared" si="151"/>
        <v/>
      </c>
      <c r="B1976" s="23">
        <v>2020</v>
      </c>
      <c r="C1976" t="s">
        <v>529</v>
      </c>
      <c r="D1976" t="s">
        <v>2811</v>
      </c>
      <c r="E1976" t="s">
        <v>35</v>
      </c>
      <c r="F1976" s="18" t="s">
        <v>803</v>
      </c>
      <c r="G1976" s="10" t="s">
        <v>803</v>
      </c>
      <c r="L1976" s="18">
        <v>120109</v>
      </c>
      <c r="M1976" s="11">
        <v>2.0643000000000001E-4</v>
      </c>
      <c r="P1976" s="18">
        <v>106947.27</v>
      </c>
      <c r="Q1976" s="11">
        <v>2.0365000000000002E-4</v>
      </c>
      <c r="R1976" t="s">
        <v>803</v>
      </c>
      <c r="S1976" t="s">
        <v>35</v>
      </c>
      <c r="T1976" t="s">
        <v>35</v>
      </c>
      <c r="U1976" s="28">
        <f t="shared" si="150"/>
        <v>2.0365000000000002E-4</v>
      </c>
      <c r="W1976" t="str">
        <f>IFERROR(VLOOKUP(E1976,'LEAID Match'!$A$2:$B$326,2,FALSE),"")</f>
        <v/>
      </c>
      <c r="X1976" s="5">
        <f t="shared" si="152"/>
        <v>0</v>
      </c>
      <c r="Y1976">
        <f t="shared" si="153"/>
        <v>0</v>
      </c>
      <c r="Z1976" s="5">
        <f t="shared" si="154"/>
        <v>0</v>
      </c>
    </row>
    <row r="1977" spans="1:26" x14ac:dyDescent="0.2">
      <c r="A1977" t="str">
        <f t="shared" si="151"/>
        <v/>
      </c>
      <c r="B1977" s="23">
        <v>2021</v>
      </c>
      <c r="C1977" t="s">
        <v>529</v>
      </c>
      <c r="D1977" t="s">
        <v>3168</v>
      </c>
      <c r="E1977" t="s">
        <v>35</v>
      </c>
      <c r="F1977" s="18" t="s">
        <v>803</v>
      </c>
      <c r="G1977" s="10" t="s">
        <v>803</v>
      </c>
      <c r="L1977" s="18">
        <v>145102.75</v>
      </c>
      <c r="M1977" s="11">
        <v>2.3976999999999999E-4</v>
      </c>
      <c r="P1977" s="18">
        <v>131318</v>
      </c>
      <c r="Q1977" s="11">
        <v>2.3892999999999999E-4</v>
      </c>
      <c r="R1977" t="s">
        <v>803</v>
      </c>
      <c r="S1977" t="s">
        <v>35</v>
      </c>
      <c r="T1977" t="s">
        <v>35</v>
      </c>
      <c r="U1977" s="28">
        <f t="shared" si="150"/>
        <v>2.3892999999999999E-4</v>
      </c>
      <c r="W1977" t="str">
        <f>IFERROR(VLOOKUP(E1977,'LEAID Match'!$A$2:$B$326,2,FALSE),"")</f>
        <v/>
      </c>
      <c r="X1977" s="5">
        <f t="shared" si="152"/>
        <v>0</v>
      </c>
      <c r="Y1977">
        <f t="shared" si="153"/>
        <v>0</v>
      </c>
      <c r="Z1977" s="5">
        <f t="shared" si="154"/>
        <v>0</v>
      </c>
    </row>
    <row r="1978" spans="1:26" x14ac:dyDescent="0.2">
      <c r="A1978" t="str">
        <f t="shared" si="151"/>
        <v/>
      </c>
      <c r="B1978" s="23">
        <v>2022</v>
      </c>
      <c r="C1978" t="s">
        <v>529</v>
      </c>
      <c r="D1978" t="s">
        <v>3525</v>
      </c>
      <c r="E1978" t="s">
        <v>35</v>
      </c>
      <c r="F1978" s="18" t="s">
        <v>803</v>
      </c>
      <c r="G1978" s="10" t="s">
        <v>803</v>
      </c>
      <c r="L1978" s="18">
        <v>141879.59</v>
      </c>
      <c r="M1978" s="11">
        <v>2.2181999999999999E-4</v>
      </c>
      <c r="P1978" s="18">
        <v>112920.14</v>
      </c>
      <c r="Q1978" s="11">
        <v>2.2005000000000001E-4</v>
      </c>
      <c r="R1978" t="s">
        <v>803</v>
      </c>
      <c r="S1978" t="s">
        <v>35</v>
      </c>
      <c r="T1978" t="s">
        <v>35</v>
      </c>
      <c r="U1978" s="28">
        <f t="shared" si="150"/>
        <v>2.2005000000000001E-4</v>
      </c>
      <c r="W1978" t="str">
        <f>IFERROR(VLOOKUP(E1978,'LEAID Match'!$A$2:$B$326,2,FALSE),"")</f>
        <v/>
      </c>
      <c r="X1978" s="5">
        <f t="shared" si="152"/>
        <v>0</v>
      </c>
      <c r="Y1978">
        <f t="shared" si="153"/>
        <v>0</v>
      </c>
      <c r="Z1978" s="5">
        <f t="shared" si="154"/>
        <v>0</v>
      </c>
    </row>
    <row r="1979" spans="1:26" x14ac:dyDescent="0.2">
      <c r="A1979" t="str">
        <f t="shared" si="151"/>
        <v/>
      </c>
      <c r="B1979" s="23">
        <v>2023</v>
      </c>
      <c r="C1979" t="s">
        <v>529</v>
      </c>
      <c r="D1979" t="s">
        <v>3885</v>
      </c>
      <c r="E1979" t="s">
        <v>35</v>
      </c>
      <c r="F1979" s="18" t="s">
        <v>803</v>
      </c>
      <c r="G1979" s="10" t="s">
        <v>803</v>
      </c>
      <c r="L1979" s="18">
        <v>149077.24</v>
      </c>
      <c r="M1979" s="11">
        <v>2.2031000000000001E-4</v>
      </c>
      <c r="P1979" s="18">
        <v>118914.42</v>
      </c>
      <c r="Q1979" s="11">
        <v>2.2033E-4</v>
      </c>
      <c r="R1979" t="s">
        <v>803</v>
      </c>
      <c r="S1979" t="s">
        <v>35</v>
      </c>
      <c r="T1979" t="s">
        <v>35</v>
      </c>
      <c r="U1979" s="28">
        <f t="shared" si="150"/>
        <v>2.2033E-4</v>
      </c>
      <c r="V1979">
        <f>U1979*250000000</f>
        <v>55082.5</v>
      </c>
      <c r="W1979" t="str">
        <f>IFERROR(VLOOKUP(E1979,'LEAID Match'!$A$2:$B$326,2,FALSE),"")</f>
        <v/>
      </c>
      <c r="X1979" s="5">
        <f t="shared" si="152"/>
        <v>0</v>
      </c>
      <c r="Y1979">
        <f t="shared" si="153"/>
        <v>55082.5</v>
      </c>
      <c r="Z1979" s="5">
        <f t="shared" si="154"/>
        <v>55082.5</v>
      </c>
    </row>
    <row r="1980" spans="1:26" x14ac:dyDescent="0.2">
      <c r="A1980">
        <f t="shared" si="151"/>
        <v>5306750</v>
      </c>
      <c r="B1980" s="23">
        <v>2015</v>
      </c>
      <c r="C1980" t="s">
        <v>440</v>
      </c>
      <c r="D1980" t="s">
        <v>1024</v>
      </c>
      <c r="E1980" t="s">
        <v>398</v>
      </c>
      <c r="F1980" s="18">
        <v>6460.4</v>
      </c>
      <c r="G1980" s="11">
        <v>2.887E-5</v>
      </c>
      <c r="J1980" s="18">
        <v>169958.75</v>
      </c>
      <c r="K1980" s="11">
        <v>6.3955000000000001E-4</v>
      </c>
      <c r="N1980" s="18">
        <v>136050.12</v>
      </c>
      <c r="O1980" s="12">
        <v>6.0796999999999999E-4</v>
      </c>
      <c r="R1980" t="s">
        <v>398</v>
      </c>
      <c r="S1980" t="s">
        <v>398</v>
      </c>
      <c r="T1980" t="s">
        <v>398</v>
      </c>
      <c r="U1980" s="28">
        <f t="shared" si="150"/>
        <v>6.3683999999999995E-4</v>
      </c>
      <c r="W1980">
        <f>IFERROR(VLOOKUP(E1980,'LEAID Match'!$A$2:$B$326,2,FALSE),"")</f>
        <v>5306750</v>
      </c>
      <c r="X1980" s="5">
        <f t="shared" si="152"/>
        <v>176419.15</v>
      </c>
      <c r="Y1980">
        <f t="shared" si="153"/>
        <v>0</v>
      </c>
      <c r="Z1980" s="5">
        <f t="shared" si="154"/>
        <v>176419.15</v>
      </c>
    </row>
    <row r="1981" spans="1:26" x14ac:dyDescent="0.2">
      <c r="A1981">
        <f t="shared" si="151"/>
        <v>5306750</v>
      </c>
      <c r="B1981" s="23">
        <v>2016</v>
      </c>
      <c r="C1981" t="s">
        <v>440</v>
      </c>
      <c r="D1981" t="s">
        <v>1378</v>
      </c>
      <c r="E1981" t="s">
        <v>398</v>
      </c>
      <c r="F1981" s="18">
        <v>7968.5</v>
      </c>
      <c r="G1981" s="11">
        <v>2.622E-5</v>
      </c>
      <c r="J1981" s="18">
        <v>198984.05</v>
      </c>
      <c r="K1981" s="11">
        <v>6.0963E-4</v>
      </c>
      <c r="N1981" s="18">
        <v>178163.92</v>
      </c>
      <c r="O1981" s="12">
        <v>5.8622999999999998E-4</v>
      </c>
      <c r="R1981" t="s">
        <v>398</v>
      </c>
      <c r="S1981" t="s">
        <v>398</v>
      </c>
      <c r="T1981" t="s">
        <v>398</v>
      </c>
      <c r="U1981" s="28">
        <f t="shared" si="150"/>
        <v>6.1244999999999995E-4</v>
      </c>
      <c r="W1981">
        <f>IFERROR(VLOOKUP(E1981,'LEAID Match'!$A$2:$B$326,2,FALSE),"")</f>
        <v>5306750</v>
      </c>
      <c r="X1981" s="5">
        <f t="shared" si="152"/>
        <v>206952.55</v>
      </c>
      <c r="Y1981">
        <f t="shared" si="153"/>
        <v>0</v>
      </c>
      <c r="Z1981" s="5">
        <f t="shared" si="154"/>
        <v>206952.55</v>
      </c>
    </row>
    <row r="1982" spans="1:26" x14ac:dyDescent="0.2">
      <c r="A1982">
        <f t="shared" si="151"/>
        <v>5306750</v>
      </c>
      <c r="B1982" s="23">
        <v>2017</v>
      </c>
      <c r="C1982" t="s">
        <v>440</v>
      </c>
      <c r="D1982" t="s">
        <v>1738</v>
      </c>
      <c r="E1982" t="s">
        <v>398</v>
      </c>
      <c r="F1982" s="18">
        <v>2112.8200000000002</v>
      </c>
      <c r="G1982" s="11">
        <v>6.0399999999999998E-6</v>
      </c>
      <c r="J1982" s="18">
        <v>253023.87</v>
      </c>
      <c r="K1982" s="11">
        <v>6.8672000000000004E-4</v>
      </c>
      <c r="N1982" s="18">
        <v>234574.86</v>
      </c>
      <c r="O1982" s="12">
        <v>6.7033999999999995E-4</v>
      </c>
      <c r="R1982" t="s">
        <v>398</v>
      </c>
      <c r="S1982" t="s">
        <v>398</v>
      </c>
      <c r="T1982" t="s">
        <v>398</v>
      </c>
      <c r="U1982" s="28">
        <f t="shared" si="150"/>
        <v>6.7637999999999997E-4</v>
      </c>
      <c r="W1982">
        <f>IFERROR(VLOOKUP(E1982,'LEAID Match'!$A$2:$B$326,2,FALSE),"")</f>
        <v>5306750</v>
      </c>
      <c r="X1982" s="5">
        <f t="shared" si="152"/>
        <v>255136.69</v>
      </c>
      <c r="Y1982">
        <f t="shared" si="153"/>
        <v>0</v>
      </c>
      <c r="Z1982" s="5">
        <f t="shared" si="154"/>
        <v>255136.69</v>
      </c>
    </row>
    <row r="1983" spans="1:26" x14ac:dyDescent="0.2">
      <c r="A1983">
        <f t="shared" si="151"/>
        <v>5306750</v>
      </c>
      <c r="B1983" s="23">
        <v>2018</v>
      </c>
      <c r="C1983" t="s">
        <v>440</v>
      </c>
      <c r="D1983" t="s">
        <v>2096</v>
      </c>
      <c r="E1983" t="s">
        <v>398</v>
      </c>
      <c r="F1983" s="18" t="s">
        <v>803</v>
      </c>
      <c r="G1983" s="11" t="s">
        <v>803</v>
      </c>
      <c r="J1983" s="18">
        <v>257357.03</v>
      </c>
      <c r="K1983" s="11">
        <v>5.7888000000000004E-4</v>
      </c>
      <c r="N1983" s="18">
        <v>236687.09</v>
      </c>
      <c r="O1983" s="12">
        <v>5.6910999999999995E-4</v>
      </c>
      <c r="R1983" t="s">
        <v>803</v>
      </c>
      <c r="S1983" t="s">
        <v>398</v>
      </c>
      <c r="T1983" t="s">
        <v>398</v>
      </c>
      <c r="U1983" s="28">
        <f t="shared" si="150"/>
        <v>5.6910999999999995E-4</v>
      </c>
      <c r="W1983">
        <f>IFERROR(VLOOKUP(E1983,'LEAID Match'!$A$2:$B$326,2,FALSE),"")</f>
        <v>5306750</v>
      </c>
      <c r="X1983" s="5">
        <f t="shared" si="152"/>
        <v>257357.03</v>
      </c>
      <c r="Y1983">
        <f t="shared" si="153"/>
        <v>0</v>
      </c>
      <c r="Z1983" s="5">
        <f t="shared" si="154"/>
        <v>257357.03</v>
      </c>
    </row>
    <row r="1984" spans="1:26" x14ac:dyDescent="0.2">
      <c r="A1984">
        <f t="shared" si="151"/>
        <v>5306750</v>
      </c>
      <c r="B1984" s="23">
        <v>2019</v>
      </c>
      <c r="C1984" t="s">
        <v>440</v>
      </c>
      <c r="D1984" t="s">
        <v>2454</v>
      </c>
      <c r="E1984" t="s">
        <v>398</v>
      </c>
      <c r="F1984" s="18" t="s">
        <v>803</v>
      </c>
      <c r="G1984" s="10" t="s">
        <v>803</v>
      </c>
      <c r="J1984" s="18">
        <v>334498.53000000003</v>
      </c>
      <c r="K1984" s="11">
        <v>6.3995999999999996E-4</v>
      </c>
      <c r="N1984" s="18">
        <v>314108.59000000003</v>
      </c>
      <c r="O1984" s="12">
        <v>6.3248000000000004E-4</v>
      </c>
      <c r="R1984" t="s">
        <v>803</v>
      </c>
      <c r="S1984" t="s">
        <v>398</v>
      </c>
      <c r="T1984" t="s">
        <v>398</v>
      </c>
      <c r="U1984" s="28">
        <f t="shared" si="150"/>
        <v>6.3248000000000004E-4</v>
      </c>
      <c r="W1984">
        <f>IFERROR(VLOOKUP(E1984,'LEAID Match'!$A$2:$B$326,2,FALSE),"")</f>
        <v>5306750</v>
      </c>
      <c r="X1984" s="5">
        <f t="shared" si="152"/>
        <v>334498.53000000003</v>
      </c>
      <c r="Y1984">
        <f t="shared" si="153"/>
        <v>0</v>
      </c>
      <c r="Z1984" s="5">
        <f t="shared" si="154"/>
        <v>334498.53000000003</v>
      </c>
    </row>
    <row r="1985" spans="1:26" x14ac:dyDescent="0.2">
      <c r="A1985">
        <f t="shared" si="151"/>
        <v>5306750</v>
      </c>
      <c r="B1985" s="23">
        <v>2020</v>
      </c>
      <c r="C1985" t="s">
        <v>440</v>
      </c>
      <c r="D1985" t="s">
        <v>2812</v>
      </c>
      <c r="E1985" t="s">
        <v>398</v>
      </c>
      <c r="F1985" s="18" t="s">
        <v>803</v>
      </c>
      <c r="G1985" s="10" t="s">
        <v>803</v>
      </c>
      <c r="J1985" s="18">
        <v>406996.96</v>
      </c>
      <c r="K1985" s="11">
        <v>6.9950000000000003E-4</v>
      </c>
      <c r="N1985" s="18">
        <v>364655.35999999999</v>
      </c>
      <c r="O1985" s="12">
        <v>6.9437999999999998E-4</v>
      </c>
      <c r="R1985" t="s">
        <v>803</v>
      </c>
      <c r="S1985" t="s">
        <v>398</v>
      </c>
      <c r="T1985" t="s">
        <v>398</v>
      </c>
      <c r="U1985" s="28">
        <f t="shared" si="150"/>
        <v>6.9437999999999998E-4</v>
      </c>
      <c r="W1985">
        <f>IFERROR(VLOOKUP(E1985,'LEAID Match'!$A$2:$B$326,2,FALSE),"")</f>
        <v>5306750</v>
      </c>
      <c r="X1985" s="5">
        <f t="shared" si="152"/>
        <v>406996.96</v>
      </c>
      <c r="Y1985">
        <f t="shared" si="153"/>
        <v>0</v>
      </c>
      <c r="Z1985" s="5">
        <f t="shared" si="154"/>
        <v>406996.96</v>
      </c>
    </row>
    <row r="1986" spans="1:26" x14ac:dyDescent="0.2">
      <c r="A1986">
        <f t="shared" si="151"/>
        <v>5306750</v>
      </c>
      <c r="B1986" s="23">
        <v>2021</v>
      </c>
      <c r="C1986" t="s">
        <v>440</v>
      </c>
      <c r="D1986" t="s">
        <v>3169</v>
      </c>
      <c r="E1986" t="s">
        <v>398</v>
      </c>
      <c r="F1986" s="18" t="s">
        <v>803</v>
      </c>
      <c r="G1986" s="10" t="s">
        <v>803</v>
      </c>
      <c r="J1986" s="18">
        <v>418308.02</v>
      </c>
      <c r="K1986" s="11">
        <v>6.9123000000000003E-4</v>
      </c>
      <c r="N1986" s="18">
        <v>377084.46</v>
      </c>
      <c r="O1986" s="12">
        <v>6.8608000000000004E-4</v>
      </c>
      <c r="R1986" t="s">
        <v>803</v>
      </c>
      <c r="S1986" t="s">
        <v>398</v>
      </c>
      <c r="T1986" t="s">
        <v>398</v>
      </c>
      <c r="U1986" s="28">
        <f t="shared" ref="U1986:U2049" si="155">SUM(G1986,I1986,O1986,Q1986)</f>
        <v>6.8608000000000004E-4</v>
      </c>
      <c r="W1986">
        <f>IFERROR(VLOOKUP(E1986,'LEAID Match'!$A$2:$B$326,2,FALSE),"")</f>
        <v>5306750</v>
      </c>
      <c r="X1986" s="5">
        <f t="shared" si="152"/>
        <v>418308.02</v>
      </c>
      <c r="Y1986">
        <f t="shared" si="153"/>
        <v>0</v>
      </c>
      <c r="Z1986" s="5">
        <f t="shared" si="154"/>
        <v>418308.02</v>
      </c>
    </row>
    <row r="1987" spans="1:26" x14ac:dyDescent="0.2">
      <c r="A1987">
        <f t="shared" ref="A1987:A2050" si="156">W1987</f>
        <v>5306750</v>
      </c>
      <c r="B1987" s="23">
        <v>2022</v>
      </c>
      <c r="C1987" t="s">
        <v>440</v>
      </c>
      <c r="D1987" t="s">
        <v>3526</v>
      </c>
      <c r="E1987" t="s">
        <v>398</v>
      </c>
      <c r="F1987" s="18" t="s">
        <v>803</v>
      </c>
      <c r="G1987" s="10" t="s">
        <v>803</v>
      </c>
      <c r="J1987" s="18">
        <v>396199.22</v>
      </c>
      <c r="K1987" s="11">
        <v>6.1943000000000002E-4</v>
      </c>
      <c r="N1987" s="18">
        <v>319536.06</v>
      </c>
      <c r="O1987" s="12">
        <v>6.2270000000000001E-4</v>
      </c>
      <c r="R1987" t="s">
        <v>803</v>
      </c>
      <c r="S1987" t="s">
        <v>398</v>
      </c>
      <c r="T1987" t="s">
        <v>398</v>
      </c>
      <c r="U1987" s="28">
        <f t="shared" si="155"/>
        <v>6.2270000000000001E-4</v>
      </c>
      <c r="W1987">
        <f>IFERROR(VLOOKUP(E1987,'LEAID Match'!$A$2:$B$326,2,FALSE),"")</f>
        <v>5306750</v>
      </c>
      <c r="X1987" s="5">
        <f t="shared" ref="X1987:X2050" si="157">SUM(F1987,J1987)</f>
        <v>396199.22</v>
      </c>
      <c r="Y1987">
        <f t="shared" ref="Y1987:Y2050" si="158">V1987</f>
        <v>0</v>
      </c>
      <c r="Z1987" s="5">
        <f t="shared" ref="Z1987:Z2050" si="159">SUM(X1987:Y1987)</f>
        <v>396199.22</v>
      </c>
    </row>
    <row r="1988" spans="1:26" x14ac:dyDescent="0.2">
      <c r="A1988">
        <f t="shared" si="156"/>
        <v>5306750</v>
      </c>
      <c r="B1988" s="23">
        <v>2023</v>
      </c>
      <c r="C1988" t="s">
        <v>440</v>
      </c>
      <c r="D1988" t="s">
        <v>3886</v>
      </c>
      <c r="E1988" t="s">
        <v>398</v>
      </c>
      <c r="F1988" s="18" t="s">
        <v>803</v>
      </c>
      <c r="G1988" s="10" t="s">
        <v>803</v>
      </c>
      <c r="J1988" s="18">
        <v>490337.42</v>
      </c>
      <c r="K1988" s="11">
        <v>7.2464000000000003E-4</v>
      </c>
      <c r="N1988" s="18">
        <v>390162.56</v>
      </c>
      <c r="O1988" s="12">
        <v>7.2289999999999995E-4</v>
      </c>
      <c r="R1988" t="s">
        <v>803</v>
      </c>
      <c r="S1988" t="s">
        <v>398</v>
      </c>
      <c r="T1988" t="s">
        <v>398</v>
      </c>
      <c r="U1988" s="28">
        <f t="shared" si="155"/>
        <v>7.2289999999999995E-4</v>
      </c>
      <c r="V1988">
        <f>U1988*250000000</f>
        <v>180725</v>
      </c>
      <c r="W1988">
        <f>IFERROR(VLOOKUP(E1988,'LEAID Match'!$A$2:$B$326,2,FALSE),"")</f>
        <v>5306750</v>
      </c>
      <c r="X1988" s="5">
        <f t="shared" si="157"/>
        <v>490337.42</v>
      </c>
      <c r="Y1988">
        <f t="shared" si="158"/>
        <v>180725</v>
      </c>
      <c r="Z1988" s="5">
        <f t="shared" si="159"/>
        <v>671062.41999999993</v>
      </c>
    </row>
    <row r="1989" spans="1:26" x14ac:dyDescent="0.2">
      <c r="A1989">
        <f t="shared" si="156"/>
        <v>5306780</v>
      </c>
      <c r="B1989" s="23">
        <v>2015</v>
      </c>
      <c r="C1989" t="s">
        <v>444</v>
      </c>
      <c r="D1989" t="s">
        <v>1025</v>
      </c>
      <c r="E1989" t="s">
        <v>402</v>
      </c>
      <c r="F1989" s="18">
        <v>6019.18</v>
      </c>
      <c r="G1989" s="11">
        <v>2.69E-5</v>
      </c>
      <c r="J1989" s="18">
        <v>81545.919999999998</v>
      </c>
      <c r="K1989" s="11">
        <v>3.0686E-4</v>
      </c>
      <c r="N1989" s="18">
        <v>65061.45</v>
      </c>
      <c r="O1989" s="12">
        <v>2.9074E-4</v>
      </c>
      <c r="R1989" t="s">
        <v>402</v>
      </c>
      <c r="S1989" t="s">
        <v>402</v>
      </c>
      <c r="T1989" t="s">
        <v>402</v>
      </c>
      <c r="U1989" s="28">
        <f t="shared" si="155"/>
        <v>3.1764E-4</v>
      </c>
      <c r="W1989">
        <f>IFERROR(VLOOKUP(E1989,'LEAID Match'!$A$2:$B$326,2,FALSE),"")</f>
        <v>5306780</v>
      </c>
      <c r="X1989" s="5">
        <f t="shared" si="157"/>
        <v>87565.1</v>
      </c>
      <c r="Y1989">
        <f t="shared" si="158"/>
        <v>0</v>
      </c>
      <c r="Z1989" s="5">
        <f t="shared" si="159"/>
        <v>87565.1</v>
      </c>
    </row>
    <row r="1990" spans="1:26" x14ac:dyDescent="0.2">
      <c r="A1990">
        <f t="shared" si="156"/>
        <v>5306780</v>
      </c>
      <c r="B1990" s="23">
        <v>2016</v>
      </c>
      <c r="C1990" t="s">
        <v>444</v>
      </c>
      <c r="D1990" t="s">
        <v>1379</v>
      </c>
      <c r="E1990" t="s">
        <v>402</v>
      </c>
      <c r="F1990" s="18">
        <v>1518.44</v>
      </c>
      <c r="G1990" s="11">
        <v>5.0000000000000004E-6</v>
      </c>
      <c r="J1990" s="18">
        <v>101602.88</v>
      </c>
      <c r="K1990" s="11">
        <v>3.1127999999999999E-4</v>
      </c>
      <c r="N1990" s="18">
        <v>90673.39</v>
      </c>
      <c r="O1990" s="12">
        <v>2.9835000000000001E-4</v>
      </c>
      <c r="R1990" t="s">
        <v>402</v>
      </c>
      <c r="S1990" t="s">
        <v>402</v>
      </c>
      <c r="T1990" t="s">
        <v>402</v>
      </c>
      <c r="U1990" s="28">
        <f t="shared" si="155"/>
        <v>3.0335000000000003E-4</v>
      </c>
      <c r="W1990">
        <f>IFERROR(VLOOKUP(E1990,'LEAID Match'!$A$2:$B$326,2,FALSE),"")</f>
        <v>5306780</v>
      </c>
      <c r="X1990" s="5">
        <f t="shared" si="157"/>
        <v>103121.32</v>
      </c>
      <c r="Y1990">
        <f t="shared" si="158"/>
        <v>0</v>
      </c>
      <c r="Z1990" s="5">
        <f t="shared" si="159"/>
        <v>103121.32</v>
      </c>
    </row>
    <row r="1991" spans="1:26" x14ac:dyDescent="0.2">
      <c r="A1991">
        <f t="shared" si="156"/>
        <v>5306780</v>
      </c>
      <c r="B1991" s="23">
        <v>2017</v>
      </c>
      <c r="C1991" t="s">
        <v>444</v>
      </c>
      <c r="D1991" t="s">
        <v>1739</v>
      </c>
      <c r="E1991" t="s">
        <v>402</v>
      </c>
      <c r="F1991" s="18" t="s">
        <v>803</v>
      </c>
      <c r="G1991" s="11" t="s">
        <v>803</v>
      </c>
      <c r="J1991" s="18">
        <v>109206.57</v>
      </c>
      <c r="K1991" s="11">
        <v>2.9639E-4</v>
      </c>
      <c r="N1991" s="18">
        <v>101240.52</v>
      </c>
      <c r="O1991" s="12">
        <v>2.8930999999999998E-4</v>
      </c>
      <c r="R1991" t="s">
        <v>803</v>
      </c>
      <c r="S1991" t="s">
        <v>402</v>
      </c>
      <c r="T1991" t="s">
        <v>402</v>
      </c>
      <c r="U1991" s="28">
        <f t="shared" si="155"/>
        <v>2.8930999999999998E-4</v>
      </c>
      <c r="W1991">
        <f>IFERROR(VLOOKUP(E1991,'LEAID Match'!$A$2:$B$326,2,FALSE),"")</f>
        <v>5306780</v>
      </c>
      <c r="X1991" s="5">
        <f t="shared" si="157"/>
        <v>109206.57</v>
      </c>
      <c r="Y1991">
        <f t="shared" si="158"/>
        <v>0</v>
      </c>
      <c r="Z1991" s="5">
        <f t="shared" si="159"/>
        <v>109206.57</v>
      </c>
    </row>
    <row r="1992" spans="1:26" x14ac:dyDescent="0.2">
      <c r="A1992">
        <f t="shared" si="156"/>
        <v>5306780</v>
      </c>
      <c r="B1992" s="23">
        <v>2018</v>
      </c>
      <c r="C1992" t="s">
        <v>444</v>
      </c>
      <c r="D1992" t="s">
        <v>2097</v>
      </c>
      <c r="E1992" t="s">
        <v>402</v>
      </c>
      <c r="F1992" s="18" t="s">
        <v>803</v>
      </c>
      <c r="G1992" s="11" t="s">
        <v>803</v>
      </c>
      <c r="J1992" s="18">
        <v>125586.56</v>
      </c>
      <c r="K1992" s="11">
        <v>2.8247999999999999E-4</v>
      </c>
      <c r="N1992" s="18">
        <v>115599.09</v>
      </c>
      <c r="O1992" s="12">
        <v>2.7795000000000001E-4</v>
      </c>
      <c r="R1992" t="s">
        <v>803</v>
      </c>
      <c r="S1992" t="s">
        <v>402</v>
      </c>
      <c r="T1992" t="s">
        <v>402</v>
      </c>
      <c r="U1992" s="28">
        <f t="shared" si="155"/>
        <v>2.7795000000000001E-4</v>
      </c>
      <c r="W1992">
        <f>IFERROR(VLOOKUP(E1992,'LEAID Match'!$A$2:$B$326,2,FALSE),"")</f>
        <v>5306780</v>
      </c>
      <c r="X1992" s="5">
        <f t="shared" si="157"/>
        <v>125586.56</v>
      </c>
      <c r="Y1992">
        <f t="shared" si="158"/>
        <v>0</v>
      </c>
      <c r="Z1992" s="5">
        <f t="shared" si="159"/>
        <v>125586.56</v>
      </c>
    </row>
    <row r="1993" spans="1:26" x14ac:dyDescent="0.2">
      <c r="A1993">
        <f t="shared" si="156"/>
        <v>5306780</v>
      </c>
      <c r="B1993" s="23">
        <v>2019</v>
      </c>
      <c r="C1993" t="s">
        <v>444</v>
      </c>
      <c r="D1993" t="s">
        <v>2455</v>
      </c>
      <c r="E1993" t="s">
        <v>402</v>
      </c>
      <c r="F1993" s="18" t="s">
        <v>803</v>
      </c>
      <c r="G1993" s="10" t="s">
        <v>803</v>
      </c>
      <c r="J1993" s="18">
        <v>135875.32999999999</v>
      </c>
      <c r="K1993" s="11">
        <v>2.5996E-4</v>
      </c>
      <c r="N1993" s="18">
        <v>127394.29</v>
      </c>
      <c r="O1993" s="12">
        <v>2.5651999999999999E-4</v>
      </c>
      <c r="R1993" t="s">
        <v>803</v>
      </c>
      <c r="S1993" t="s">
        <v>402</v>
      </c>
      <c r="T1993" t="s">
        <v>402</v>
      </c>
      <c r="U1993" s="28">
        <f t="shared" si="155"/>
        <v>2.5651999999999999E-4</v>
      </c>
      <c r="W1993">
        <f>IFERROR(VLOOKUP(E1993,'LEAID Match'!$A$2:$B$326,2,FALSE),"")</f>
        <v>5306780</v>
      </c>
      <c r="X1993" s="5">
        <f t="shared" si="157"/>
        <v>135875.32999999999</v>
      </c>
      <c r="Y1993">
        <f t="shared" si="158"/>
        <v>0</v>
      </c>
      <c r="Z1993" s="5">
        <f t="shared" si="159"/>
        <v>135875.32999999999</v>
      </c>
    </row>
    <row r="1994" spans="1:26" x14ac:dyDescent="0.2">
      <c r="A1994">
        <f t="shared" si="156"/>
        <v>5306780</v>
      </c>
      <c r="B1994" s="23">
        <v>2020</v>
      </c>
      <c r="C1994" t="s">
        <v>444</v>
      </c>
      <c r="D1994" t="s">
        <v>2813</v>
      </c>
      <c r="E1994" t="s">
        <v>402</v>
      </c>
      <c r="F1994" s="18" t="s">
        <v>803</v>
      </c>
      <c r="G1994" s="10" t="s">
        <v>803</v>
      </c>
      <c r="J1994" s="18">
        <v>149535.18</v>
      </c>
      <c r="K1994" s="11">
        <v>2.5700000000000001E-4</v>
      </c>
      <c r="N1994" s="18">
        <v>134110.81</v>
      </c>
      <c r="O1994" s="12">
        <v>2.5538000000000004E-4</v>
      </c>
      <c r="R1994" t="s">
        <v>803</v>
      </c>
      <c r="S1994" t="s">
        <v>402</v>
      </c>
      <c r="T1994" t="s">
        <v>402</v>
      </c>
      <c r="U1994" s="28">
        <f t="shared" si="155"/>
        <v>2.5538000000000004E-4</v>
      </c>
      <c r="W1994">
        <f>IFERROR(VLOOKUP(E1994,'LEAID Match'!$A$2:$B$326,2,FALSE),"")</f>
        <v>5306780</v>
      </c>
      <c r="X1994" s="5">
        <f t="shared" si="157"/>
        <v>149535.18</v>
      </c>
      <c r="Y1994">
        <f t="shared" si="158"/>
        <v>0</v>
      </c>
      <c r="Z1994" s="5">
        <f t="shared" si="159"/>
        <v>149535.18</v>
      </c>
    </row>
    <row r="1995" spans="1:26" x14ac:dyDescent="0.2">
      <c r="A1995">
        <f t="shared" si="156"/>
        <v>5306780</v>
      </c>
      <c r="B1995" s="23">
        <v>2021</v>
      </c>
      <c r="C1995" t="s">
        <v>444</v>
      </c>
      <c r="D1995" t="s">
        <v>3170</v>
      </c>
      <c r="E1995" t="s">
        <v>402</v>
      </c>
      <c r="F1995" s="18" t="s">
        <v>803</v>
      </c>
      <c r="G1995" s="10" t="s">
        <v>803</v>
      </c>
      <c r="J1995" s="18">
        <v>151049.31</v>
      </c>
      <c r="K1995" s="11">
        <v>2.496E-4</v>
      </c>
      <c r="N1995" s="18">
        <v>136206.21</v>
      </c>
      <c r="O1995" s="12">
        <v>2.4782E-4</v>
      </c>
      <c r="R1995" t="s">
        <v>803</v>
      </c>
      <c r="S1995" t="s">
        <v>402</v>
      </c>
      <c r="T1995" t="s">
        <v>402</v>
      </c>
      <c r="U1995" s="28">
        <f t="shared" si="155"/>
        <v>2.4782E-4</v>
      </c>
      <c r="W1995">
        <f>IFERROR(VLOOKUP(E1995,'LEAID Match'!$A$2:$B$326,2,FALSE),"")</f>
        <v>5306780</v>
      </c>
      <c r="X1995" s="5">
        <f t="shared" si="157"/>
        <v>151049.31</v>
      </c>
      <c r="Y1995">
        <f t="shared" si="158"/>
        <v>0</v>
      </c>
      <c r="Z1995" s="5">
        <f t="shared" si="159"/>
        <v>151049.31</v>
      </c>
    </row>
    <row r="1996" spans="1:26" x14ac:dyDescent="0.2">
      <c r="A1996">
        <f t="shared" si="156"/>
        <v>5306780</v>
      </c>
      <c r="B1996" s="23">
        <v>2022</v>
      </c>
      <c r="C1996" t="s">
        <v>444</v>
      </c>
      <c r="D1996" t="s">
        <v>3527</v>
      </c>
      <c r="E1996" t="s">
        <v>402</v>
      </c>
      <c r="F1996" s="18" t="s">
        <v>803</v>
      </c>
      <c r="G1996" s="10" t="s">
        <v>803</v>
      </c>
      <c r="J1996" s="18">
        <v>159586.73000000001</v>
      </c>
      <c r="K1996" s="11">
        <v>2.4949999999999999E-4</v>
      </c>
      <c r="N1996" s="18">
        <v>128192.94</v>
      </c>
      <c r="O1996" s="12">
        <v>2.4981999999999999E-4</v>
      </c>
      <c r="R1996" t="s">
        <v>803</v>
      </c>
      <c r="S1996" t="s">
        <v>402</v>
      </c>
      <c r="T1996" t="s">
        <v>402</v>
      </c>
      <c r="U1996" s="28">
        <f t="shared" si="155"/>
        <v>2.4981999999999999E-4</v>
      </c>
      <c r="W1996">
        <f>IFERROR(VLOOKUP(E1996,'LEAID Match'!$A$2:$B$326,2,FALSE),"")</f>
        <v>5306780</v>
      </c>
      <c r="X1996" s="5">
        <f t="shared" si="157"/>
        <v>159586.73000000001</v>
      </c>
      <c r="Y1996">
        <f t="shared" si="158"/>
        <v>0</v>
      </c>
      <c r="Z1996" s="5">
        <f t="shared" si="159"/>
        <v>159586.73000000001</v>
      </c>
    </row>
    <row r="1997" spans="1:26" x14ac:dyDescent="0.2">
      <c r="A1997">
        <f t="shared" si="156"/>
        <v>5306780</v>
      </c>
      <c r="B1997" s="23">
        <v>2023</v>
      </c>
      <c r="C1997" t="s">
        <v>444</v>
      </c>
      <c r="D1997" t="s">
        <v>3887</v>
      </c>
      <c r="E1997" t="s">
        <v>402</v>
      </c>
      <c r="F1997" s="18" t="s">
        <v>803</v>
      </c>
      <c r="G1997" s="10" t="s">
        <v>803</v>
      </c>
      <c r="J1997" s="18">
        <v>175469.85</v>
      </c>
      <c r="K1997" s="11">
        <v>2.5931000000000001E-4</v>
      </c>
      <c r="N1997" s="18">
        <v>139363.96</v>
      </c>
      <c r="O1997" s="12">
        <v>2.5820999999999998E-4</v>
      </c>
      <c r="R1997" t="s">
        <v>803</v>
      </c>
      <c r="S1997" t="s">
        <v>402</v>
      </c>
      <c r="T1997" t="s">
        <v>402</v>
      </c>
      <c r="U1997" s="28">
        <f t="shared" si="155"/>
        <v>2.5820999999999998E-4</v>
      </c>
      <c r="V1997">
        <f>U1997*250000000</f>
        <v>64552.499999999993</v>
      </c>
      <c r="W1997">
        <f>IFERROR(VLOOKUP(E1997,'LEAID Match'!$A$2:$B$326,2,FALSE),"")</f>
        <v>5306780</v>
      </c>
      <c r="X1997" s="5">
        <f t="shared" si="157"/>
        <v>175469.85</v>
      </c>
      <c r="Y1997">
        <f t="shared" si="158"/>
        <v>64552.499999999993</v>
      </c>
      <c r="Z1997" s="5">
        <f t="shared" si="159"/>
        <v>240022.35</v>
      </c>
    </row>
    <row r="1998" spans="1:26" x14ac:dyDescent="0.2">
      <c r="A1998">
        <f t="shared" si="156"/>
        <v>5306820</v>
      </c>
      <c r="B1998" s="23">
        <v>2015</v>
      </c>
      <c r="C1998" t="s">
        <v>177</v>
      </c>
      <c r="D1998" t="s">
        <v>1026</v>
      </c>
      <c r="E1998" t="s">
        <v>135</v>
      </c>
      <c r="F1998" s="18">
        <v>53692.09</v>
      </c>
      <c r="G1998" s="11">
        <v>2.3994000000000001E-4</v>
      </c>
      <c r="J1998" s="18">
        <v>923675.62</v>
      </c>
      <c r="K1998" s="11">
        <v>3.47577E-3</v>
      </c>
      <c r="N1998" s="18">
        <v>736689.2</v>
      </c>
      <c r="O1998" s="12">
        <v>3.2920699999999998E-3</v>
      </c>
      <c r="R1998" t="s">
        <v>135</v>
      </c>
      <c r="S1998" t="s">
        <v>135</v>
      </c>
      <c r="T1998" t="s">
        <v>135</v>
      </c>
      <c r="U1998" s="28">
        <f t="shared" si="155"/>
        <v>3.5320099999999999E-3</v>
      </c>
      <c r="W1998">
        <f>IFERROR(VLOOKUP(E1998,'LEAID Match'!$A$2:$B$326,2,FALSE),"")</f>
        <v>5306820</v>
      </c>
      <c r="X1998" s="5">
        <f t="shared" si="157"/>
        <v>977367.71</v>
      </c>
      <c r="Y1998">
        <f t="shared" si="158"/>
        <v>0</v>
      </c>
      <c r="Z1998" s="5">
        <f t="shared" si="159"/>
        <v>977367.71</v>
      </c>
    </row>
    <row r="1999" spans="1:26" x14ac:dyDescent="0.2">
      <c r="A1999">
        <f t="shared" si="156"/>
        <v>5306820</v>
      </c>
      <c r="B1999" s="23">
        <v>2016</v>
      </c>
      <c r="C1999" t="s">
        <v>177</v>
      </c>
      <c r="D1999" t="s">
        <v>1380</v>
      </c>
      <c r="E1999" t="s">
        <v>135</v>
      </c>
      <c r="F1999" s="18">
        <v>39797.11</v>
      </c>
      <c r="G1999" s="11">
        <v>1.3095000000000001E-4</v>
      </c>
      <c r="J1999" s="18">
        <v>1100054.5</v>
      </c>
      <c r="K1999" s="11">
        <v>3.3702300000000001E-3</v>
      </c>
      <c r="N1999" s="18">
        <v>982710.34</v>
      </c>
      <c r="O1999" s="12">
        <v>3.2334899999999999E-3</v>
      </c>
      <c r="R1999" t="s">
        <v>135</v>
      </c>
      <c r="S1999" t="s">
        <v>135</v>
      </c>
      <c r="T1999" t="s">
        <v>135</v>
      </c>
      <c r="U1999" s="28">
        <f t="shared" si="155"/>
        <v>3.3644399999999998E-3</v>
      </c>
      <c r="W1999">
        <f>IFERROR(VLOOKUP(E1999,'LEAID Match'!$A$2:$B$326,2,FALSE),"")</f>
        <v>5306820</v>
      </c>
      <c r="X1999" s="5">
        <f t="shared" si="157"/>
        <v>1139851.6100000001</v>
      </c>
      <c r="Y1999">
        <f t="shared" si="158"/>
        <v>0</v>
      </c>
      <c r="Z1999" s="5">
        <f t="shared" si="159"/>
        <v>1139851.6100000001</v>
      </c>
    </row>
    <row r="2000" spans="1:26" x14ac:dyDescent="0.2">
      <c r="A2000">
        <f t="shared" si="156"/>
        <v>5306820</v>
      </c>
      <c r="B2000" s="23">
        <v>2017</v>
      </c>
      <c r="C2000" t="s">
        <v>177</v>
      </c>
      <c r="D2000" t="s">
        <v>1740</v>
      </c>
      <c r="E2000" t="s">
        <v>135</v>
      </c>
      <c r="F2000" s="18">
        <v>24503.05</v>
      </c>
      <c r="G2000" s="11">
        <v>7.0019999999999997E-5</v>
      </c>
      <c r="J2000" s="18">
        <v>1279687.51</v>
      </c>
      <c r="K2000" s="11">
        <v>3.4731599999999999E-3</v>
      </c>
      <c r="N2000" s="18">
        <v>1183576.5</v>
      </c>
      <c r="O2000" s="12">
        <v>3.3822600000000002E-3</v>
      </c>
      <c r="R2000" t="s">
        <v>135</v>
      </c>
      <c r="S2000" t="s">
        <v>135</v>
      </c>
      <c r="T2000" t="s">
        <v>135</v>
      </c>
      <c r="U2000" s="28">
        <f t="shared" si="155"/>
        <v>3.4522800000000003E-3</v>
      </c>
      <c r="W2000">
        <f>IFERROR(VLOOKUP(E2000,'LEAID Match'!$A$2:$B$326,2,FALSE),"")</f>
        <v>5306820</v>
      </c>
      <c r="X2000" s="5">
        <f t="shared" si="157"/>
        <v>1304190.56</v>
      </c>
      <c r="Y2000">
        <f t="shared" si="158"/>
        <v>0</v>
      </c>
      <c r="Z2000" s="5">
        <f t="shared" si="159"/>
        <v>1304190.56</v>
      </c>
    </row>
    <row r="2001" spans="1:26" x14ac:dyDescent="0.2">
      <c r="A2001">
        <f t="shared" si="156"/>
        <v>5306820</v>
      </c>
      <c r="B2001" s="23">
        <v>2018</v>
      </c>
      <c r="C2001" t="s">
        <v>177</v>
      </c>
      <c r="D2001" t="s">
        <v>2098</v>
      </c>
      <c r="E2001" t="s">
        <v>135</v>
      </c>
      <c r="F2001" s="18">
        <v>13361.28</v>
      </c>
      <c r="G2001" s="11">
        <v>3.2129999999999999E-5</v>
      </c>
      <c r="J2001" s="18">
        <v>1496747.93</v>
      </c>
      <c r="K2001" s="11">
        <v>3.3666500000000001E-3</v>
      </c>
      <c r="N2001" s="18">
        <v>1377580.99</v>
      </c>
      <c r="O2001" s="12">
        <v>3.31234E-3</v>
      </c>
      <c r="R2001" t="s">
        <v>135</v>
      </c>
      <c r="S2001" t="s">
        <v>135</v>
      </c>
      <c r="T2001" t="s">
        <v>135</v>
      </c>
      <c r="U2001" s="28">
        <f t="shared" si="155"/>
        <v>3.34447E-3</v>
      </c>
      <c r="W2001">
        <f>IFERROR(VLOOKUP(E2001,'LEAID Match'!$A$2:$B$326,2,FALSE),"")</f>
        <v>5306820</v>
      </c>
      <c r="X2001" s="5">
        <f t="shared" si="157"/>
        <v>1510109.21</v>
      </c>
      <c r="Y2001">
        <f t="shared" si="158"/>
        <v>0</v>
      </c>
      <c r="Z2001" s="5">
        <f t="shared" si="159"/>
        <v>1510109.21</v>
      </c>
    </row>
    <row r="2002" spans="1:26" x14ac:dyDescent="0.2">
      <c r="A2002">
        <f t="shared" si="156"/>
        <v>5306820</v>
      </c>
      <c r="B2002" s="23">
        <v>2019</v>
      </c>
      <c r="C2002" t="s">
        <v>177</v>
      </c>
      <c r="D2002" t="s">
        <v>2456</v>
      </c>
      <c r="E2002" t="s">
        <v>135</v>
      </c>
      <c r="F2002" s="18">
        <v>12244.84</v>
      </c>
      <c r="G2002" s="10">
        <v>2.4660000000000001E-5</v>
      </c>
      <c r="J2002" s="18">
        <v>1694022.57</v>
      </c>
      <c r="K2002" s="11">
        <v>3.241E-3</v>
      </c>
      <c r="N2002" s="18">
        <v>1589341.48</v>
      </c>
      <c r="O2002" s="12">
        <v>3.2002799999999998E-3</v>
      </c>
      <c r="R2002" t="s">
        <v>135</v>
      </c>
      <c r="S2002" t="s">
        <v>135</v>
      </c>
      <c r="T2002" t="s">
        <v>135</v>
      </c>
      <c r="U2002" s="28">
        <f t="shared" si="155"/>
        <v>3.2249399999999999E-3</v>
      </c>
      <c r="W2002">
        <f>IFERROR(VLOOKUP(E2002,'LEAID Match'!$A$2:$B$326,2,FALSE),"")</f>
        <v>5306820</v>
      </c>
      <c r="X2002" s="5">
        <f t="shared" si="157"/>
        <v>1706267.4100000001</v>
      </c>
      <c r="Y2002">
        <f t="shared" si="158"/>
        <v>0</v>
      </c>
      <c r="Z2002" s="5">
        <f t="shared" si="159"/>
        <v>1706267.4100000001</v>
      </c>
    </row>
    <row r="2003" spans="1:26" x14ac:dyDescent="0.2">
      <c r="A2003">
        <f t="shared" si="156"/>
        <v>5306820</v>
      </c>
      <c r="B2003" s="23">
        <v>2020</v>
      </c>
      <c r="C2003" t="s">
        <v>177</v>
      </c>
      <c r="D2003" t="s">
        <v>2814</v>
      </c>
      <c r="E2003" t="s">
        <v>135</v>
      </c>
      <c r="F2003" s="18">
        <v>3136.87</v>
      </c>
      <c r="G2003" s="10">
        <v>5.9699999999999996E-6</v>
      </c>
      <c r="J2003" s="18">
        <v>1793514.94</v>
      </c>
      <c r="K2003" s="11">
        <v>3.0824899999999998E-3</v>
      </c>
      <c r="N2003" s="18">
        <v>1609824.33</v>
      </c>
      <c r="O2003" s="12">
        <v>3.06544E-3</v>
      </c>
      <c r="R2003" t="s">
        <v>135</v>
      </c>
      <c r="S2003" t="s">
        <v>135</v>
      </c>
      <c r="T2003" t="s">
        <v>135</v>
      </c>
      <c r="U2003" s="28">
        <f t="shared" si="155"/>
        <v>3.0714100000000001E-3</v>
      </c>
      <c r="W2003">
        <f>IFERROR(VLOOKUP(E2003,'LEAID Match'!$A$2:$B$326,2,FALSE),"")</f>
        <v>5306820</v>
      </c>
      <c r="X2003" s="5">
        <f t="shared" si="157"/>
        <v>1796651.81</v>
      </c>
      <c r="Y2003">
        <f t="shared" si="158"/>
        <v>0</v>
      </c>
      <c r="Z2003" s="5">
        <f t="shared" si="159"/>
        <v>1796651.81</v>
      </c>
    </row>
    <row r="2004" spans="1:26" x14ac:dyDescent="0.2">
      <c r="A2004">
        <f t="shared" si="156"/>
        <v>5306820</v>
      </c>
      <c r="B2004" s="23">
        <v>2021</v>
      </c>
      <c r="C2004" t="s">
        <v>177</v>
      </c>
      <c r="D2004" t="s">
        <v>3171</v>
      </c>
      <c r="E2004" t="s">
        <v>135</v>
      </c>
      <c r="F2004" s="18" t="s">
        <v>803</v>
      </c>
      <c r="G2004" s="10" t="s">
        <v>803</v>
      </c>
      <c r="J2004" s="18">
        <v>1828655.16</v>
      </c>
      <c r="K2004" s="11">
        <v>3.0217500000000001E-3</v>
      </c>
      <c r="N2004" s="18">
        <v>1648884.46</v>
      </c>
      <c r="O2004" s="12">
        <v>3.0000500000000002E-3</v>
      </c>
      <c r="R2004" t="s">
        <v>803</v>
      </c>
      <c r="S2004" t="s">
        <v>135</v>
      </c>
      <c r="T2004" t="s">
        <v>135</v>
      </c>
      <c r="U2004" s="28">
        <f t="shared" si="155"/>
        <v>3.0000500000000002E-3</v>
      </c>
      <c r="W2004">
        <f>IFERROR(VLOOKUP(E2004,'LEAID Match'!$A$2:$B$326,2,FALSE),"")</f>
        <v>5306820</v>
      </c>
      <c r="X2004" s="5">
        <f t="shared" si="157"/>
        <v>1828655.16</v>
      </c>
      <c r="Y2004">
        <f t="shared" si="158"/>
        <v>0</v>
      </c>
      <c r="Z2004" s="5">
        <f t="shared" si="159"/>
        <v>1828655.16</v>
      </c>
    </row>
    <row r="2005" spans="1:26" x14ac:dyDescent="0.2">
      <c r="A2005">
        <f t="shared" si="156"/>
        <v>5306820</v>
      </c>
      <c r="B2005" s="23">
        <v>2022</v>
      </c>
      <c r="C2005" t="s">
        <v>177</v>
      </c>
      <c r="D2005" t="s">
        <v>3528</v>
      </c>
      <c r="E2005" t="s">
        <v>135</v>
      </c>
      <c r="F2005" s="18" t="s">
        <v>803</v>
      </c>
      <c r="G2005" s="10" t="s">
        <v>803</v>
      </c>
      <c r="J2005" s="18">
        <v>1962931.62</v>
      </c>
      <c r="K2005" s="11">
        <v>3.0689200000000002E-3</v>
      </c>
      <c r="N2005" s="18">
        <v>1585347.65</v>
      </c>
      <c r="O2005" s="12">
        <v>3.0894500000000001E-3</v>
      </c>
      <c r="R2005" t="s">
        <v>803</v>
      </c>
      <c r="S2005" t="s">
        <v>135</v>
      </c>
      <c r="T2005" t="s">
        <v>135</v>
      </c>
      <c r="U2005" s="28">
        <f t="shared" si="155"/>
        <v>3.0894500000000001E-3</v>
      </c>
      <c r="W2005">
        <f>IFERROR(VLOOKUP(E2005,'LEAID Match'!$A$2:$B$326,2,FALSE),"")</f>
        <v>5306820</v>
      </c>
      <c r="X2005" s="5">
        <f t="shared" si="157"/>
        <v>1962931.62</v>
      </c>
      <c r="Y2005">
        <f t="shared" si="158"/>
        <v>0</v>
      </c>
      <c r="Z2005" s="5">
        <f t="shared" si="159"/>
        <v>1962931.62</v>
      </c>
    </row>
    <row r="2006" spans="1:26" x14ac:dyDescent="0.2">
      <c r="A2006">
        <f t="shared" si="156"/>
        <v>5306820</v>
      </c>
      <c r="B2006" s="23">
        <v>2023</v>
      </c>
      <c r="C2006" t="s">
        <v>177</v>
      </c>
      <c r="D2006" t="s">
        <v>3888</v>
      </c>
      <c r="E2006" t="s">
        <v>135</v>
      </c>
      <c r="F2006" s="18" t="s">
        <v>803</v>
      </c>
      <c r="G2006" s="10" t="s">
        <v>803</v>
      </c>
      <c r="J2006" s="18">
        <v>2248663.08</v>
      </c>
      <c r="K2006" s="11">
        <v>3.32315E-3</v>
      </c>
      <c r="N2006" s="18">
        <v>1786272.12</v>
      </c>
      <c r="O2006" s="12">
        <v>3.3096200000000001E-3</v>
      </c>
      <c r="R2006" t="s">
        <v>803</v>
      </c>
      <c r="S2006" t="s">
        <v>135</v>
      </c>
      <c r="T2006" t="s">
        <v>135</v>
      </c>
      <c r="U2006" s="28">
        <f t="shared" si="155"/>
        <v>3.3096200000000001E-3</v>
      </c>
      <c r="V2006">
        <f>U2006*250000000</f>
        <v>827405</v>
      </c>
      <c r="W2006">
        <f>IFERROR(VLOOKUP(E2006,'LEAID Match'!$A$2:$B$326,2,FALSE),"")</f>
        <v>5306820</v>
      </c>
      <c r="X2006" s="5">
        <f t="shared" si="157"/>
        <v>2248663.08</v>
      </c>
      <c r="Y2006">
        <f t="shared" si="158"/>
        <v>827405</v>
      </c>
      <c r="Z2006" s="5">
        <f t="shared" si="159"/>
        <v>3076068.08</v>
      </c>
    </row>
    <row r="2007" spans="1:26" x14ac:dyDescent="0.2">
      <c r="A2007">
        <f t="shared" si="156"/>
        <v>5306840</v>
      </c>
      <c r="B2007" s="23">
        <v>2015</v>
      </c>
      <c r="C2007" t="s">
        <v>476</v>
      </c>
      <c r="D2007" t="s">
        <v>1027</v>
      </c>
      <c r="E2007" t="s">
        <v>460</v>
      </c>
      <c r="F2007" s="18">
        <v>1576.84</v>
      </c>
      <c r="G2007" s="11">
        <v>7.0500000000000003E-6</v>
      </c>
      <c r="J2007" s="18">
        <v>305250.96000000002</v>
      </c>
      <c r="K2007" s="11">
        <v>1.14865E-3</v>
      </c>
      <c r="N2007" s="18">
        <v>243514.44</v>
      </c>
      <c r="O2007" s="12">
        <v>1.0882000000000001E-3</v>
      </c>
      <c r="R2007" t="s">
        <v>460</v>
      </c>
      <c r="S2007" t="s">
        <v>460</v>
      </c>
      <c r="T2007" t="s">
        <v>460</v>
      </c>
      <c r="U2007" s="28">
        <f t="shared" si="155"/>
        <v>1.0952500000000001E-3</v>
      </c>
      <c r="W2007">
        <f>IFERROR(VLOOKUP(E2007,'LEAID Match'!$A$2:$B$326,2,FALSE),"")</f>
        <v>5306840</v>
      </c>
      <c r="X2007" s="5">
        <f t="shared" si="157"/>
        <v>306827.80000000005</v>
      </c>
      <c r="Y2007">
        <f t="shared" si="158"/>
        <v>0</v>
      </c>
      <c r="Z2007" s="5">
        <f t="shared" si="159"/>
        <v>306827.80000000005</v>
      </c>
    </row>
    <row r="2008" spans="1:26" x14ac:dyDescent="0.2">
      <c r="A2008">
        <f t="shared" si="156"/>
        <v>5306840</v>
      </c>
      <c r="B2008" s="23">
        <v>2016</v>
      </c>
      <c r="C2008" t="s">
        <v>476</v>
      </c>
      <c r="D2008" t="s">
        <v>1381</v>
      </c>
      <c r="E2008" t="s">
        <v>460</v>
      </c>
      <c r="F2008" s="18" t="s">
        <v>803</v>
      </c>
      <c r="G2008" s="11" t="s">
        <v>803</v>
      </c>
      <c r="J2008" s="18">
        <v>371587.83</v>
      </c>
      <c r="K2008" s="11">
        <v>1.13843E-3</v>
      </c>
      <c r="N2008" s="18">
        <v>333015.71000000002</v>
      </c>
      <c r="O2008" s="12">
        <v>1.0957499999999999E-3</v>
      </c>
      <c r="R2008" t="s">
        <v>803</v>
      </c>
      <c r="S2008" t="s">
        <v>460</v>
      </c>
      <c r="T2008" t="s">
        <v>460</v>
      </c>
      <c r="U2008" s="28">
        <f t="shared" si="155"/>
        <v>1.0957499999999999E-3</v>
      </c>
      <c r="W2008">
        <f>IFERROR(VLOOKUP(E2008,'LEAID Match'!$A$2:$B$326,2,FALSE),"")</f>
        <v>5306840</v>
      </c>
      <c r="X2008" s="5">
        <f t="shared" si="157"/>
        <v>371587.83</v>
      </c>
      <c r="Y2008">
        <f t="shared" si="158"/>
        <v>0</v>
      </c>
      <c r="Z2008" s="5">
        <f t="shared" si="159"/>
        <v>371587.83</v>
      </c>
    </row>
    <row r="2009" spans="1:26" x14ac:dyDescent="0.2">
      <c r="A2009">
        <f t="shared" si="156"/>
        <v>5306840</v>
      </c>
      <c r="B2009" s="23">
        <v>2017</v>
      </c>
      <c r="C2009" t="s">
        <v>476</v>
      </c>
      <c r="D2009" t="s">
        <v>1741</v>
      </c>
      <c r="E2009" t="s">
        <v>460</v>
      </c>
      <c r="F2009" s="18" t="s">
        <v>803</v>
      </c>
      <c r="G2009" s="11" t="s">
        <v>803</v>
      </c>
      <c r="J2009" s="18">
        <v>414427.33</v>
      </c>
      <c r="K2009" s="11">
        <v>1.1247900000000001E-3</v>
      </c>
      <c r="N2009" s="18">
        <v>384205.89</v>
      </c>
      <c r="O2009" s="12">
        <v>1.09793E-3</v>
      </c>
      <c r="R2009" t="s">
        <v>803</v>
      </c>
      <c r="S2009" t="s">
        <v>460</v>
      </c>
      <c r="T2009" t="s">
        <v>460</v>
      </c>
      <c r="U2009" s="28">
        <f t="shared" si="155"/>
        <v>1.09793E-3</v>
      </c>
      <c r="W2009">
        <f>IFERROR(VLOOKUP(E2009,'LEAID Match'!$A$2:$B$326,2,FALSE),"")</f>
        <v>5306840</v>
      </c>
      <c r="X2009" s="5">
        <f t="shared" si="157"/>
        <v>414427.33</v>
      </c>
      <c r="Y2009">
        <f t="shared" si="158"/>
        <v>0</v>
      </c>
      <c r="Z2009" s="5">
        <f t="shared" si="159"/>
        <v>414427.33</v>
      </c>
    </row>
    <row r="2010" spans="1:26" x14ac:dyDescent="0.2">
      <c r="A2010">
        <f t="shared" si="156"/>
        <v>5306840</v>
      </c>
      <c r="B2010" s="23">
        <v>2018</v>
      </c>
      <c r="C2010" t="s">
        <v>476</v>
      </c>
      <c r="D2010" t="s">
        <v>2099</v>
      </c>
      <c r="E2010" t="s">
        <v>460</v>
      </c>
      <c r="F2010" s="18" t="s">
        <v>803</v>
      </c>
      <c r="G2010" s="11" t="s">
        <v>803</v>
      </c>
      <c r="J2010" s="18">
        <v>465370.53</v>
      </c>
      <c r="K2010" s="11">
        <v>1.0467600000000001E-3</v>
      </c>
      <c r="N2010" s="18">
        <v>428251.03</v>
      </c>
      <c r="O2010" s="12">
        <v>1.0297100000000001E-3</v>
      </c>
      <c r="R2010" t="s">
        <v>803</v>
      </c>
      <c r="S2010" t="s">
        <v>460</v>
      </c>
      <c r="T2010" t="s">
        <v>460</v>
      </c>
      <c r="U2010" s="28">
        <f t="shared" si="155"/>
        <v>1.0297100000000001E-3</v>
      </c>
      <c r="W2010">
        <f>IFERROR(VLOOKUP(E2010,'LEAID Match'!$A$2:$B$326,2,FALSE),"")</f>
        <v>5306840</v>
      </c>
      <c r="X2010" s="5">
        <f t="shared" si="157"/>
        <v>465370.53</v>
      </c>
      <c r="Y2010">
        <f t="shared" si="158"/>
        <v>0</v>
      </c>
      <c r="Z2010" s="5">
        <f t="shared" si="159"/>
        <v>465370.53</v>
      </c>
    </row>
    <row r="2011" spans="1:26" x14ac:dyDescent="0.2">
      <c r="A2011">
        <f t="shared" si="156"/>
        <v>5306840</v>
      </c>
      <c r="B2011" s="23">
        <v>2019</v>
      </c>
      <c r="C2011" t="s">
        <v>476</v>
      </c>
      <c r="D2011" t="s">
        <v>2457</v>
      </c>
      <c r="E2011" t="s">
        <v>460</v>
      </c>
      <c r="F2011" s="18" t="s">
        <v>803</v>
      </c>
      <c r="G2011" s="10" t="s">
        <v>803</v>
      </c>
      <c r="J2011" s="18">
        <v>520919.47</v>
      </c>
      <c r="K2011" s="11">
        <v>9.9661999999999993E-4</v>
      </c>
      <c r="N2011" s="18">
        <v>488950.47</v>
      </c>
      <c r="O2011" s="12">
        <v>9.8453999999999989E-4</v>
      </c>
      <c r="R2011" t="s">
        <v>803</v>
      </c>
      <c r="S2011" t="s">
        <v>460</v>
      </c>
      <c r="T2011" t="s">
        <v>460</v>
      </c>
      <c r="U2011" s="28">
        <f t="shared" si="155"/>
        <v>9.8453999999999989E-4</v>
      </c>
      <c r="W2011">
        <f>IFERROR(VLOOKUP(E2011,'LEAID Match'!$A$2:$B$326,2,FALSE),"")</f>
        <v>5306840</v>
      </c>
      <c r="X2011" s="5">
        <f t="shared" si="157"/>
        <v>520919.47</v>
      </c>
      <c r="Y2011">
        <f t="shared" si="158"/>
        <v>0</v>
      </c>
      <c r="Z2011" s="5">
        <f t="shared" si="159"/>
        <v>520919.47</v>
      </c>
    </row>
    <row r="2012" spans="1:26" x14ac:dyDescent="0.2">
      <c r="A2012">
        <f t="shared" si="156"/>
        <v>5306840</v>
      </c>
      <c r="B2012" s="23">
        <v>2020</v>
      </c>
      <c r="C2012" t="s">
        <v>476</v>
      </c>
      <c r="D2012" t="s">
        <v>2815</v>
      </c>
      <c r="E2012" t="s">
        <v>460</v>
      </c>
      <c r="F2012" s="18" t="s">
        <v>803</v>
      </c>
      <c r="G2012" s="10" t="s">
        <v>803</v>
      </c>
      <c r="J2012" s="18">
        <v>585718.87</v>
      </c>
      <c r="K2012" s="11">
        <v>1.0066700000000001E-3</v>
      </c>
      <c r="N2012" s="18">
        <v>524686.17000000004</v>
      </c>
      <c r="O2012" s="12">
        <v>9.991100000000001E-4</v>
      </c>
      <c r="R2012" t="s">
        <v>803</v>
      </c>
      <c r="S2012" t="s">
        <v>460</v>
      </c>
      <c r="T2012" t="s">
        <v>460</v>
      </c>
      <c r="U2012" s="28">
        <f t="shared" si="155"/>
        <v>9.991100000000001E-4</v>
      </c>
      <c r="W2012">
        <f>IFERROR(VLOOKUP(E2012,'LEAID Match'!$A$2:$B$326,2,FALSE),"")</f>
        <v>5306840</v>
      </c>
      <c r="X2012" s="5">
        <f t="shared" si="157"/>
        <v>585718.87</v>
      </c>
      <c r="Y2012">
        <f t="shared" si="158"/>
        <v>0</v>
      </c>
      <c r="Z2012" s="5">
        <f t="shared" si="159"/>
        <v>585718.87</v>
      </c>
    </row>
    <row r="2013" spans="1:26" x14ac:dyDescent="0.2">
      <c r="A2013">
        <f t="shared" si="156"/>
        <v>5306840</v>
      </c>
      <c r="B2013" s="23">
        <v>2021</v>
      </c>
      <c r="C2013" t="s">
        <v>476</v>
      </c>
      <c r="D2013" t="s">
        <v>3172</v>
      </c>
      <c r="E2013" t="s">
        <v>460</v>
      </c>
      <c r="F2013" s="18" t="s">
        <v>803</v>
      </c>
      <c r="G2013" s="10" t="s">
        <v>803</v>
      </c>
      <c r="J2013" s="18">
        <v>595419.22</v>
      </c>
      <c r="K2013" s="11">
        <v>9.8390000000000001E-4</v>
      </c>
      <c r="N2013" s="18">
        <v>537023.23</v>
      </c>
      <c r="O2013" s="12">
        <v>9.7707999999999996E-4</v>
      </c>
      <c r="R2013" t="s">
        <v>803</v>
      </c>
      <c r="S2013" t="s">
        <v>460</v>
      </c>
      <c r="T2013" t="s">
        <v>460</v>
      </c>
      <c r="U2013" s="28">
        <f t="shared" si="155"/>
        <v>9.7707999999999996E-4</v>
      </c>
      <c r="W2013">
        <f>IFERROR(VLOOKUP(E2013,'LEAID Match'!$A$2:$B$326,2,FALSE),"")</f>
        <v>5306840</v>
      </c>
      <c r="X2013" s="5">
        <f t="shared" si="157"/>
        <v>595419.22</v>
      </c>
      <c r="Y2013">
        <f t="shared" si="158"/>
        <v>0</v>
      </c>
      <c r="Z2013" s="5">
        <f t="shared" si="159"/>
        <v>595419.22</v>
      </c>
    </row>
    <row r="2014" spans="1:26" x14ac:dyDescent="0.2">
      <c r="A2014">
        <f t="shared" si="156"/>
        <v>5306840</v>
      </c>
      <c r="B2014" s="23">
        <v>2022</v>
      </c>
      <c r="C2014" t="s">
        <v>476</v>
      </c>
      <c r="D2014" t="s">
        <v>3529</v>
      </c>
      <c r="E2014" t="s">
        <v>460</v>
      </c>
      <c r="F2014" s="18" t="s">
        <v>803</v>
      </c>
      <c r="G2014" s="10" t="s">
        <v>803</v>
      </c>
      <c r="J2014" s="18">
        <v>651625.99</v>
      </c>
      <c r="K2014" s="11">
        <v>1.0187799999999999E-3</v>
      </c>
      <c r="N2014" s="18">
        <v>524399.93000000005</v>
      </c>
      <c r="O2014" s="12">
        <v>1.0219300000000001E-3</v>
      </c>
      <c r="R2014" t="s">
        <v>803</v>
      </c>
      <c r="S2014" t="s">
        <v>460</v>
      </c>
      <c r="T2014" t="s">
        <v>460</v>
      </c>
      <c r="U2014" s="28">
        <f t="shared" si="155"/>
        <v>1.0219300000000001E-3</v>
      </c>
      <c r="W2014">
        <f>IFERROR(VLOOKUP(E2014,'LEAID Match'!$A$2:$B$326,2,FALSE),"")</f>
        <v>5306840</v>
      </c>
      <c r="X2014" s="5">
        <f t="shared" si="157"/>
        <v>651625.99</v>
      </c>
      <c r="Y2014">
        <f t="shared" si="158"/>
        <v>0</v>
      </c>
      <c r="Z2014" s="5">
        <f t="shared" si="159"/>
        <v>651625.99</v>
      </c>
    </row>
    <row r="2015" spans="1:26" x14ac:dyDescent="0.2">
      <c r="A2015">
        <f t="shared" si="156"/>
        <v>5306840</v>
      </c>
      <c r="B2015" s="23">
        <v>2023</v>
      </c>
      <c r="C2015" t="s">
        <v>476</v>
      </c>
      <c r="D2015" t="s">
        <v>3889</v>
      </c>
      <c r="E2015" t="s">
        <v>460</v>
      </c>
      <c r="F2015" s="18" t="s">
        <v>803</v>
      </c>
      <c r="G2015" s="10" t="s">
        <v>803</v>
      </c>
      <c r="J2015" s="18">
        <v>716356.66</v>
      </c>
      <c r="K2015" s="11">
        <v>1.05865E-3</v>
      </c>
      <c r="N2015" s="18">
        <v>569067.98</v>
      </c>
      <c r="O2015" s="12">
        <v>1.05437E-3</v>
      </c>
      <c r="R2015" t="s">
        <v>803</v>
      </c>
      <c r="S2015" t="s">
        <v>460</v>
      </c>
      <c r="T2015" t="s">
        <v>460</v>
      </c>
      <c r="U2015" s="28">
        <f t="shared" si="155"/>
        <v>1.05437E-3</v>
      </c>
      <c r="V2015">
        <f>U2015*250000000</f>
        <v>263592.5</v>
      </c>
      <c r="W2015">
        <f>IFERROR(VLOOKUP(E2015,'LEAID Match'!$A$2:$B$326,2,FALSE),"")</f>
        <v>5306840</v>
      </c>
      <c r="X2015" s="5">
        <f t="shared" si="157"/>
        <v>716356.66</v>
      </c>
      <c r="Y2015">
        <f t="shared" si="158"/>
        <v>263592.5</v>
      </c>
      <c r="Z2015" s="5">
        <f t="shared" si="159"/>
        <v>979949.16</v>
      </c>
    </row>
    <row r="2016" spans="1:26" x14ac:dyDescent="0.2">
      <c r="A2016">
        <f t="shared" si="156"/>
        <v>5306870</v>
      </c>
      <c r="B2016" s="23">
        <v>2015</v>
      </c>
      <c r="C2016" t="s">
        <v>368</v>
      </c>
      <c r="D2016" t="s">
        <v>1028</v>
      </c>
      <c r="E2016" t="s">
        <v>326</v>
      </c>
      <c r="F2016" s="18">
        <v>9429.57</v>
      </c>
      <c r="G2016" s="11">
        <v>4.214E-5</v>
      </c>
      <c r="J2016" s="18">
        <v>65032.41</v>
      </c>
      <c r="K2016" s="11">
        <v>2.4471999999999997E-4</v>
      </c>
      <c r="N2016" s="18">
        <v>51924.3</v>
      </c>
      <c r="O2016" s="12">
        <v>2.3204000000000001E-4</v>
      </c>
      <c r="R2016" t="s">
        <v>326</v>
      </c>
      <c r="S2016" t="s">
        <v>326</v>
      </c>
      <c r="T2016" t="s">
        <v>326</v>
      </c>
      <c r="U2016" s="28">
        <f t="shared" si="155"/>
        <v>2.7418000000000001E-4</v>
      </c>
      <c r="W2016">
        <f>IFERROR(VLOOKUP(E2016,'LEAID Match'!$A$2:$B$326,2,FALSE),"")</f>
        <v>5306870</v>
      </c>
      <c r="X2016" s="5">
        <f t="shared" si="157"/>
        <v>74461.98000000001</v>
      </c>
      <c r="Y2016">
        <f t="shared" si="158"/>
        <v>0</v>
      </c>
      <c r="Z2016" s="5">
        <f t="shared" si="159"/>
        <v>74461.98000000001</v>
      </c>
    </row>
    <row r="2017" spans="1:26" x14ac:dyDescent="0.2">
      <c r="A2017">
        <f t="shared" si="156"/>
        <v>5306870</v>
      </c>
      <c r="B2017" s="23">
        <v>2016</v>
      </c>
      <c r="C2017" t="s">
        <v>368</v>
      </c>
      <c r="D2017" t="s">
        <v>1382</v>
      </c>
      <c r="E2017" t="s">
        <v>326</v>
      </c>
      <c r="F2017" s="18">
        <v>14771.26</v>
      </c>
      <c r="G2017" s="11">
        <v>4.8600000000000002E-5</v>
      </c>
      <c r="J2017" s="18">
        <v>81566.33</v>
      </c>
      <c r="K2017" s="11">
        <v>2.4989000000000001E-4</v>
      </c>
      <c r="N2017" s="18">
        <v>72946.179999999993</v>
      </c>
      <c r="O2017" s="12">
        <v>2.4002E-4</v>
      </c>
      <c r="R2017" t="s">
        <v>326</v>
      </c>
      <c r="S2017" t="s">
        <v>326</v>
      </c>
      <c r="T2017" t="s">
        <v>326</v>
      </c>
      <c r="U2017" s="28">
        <f t="shared" si="155"/>
        <v>2.8862000000000001E-4</v>
      </c>
      <c r="W2017">
        <f>IFERROR(VLOOKUP(E2017,'LEAID Match'!$A$2:$B$326,2,FALSE),"")</f>
        <v>5306870</v>
      </c>
      <c r="X2017" s="5">
        <f t="shared" si="157"/>
        <v>96337.59</v>
      </c>
      <c r="Y2017">
        <f t="shared" si="158"/>
        <v>0</v>
      </c>
      <c r="Z2017" s="5">
        <f t="shared" si="159"/>
        <v>96337.59</v>
      </c>
    </row>
    <row r="2018" spans="1:26" x14ac:dyDescent="0.2">
      <c r="A2018">
        <f t="shared" si="156"/>
        <v>5306870</v>
      </c>
      <c r="B2018" s="23">
        <v>2017</v>
      </c>
      <c r="C2018" t="s">
        <v>368</v>
      </c>
      <c r="D2018" t="s">
        <v>1742</v>
      </c>
      <c r="E2018" t="s">
        <v>326</v>
      </c>
      <c r="F2018" s="18">
        <v>14970.33</v>
      </c>
      <c r="G2018" s="11">
        <v>4.278E-5</v>
      </c>
      <c r="J2018" s="18">
        <v>84710.76</v>
      </c>
      <c r="K2018" s="11">
        <v>2.2991E-4</v>
      </c>
      <c r="N2018" s="18">
        <v>78533.66</v>
      </c>
      <c r="O2018" s="12">
        <v>2.2442E-4</v>
      </c>
      <c r="R2018" t="s">
        <v>326</v>
      </c>
      <c r="S2018" t="s">
        <v>326</v>
      </c>
      <c r="T2018" t="s">
        <v>326</v>
      </c>
      <c r="U2018" s="28">
        <f t="shared" si="155"/>
        <v>2.6719999999999999E-4</v>
      </c>
      <c r="W2018">
        <f>IFERROR(VLOOKUP(E2018,'LEAID Match'!$A$2:$B$326,2,FALSE),"")</f>
        <v>5306870</v>
      </c>
      <c r="X2018" s="5">
        <f t="shared" si="157"/>
        <v>99681.09</v>
      </c>
      <c r="Y2018">
        <f t="shared" si="158"/>
        <v>0</v>
      </c>
      <c r="Z2018" s="5">
        <f t="shared" si="159"/>
        <v>99681.09</v>
      </c>
    </row>
    <row r="2019" spans="1:26" x14ac:dyDescent="0.2">
      <c r="A2019">
        <f t="shared" si="156"/>
        <v>5306870</v>
      </c>
      <c r="B2019" s="23">
        <v>2018</v>
      </c>
      <c r="C2019" t="s">
        <v>368</v>
      </c>
      <c r="D2019" t="s">
        <v>2100</v>
      </c>
      <c r="E2019" t="s">
        <v>326</v>
      </c>
      <c r="F2019" s="18">
        <v>15339.47</v>
      </c>
      <c r="G2019" s="11">
        <v>3.6879999999999999E-5</v>
      </c>
      <c r="J2019" s="18">
        <v>102175.23</v>
      </c>
      <c r="K2019" s="11">
        <v>2.2981999999999999E-4</v>
      </c>
      <c r="N2019" s="18">
        <v>93978.25</v>
      </c>
      <c r="O2019" s="12">
        <v>2.2597000000000001E-4</v>
      </c>
      <c r="R2019" t="s">
        <v>326</v>
      </c>
      <c r="S2019" t="s">
        <v>326</v>
      </c>
      <c r="T2019" t="s">
        <v>326</v>
      </c>
      <c r="U2019" s="28">
        <f t="shared" si="155"/>
        <v>2.6285000000000002E-4</v>
      </c>
      <c r="W2019">
        <f>IFERROR(VLOOKUP(E2019,'LEAID Match'!$A$2:$B$326,2,FALSE),"")</f>
        <v>5306870</v>
      </c>
      <c r="X2019" s="5">
        <f t="shared" si="157"/>
        <v>117514.7</v>
      </c>
      <c r="Y2019">
        <f t="shared" si="158"/>
        <v>0</v>
      </c>
      <c r="Z2019" s="5">
        <f t="shared" si="159"/>
        <v>117514.7</v>
      </c>
    </row>
    <row r="2020" spans="1:26" x14ac:dyDescent="0.2">
      <c r="A2020">
        <f t="shared" si="156"/>
        <v>5306870</v>
      </c>
      <c r="B2020" s="23">
        <v>2019</v>
      </c>
      <c r="C2020" t="s">
        <v>368</v>
      </c>
      <c r="D2020" t="s">
        <v>2458</v>
      </c>
      <c r="E2020" t="s">
        <v>326</v>
      </c>
      <c r="F2020" s="18">
        <v>9170.67</v>
      </c>
      <c r="G2020" s="10">
        <v>1.8470000000000001E-5</v>
      </c>
      <c r="J2020" s="18">
        <v>109521.24</v>
      </c>
      <c r="K2020" s="11">
        <v>2.0954E-4</v>
      </c>
      <c r="N2020" s="18">
        <v>102877.86</v>
      </c>
      <c r="O2020" s="12">
        <v>2.0714999999999999E-4</v>
      </c>
      <c r="R2020" t="s">
        <v>326</v>
      </c>
      <c r="S2020" t="s">
        <v>326</v>
      </c>
      <c r="T2020" t="s">
        <v>326</v>
      </c>
      <c r="U2020" s="28">
        <f t="shared" si="155"/>
        <v>2.2562E-4</v>
      </c>
      <c r="W2020">
        <f>IFERROR(VLOOKUP(E2020,'LEAID Match'!$A$2:$B$326,2,FALSE),"")</f>
        <v>5306870</v>
      </c>
      <c r="X2020" s="5">
        <f t="shared" si="157"/>
        <v>118691.91</v>
      </c>
      <c r="Y2020">
        <f t="shared" si="158"/>
        <v>0</v>
      </c>
      <c r="Z2020" s="5">
        <f t="shared" si="159"/>
        <v>118691.91</v>
      </c>
    </row>
    <row r="2021" spans="1:26" x14ac:dyDescent="0.2">
      <c r="A2021">
        <f t="shared" si="156"/>
        <v>5306870</v>
      </c>
      <c r="B2021" s="23">
        <v>2020</v>
      </c>
      <c r="C2021" t="s">
        <v>368</v>
      </c>
      <c r="D2021" t="s">
        <v>2816</v>
      </c>
      <c r="E2021" t="s">
        <v>326</v>
      </c>
      <c r="F2021" s="18">
        <v>9614.0599999999904</v>
      </c>
      <c r="G2021" s="10">
        <v>1.8309999999999999E-5</v>
      </c>
      <c r="J2021" s="18">
        <v>123458.85</v>
      </c>
      <c r="K2021" s="11">
        <v>2.1218999999999999E-4</v>
      </c>
      <c r="N2021" s="18">
        <v>110286.39</v>
      </c>
      <c r="O2021" s="12">
        <v>2.1000999999999998E-4</v>
      </c>
      <c r="R2021" t="s">
        <v>326</v>
      </c>
      <c r="S2021" t="s">
        <v>326</v>
      </c>
      <c r="T2021" t="s">
        <v>326</v>
      </c>
      <c r="U2021" s="28">
        <f t="shared" si="155"/>
        <v>2.2831999999999998E-4</v>
      </c>
      <c r="W2021">
        <f>IFERROR(VLOOKUP(E2021,'LEAID Match'!$A$2:$B$326,2,FALSE),"")</f>
        <v>5306870</v>
      </c>
      <c r="X2021" s="5">
        <f t="shared" si="157"/>
        <v>133072.91</v>
      </c>
      <c r="Y2021">
        <f t="shared" si="158"/>
        <v>0</v>
      </c>
      <c r="Z2021" s="5">
        <f t="shared" si="159"/>
        <v>133072.91</v>
      </c>
    </row>
    <row r="2022" spans="1:26" x14ac:dyDescent="0.2">
      <c r="A2022">
        <f t="shared" si="156"/>
        <v>5306870</v>
      </c>
      <c r="B2022" s="23">
        <v>2021</v>
      </c>
      <c r="C2022" t="s">
        <v>368</v>
      </c>
      <c r="D2022" t="s">
        <v>3173</v>
      </c>
      <c r="E2022" t="s">
        <v>326</v>
      </c>
      <c r="F2022" s="18">
        <v>11256.71</v>
      </c>
      <c r="G2022" s="10">
        <v>2.048E-5</v>
      </c>
      <c r="J2022" s="18">
        <v>131609.21</v>
      </c>
      <c r="K2022" s="11">
        <v>2.1748000000000001E-4</v>
      </c>
      <c r="N2022" s="18">
        <v>118974.73</v>
      </c>
      <c r="O2022" s="12">
        <v>2.1646999999999999E-4</v>
      </c>
      <c r="R2022" t="s">
        <v>326</v>
      </c>
      <c r="S2022" t="s">
        <v>326</v>
      </c>
      <c r="T2022" t="s">
        <v>326</v>
      </c>
      <c r="U2022" s="28">
        <f t="shared" si="155"/>
        <v>2.3694999999999999E-4</v>
      </c>
      <c r="W2022">
        <f>IFERROR(VLOOKUP(E2022,'LEAID Match'!$A$2:$B$326,2,FALSE),"")</f>
        <v>5306870</v>
      </c>
      <c r="X2022" s="5">
        <f t="shared" si="157"/>
        <v>142865.91999999998</v>
      </c>
      <c r="Y2022">
        <f t="shared" si="158"/>
        <v>0</v>
      </c>
      <c r="Z2022" s="5">
        <f t="shared" si="159"/>
        <v>142865.91999999998</v>
      </c>
    </row>
    <row r="2023" spans="1:26" x14ac:dyDescent="0.2">
      <c r="A2023">
        <f t="shared" si="156"/>
        <v>5306870</v>
      </c>
      <c r="B2023" s="23">
        <v>2022</v>
      </c>
      <c r="C2023" t="s">
        <v>368</v>
      </c>
      <c r="D2023" t="s">
        <v>3530</v>
      </c>
      <c r="E2023" t="s">
        <v>326</v>
      </c>
      <c r="F2023" s="18">
        <v>11376.77</v>
      </c>
      <c r="G2023" s="10">
        <v>2.2169999999999999E-5</v>
      </c>
      <c r="J2023" s="18">
        <v>163116.25</v>
      </c>
      <c r="K2023" s="11">
        <v>2.5502000000000001E-4</v>
      </c>
      <c r="N2023" s="18">
        <v>128901.82</v>
      </c>
      <c r="O2023" s="12">
        <v>2.5119999999999998E-4</v>
      </c>
      <c r="R2023" t="s">
        <v>326</v>
      </c>
      <c r="S2023" t="s">
        <v>326</v>
      </c>
      <c r="T2023" t="s">
        <v>326</v>
      </c>
      <c r="U2023" s="28">
        <f t="shared" si="155"/>
        <v>2.7336999999999999E-4</v>
      </c>
      <c r="W2023">
        <f>IFERROR(VLOOKUP(E2023,'LEAID Match'!$A$2:$B$326,2,FALSE),"")</f>
        <v>5306870</v>
      </c>
      <c r="X2023" s="5">
        <f t="shared" si="157"/>
        <v>174493.02</v>
      </c>
      <c r="Y2023">
        <f t="shared" si="158"/>
        <v>0</v>
      </c>
      <c r="Z2023" s="5">
        <f t="shared" si="159"/>
        <v>174493.02</v>
      </c>
    </row>
    <row r="2024" spans="1:26" x14ac:dyDescent="0.2">
      <c r="A2024">
        <f t="shared" si="156"/>
        <v>5306870</v>
      </c>
      <c r="B2024" s="23">
        <v>2023</v>
      </c>
      <c r="C2024" t="s">
        <v>368</v>
      </c>
      <c r="D2024" t="s">
        <v>3890</v>
      </c>
      <c r="E2024" t="s">
        <v>326</v>
      </c>
      <c r="F2024" s="18">
        <v>107.5</v>
      </c>
      <c r="G2024" s="10">
        <v>1.9999999999999999E-7</v>
      </c>
      <c r="J2024" s="18">
        <v>191067.11</v>
      </c>
      <c r="K2024" s="11">
        <v>2.8237E-4</v>
      </c>
      <c r="N2024" s="18">
        <v>152262.53</v>
      </c>
      <c r="O2024" s="12">
        <v>2.8211000000000002E-4</v>
      </c>
      <c r="R2024" t="s">
        <v>326</v>
      </c>
      <c r="S2024" t="s">
        <v>326</v>
      </c>
      <c r="T2024" t="s">
        <v>326</v>
      </c>
      <c r="U2024" s="28">
        <f t="shared" si="155"/>
        <v>2.8231000000000003E-4</v>
      </c>
      <c r="V2024">
        <f>U2024*250000000</f>
        <v>70577.5</v>
      </c>
      <c r="W2024">
        <f>IFERROR(VLOOKUP(E2024,'LEAID Match'!$A$2:$B$326,2,FALSE),"")</f>
        <v>5306870</v>
      </c>
      <c r="X2024" s="5">
        <f t="shared" si="157"/>
        <v>191174.61</v>
      </c>
      <c r="Y2024">
        <f t="shared" si="158"/>
        <v>70577.5</v>
      </c>
      <c r="Z2024" s="5">
        <f t="shared" si="159"/>
        <v>261752.11</v>
      </c>
    </row>
    <row r="2025" spans="1:26" x14ac:dyDescent="0.2">
      <c r="A2025">
        <f t="shared" si="156"/>
        <v>5306900</v>
      </c>
      <c r="B2025" s="23">
        <v>2015</v>
      </c>
      <c r="C2025" t="s">
        <v>189</v>
      </c>
      <c r="D2025" t="s">
        <v>1029</v>
      </c>
      <c r="E2025" t="s">
        <v>147</v>
      </c>
      <c r="F2025" s="18">
        <v>38966.35</v>
      </c>
      <c r="G2025" s="11">
        <v>1.7412999999999999E-4</v>
      </c>
      <c r="J2025" s="18">
        <v>672535.14</v>
      </c>
      <c r="K2025" s="11">
        <v>2.5307300000000001E-3</v>
      </c>
      <c r="N2025" s="18">
        <v>535346.72</v>
      </c>
      <c r="O2025" s="12">
        <v>2.3923199999999999E-3</v>
      </c>
      <c r="R2025" t="s">
        <v>147</v>
      </c>
      <c r="S2025" t="s">
        <v>147</v>
      </c>
      <c r="T2025" t="s">
        <v>147</v>
      </c>
      <c r="U2025" s="28">
        <f t="shared" si="155"/>
        <v>2.5664499999999996E-3</v>
      </c>
      <c r="W2025">
        <f>IFERROR(VLOOKUP(E2025,'LEAID Match'!$A$2:$B$326,2,FALSE),"")</f>
        <v>5306900</v>
      </c>
      <c r="X2025" s="5">
        <f t="shared" si="157"/>
        <v>711501.49</v>
      </c>
      <c r="Y2025">
        <f t="shared" si="158"/>
        <v>0</v>
      </c>
      <c r="Z2025" s="5">
        <f t="shared" si="159"/>
        <v>711501.49</v>
      </c>
    </row>
    <row r="2026" spans="1:26" x14ac:dyDescent="0.2">
      <c r="A2026">
        <f t="shared" si="156"/>
        <v>5306900</v>
      </c>
      <c r="B2026" s="23">
        <v>2016</v>
      </c>
      <c r="C2026" t="s">
        <v>189</v>
      </c>
      <c r="D2026" t="s">
        <v>1383</v>
      </c>
      <c r="E2026" t="s">
        <v>147</v>
      </c>
      <c r="F2026" s="18">
        <v>46586.76</v>
      </c>
      <c r="G2026" s="11">
        <v>1.5328999999999999E-4</v>
      </c>
      <c r="J2026" s="18">
        <v>794597.27</v>
      </c>
      <c r="K2026" s="11">
        <v>2.4344000000000002E-3</v>
      </c>
      <c r="N2026" s="18">
        <v>714640.16</v>
      </c>
      <c r="O2026" s="12">
        <v>2.3514400000000002E-3</v>
      </c>
      <c r="R2026" t="s">
        <v>147</v>
      </c>
      <c r="S2026" t="s">
        <v>147</v>
      </c>
      <c r="T2026" t="s">
        <v>147</v>
      </c>
      <c r="U2026" s="28">
        <f t="shared" si="155"/>
        <v>2.5047300000000002E-3</v>
      </c>
      <c r="W2026">
        <f>IFERROR(VLOOKUP(E2026,'LEAID Match'!$A$2:$B$326,2,FALSE),"")</f>
        <v>5306900</v>
      </c>
      <c r="X2026" s="5">
        <f t="shared" si="157"/>
        <v>841184.03</v>
      </c>
      <c r="Y2026">
        <f t="shared" si="158"/>
        <v>0</v>
      </c>
      <c r="Z2026" s="5">
        <f t="shared" si="159"/>
        <v>841184.03</v>
      </c>
    </row>
    <row r="2027" spans="1:26" x14ac:dyDescent="0.2">
      <c r="A2027">
        <f t="shared" si="156"/>
        <v>5306900</v>
      </c>
      <c r="B2027" s="23">
        <v>2017</v>
      </c>
      <c r="C2027" t="s">
        <v>189</v>
      </c>
      <c r="D2027" t="s">
        <v>1743</v>
      </c>
      <c r="E2027" t="s">
        <v>147</v>
      </c>
      <c r="F2027" s="18">
        <v>41291.21</v>
      </c>
      <c r="G2027" s="11">
        <v>1.18E-4</v>
      </c>
      <c r="J2027" s="18">
        <v>749295.29</v>
      </c>
      <c r="K2027" s="11">
        <v>2.0336400000000002E-3</v>
      </c>
      <c r="N2027" s="18">
        <v>694151.53</v>
      </c>
      <c r="O2027" s="12">
        <v>1.98365E-3</v>
      </c>
      <c r="R2027" t="s">
        <v>147</v>
      </c>
      <c r="S2027" t="s">
        <v>147</v>
      </c>
      <c r="T2027" t="s">
        <v>147</v>
      </c>
      <c r="U2027" s="28">
        <f t="shared" si="155"/>
        <v>2.10165E-3</v>
      </c>
      <c r="W2027">
        <f>IFERROR(VLOOKUP(E2027,'LEAID Match'!$A$2:$B$326,2,FALSE),"")</f>
        <v>5306900</v>
      </c>
      <c r="X2027" s="5">
        <f t="shared" si="157"/>
        <v>790586.5</v>
      </c>
      <c r="Y2027">
        <f t="shared" si="158"/>
        <v>0</v>
      </c>
      <c r="Z2027" s="5">
        <f t="shared" si="159"/>
        <v>790586.5</v>
      </c>
    </row>
    <row r="2028" spans="1:26" x14ac:dyDescent="0.2">
      <c r="A2028">
        <f t="shared" si="156"/>
        <v>5306900</v>
      </c>
      <c r="B2028" s="23">
        <v>2018</v>
      </c>
      <c r="C2028" t="s">
        <v>189</v>
      </c>
      <c r="D2028" t="s">
        <v>2101</v>
      </c>
      <c r="E2028" t="s">
        <v>147</v>
      </c>
      <c r="F2028" s="18">
        <v>52315.43</v>
      </c>
      <c r="G2028" s="11">
        <v>1.2579E-4</v>
      </c>
      <c r="J2028" s="18">
        <v>951587.02</v>
      </c>
      <c r="K2028" s="11">
        <v>2.1404200000000001E-3</v>
      </c>
      <c r="N2028" s="18">
        <v>876182.38</v>
      </c>
      <c r="O2028" s="12">
        <v>2.1067500000000001E-3</v>
      </c>
      <c r="R2028" t="s">
        <v>147</v>
      </c>
      <c r="S2028" t="s">
        <v>147</v>
      </c>
      <c r="T2028" t="s">
        <v>147</v>
      </c>
      <c r="U2028" s="28">
        <f t="shared" si="155"/>
        <v>2.2325400000000003E-3</v>
      </c>
      <c r="W2028">
        <f>IFERROR(VLOOKUP(E2028,'LEAID Match'!$A$2:$B$326,2,FALSE),"")</f>
        <v>5306900</v>
      </c>
      <c r="X2028" s="5">
        <f t="shared" si="157"/>
        <v>1003902.4500000001</v>
      </c>
      <c r="Y2028">
        <f t="shared" si="158"/>
        <v>0</v>
      </c>
      <c r="Z2028" s="5">
        <f t="shared" si="159"/>
        <v>1003902.4500000001</v>
      </c>
    </row>
    <row r="2029" spans="1:26" x14ac:dyDescent="0.2">
      <c r="A2029">
        <f t="shared" si="156"/>
        <v>5306900</v>
      </c>
      <c r="B2029" s="23">
        <v>2019</v>
      </c>
      <c r="C2029" t="s">
        <v>189</v>
      </c>
      <c r="D2029" t="s">
        <v>2459</v>
      </c>
      <c r="E2029" t="s">
        <v>147</v>
      </c>
      <c r="F2029" s="18">
        <v>42297.93</v>
      </c>
      <c r="G2029" s="10">
        <v>8.5169999999999999E-5</v>
      </c>
      <c r="J2029" s="18">
        <v>1093284.57</v>
      </c>
      <c r="K2029" s="11">
        <v>2.0916699999999999E-3</v>
      </c>
      <c r="N2029" s="18">
        <v>1024890.9</v>
      </c>
      <c r="O2029" s="12">
        <v>2.0637099999999999E-3</v>
      </c>
      <c r="R2029" t="s">
        <v>147</v>
      </c>
      <c r="S2029" t="s">
        <v>147</v>
      </c>
      <c r="T2029" t="s">
        <v>147</v>
      </c>
      <c r="U2029" s="28">
        <f t="shared" si="155"/>
        <v>2.1488799999999997E-3</v>
      </c>
      <c r="W2029">
        <f>IFERROR(VLOOKUP(E2029,'LEAID Match'!$A$2:$B$326,2,FALSE),"")</f>
        <v>5306900</v>
      </c>
      <c r="X2029" s="5">
        <f t="shared" si="157"/>
        <v>1135582.5</v>
      </c>
      <c r="Y2029">
        <f t="shared" si="158"/>
        <v>0</v>
      </c>
      <c r="Z2029" s="5">
        <f t="shared" si="159"/>
        <v>1135582.5</v>
      </c>
    </row>
    <row r="2030" spans="1:26" x14ac:dyDescent="0.2">
      <c r="A2030">
        <f t="shared" si="156"/>
        <v>5306900</v>
      </c>
      <c r="B2030" s="23">
        <v>2020</v>
      </c>
      <c r="C2030" t="s">
        <v>189</v>
      </c>
      <c r="D2030" t="s">
        <v>2817</v>
      </c>
      <c r="E2030" t="s">
        <v>147</v>
      </c>
      <c r="F2030" s="18">
        <v>35064.15</v>
      </c>
      <c r="G2030" s="10">
        <v>6.6769999999999999E-5</v>
      </c>
      <c r="J2030" s="18">
        <v>1242589.92</v>
      </c>
      <c r="K2030" s="11">
        <v>2.13562E-3</v>
      </c>
      <c r="N2030" s="18">
        <v>1113233.33</v>
      </c>
      <c r="O2030" s="12">
        <v>2.1198300000000001E-3</v>
      </c>
      <c r="R2030" t="s">
        <v>147</v>
      </c>
      <c r="S2030" t="s">
        <v>147</v>
      </c>
      <c r="T2030" t="s">
        <v>147</v>
      </c>
      <c r="U2030" s="28">
        <f t="shared" si="155"/>
        <v>2.1865999999999999E-3</v>
      </c>
      <c r="W2030">
        <f>IFERROR(VLOOKUP(E2030,'LEAID Match'!$A$2:$B$326,2,FALSE),"")</f>
        <v>5306900</v>
      </c>
      <c r="X2030" s="5">
        <f t="shared" si="157"/>
        <v>1277654.0699999998</v>
      </c>
      <c r="Y2030">
        <f t="shared" si="158"/>
        <v>0</v>
      </c>
      <c r="Z2030" s="5">
        <f t="shared" si="159"/>
        <v>1277654.0699999998</v>
      </c>
    </row>
    <row r="2031" spans="1:26" x14ac:dyDescent="0.2">
      <c r="A2031">
        <f t="shared" si="156"/>
        <v>5306900</v>
      </c>
      <c r="B2031" s="23">
        <v>2021</v>
      </c>
      <c r="C2031" t="s">
        <v>189</v>
      </c>
      <c r="D2031" t="s">
        <v>3174</v>
      </c>
      <c r="E2031" t="s">
        <v>147</v>
      </c>
      <c r="F2031" s="18">
        <v>12717.4</v>
      </c>
      <c r="G2031" s="10">
        <v>2.3139999999999999E-5</v>
      </c>
      <c r="J2031" s="18">
        <v>1069614.04</v>
      </c>
      <c r="K2031" s="11">
        <v>1.7674800000000001E-3</v>
      </c>
      <c r="N2031" s="18">
        <v>967076.48</v>
      </c>
      <c r="O2031" s="12">
        <v>1.75954E-3</v>
      </c>
      <c r="R2031" t="s">
        <v>147</v>
      </c>
      <c r="S2031" t="s">
        <v>147</v>
      </c>
      <c r="T2031" t="s">
        <v>147</v>
      </c>
      <c r="U2031" s="28">
        <f t="shared" si="155"/>
        <v>1.78268E-3</v>
      </c>
      <c r="W2031">
        <f>IFERROR(VLOOKUP(E2031,'LEAID Match'!$A$2:$B$326,2,FALSE),"")</f>
        <v>5306900</v>
      </c>
      <c r="X2031" s="5">
        <f t="shared" si="157"/>
        <v>1082331.44</v>
      </c>
      <c r="Y2031">
        <f t="shared" si="158"/>
        <v>0</v>
      </c>
      <c r="Z2031" s="5">
        <f t="shared" si="159"/>
        <v>1082331.44</v>
      </c>
    </row>
    <row r="2032" spans="1:26" x14ac:dyDescent="0.2">
      <c r="A2032">
        <f t="shared" si="156"/>
        <v>5306900</v>
      </c>
      <c r="B2032" s="23">
        <v>2022</v>
      </c>
      <c r="C2032" t="s">
        <v>189</v>
      </c>
      <c r="D2032" t="s">
        <v>3531</v>
      </c>
      <c r="E2032" t="s">
        <v>147</v>
      </c>
      <c r="F2032" s="18">
        <v>17100.080000000002</v>
      </c>
      <c r="G2032" s="10">
        <v>3.3319999999999999E-5</v>
      </c>
      <c r="J2032" s="18">
        <v>1296512.69</v>
      </c>
      <c r="K2032" s="11">
        <v>2.02702E-3</v>
      </c>
      <c r="N2032" s="18">
        <v>1043482.24</v>
      </c>
      <c r="O2032" s="12">
        <v>2.0334900000000002E-3</v>
      </c>
      <c r="R2032" t="s">
        <v>147</v>
      </c>
      <c r="S2032" t="s">
        <v>147</v>
      </c>
      <c r="T2032" t="s">
        <v>147</v>
      </c>
      <c r="U2032" s="28">
        <f t="shared" si="155"/>
        <v>2.0668100000000001E-3</v>
      </c>
      <c r="W2032">
        <f>IFERROR(VLOOKUP(E2032,'LEAID Match'!$A$2:$B$326,2,FALSE),"")</f>
        <v>5306900</v>
      </c>
      <c r="X2032" s="5">
        <f t="shared" si="157"/>
        <v>1313612.77</v>
      </c>
      <c r="Y2032">
        <f t="shared" si="158"/>
        <v>0</v>
      </c>
      <c r="Z2032" s="5">
        <f t="shared" si="159"/>
        <v>1313612.77</v>
      </c>
    </row>
    <row r="2033" spans="1:26" x14ac:dyDescent="0.2">
      <c r="A2033">
        <f t="shared" si="156"/>
        <v>5306900</v>
      </c>
      <c r="B2033" s="23">
        <v>2023</v>
      </c>
      <c r="C2033" t="s">
        <v>189</v>
      </c>
      <c r="D2033" t="s">
        <v>3891</v>
      </c>
      <c r="E2033" t="s">
        <v>147</v>
      </c>
      <c r="F2033" s="18">
        <v>2777.65</v>
      </c>
      <c r="G2033" s="10">
        <v>5.1499999999999998E-6</v>
      </c>
      <c r="J2033" s="18">
        <v>1269819.67</v>
      </c>
      <c r="K2033" s="11">
        <v>1.8765800000000001E-3</v>
      </c>
      <c r="N2033" s="18">
        <v>1011018.45</v>
      </c>
      <c r="O2033" s="12">
        <v>1.8732200000000001E-3</v>
      </c>
      <c r="R2033" t="s">
        <v>147</v>
      </c>
      <c r="S2033" t="s">
        <v>147</v>
      </c>
      <c r="T2033" t="s">
        <v>147</v>
      </c>
      <c r="U2033" s="28">
        <f t="shared" si="155"/>
        <v>1.8783700000000001E-3</v>
      </c>
      <c r="V2033">
        <f>U2033*250000000</f>
        <v>469592.5</v>
      </c>
      <c r="W2033">
        <f>IFERROR(VLOOKUP(E2033,'LEAID Match'!$A$2:$B$326,2,FALSE),"")</f>
        <v>5306900</v>
      </c>
      <c r="X2033" s="5">
        <f t="shared" si="157"/>
        <v>1272597.3199999998</v>
      </c>
      <c r="Y2033">
        <f t="shared" si="158"/>
        <v>469592.5</v>
      </c>
      <c r="Z2033" s="5">
        <f t="shared" si="159"/>
        <v>1742189.8199999998</v>
      </c>
    </row>
    <row r="2034" spans="1:26" x14ac:dyDescent="0.2">
      <c r="A2034" t="str">
        <f t="shared" si="156"/>
        <v/>
      </c>
      <c r="B2034" s="23">
        <v>2015</v>
      </c>
      <c r="C2034" t="s">
        <v>713</v>
      </c>
      <c r="D2034" t="s">
        <v>1030</v>
      </c>
      <c r="E2034" t="s">
        <v>2</v>
      </c>
      <c r="F2034" s="18" t="s">
        <v>803</v>
      </c>
      <c r="G2034" s="11" t="s">
        <v>803</v>
      </c>
      <c r="H2034" s="18">
        <v>29066.84</v>
      </c>
      <c r="I2034" s="11">
        <v>1.2988999999999999E-4</v>
      </c>
      <c r="R2034" t="s">
        <v>2</v>
      </c>
      <c r="S2034" t="s">
        <v>803</v>
      </c>
      <c r="T2034" t="s">
        <v>803</v>
      </c>
      <c r="U2034" s="28">
        <f t="shared" si="155"/>
        <v>1.2988999999999999E-4</v>
      </c>
      <c r="W2034" t="str">
        <f>IFERROR(VLOOKUP(E2034,'LEAID Match'!$A$2:$B$326,2,FALSE),"")</f>
        <v/>
      </c>
      <c r="X2034" s="5">
        <f t="shared" si="157"/>
        <v>0</v>
      </c>
      <c r="Y2034">
        <f t="shared" si="158"/>
        <v>0</v>
      </c>
      <c r="Z2034" s="5">
        <f t="shared" si="159"/>
        <v>0</v>
      </c>
    </row>
    <row r="2035" spans="1:26" x14ac:dyDescent="0.2">
      <c r="A2035" t="str">
        <f t="shared" si="156"/>
        <v/>
      </c>
      <c r="B2035" s="23">
        <v>2016</v>
      </c>
      <c r="C2035" t="s">
        <v>713</v>
      </c>
      <c r="D2035" t="s">
        <v>1384</v>
      </c>
      <c r="E2035" t="s">
        <v>2</v>
      </c>
      <c r="F2035" s="18" t="s">
        <v>803</v>
      </c>
      <c r="G2035" s="11" t="s">
        <v>803</v>
      </c>
      <c r="H2035" s="18">
        <v>26513.3</v>
      </c>
      <c r="I2035" s="11">
        <v>8.7239999999999998E-5</v>
      </c>
      <c r="R2035" t="s">
        <v>2</v>
      </c>
      <c r="S2035" t="s">
        <v>803</v>
      </c>
      <c r="T2035" t="s">
        <v>803</v>
      </c>
      <c r="U2035" s="28">
        <f t="shared" si="155"/>
        <v>8.7239999999999998E-5</v>
      </c>
      <c r="W2035" t="str">
        <f>IFERROR(VLOOKUP(E2035,'LEAID Match'!$A$2:$B$326,2,FALSE),"")</f>
        <v/>
      </c>
      <c r="X2035" s="5">
        <f t="shared" si="157"/>
        <v>0</v>
      </c>
      <c r="Y2035">
        <f t="shared" si="158"/>
        <v>0</v>
      </c>
      <c r="Z2035" s="5">
        <f t="shared" si="159"/>
        <v>0</v>
      </c>
    </row>
    <row r="2036" spans="1:26" x14ac:dyDescent="0.2">
      <c r="A2036" t="str">
        <f t="shared" si="156"/>
        <v/>
      </c>
      <c r="B2036" s="23">
        <v>2017</v>
      </c>
      <c r="C2036" t="s">
        <v>713</v>
      </c>
      <c r="D2036" t="s">
        <v>1744</v>
      </c>
      <c r="E2036" t="s">
        <v>2</v>
      </c>
      <c r="F2036" s="18" t="s">
        <v>803</v>
      </c>
      <c r="G2036" s="11" t="s">
        <v>803</v>
      </c>
      <c r="H2036" s="18">
        <v>25879.86</v>
      </c>
      <c r="I2036" s="11">
        <v>7.3960000000000003E-5</v>
      </c>
      <c r="R2036" t="s">
        <v>2</v>
      </c>
      <c r="S2036" t="s">
        <v>803</v>
      </c>
      <c r="T2036" t="s">
        <v>803</v>
      </c>
      <c r="U2036" s="28">
        <f t="shared" si="155"/>
        <v>7.3960000000000003E-5</v>
      </c>
      <c r="W2036" t="str">
        <f>IFERROR(VLOOKUP(E2036,'LEAID Match'!$A$2:$B$326,2,FALSE),"")</f>
        <v/>
      </c>
      <c r="X2036" s="5">
        <f t="shared" si="157"/>
        <v>0</v>
      </c>
      <c r="Y2036">
        <f t="shared" si="158"/>
        <v>0</v>
      </c>
      <c r="Z2036" s="5">
        <f t="shared" si="159"/>
        <v>0</v>
      </c>
    </row>
    <row r="2037" spans="1:26" x14ac:dyDescent="0.2">
      <c r="A2037" t="str">
        <f t="shared" si="156"/>
        <v/>
      </c>
      <c r="B2037" s="23">
        <v>2018</v>
      </c>
      <c r="C2037" t="s">
        <v>713</v>
      </c>
      <c r="D2037" t="s">
        <v>2102</v>
      </c>
      <c r="E2037" t="s">
        <v>2</v>
      </c>
      <c r="F2037" s="18" t="s">
        <v>803</v>
      </c>
      <c r="G2037" s="11" t="s">
        <v>803</v>
      </c>
      <c r="H2037" s="18">
        <v>29739.42</v>
      </c>
      <c r="I2037" s="11">
        <v>7.1509999999999998E-5</v>
      </c>
      <c r="R2037" t="s">
        <v>2</v>
      </c>
      <c r="S2037" t="s">
        <v>803</v>
      </c>
      <c r="T2037" t="s">
        <v>803</v>
      </c>
      <c r="U2037" s="28">
        <f t="shared" si="155"/>
        <v>7.1509999999999998E-5</v>
      </c>
      <c r="W2037" t="str">
        <f>IFERROR(VLOOKUP(E2037,'LEAID Match'!$A$2:$B$326,2,FALSE),"")</f>
        <v/>
      </c>
      <c r="X2037" s="5">
        <f t="shared" si="157"/>
        <v>0</v>
      </c>
      <c r="Y2037">
        <f t="shared" si="158"/>
        <v>0</v>
      </c>
      <c r="Z2037" s="5">
        <f t="shared" si="159"/>
        <v>0</v>
      </c>
    </row>
    <row r="2038" spans="1:26" x14ac:dyDescent="0.2">
      <c r="A2038" t="str">
        <f t="shared" si="156"/>
        <v/>
      </c>
      <c r="B2038" s="23">
        <v>2019</v>
      </c>
      <c r="C2038" t="s">
        <v>713</v>
      </c>
      <c r="D2038" t="s">
        <v>2460</v>
      </c>
      <c r="E2038" t="s">
        <v>2</v>
      </c>
      <c r="F2038" s="18" t="s">
        <v>803</v>
      </c>
      <c r="G2038" s="10" t="s">
        <v>803</v>
      </c>
      <c r="H2038" s="18">
        <v>31864.82</v>
      </c>
      <c r="I2038" s="11">
        <v>6.4159999999999996E-5</v>
      </c>
      <c r="R2038" t="s">
        <v>2</v>
      </c>
      <c r="S2038" t="s">
        <v>803</v>
      </c>
      <c r="T2038" t="s">
        <v>803</v>
      </c>
      <c r="U2038" s="28">
        <f t="shared" si="155"/>
        <v>6.4159999999999996E-5</v>
      </c>
      <c r="W2038" t="str">
        <f>IFERROR(VLOOKUP(E2038,'LEAID Match'!$A$2:$B$326,2,FALSE),"")</f>
        <v/>
      </c>
      <c r="X2038" s="5">
        <f t="shared" si="157"/>
        <v>0</v>
      </c>
      <c r="Y2038">
        <f t="shared" si="158"/>
        <v>0</v>
      </c>
      <c r="Z2038" s="5">
        <f t="shared" si="159"/>
        <v>0</v>
      </c>
    </row>
    <row r="2039" spans="1:26" x14ac:dyDescent="0.2">
      <c r="A2039" t="str">
        <f t="shared" si="156"/>
        <v/>
      </c>
      <c r="B2039" s="23">
        <v>2020</v>
      </c>
      <c r="C2039" t="s">
        <v>713</v>
      </c>
      <c r="D2039" t="s">
        <v>2818</v>
      </c>
      <c r="E2039" t="s">
        <v>2</v>
      </c>
      <c r="F2039" s="18" t="s">
        <v>803</v>
      </c>
      <c r="G2039" s="10" t="s">
        <v>803</v>
      </c>
      <c r="H2039" s="18">
        <v>33428.1</v>
      </c>
      <c r="I2039" s="11">
        <v>6.3650000000000002E-5</v>
      </c>
      <c r="R2039" t="s">
        <v>2</v>
      </c>
      <c r="S2039" t="s">
        <v>803</v>
      </c>
      <c r="T2039" t="s">
        <v>803</v>
      </c>
      <c r="U2039" s="28">
        <f t="shared" si="155"/>
        <v>6.3650000000000002E-5</v>
      </c>
      <c r="W2039" t="str">
        <f>IFERROR(VLOOKUP(E2039,'LEAID Match'!$A$2:$B$326,2,FALSE),"")</f>
        <v/>
      </c>
      <c r="X2039" s="5">
        <f t="shared" si="157"/>
        <v>0</v>
      </c>
      <c r="Y2039">
        <f t="shared" si="158"/>
        <v>0</v>
      </c>
      <c r="Z2039" s="5">
        <f t="shared" si="159"/>
        <v>0</v>
      </c>
    </row>
    <row r="2040" spans="1:26" x14ac:dyDescent="0.2">
      <c r="A2040" t="str">
        <f t="shared" si="156"/>
        <v/>
      </c>
      <c r="B2040" s="23">
        <v>2021</v>
      </c>
      <c r="C2040" t="s">
        <v>713</v>
      </c>
      <c r="D2040" t="s">
        <v>3175</v>
      </c>
      <c r="E2040" t="s">
        <v>2</v>
      </c>
      <c r="F2040" s="18" t="s">
        <v>803</v>
      </c>
      <c r="G2040" s="10" t="s">
        <v>803</v>
      </c>
      <c r="H2040" s="18">
        <v>28662.37</v>
      </c>
      <c r="I2040" s="11">
        <v>5.215E-5</v>
      </c>
      <c r="R2040" t="s">
        <v>2</v>
      </c>
      <c r="S2040" t="s">
        <v>803</v>
      </c>
      <c r="T2040" t="s">
        <v>803</v>
      </c>
      <c r="U2040" s="28">
        <f t="shared" si="155"/>
        <v>5.215E-5</v>
      </c>
      <c r="W2040" t="str">
        <f>IFERROR(VLOOKUP(E2040,'LEAID Match'!$A$2:$B$326,2,FALSE),"")</f>
        <v/>
      </c>
      <c r="X2040" s="5">
        <f t="shared" si="157"/>
        <v>0</v>
      </c>
      <c r="Y2040">
        <f t="shared" si="158"/>
        <v>0</v>
      </c>
      <c r="Z2040" s="5">
        <f t="shared" si="159"/>
        <v>0</v>
      </c>
    </row>
    <row r="2041" spans="1:26" x14ac:dyDescent="0.2">
      <c r="A2041">
        <f t="shared" si="156"/>
        <v>5306930</v>
      </c>
      <c r="B2041" s="23">
        <v>2015</v>
      </c>
      <c r="C2041" t="s">
        <v>473</v>
      </c>
      <c r="D2041" t="s">
        <v>1031</v>
      </c>
      <c r="E2041" t="s">
        <v>457</v>
      </c>
      <c r="F2041" s="18">
        <v>1660.56</v>
      </c>
      <c r="G2041" s="11">
        <v>7.4200000000000001E-6</v>
      </c>
      <c r="J2041" s="18">
        <v>516839.56</v>
      </c>
      <c r="K2041" s="11">
        <v>1.9448499999999999E-3</v>
      </c>
      <c r="N2041" s="18">
        <v>412512.18</v>
      </c>
      <c r="O2041" s="12">
        <v>1.84341E-3</v>
      </c>
      <c r="R2041" t="s">
        <v>457</v>
      </c>
      <c r="S2041" t="s">
        <v>457</v>
      </c>
      <c r="T2041" t="s">
        <v>457</v>
      </c>
      <c r="U2041" s="28">
        <f t="shared" si="155"/>
        <v>1.8508299999999999E-3</v>
      </c>
      <c r="W2041">
        <f>IFERROR(VLOOKUP(E2041,'LEAID Match'!$A$2:$B$326,2,FALSE),"")</f>
        <v>5306930</v>
      </c>
      <c r="X2041" s="5">
        <f t="shared" si="157"/>
        <v>518500.12</v>
      </c>
      <c r="Y2041">
        <f t="shared" si="158"/>
        <v>0</v>
      </c>
      <c r="Z2041" s="5">
        <f t="shared" si="159"/>
        <v>518500.12</v>
      </c>
    </row>
    <row r="2042" spans="1:26" x14ac:dyDescent="0.2">
      <c r="A2042">
        <f t="shared" si="156"/>
        <v>5306930</v>
      </c>
      <c r="B2042" s="23">
        <v>2016</v>
      </c>
      <c r="C2042" t="s">
        <v>473</v>
      </c>
      <c r="D2042" t="s">
        <v>1385</v>
      </c>
      <c r="E2042" t="s">
        <v>457</v>
      </c>
      <c r="F2042" s="18" t="s">
        <v>803</v>
      </c>
      <c r="G2042" s="11" t="s">
        <v>803</v>
      </c>
      <c r="J2042" s="18">
        <v>617967.80000000005</v>
      </c>
      <c r="K2042" s="11">
        <v>1.8932700000000001E-3</v>
      </c>
      <c r="N2042" s="18">
        <v>550762.62</v>
      </c>
      <c r="O2042" s="12">
        <v>1.81222E-3</v>
      </c>
      <c r="R2042" t="s">
        <v>803</v>
      </c>
      <c r="S2042" t="s">
        <v>457</v>
      </c>
      <c r="T2042" t="s">
        <v>457</v>
      </c>
      <c r="U2042" s="28">
        <f t="shared" si="155"/>
        <v>1.81222E-3</v>
      </c>
      <c r="W2042">
        <f>IFERROR(VLOOKUP(E2042,'LEAID Match'!$A$2:$B$326,2,FALSE),"")</f>
        <v>5306930</v>
      </c>
      <c r="X2042" s="5">
        <f t="shared" si="157"/>
        <v>617967.80000000005</v>
      </c>
      <c r="Y2042">
        <f t="shared" si="158"/>
        <v>0</v>
      </c>
      <c r="Z2042" s="5">
        <f t="shared" si="159"/>
        <v>617967.80000000005</v>
      </c>
    </row>
    <row r="2043" spans="1:26" x14ac:dyDescent="0.2">
      <c r="A2043">
        <f t="shared" si="156"/>
        <v>5306930</v>
      </c>
      <c r="B2043" s="23">
        <v>2017</v>
      </c>
      <c r="C2043" t="s">
        <v>473</v>
      </c>
      <c r="D2043" t="s">
        <v>1745</v>
      </c>
      <c r="E2043" t="s">
        <v>457</v>
      </c>
      <c r="F2043" s="18" t="s">
        <v>803</v>
      </c>
      <c r="G2043" s="11" t="s">
        <v>803</v>
      </c>
      <c r="J2043" s="18">
        <v>706694.38</v>
      </c>
      <c r="K2043" s="11">
        <v>1.9180200000000001E-3</v>
      </c>
      <c r="N2043" s="18">
        <v>655130.41</v>
      </c>
      <c r="O2043" s="12">
        <v>1.87214E-3</v>
      </c>
      <c r="R2043" t="s">
        <v>803</v>
      </c>
      <c r="S2043" t="s">
        <v>457</v>
      </c>
      <c r="T2043" t="s">
        <v>457</v>
      </c>
      <c r="U2043" s="28">
        <f t="shared" si="155"/>
        <v>1.87214E-3</v>
      </c>
      <c r="W2043">
        <f>IFERROR(VLOOKUP(E2043,'LEAID Match'!$A$2:$B$326,2,FALSE),"")</f>
        <v>5306930</v>
      </c>
      <c r="X2043" s="5">
        <f t="shared" si="157"/>
        <v>706694.38</v>
      </c>
      <c r="Y2043">
        <f t="shared" si="158"/>
        <v>0</v>
      </c>
      <c r="Z2043" s="5">
        <f t="shared" si="159"/>
        <v>706694.38</v>
      </c>
    </row>
    <row r="2044" spans="1:26" x14ac:dyDescent="0.2">
      <c r="A2044">
        <f t="shared" si="156"/>
        <v>5306930</v>
      </c>
      <c r="B2044" s="23">
        <v>2018</v>
      </c>
      <c r="C2044" t="s">
        <v>473</v>
      </c>
      <c r="D2044" t="s">
        <v>2103</v>
      </c>
      <c r="E2044" t="s">
        <v>457</v>
      </c>
      <c r="F2044" s="18" t="s">
        <v>803</v>
      </c>
      <c r="G2044" s="11" t="s">
        <v>803</v>
      </c>
      <c r="J2044" s="18">
        <v>857682.71</v>
      </c>
      <c r="K2044" s="11">
        <v>1.9292000000000001E-3</v>
      </c>
      <c r="N2044" s="18">
        <v>789341.68</v>
      </c>
      <c r="O2044" s="12">
        <v>1.8979400000000001E-3</v>
      </c>
      <c r="R2044" t="s">
        <v>803</v>
      </c>
      <c r="S2044" t="s">
        <v>457</v>
      </c>
      <c r="T2044" t="s">
        <v>457</v>
      </c>
      <c r="U2044" s="28">
        <f t="shared" si="155"/>
        <v>1.8979400000000001E-3</v>
      </c>
      <c r="W2044">
        <f>IFERROR(VLOOKUP(E2044,'LEAID Match'!$A$2:$B$326,2,FALSE),"")</f>
        <v>5306930</v>
      </c>
      <c r="X2044" s="5">
        <f t="shared" si="157"/>
        <v>857682.71</v>
      </c>
      <c r="Y2044">
        <f t="shared" si="158"/>
        <v>0</v>
      </c>
      <c r="Z2044" s="5">
        <f t="shared" si="159"/>
        <v>857682.71</v>
      </c>
    </row>
    <row r="2045" spans="1:26" x14ac:dyDescent="0.2">
      <c r="A2045">
        <f t="shared" si="156"/>
        <v>5306930</v>
      </c>
      <c r="B2045" s="23">
        <v>2019</v>
      </c>
      <c r="C2045" t="s">
        <v>473</v>
      </c>
      <c r="D2045" t="s">
        <v>2461</v>
      </c>
      <c r="E2045" t="s">
        <v>457</v>
      </c>
      <c r="F2045" s="18" t="s">
        <v>803</v>
      </c>
      <c r="G2045" s="10" t="s">
        <v>803</v>
      </c>
      <c r="J2045" s="18">
        <v>1067424.25</v>
      </c>
      <c r="K2045" s="11">
        <v>2.0421900000000002E-3</v>
      </c>
      <c r="N2045" s="18">
        <v>1001752.11</v>
      </c>
      <c r="O2045" s="12">
        <v>2.0171099999999999E-3</v>
      </c>
      <c r="R2045" t="s">
        <v>803</v>
      </c>
      <c r="S2045" t="s">
        <v>457</v>
      </c>
      <c r="T2045" t="s">
        <v>457</v>
      </c>
      <c r="U2045" s="28">
        <f t="shared" si="155"/>
        <v>2.0171099999999999E-3</v>
      </c>
      <c r="W2045">
        <f>IFERROR(VLOOKUP(E2045,'LEAID Match'!$A$2:$B$326,2,FALSE),"")</f>
        <v>5306930</v>
      </c>
      <c r="X2045" s="5">
        <f t="shared" si="157"/>
        <v>1067424.25</v>
      </c>
      <c r="Y2045">
        <f t="shared" si="158"/>
        <v>0</v>
      </c>
      <c r="Z2045" s="5">
        <f t="shared" si="159"/>
        <v>1067424.25</v>
      </c>
    </row>
    <row r="2046" spans="1:26" x14ac:dyDescent="0.2">
      <c r="A2046">
        <f t="shared" si="156"/>
        <v>5306930</v>
      </c>
      <c r="B2046" s="23">
        <v>2020</v>
      </c>
      <c r="C2046" t="s">
        <v>473</v>
      </c>
      <c r="D2046" t="s">
        <v>2819</v>
      </c>
      <c r="E2046" t="s">
        <v>457</v>
      </c>
      <c r="F2046" s="18" t="s">
        <v>803</v>
      </c>
      <c r="G2046" s="10" t="s">
        <v>803</v>
      </c>
      <c r="J2046" s="18">
        <v>1296011.56</v>
      </c>
      <c r="K2046" s="11">
        <v>2.2274399999999998E-3</v>
      </c>
      <c r="N2046" s="18">
        <v>1161935.7</v>
      </c>
      <c r="O2046" s="12">
        <v>2.2125700000000001E-3</v>
      </c>
      <c r="R2046" t="s">
        <v>803</v>
      </c>
      <c r="S2046" t="s">
        <v>457</v>
      </c>
      <c r="T2046" t="s">
        <v>457</v>
      </c>
      <c r="U2046" s="28">
        <f t="shared" si="155"/>
        <v>2.2125700000000001E-3</v>
      </c>
      <c r="W2046">
        <f>IFERROR(VLOOKUP(E2046,'LEAID Match'!$A$2:$B$326,2,FALSE),"")</f>
        <v>5306930</v>
      </c>
      <c r="X2046" s="5">
        <f t="shared" si="157"/>
        <v>1296011.56</v>
      </c>
      <c r="Y2046">
        <f t="shared" si="158"/>
        <v>0</v>
      </c>
      <c r="Z2046" s="5">
        <f t="shared" si="159"/>
        <v>1296011.56</v>
      </c>
    </row>
    <row r="2047" spans="1:26" x14ac:dyDescent="0.2">
      <c r="A2047">
        <f t="shared" si="156"/>
        <v>5306930</v>
      </c>
      <c r="B2047" s="23">
        <v>2021</v>
      </c>
      <c r="C2047" t="s">
        <v>473</v>
      </c>
      <c r="D2047" t="s">
        <v>3176</v>
      </c>
      <c r="E2047" t="s">
        <v>457</v>
      </c>
      <c r="F2047" s="18" t="s">
        <v>803</v>
      </c>
      <c r="G2047" s="10" t="s">
        <v>803</v>
      </c>
      <c r="J2047" s="18">
        <v>1269372.58</v>
      </c>
      <c r="K2047" s="11">
        <v>2.09757E-3</v>
      </c>
      <c r="N2047" s="18">
        <v>1146910.1499999999</v>
      </c>
      <c r="O2047" s="12">
        <v>2.0867400000000001E-3</v>
      </c>
      <c r="R2047" t="s">
        <v>803</v>
      </c>
      <c r="S2047" t="s">
        <v>457</v>
      </c>
      <c r="T2047" t="s">
        <v>457</v>
      </c>
      <c r="U2047" s="28">
        <f t="shared" si="155"/>
        <v>2.0867400000000001E-3</v>
      </c>
      <c r="W2047">
        <f>IFERROR(VLOOKUP(E2047,'LEAID Match'!$A$2:$B$326,2,FALSE),"")</f>
        <v>5306930</v>
      </c>
      <c r="X2047" s="5">
        <f t="shared" si="157"/>
        <v>1269372.58</v>
      </c>
      <c r="Y2047">
        <f t="shared" si="158"/>
        <v>0</v>
      </c>
      <c r="Z2047" s="5">
        <f t="shared" si="159"/>
        <v>1269372.58</v>
      </c>
    </row>
    <row r="2048" spans="1:26" x14ac:dyDescent="0.2">
      <c r="A2048">
        <f t="shared" si="156"/>
        <v>5306930</v>
      </c>
      <c r="B2048" s="23">
        <v>2022</v>
      </c>
      <c r="C2048" t="s">
        <v>473</v>
      </c>
      <c r="D2048" t="s">
        <v>3532</v>
      </c>
      <c r="E2048" t="s">
        <v>457</v>
      </c>
      <c r="F2048" s="18" t="s">
        <v>803</v>
      </c>
      <c r="G2048" s="10" t="s">
        <v>803</v>
      </c>
      <c r="J2048" s="18">
        <v>1374837.81</v>
      </c>
      <c r="K2048" s="11">
        <v>2.1494700000000001E-3</v>
      </c>
      <c r="N2048" s="18">
        <v>1095976.19</v>
      </c>
      <c r="O2048" s="12">
        <v>2.1357899999999998E-3</v>
      </c>
      <c r="R2048" t="s">
        <v>803</v>
      </c>
      <c r="S2048" t="s">
        <v>457</v>
      </c>
      <c r="T2048" t="s">
        <v>457</v>
      </c>
      <c r="U2048" s="28">
        <f t="shared" si="155"/>
        <v>2.1357899999999998E-3</v>
      </c>
      <c r="W2048">
        <f>IFERROR(VLOOKUP(E2048,'LEAID Match'!$A$2:$B$326,2,FALSE),"")</f>
        <v>5306930</v>
      </c>
      <c r="X2048" s="5">
        <f t="shared" si="157"/>
        <v>1374837.81</v>
      </c>
      <c r="Y2048">
        <f t="shared" si="158"/>
        <v>0</v>
      </c>
      <c r="Z2048" s="5">
        <f t="shared" si="159"/>
        <v>1374837.81</v>
      </c>
    </row>
    <row r="2049" spans="1:26" x14ac:dyDescent="0.2">
      <c r="A2049">
        <f t="shared" si="156"/>
        <v>5306930</v>
      </c>
      <c r="B2049" s="23">
        <v>2023</v>
      </c>
      <c r="C2049" t="s">
        <v>473</v>
      </c>
      <c r="D2049" t="s">
        <v>3892</v>
      </c>
      <c r="E2049" t="s">
        <v>457</v>
      </c>
      <c r="F2049" s="18" t="s">
        <v>803</v>
      </c>
      <c r="G2049" s="10" t="s">
        <v>803</v>
      </c>
      <c r="J2049" s="18">
        <v>1458441.37</v>
      </c>
      <c r="K2049" s="11">
        <v>2.15533E-3</v>
      </c>
      <c r="N2049" s="18">
        <v>1161435.01</v>
      </c>
      <c r="O2049" s="12">
        <v>2.1519099999999999E-3</v>
      </c>
      <c r="R2049" t="s">
        <v>803</v>
      </c>
      <c r="S2049" t="s">
        <v>457</v>
      </c>
      <c r="T2049" t="s">
        <v>457</v>
      </c>
      <c r="U2049" s="28">
        <f t="shared" si="155"/>
        <v>2.1519099999999999E-3</v>
      </c>
      <c r="V2049">
        <f>U2049*250000000</f>
        <v>537977.5</v>
      </c>
      <c r="W2049">
        <f>IFERROR(VLOOKUP(E2049,'LEAID Match'!$A$2:$B$326,2,FALSE),"")</f>
        <v>5306930</v>
      </c>
      <c r="X2049" s="5">
        <f t="shared" si="157"/>
        <v>1458441.37</v>
      </c>
      <c r="Y2049">
        <f t="shared" si="158"/>
        <v>537977.5</v>
      </c>
      <c r="Z2049" s="5">
        <f t="shared" si="159"/>
        <v>1996418.87</v>
      </c>
    </row>
    <row r="2050" spans="1:26" x14ac:dyDescent="0.2">
      <c r="A2050">
        <f t="shared" si="156"/>
        <v>5306960</v>
      </c>
      <c r="B2050" s="23">
        <v>2015</v>
      </c>
      <c r="C2050" t="s">
        <v>85</v>
      </c>
      <c r="D2050" t="s">
        <v>1032</v>
      </c>
      <c r="E2050" t="s">
        <v>43</v>
      </c>
      <c r="F2050" s="18">
        <v>244595.12</v>
      </c>
      <c r="G2050" s="11">
        <v>1.09303E-3</v>
      </c>
      <c r="J2050" s="18">
        <v>4982139.12</v>
      </c>
      <c r="K2050" s="11">
        <v>1.8747650000000001E-2</v>
      </c>
      <c r="N2050" s="18">
        <v>3975244.79</v>
      </c>
      <c r="O2050" s="12">
        <v>1.776432E-2</v>
      </c>
      <c r="R2050" t="s">
        <v>43</v>
      </c>
      <c r="S2050" t="s">
        <v>43</v>
      </c>
      <c r="T2050" t="s">
        <v>43</v>
      </c>
      <c r="U2050" s="28">
        <f t="shared" ref="U2050:U2113" si="160">SUM(G2050,I2050,O2050,Q2050)</f>
        <v>1.8857350000000002E-2</v>
      </c>
      <c r="W2050">
        <f>IFERROR(VLOOKUP(E2050,'LEAID Match'!$A$2:$B$326,2,FALSE),"")</f>
        <v>5306960</v>
      </c>
      <c r="X2050" s="5">
        <f t="shared" si="157"/>
        <v>5226734.24</v>
      </c>
      <c r="Y2050">
        <f t="shared" si="158"/>
        <v>0</v>
      </c>
      <c r="Z2050" s="5">
        <f t="shared" si="159"/>
        <v>5226734.24</v>
      </c>
    </row>
    <row r="2051" spans="1:26" x14ac:dyDescent="0.2">
      <c r="A2051">
        <f t="shared" ref="A2051:A2114" si="161">W2051</f>
        <v>5306960</v>
      </c>
      <c r="B2051" s="23">
        <v>2016</v>
      </c>
      <c r="C2051" t="s">
        <v>85</v>
      </c>
      <c r="D2051" t="s">
        <v>1386</v>
      </c>
      <c r="E2051" t="s">
        <v>43</v>
      </c>
      <c r="F2051" s="18">
        <v>193162.23</v>
      </c>
      <c r="G2051" s="11">
        <v>6.3557999999999996E-4</v>
      </c>
      <c r="J2051" s="18">
        <v>6096060.2999999998</v>
      </c>
      <c r="K2051" s="11">
        <v>1.8676470000000001E-2</v>
      </c>
      <c r="N2051" s="18">
        <v>5456620.0499999998</v>
      </c>
      <c r="O2051" s="12">
        <v>1.7954370000000001E-2</v>
      </c>
      <c r="R2051" t="s">
        <v>43</v>
      </c>
      <c r="S2051" t="s">
        <v>43</v>
      </c>
      <c r="T2051" t="s">
        <v>43</v>
      </c>
      <c r="U2051" s="28">
        <f t="shared" si="160"/>
        <v>1.8589950000000001E-2</v>
      </c>
      <c r="W2051">
        <f>IFERROR(VLOOKUP(E2051,'LEAID Match'!$A$2:$B$326,2,FALSE),"")</f>
        <v>5306960</v>
      </c>
      <c r="X2051" s="5">
        <f t="shared" ref="X2051:X2114" si="162">SUM(F2051,J2051)</f>
        <v>6289222.5300000003</v>
      </c>
      <c r="Y2051">
        <f t="shared" ref="Y2051:Y2114" si="163">V2051</f>
        <v>0</v>
      </c>
      <c r="Z2051" s="5">
        <f t="shared" ref="Z2051:Z2114" si="164">SUM(X2051:Y2051)</f>
        <v>6289222.5300000003</v>
      </c>
    </row>
    <row r="2052" spans="1:26" x14ac:dyDescent="0.2">
      <c r="A2052">
        <f t="shared" si="161"/>
        <v>5306960</v>
      </c>
      <c r="B2052" s="23">
        <v>2017</v>
      </c>
      <c r="C2052" t="s">
        <v>85</v>
      </c>
      <c r="D2052" t="s">
        <v>1746</v>
      </c>
      <c r="E2052" t="s">
        <v>43</v>
      </c>
      <c r="F2052" s="18">
        <v>128067.94</v>
      </c>
      <c r="G2052" s="11">
        <v>3.6598000000000002E-4</v>
      </c>
      <c r="J2052" s="18">
        <v>7403933.7000000002</v>
      </c>
      <c r="K2052" s="11">
        <v>2.0094810000000001E-2</v>
      </c>
      <c r="N2052" s="18">
        <v>6863419.0499999998</v>
      </c>
      <c r="O2052" s="12">
        <v>1.9613350000000002E-2</v>
      </c>
      <c r="R2052" t="s">
        <v>43</v>
      </c>
      <c r="S2052" t="s">
        <v>43</v>
      </c>
      <c r="T2052" t="s">
        <v>43</v>
      </c>
      <c r="U2052" s="28">
        <f t="shared" si="160"/>
        <v>1.997933E-2</v>
      </c>
      <c r="W2052">
        <f>IFERROR(VLOOKUP(E2052,'LEAID Match'!$A$2:$B$326,2,FALSE),"")</f>
        <v>5306960</v>
      </c>
      <c r="X2052" s="5">
        <f t="shared" si="162"/>
        <v>7532001.6400000006</v>
      </c>
      <c r="Y2052">
        <f t="shared" si="163"/>
        <v>0</v>
      </c>
      <c r="Z2052" s="5">
        <f t="shared" si="164"/>
        <v>7532001.6400000006</v>
      </c>
    </row>
    <row r="2053" spans="1:26" x14ac:dyDescent="0.2">
      <c r="A2053">
        <f t="shared" si="161"/>
        <v>5306960</v>
      </c>
      <c r="B2053" s="23">
        <v>2018</v>
      </c>
      <c r="C2053" t="s">
        <v>85</v>
      </c>
      <c r="D2053" t="s">
        <v>2104</v>
      </c>
      <c r="E2053" t="s">
        <v>43</v>
      </c>
      <c r="F2053" s="18">
        <v>85135.259999999893</v>
      </c>
      <c r="G2053" s="11">
        <v>2.0469999999999999E-4</v>
      </c>
      <c r="J2053" s="18">
        <v>7798136.7300000004</v>
      </c>
      <c r="K2053" s="11">
        <v>1.7540440000000001E-2</v>
      </c>
      <c r="N2053" s="18">
        <v>7172431.8899999997</v>
      </c>
      <c r="O2053" s="12">
        <v>1.724585E-2</v>
      </c>
      <c r="R2053" t="s">
        <v>43</v>
      </c>
      <c r="S2053" t="s">
        <v>43</v>
      </c>
      <c r="T2053" t="s">
        <v>43</v>
      </c>
      <c r="U2053" s="28">
        <f t="shared" si="160"/>
        <v>1.7450549999999999E-2</v>
      </c>
      <c r="W2053">
        <f>IFERROR(VLOOKUP(E2053,'LEAID Match'!$A$2:$B$326,2,FALSE),"")</f>
        <v>5306960</v>
      </c>
      <c r="X2053" s="5">
        <f t="shared" si="162"/>
        <v>7883271.9900000002</v>
      </c>
      <c r="Y2053">
        <f t="shared" si="163"/>
        <v>0</v>
      </c>
      <c r="Z2053" s="5">
        <f t="shared" si="164"/>
        <v>7883271.9900000002</v>
      </c>
    </row>
    <row r="2054" spans="1:26" x14ac:dyDescent="0.2">
      <c r="A2054">
        <f t="shared" si="161"/>
        <v>5306960</v>
      </c>
      <c r="B2054" s="23">
        <v>2019</v>
      </c>
      <c r="C2054" t="s">
        <v>85</v>
      </c>
      <c r="D2054" t="s">
        <v>2462</v>
      </c>
      <c r="E2054" t="s">
        <v>43</v>
      </c>
      <c r="F2054" s="18">
        <v>59209.18</v>
      </c>
      <c r="G2054" s="10">
        <v>1.1922E-4</v>
      </c>
      <c r="J2054" s="18">
        <v>10049889.359999999</v>
      </c>
      <c r="K2054" s="11">
        <v>1.9227419999999999E-2</v>
      </c>
      <c r="N2054" s="18">
        <v>9428322.5199999996</v>
      </c>
      <c r="O2054" s="12">
        <v>1.898474E-2</v>
      </c>
      <c r="R2054" t="s">
        <v>43</v>
      </c>
      <c r="S2054" t="s">
        <v>43</v>
      </c>
      <c r="T2054" t="s">
        <v>43</v>
      </c>
      <c r="U2054" s="28">
        <f t="shared" si="160"/>
        <v>1.910396E-2</v>
      </c>
      <c r="W2054">
        <f>IFERROR(VLOOKUP(E2054,'LEAID Match'!$A$2:$B$326,2,FALSE),"")</f>
        <v>5306960</v>
      </c>
      <c r="X2054" s="5">
        <f t="shared" si="162"/>
        <v>10109098.539999999</v>
      </c>
      <c r="Y2054">
        <f t="shared" si="163"/>
        <v>0</v>
      </c>
      <c r="Z2054" s="5">
        <f t="shared" si="164"/>
        <v>10109098.539999999</v>
      </c>
    </row>
    <row r="2055" spans="1:26" x14ac:dyDescent="0.2">
      <c r="A2055">
        <f t="shared" si="161"/>
        <v>5306960</v>
      </c>
      <c r="B2055" s="23">
        <v>2020</v>
      </c>
      <c r="C2055" t="s">
        <v>85</v>
      </c>
      <c r="D2055" t="s">
        <v>2820</v>
      </c>
      <c r="E2055" t="s">
        <v>43</v>
      </c>
      <c r="F2055" s="18">
        <v>46564.65</v>
      </c>
      <c r="G2055" s="10">
        <v>8.8670000000000003E-5</v>
      </c>
      <c r="J2055" s="18">
        <v>10694675.619999999</v>
      </c>
      <c r="K2055" s="11">
        <v>1.8380790000000001E-2</v>
      </c>
      <c r="N2055" s="18">
        <v>9605114.9499999993</v>
      </c>
      <c r="O2055" s="12">
        <v>1.829016E-2</v>
      </c>
      <c r="R2055" t="s">
        <v>43</v>
      </c>
      <c r="S2055" t="s">
        <v>43</v>
      </c>
      <c r="T2055" t="s">
        <v>43</v>
      </c>
      <c r="U2055" s="28">
        <f t="shared" si="160"/>
        <v>1.8378829999999999E-2</v>
      </c>
      <c r="W2055">
        <f>IFERROR(VLOOKUP(E2055,'LEAID Match'!$A$2:$B$326,2,FALSE),"")</f>
        <v>5306960</v>
      </c>
      <c r="X2055" s="5">
        <f t="shared" si="162"/>
        <v>10741240.27</v>
      </c>
      <c r="Y2055">
        <f t="shared" si="163"/>
        <v>0</v>
      </c>
      <c r="Z2055" s="5">
        <f t="shared" si="164"/>
        <v>10741240.27</v>
      </c>
    </row>
    <row r="2056" spans="1:26" x14ac:dyDescent="0.2">
      <c r="A2056">
        <f t="shared" si="161"/>
        <v>5306960</v>
      </c>
      <c r="B2056" s="23">
        <v>2021</v>
      </c>
      <c r="C2056" t="s">
        <v>85</v>
      </c>
      <c r="D2056" t="s">
        <v>3177</v>
      </c>
      <c r="E2056" t="s">
        <v>43</v>
      </c>
      <c r="F2056" s="18">
        <v>36023.75</v>
      </c>
      <c r="G2056" s="10">
        <v>6.5539999999999999E-5</v>
      </c>
      <c r="J2056" s="18">
        <v>11100171.619999999</v>
      </c>
      <c r="K2056" s="11">
        <v>1.8342399999999998E-2</v>
      </c>
      <c r="N2056" s="18">
        <v>10008075.109999999</v>
      </c>
      <c r="O2056" s="12">
        <v>1.820913E-2</v>
      </c>
      <c r="R2056" t="s">
        <v>43</v>
      </c>
      <c r="S2056" t="s">
        <v>43</v>
      </c>
      <c r="T2056" t="s">
        <v>43</v>
      </c>
      <c r="U2056" s="28">
        <f t="shared" si="160"/>
        <v>1.827467E-2</v>
      </c>
      <c r="W2056">
        <f>IFERROR(VLOOKUP(E2056,'LEAID Match'!$A$2:$B$326,2,FALSE),"")</f>
        <v>5306960</v>
      </c>
      <c r="X2056" s="5">
        <f t="shared" si="162"/>
        <v>11136195.369999999</v>
      </c>
      <c r="Y2056">
        <f t="shared" si="163"/>
        <v>0</v>
      </c>
      <c r="Z2056" s="5">
        <f t="shared" si="164"/>
        <v>11136195.369999999</v>
      </c>
    </row>
    <row r="2057" spans="1:26" x14ac:dyDescent="0.2">
      <c r="A2057">
        <f t="shared" si="161"/>
        <v>5306960</v>
      </c>
      <c r="B2057" s="23">
        <v>2022</v>
      </c>
      <c r="C2057" t="s">
        <v>85</v>
      </c>
      <c r="D2057" t="s">
        <v>3533</v>
      </c>
      <c r="E2057" t="s">
        <v>43</v>
      </c>
      <c r="F2057" s="18">
        <v>31220.25</v>
      </c>
      <c r="G2057" s="10">
        <v>6.084E-5</v>
      </c>
      <c r="J2057" s="18">
        <v>12109917.9</v>
      </c>
      <c r="K2057" s="11">
        <v>1.8933100000000001E-2</v>
      </c>
      <c r="N2057" s="18">
        <v>9759841.8900000006</v>
      </c>
      <c r="O2057" s="12">
        <v>1.901951E-2</v>
      </c>
      <c r="R2057" t="s">
        <v>43</v>
      </c>
      <c r="S2057" t="s">
        <v>43</v>
      </c>
      <c r="T2057" t="s">
        <v>43</v>
      </c>
      <c r="U2057" s="28">
        <f t="shared" si="160"/>
        <v>1.9080349999999999E-2</v>
      </c>
      <c r="W2057">
        <f>IFERROR(VLOOKUP(E2057,'LEAID Match'!$A$2:$B$326,2,FALSE),"")</f>
        <v>5306960</v>
      </c>
      <c r="X2057" s="5">
        <f t="shared" si="162"/>
        <v>12141138.15</v>
      </c>
      <c r="Y2057">
        <f t="shared" si="163"/>
        <v>0</v>
      </c>
      <c r="Z2057" s="5">
        <f t="shared" si="164"/>
        <v>12141138.15</v>
      </c>
    </row>
    <row r="2058" spans="1:26" x14ac:dyDescent="0.2">
      <c r="A2058">
        <f t="shared" si="161"/>
        <v>5306960</v>
      </c>
      <c r="B2058" s="23">
        <v>2023</v>
      </c>
      <c r="C2058" t="s">
        <v>85</v>
      </c>
      <c r="D2058" t="s">
        <v>3893</v>
      </c>
      <c r="E2058" t="s">
        <v>43</v>
      </c>
      <c r="F2058" s="18">
        <v>20484.740000000002</v>
      </c>
      <c r="G2058" s="10">
        <v>3.7950000000000001E-5</v>
      </c>
      <c r="J2058" s="18">
        <v>13161891</v>
      </c>
      <c r="K2058" s="11">
        <v>1.9451059999999999E-2</v>
      </c>
      <c r="N2058" s="18">
        <v>10449683.66</v>
      </c>
      <c r="O2058" s="12">
        <v>1.936123E-2</v>
      </c>
      <c r="R2058" t="s">
        <v>43</v>
      </c>
      <c r="S2058" t="s">
        <v>43</v>
      </c>
      <c r="T2058" t="s">
        <v>43</v>
      </c>
      <c r="U2058" s="28">
        <f t="shared" si="160"/>
        <v>1.9399179999999999E-2</v>
      </c>
      <c r="V2058">
        <f>U2058*250000000</f>
        <v>4849795</v>
      </c>
      <c r="W2058">
        <f>IFERROR(VLOOKUP(E2058,'LEAID Match'!$A$2:$B$326,2,FALSE),"")</f>
        <v>5306960</v>
      </c>
      <c r="X2058" s="5">
        <f t="shared" si="162"/>
        <v>13182375.74</v>
      </c>
      <c r="Y2058">
        <f t="shared" si="163"/>
        <v>4849795</v>
      </c>
      <c r="Z2058" s="5">
        <f t="shared" si="164"/>
        <v>18032170.740000002</v>
      </c>
    </row>
    <row r="2059" spans="1:26" x14ac:dyDescent="0.2">
      <c r="A2059">
        <f t="shared" si="161"/>
        <v>5301380</v>
      </c>
      <c r="B2059" s="23">
        <v>2015</v>
      </c>
      <c r="C2059" t="s">
        <v>679</v>
      </c>
      <c r="D2059" t="s">
        <v>1033</v>
      </c>
      <c r="E2059" t="s">
        <v>651</v>
      </c>
      <c r="F2059" s="18" t="s">
        <v>803</v>
      </c>
      <c r="G2059" s="11" t="s">
        <v>803</v>
      </c>
      <c r="J2059" s="18">
        <v>16712.77</v>
      </c>
      <c r="K2059" s="11">
        <v>6.2890000000000003E-5</v>
      </c>
      <c r="N2059" s="18">
        <v>13329.48</v>
      </c>
      <c r="O2059" s="12">
        <v>5.9570000000000001E-5</v>
      </c>
      <c r="R2059" t="s">
        <v>803</v>
      </c>
      <c r="S2059" t="s">
        <v>651</v>
      </c>
      <c r="T2059" t="s">
        <v>651</v>
      </c>
      <c r="U2059" s="28">
        <f t="shared" si="160"/>
        <v>5.9570000000000001E-5</v>
      </c>
      <c r="W2059">
        <f>IFERROR(VLOOKUP(E2059,'LEAID Match'!$A$2:$B$326,2,FALSE),"")</f>
        <v>5301380</v>
      </c>
      <c r="X2059" s="5">
        <f t="shared" si="162"/>
        <v>16712.77</v>
      </c>
      <c r="Y2059">
        <f t="shared" si="163"/>
        <v>0</v>
      </c>
      <c r="Z2059" s="5">
        <f t="shared" si="164"/>
        <v>16712.77</v>
      </c>
    </row>
    <row r="2060" spans="1:26" x14ac:dyDescent="0.2">
      <c r="A2060">
        <f t="shared" si="161"/>
        <v>5301380</v>
      </c>
      <c r="B2060" s="23">
        <v>2016</v>
      </c>
      <c r="C2060" t="s">
        <v>679</v>
      </c>
      <c r="D2060" t="s">
        <v>1387</v>
      </c>
      <c r="E2060" t="s">
        <v>651</v>
      </c>
      <c r="F2060" s="18" t="s">
        <v>803</v>
      </c>
      <c r="G2060" s="11" t="s">
        <v>803</v>
      </c>
      <c r="J2060" s="18">
        <v>17793.16</v>
      </c>
      <c r="K2060" s="11">
        <v>5.4509999999999998E-5</v>
      </c>
      <c r="N2060" s="18">
        <v>15873.08</v>
      </c>
      <c r="O2060" s="12">
        <v>5.223E-5</v>
      </c>
      <c r="R2060" t="s">
        <v>803</v>
      </c>
      <c r="S2060" t="s">
        <v>651</v>
      </c>
      <c r="T2060" t="s">
        <v>651</v>
      </c>
      <c r="U2060" s="28">
        <f t="shared" si="160"/>
        <v>5.223E-5</v>
      </c>
      <c r="W2060">
        <f>IFERROR(VLOOKUP(E2060,'LEAID Match'!$A$2:$B$326,2,FALSE),"")</f>
        <v>5301380</v>
      </c>
      <c r="X2060" s="5">
        <f t="shared" si="162"/>
        <v>17793.16</v>
      </c>
      <c r="Y2060">
        <f t="shared" si="163"/>
        <v>0</v>
      </c>
      <c r="Z2060" s="5">
        <f t="shared" si="164"/>
        <v>17793.16</v>
      </c>
    </row>
    <row r="2061" spans="1:26" x14ac:dyDescent="0.2">
      <c r="A2061">
        <f t="shared" si="161"/>
        <v>5301380</v>
      </c>
      <c r="B2061" s="23">
        <v>2017</v>
      </c>
      <c r="C2061" t="s">
        <v>679</v>
      </c>
      <c r="D2061" t="s">
        <v>1747</v>
      </c>
      <c r="E2061" t="s">
        <v>651</v>
      </c>
      <c r="F2061" s="18" t="s">
        <v>803</v>
      </c>
      <c r="G2061" s="11" t="s">
        <v>803</v>
      </c>
      <c r="J2061" s="18">
        <v>18852.98</v>
      </c>
      <c r="K2061" s="11">
        <v>5.117E-5</v>
      </c>
      <c r="N2061" s="18">
        <v>17478.240000000002</v>
      </c>
      <c r="O2061" s="12">
        <v>4.9950000000000001E-5</v>
      </c>
      <c r="R2061" t="s">
        <v>803</v>
      </c>
      <c r="S2061" t="s">
        <v>651</v>
      </c>
      <c r="T2061" t="s">
        <v>651</v>
      </c>
      <c r="U2061" s="28">
        <f t="shared" si="160"/>
        <v>4.9950000000000001E-5</v>
      </c>
      <c r="W2061">
        <f>IFERROR(VLOOKUP(E2061,'LEAID Match'!$A$2:$B$326,2,FALSE),"")</f>
        <v>5301380</v>
      </c>
      <c r="X2061" s="5">
        <f t="shared" si="162"/>
        <v>18852.98</v>
      </c>
      <c r="Y2061">
        <f t="shared" si="163"/>
        <v>0</v>
      </c>
      <c r="Z2061" s="5">
        <f t="shared" si="164"/>
        <v>18852.98</v>
      </c>
    </row>
    <row r="2062" spans="1:26" x14ac:dyDescent="0.2">
      <c r="A2062">
        <f t="shared" si="161"/>
        <v>5301380</v>
      </c>
      <c r="B2062" s="23">
        <v>2018</v>
      </c>
      <c r="C2062" t="s">
        <v>679</v>
      </c>
      <c r="D2062" t="s">
        <v>2105</v>
      </c>
      <c r="E2062" t="s">
        <v>651</v>
      </c>
      <c r="F2062" s="18" t="s">
        <v>803</v>
      </c>
      <c r="G2062" s="11" t="s">
        <v>803</v>
      </c>
      <c r="J2062" s="18">
        <v>21065.34</v>
      </c>
      <c r="K2062" s="11">
        <v>4.7379999999999997E-5</v>
      </c>
      <c r="N2062" s="18">
        <v>19388.009999999998</v>
      </c>
      <c r="O2062" s="12">
        <v>4.6619999999999997E-5</v>
      </c>
      <c r="R2062" t="s">
        <v>803</v>
      </c>
      <c r="S2062" t="s">
        <v>651</v>
      </c>
      <c r="T2062" t="s">
        <v>651</v>
      </c>
      <c r="U2062" s="28">
        <f t="shared" si="160"/>
        <v>4.6619999999999997E-5</v>
      </c>
      <c r="W2062">
        <f>IFERROR(VLOOKUP(E2062,'LEAID Match'!$A$2:$B$326,2,FALSE),"")</f>
        <v>5301380</v>
      </c>
      <c r="X2062" s="5">
        <f t="shared" si="162"/>
        <v>21065.34</v>
      </c>
      <c r="Y2062">
        <f t="shared" si="163"/>
        <v>0</v>
      </c>
      <c r="Z2062" s="5">
        <f t="shared" si="164"/>
        <v>21065.34</v>
      </c>
    </row>
    <row r="2063" spans="1:26" x14ac:dyDescent="0.2">
      <c r="A2063">
        <f t="shared" si="161"/>
        <v>5301380</v>
      </c>
      <c r="B2063" s="23">
        <v>2019</v>
      </c>
      <c r="C2063" t="s">
        <v>679</v>
      </c>
      <c r="D2063" t="s">
        <v>2463</v>
      </c>
      <c r="E2063" t="s">
        <v>651</v>
      </c>
      <c r="F2063" s="18" t="s">
        <v>803</v>
      </c>
      <c r="G2063" s="10" t="s">
        <v>803</v>
      </c>
      <c r="J2063" s="18">
        <v>22177.66</v>
      </c>
      <c r="K2063" s="11">
        <v>4.2429999999999999E-5</v>
      </c>
      <c r="N2063" s="18">
        <v>20807.32</v>
      </c>
      <c r="O2063" s="12">
        <v>4.1900000000000002E-5</v>
      </c>
      <c r="R2063" t="s">
        <v>803</v>
      </c>
      <c r="S2063" t="s">
        <v>651</v>
      </c>
      <c r="T2063" t="s">
        <v>651</v>
      </c>
      <c r="U2063" s="28">
        <f t="shared" si="160"/>
        <v>4.1900000000000002E-5</v>
      </c>
      <c r="W2063">
        <f>IFERROR(VLOOKUP(E2063,'LEAID Match'!$A$2:$B$326,2,FALSE),"")</f>
        <v>5301380</v>
      </c>
      <c r="X2063" s="5">
        <f t="shared" si="162"/>
        <v>22177.66</v>
      </c>
      <c r="Y2063">
        <f t="shared" si="163"/>
        <v>0</v>
      </c>
      <c r="Z2063" s="5">
        <f t="shared" si="164"/>
        <v>22177.66</v>
      </c>
    </row>
    <row r="2064" spans="1:26" x14ac:dyDescent="0.2">
      <c r="A2064">
        <f t="shared" si="161"/>
        <v>5301380</v>
      </c>
      <c r="B2064" s="23">
        <v>2020</v>
      </c>
      <c r="C2064" t="s">
        <v>679</v>
      </c>
      <c r="D2064" t="s">
        <v>2821</v>
      </c>
      <c r="E2064" t="s">
        <v>651</v>
      </c>
      <c r="F2064" s="18" t="s">
        <v>803</v>
      </c>
      <c r="G2064" s="10" t="s">
        <v>803</v>
      </c>
      <c r="J2064" s="18">
        <v>21727.54</v>
      </c>
      <c r="K2064" s="11">
        <v>3.7339999999999998E-5</v>
      </c>
      <c r="N2064" s="18">
        <v>19478.88</v>
      </c>
      <c r="O2064" s="12">
        <v>3.7089999999999999E-5</v>
      </c>
      <c r="R2064" t="s">
        <v>803</v>
      </c>
      <c r="S2064" t="s">
        <v>651</v>
      </c>
      <c r="T2064" t="s">
        <v>651</v>
      </c>
      <c r="U2064" s="28">
        <f t="shared" si="160"/>
        <v>3.7089999999999999E-5</v>
      </c>
      <c r="W2064">
        <f>IFERROR(VLOOKUP(E2064,'LEAID Match'!$A$2:$B$326,2,FALSE),"")</f>
        <v>5301380</v>
      </c>
      <c r="X2064" s="5">
        <f t="shared" si="162"/>
        <v>21727.54</v>
      </c>
      <c r="Y2064">
        <f t="shared" si="163"/>
        <v>0</v>
      </c>
      <c r="Z2064" s="5">
        <f t="shared" si="164"/>
        <v>21727.54</v>
      </c>
    </row>
    <row r="2065" spans="1:26" x14ac:dyDescent="0.2">
      <c r="A2065">
        <f t="shared" si="161"/>
        <v>5301380</v>
      </c>
      <c r="B2065" s="23">
        <v>2021</v>
      </c>
      <c r="C2065" t="s">
        <v>679</v>
      </c>
      <c r="D2065" t="s">
        <v>3178</v>
      </c>
      <c r="E2065" t="s">
        <v>651</v>
      </c>
      <c r="F2065" s="18" t="s">
        <v>803</v>
      </c>
      <c r="G2065" s="10" t="s">
        <v>803</v>
      </c>
      <c r="J2065" s="18">
        <v>14749.35</v>
      </c>
      <c r="K2065" s="11">
        <v>2.4369999999999999E-5</v>
      </c>
      <c r="N2065" s="18">
        <v>13285.45</v>
      </c>
      <c r="O2065" s="12">
        <v>2.4170000000000001E-5</v>
      </c>
      <c r="R2065" t="s">
        <v>803</v>
      </c>
      <c r="S2065" t="s">
        <v>651</v>
      </c>
      <c r="T2065" t="s">
        <v>651</v>
      </c>
      <c r="U2065" s="28">
        <f t="shared" si="160"/>
        <v>2.4170000000000001E-5</v>
      </c>
      <c r="W2065">
        <f>IFERROR(VLOOKUP(E2065,'LEAID Match'!$A$2:$B$326,2,FALSE),"")</f>
        <v>5301380</v>
      </c>
      <c r="X2065" s="5">
        <f t="shared" si="162"/>
        <v>14749.35</v>
      </c>
      <c r="Y2065">
        <f t="shared" si="163"/>
        <v>0</v>
      </c>
      <c r="Z2065" s="5">
        <f t="shared" si="164"/>
        <v>14749.35</v>
      </c>
    </row>
    <row r="2066" spans="1:26" x14ac:dyDescent="0.2">
      <c r="A2066">
        <f t="shared" si="161"/>
        <v>5301380</v>
      </c>
      <c r="B2066" s="23">
        <v>2022</v>
      </c>
      <c r="C2066" t="s">
        <v>679</v>
      </c>
      <c r="D2066" t="s">
        <v>3534</v>
      </c>
      <c r="E2066" t="s">
        <v>651</v>
      </c>
      <c r="F2066" s="18" t="s">
        <v>803</v>
      </c>
      <c r="G2066" s="10" t="s">
        <v>803</v>
      </c>
      <c r="J2066" s="18">
        <v>15302</v>
      </c>
      <c r="K2066" s="11">
        <v>2.3920000000000001E-5</v>
      </c>
      <c r="N2066" s="18">
        <v>12165.18</v>
      </c>
      <c r="O2066" s="12">
        <v>2.3710000000000002E-5</v>
      </c>
      <c r="R2066" t="s">
        <v>803</v>
      </c>
      <c r="S2066" t="s">
        <v>651</v>
      </c>
      <c r="T2066" t="s">
        <v>651</v>
      </c>
      <c r="U2066" s="28">
        <f t="shared" si="160"/>
        <v>2.3710000000000002E-5</v>
      </c>
      <c r="W2066">
        <f>IFERROR(VLOOKUP(E2066,'LEAID Match'!$A$2:$B$326,2,FALSE),"")</f>
        <v>5301380</v>
      </c>
      <c r="X2066" s="5">
        <f t="shared" si="162"/>
        <v>15302</v>
      </c>
      <c r="Y2066">
        <f t="shared" si="163"/>
        <v>0</v>
      </c>
      <c r="Z2066" s="5">
        <f t="shared" si="164"/>
        <v>15302</v>
      </c>
    </row>
    <row r="2067" spans="1:26" x14ac:dyDescent="0.2">
      <c r="A2067">
        <f t="shared" si="161"/>
        <v>5301380</v>
      </c>
      <c r="B2067" s="23">
        <v>2023</v>
      </c>
      <c r="C2067" t="s">
        <v>679</v>
      </c>
      <c r="D2067" t="s">
        <v>3894</v>
      </c>
      <c r="E2067" t="s">
        <v>651</v>
      </c>
      <c r="F2067" s="18" t="s">
        <v>803</v>
      </c>
      <c r="G2067" s="10" t="s">
        <v>803</v>
      </c>
      <c r="J2067" s="18">
        <v>16426.419999999998</v>
      </c>
      <c r="K2067" s="11">
        <v>2.4280000000000001E-5</v>
      </c>
      <c r="N2067" s="18">
        <v>13116.82</v>
      </c>
      <c r="O2067" s="12">
        <v>2.4300000000000001E-5</v>
      </c>
      <c r="R2067" t="s">
        <v>803</v>
      </c>
      <c r="S2067" t="s">
        <v>651</v>
      </c>
      <c r="T2067" t="s">
        <v>651</v>
      </c>
      <c r="U2067" s="28">
        <f t="shared" si="160"/>
        <v>2.4300000000000001E-5</v>
      </c>
      <c r="V2067">
        <f>U2067*250000000</f>
        <v>6075</v>
      </c>
      <c r="W2067">
        <f>IFERROR(VLOOKUP(E2067,'LEAID Match'!$A$2:$B$326,2,FALSE),"")</f>
        <v>5301380</v>
      </c>
      <c r="X2067" s="5">
        <f t="shared" si="162"/>
        <v>16426.419999999998</v>
      </c>
      <c r="Y2067">
        <f t="shared" si="163"/>
        <v>6075</v>
      </c>
      <c r="Z2067" s="5">
        <f t="shared" si="164"/>
        <v>22501.42</v>
      </c>
    </row>
    <row r="2068" spans="1:26" x14ac:dyDescent="0.2">
      <c r="A2068">
        <f t="shared" si="161"/>
        <v>5306990</v>
      </c>
      <c r="B2068" s="23">
        <v>2015</v>
      </c>
      <c r="C2068" t="s">
        <v>437</v>
      </c>
      <c r="D2068" t="s">
        <v>1034</v>
      </c>
      <c r="E2068" t="s">
        <v>395</v>
      </c>
      <c r="F2068" s="18">
        <v>6632.77</v>
      </c>
      <c r="G2068" s="11">
        <v>2.9640000000000001E-5</v>
      </c>
      <c r="J2068" s="18">
        <v>75324.97</v>
      </c>
      <c r="K2068" s="11">
        <v>2.8344999999999998E-4</v>
      </c>
      <c r="N2068" s="18">
        <v>60094.36</v>
      </c>
      <c r="O2068" s="12">
        <v>2.6855E-4</v>
      </c>
      <c r="R2068" t="s">
        <v>395</v>
      </c>
      <c r="S2068" t="s">
        <v>395</v>
      </c>
      <c r="T2068" t="s">
        <v>395</v>
      </c>
      <c r="U2068" s="28">
        <f t="shared" si="160"/>
        <v>2.9818999999999999E-4</v>
      </c>
      <c r="W2068">
        <f>IFERROR(VLOOKUP(E2068,'LEAID Match'!$A$2:$B$326,2,FALSE),"")</f>
        <v>5306990</v>
      </c>
      <c r="X2068" s="5">
        <f t="shared" si="162"/>
        <v>81957.740000000005</v>
      </c>
      <c r="Y2068">
        <f t="shared" si="163"/>
        <v>0</v>
      </c>
      <c r="Z2068" s="5">
        <f t="shared" si="164"/>
        <v>81957.740000000005</v>
      </c>
    </row>
    <row r="2069" spans="1:26" x14ac:dyDescent="0.2">
      <c r="A2069">
        <f t="shared" si="161"/>
        <v>5306990</v>
      </c>
      <c r="B2069" s="23">
        <v>2016</v>
      </c>
      <c r="C2069" t="s">
        <v>437</v>
      </c>
      <c r="D2069" t="s">
        <v>1388</v>
      </c>
      <c r="E2069" t="s">
        <v>395</v>
      </c>
      <c r="F2069" s="18">
        <v>1655.58</v>
      </c>
      <c r="G2069" s="11">
        <v>5.4500000000000003E-6</v>
      </c>
      <c r="J2069" s="18">
        <v>106014.48</v>
      </c>
      <c r="K2069" s="11">
        <v>3.2479999999999998E-4</v>
      </c>
      <c r="N2069" s="18">
        <v>95082.85</v>
      </c>
      <c r="O2069" s="12">
        <v>3.1285999999999998E-4</v>
      </c>
      <c r="R2069" t="s">
        <v>395</v>
      </c>
      <c r="S2069" t="s">
        <v>395</v>
      </c>
      <c r="T2069" t="s">
        <v>395</v>
      </c>
      <c r="U2069" s="28">
        <f t="shared" si="160"/>
        <v>3.1830999999999998E-4</v>
      </c>
      <c r="W2069">
        <f>IFERROR(VLOOKUP(E2069,'LEAID Match'!$A$2:$B$326,2,FALSE),"")</f>
        <v>5306990</v>
      </c>
      <c r="X2069" s="5">
        <f t="shared" si="162"/>
        <v>107670.06</v>
      </c>
      <c r="Y2069">
        <f t="shared" si="163"/>
        <v>0</v>
      </c>
      <c r="Z2069" s="5">
        <f t="shared" si="164"/>
        <v>107670.06</v>
      </c>
    </row>
    <row r="2070" spans="1:26" x14ac:dyDescent="0.2">
      <c r="A2070">
        <f t="shared" si="161"/>
        <v>5306990</v>
      </c>
      <c r="B2070" s="23">
        <v>2017</v>
      </c>
      <c r="C2070" t="s">
        <v>437</v>
      </c>
      <c r="D2070" t="s">
        <v>1748</v>
      </c>
      <c r="E2070" t="s">
        <v>395</v>
      </c>
      <c r="F2070" s="18" t="s">
        <v>803</v>
      </c>
      <c r="G2070" s="11" t="s">
        <v>803</v>
      </c>
      <c r="J2070" s="18">
        <v>126470.78</v>
      </c>
      <c r="K2070" s="11">
        <v>3.4325000000000002E-4</v>
      </c>
      <c r="N2070" s="18">
        <v>117248.58</v>
      </c>
      <c r="O2070" s="12">
        <v>3.3505999999999998E-4</v>
      </c>
      <c r="R2070" t="s">
        <v>803</v>
      </c>
      <c r="S2070" t="s">
        <v>395</v>
      </c>
      <c r="T2070" t="s">
        <v>395</v>
      </c>
      <c r="U2070" s="28">
        <f t="shared" si="160"/>
        <v>3.3505999999999998E-4</v>
      </c>
      <c r="W2070">
        <f>IFERROR(VLOOKUP(E2070,'LEAID Match'!$A$2:$B$326,2,FALSE),"")</f>
        <v>5306990</v>
      </c>
      <c r="X2070" s="5">
        <f t="shared" si="162"/>
        <v>126470.78</v>
      </c>
      <c r="Y2070">
        <f t="shared" si="163"/>
        <v>0</v>
      </c>
      <c r="Z2070" s="5">
        <f t="shared" si="164"/>
        <v>126470.78</v>
      </c>
    </row>
    <row r="2071" spans="1:26" x14ac:dyDescent="0.2">
      <c r="A2071">
        <f t="shared" si="161"/>
        <v>5306990</v>
      </c>
      <c r="B2071" s="23">
        <v>2018</v>
      </c>
      <c r="C2071" t="s">
        <v>437</v>
      </c>
      <c r="D2071" t="s">
        <v>2106</v>
      </c>
      <c r="E2071" t="s">
        <v>395</v>
      </c>
      <c r="F2071" s="18" t="s">
        <v>803</v>
      </c>
      <c r="G2071" s="11" t="s">
        <v>803</v>
      </c>
      <c r="J2071" s="18">
        <v>146213.45000000001</v>
      </c>
      <c r="K2071" s="11">
        <v>3.2887999999999998E-4</v>
      </c>
      <c r="N2071" s="18">
        <v>134557.14000000001</v>
      </c>
      <c r="O2071" s="12">
        <v>3.2353999999999998E-4</v>
      </c>
      <c r="R2071" t="s">
        <v>803</v>
      </c>
      <c r="S2071" t="s">
        <v>395</v>
      </c>
      <c r="T2071" t="s">
        <v>395</v>
      </c>
      <c r="U2071" s="28">
        <f t="shared" si="160"/>
        <v>3.2353999999999998E-4</v>
      </c>
      <c r="W2071">
        <f>IFERROR(VLOOKUP(E2071,'LEAID Match'!$A$2:$B$326,2,FALSE),"")</f>
        <v>5306990</v>
      </c>
      <c r="X2071" s="5">
        <f t="shared" si="162"/>
        <v>146213.45000000001</v>
      </c>
      <c r="Y2071">
        <f t="shared" si="163"/>
        <v>0</v>
      </c>
      <c r="Z2071" s="5">
        <f t="shared" si="164"/>
        <v>146213.45000000001</v>
      </c>
    </row>
    <row r="2072" spans="1:26" x14ac:dyDescent="0.2">
      <c r="A2072">
        <f t="shared" si="161"/>
        <v>5306990</v>
      </c>
      <c r="B2072" s="23">
        <v>2019</v>
      </c>
      <c r="C2072" t="s">
        <v>437</v>
      </c>
      <c r="D2072" t="s">
        <v>2464</v>
      </c>
      <c r="E2072" t="s">
        <v>395</v>
      </c>
      <c r="F2072" s="18" t="s">
        <v>803</v>
      </c>
      <c r="G2072" s="10" t="s">
        <v>803</v>
      </c>
      <c r="J2072" s="18">
        <v>195257</v>
      </c>
      <c r="K2072" s="11">
        <v>3.7356999999999999E-4</v>
      </c>
      <c r="N2072" s="18">
        <v>183173.05</v>
      </c>
      <c r="O2072" s="12">
        <v>3.6883E-4</v>
      </c>
      <c r="R2072" t="s">
        <v>803</v>
      </c>
      <c r="S2072" t="s">
        <v>395</v>
      </c>
      <c r="T2072" t="s">
        <v>395</v>
      </c>
      <c r="U2072" s="28">
        <f t="shared" si="160"/>
        <v>3.6883E-4</v>
      </c>
      <c r="W2072">
        <f>IFERROR(VLOOKUP(E2072,'LEAID Match'!$A$2:$B$326,2,FALSE),"")</f>
        <v>5306990</v>
      </c>
      <c r="X2072" s="5">
        <f t="shared" si="162"/>
        <v>195257</v>
      </c>
      <c r="Y2072">
        <f t="shared" si="163"/>
        <v>0</v>
      </c>
      <c r="Z2072" s="5">
        <f t="shared" si="164"/>
        <v>195257</v>
      </c>
    </row>
    <row r="2073" spans="1:26" x14ac:dyDescent="0.2">
      <c r="A2073">
        <f t="shared" si="161"/>
        <v>5306990</v>
      </c>
      <c r="B2073" s="23">
        <v>2020</v>
      </c>
      <c r="C2073" t="s">
        <v>437</v>
      </c>
      <c r="D2073" t="s">
        <v>2822</v>
      </c>
      <c r="E2073" t="s">
        <v>395</v>
      </c>
      <c r="F2073" s="18" t="s">
        <v>803</v>
      </c>
      <c r="G2073" s="10" t="s">
        <v>803</v>
      </c>
      <c r="J2073" s="18">
        <v>215779.46</v>
      </c>
      <c r="K2073" s="11">
        <v>3.7085999999999998E-4</v>
      </c>
      <c r="N2073" s="18">
        <v>193839.51</v>
      </c>
      <c r="O2073" s="12">
        <v>3.6910999999999997E-4</v>
      </c>
      <c r="R2073" t="s">
        <v>803</v>
      </c>
      <c r="S2073" t="s">
        <v>395</v>
      </c>
      <c r="T2073" t="s">
        <v>395</v>
      </c>
      <c r="U2073" s="28">
        <f t="shared" si="160"/>
        <v>3.6910999999999997E-4</v>
      </c>
      <c r="W2073">
        <f>IFERROR(VLOOKUP(E2073,'LEAID Match'!$A$2:$B$326,2,FALSE),"")</f>
        <v>5306990</v>
      </c>
      <c r="X2073" s="5">
        <f t="shared" si="162"/>
        <v>215779.46</v>
      </c>
      <c r="Y2073">
        <f t="shared" si="163"/>
        <v>0</v>
      </c>
      <c r="Z2073" s="5">
        <f t="shared" si="164"/>
        <v>215779.46</v>
      </c>
    </row>
    <row r="2074" spans="1:26" x14ac:dyDescent="0.2">
      <c r="A2074">
        <f t="shared" si="161"/>
        <v>5306990</v>
      </c>
      <c r="B2074" s="23">
        <v>2021</v>
      </c>
      <c r="C2074" t="s">
        <v>437</v>
      </c>
      <c r="D2074" t="s">
        <v>3179</v>
      </c>
      <c r="E2074" t="s">
        <v>395</v>
      </c>
      <c r="F2074" s="18" t="s">
        <v>803</v>
      </c>
      <c r="G2074" s="10" t="s">
        <v>803</v>
      </c>
      <c r="J2074" s="18">
        <v>254997.53</v>
      </c>
      <c r="K2074" s="11">
        <v>4.2137000000000001E-4</v>
      </c>
      <c r="N2074" s="18">
        <v>230109.21</v>
      </c>
      <c r="O2074" s="12">
        <v>4.1867E-4</v>
      </c>
      <c r="R2074" t="s">
        <v>803</v>
      </c>
      <c r="S2074" t="s">
        <v>395</v>
      </c>
      <c r="T2074" t="s">
        <v>395</v>
      </c>
      <c r="U2074" s="28">
        <f t="shared" si="160"/>
        <v>4.1867E-4</v>
      </c>
      <c r="W2074">
        <f>IFERROR(VLOOKUP(E2074,'LEAID Match'!$A$2:$B$326,2,FALSE),"")</f>
        <v>5306990</v>
      </c>
      <c r="X2074" s="5">
        <f t="shared" si="162"/>
        <v>254997.53</v>
      </c>
      <c r="Y2074">
        <f t="shared" si="163"/>
        <v>0</v>
      </c>
      <c r="Z2074" s="5">
        <f t="shared" si="164"/>
        <v>254997.53</v>
      </c>
    </row>
    <row r="2075" spans="1:26" x14ac:dyDescent="0.2">
      <c r="A2075">
        <f t="shared" si="161"/>
        <v>5306990</v>
      </c>
      <c r="B2075" s="23">
        <v>2022</v>
      </c>
      <c r="C2075" t="s">
        <v>437</v>
      </c>
      <c r="D2075" t="s">
        <v>3535</v>
      </c>
      <c r="E2075" t="s">
        <v>395</v>
      </c>
      <c r="F2075" s="18" t="s">
        <v>803</v>
      </c>
      <c r="G2075" s="10" t="s">
        <v>803</v>
      </c>
      <c r="J2075" s="18">
        <v>270945.84999999998</v>
      </c>
      <c r="K2075" s="11">
        <v>4.2360999999999999E-4</v>
      </c>
      <c r="N2075" s="18">
        <v>215826.87</v>
      </c>
      <c r="O2075" s="12">
        <v>4.2058999999999998E-4</v>
      </c>
      <c r="R2075" t="s">
        <v>803</v>
      </c>
      <c r="S2075" t="s">
        <v>395</v>
      </c>
      <c r="T2075" t="s">
        <v>395</v>
      </c>
      <c r="U2075" s="28">
        <f t="shared" si="160"/>
        <v>4.2058999999999998E-4</v>
      </c>
      <c r="W2075">
        <f>IFERROR(VLOOKUP(E2075,'LEAID Match'!$A$2:$B$326,2,FALSE),"")</f>
        <v>5306990</v>
      </c>
      <c r="X2075" s="5">
        <f t="shared" si="162"/>
        <v>270945.84999999998</v>
      </c>
      <c r="Y2075">
        <f t="shared" si="163"/>
        <v>0</v>
      </c>
      <c r="Z2075" s="5">
        <f t="shared" si="164"/>
        <v>270945.84999999998</v>
      </c>
    </row>
    <row r="2076" spans="1:26" x14ac:dyDescent="0.2">
      <c r="A2076">
        <f t="shared" si="161"/>
        <v>5306990</v>
      </c>
      <c r="B2076" s="23">
        <v>2023</v>
      </c>
      <c r="C2076" t="s">
        <v>437</v>
      </c>
      <c r="D2076" t="s">
        <v>3895</v>
      </c>
      <c r="E2076" t="s">
        <v>395</v>
      </c>
      <c r="F2076" s="18" t="s">
        <v>803</v>
      </c>
      <c r="G2076" s="10" t="s">
        <v>803</v>
      </c>
      <c r="J2076" s="18">
        <v>294618.25</v>
      </c>
      <c r="K2076" s="11">
        <v>4.3540000000000001E-4</v>
      </c>
      <c r="N2076" s="18">
        <v>234391.27</v>
      </c>
      <c r="O2076" s="12">
        <v>4.3428E-4</v>
      </c>
      <c r="R2076" t="s">
        <v>803</v>
      </c>
      <c r="S2076" t="s">
        <v>395</v>
      </c>
      <c r="T2076" t="s">
        <v>395</v>
      </c>
      <c r="U2076" s="28">
        <f t="shared" si="160"/>
        <v>4.3428E-4</v>
      </c>
      <c r="V2076">
        <f>U2076*250000000</f>
        <v>108570</v>
      </c>
      <c r="W2076">
        <f>IFERROR(VLOOKUP(E2076,'LEAID Match'!$A$2:$B$326,2,FALSE),"")</f>
        <v>5306990</v>
      </c>
      <c r="X2076" s="5">
        <f t="shared" si="162"/>
        <v>294618.25</v>
      </c>
      <c r="Y2076">
        <f t="shared" si="163"/>
        <v>108570</v>
      </c>
      <c r="Z2076" s="5">
        <f t="shared" si="164"/>
        <v>403188.25</v>
      </c>
    </row>
    <row r="2077" spans="1:26" x14ac:dyDescent="0.2">
      <c r="A2077">
        <f t="shared" si="161"/>
        <v>5307020</v>
      </c>
      <c r="B2077" s="23">
        <v>2015</v>
      </c>
      <c r="C2077" t="s">
        <v>431</v>
      </c>
      <c r="D2077" t="s">
        <v>1035</v>
      </c>
      <c r="E2077" t="s">
        <v>389</v>
      </c>
      <c r="F2077" s="18">
        <v>6981.88</v>
      </c>
      <c r="G2077" s="11">
        <v>3.1199999999999999E-5</v>
      </c>
      <c r="J2077" s="18">
        <v>291674.83</v>
      </c>
      <c r="K2077" s="11">
        <v>1.09756E-3</v>
      </c>
      <c r="N2077" s="18">
        <v>232682.79</v>
      </c>
      <c r="O2077" s="12">
        <v>1.0398E-3</v>
      </c>
      <c r="R2077" t="s">
        <v>389</v>
      </c>
      <c r="S2077" t="s">
        <v>389</v>
      </c>
      <c r="T2077" t="s">
        <v>389</v>
      </c>
      <c r="U2077" s="28">
        <f t="shared" si="160"/>
        <v>1.0709999999999999E-3</v>
      </c>
      <c r="W2077">
        <f>IFERROR(VLOOKUP(E2077,'LEAID Match'!$A$2:$B$326,2,FALSE),"")</f>
        <v>5307020</v>
      </c>
      <c r="X2077" s="5">
        <f t="shared" si="162"/>
        <v>298656.71000000002</v>
      </c>
      <c r="Y2077">
        <f t="shared" si="163"/>
        <v>0</v>
      </c>
      <c r="Z2077" s="5">
        <f t="shared" si="164"/>
        <v>298656.71000000002</v>
      </c>
    </row>
    <row r="2078" spans="1:26" x14ac:dyDescent="0.2">
      <c r="A2078">
        <f t="shared" si="161"/>
        <v>5307020</v>
      </c>
      <c r="B2078" s="23">
        <v>2016</v>
      </c>
      <c r="C2078" t="s">
        <v>431</v>
      </c>
      <c r="D2078" t="s">
        <v>1389</v>
      </c>
      <c r="E2078" t="s">
        <v>389</v>
      </c>
      <c r="F2078" s="18">
        <v>8651.1399999999903</v>
      </c>
      <c r="G2078" s="11">
        <v>2.847E-5</v>
      </c>
      <c r="J2078" s="18">
        <v>348674.64</v>
      </c>
      <c r="K2078" s="11">
        <v>1.0682300000000001E-3</v>
      </c>
      <c r="N2078" s="18">
        <v>312093.90000000002</v>
      </c>
      <c r="O2078" s="12">
        <v>1.02691E-3</v>
      </c>
      <c r="R2078" t="s">
        <v>389</v>
      </c>
      <c r="S2078" t="s">
        <v>389</v>
      </c>
      <c r="T2078" t="s">
        <v>389</v>
      </c>
      <c r="U2078" s="28">
        <f t="shared" si="160"/>
        <v>1.0553800000000001E-3</v>
      </c>
      <c r="W2078">
        <f>IFERROR(VLOOKUP(E2078,'LEAID Match'!$A$2:$B$326,2,FALSE),"")</f>
        <v>5307020</v>
      </c>
      <c r="X2078" s="5">
        <f t="shared" si="162"/>
        <v>357325.78</v>
      </c>
      <c r="Y2078">
        <f t="shared" si="163"/>
        <v>0</v>
      </c>
      <c r="Z2078" s="5">
        <f t="shared" si="164"/>
        <v>357325.78</v>
      </c>
    </row>
    <row r="2079" spans="1:26" x14ac:dyDescent="0.2">
      <c r="A2079">
        <f t="shared" si="161"/>
        <v>5307020</v>
      </c>
      <c r="B2079" s="23">
        <v>2017</v>
      </c>
      <c r="C2079" t="s">
        <v>431</v>
      </c>
      <c r="D2079" t="s">
        <v>1749</v>
      </c>
      <c r="E2079" t="s">
        <v>389</v>
      </c>
      <c r="F2079" s="18">
        <v>9553.5400000000009</v>
      </c>
      <c r="G2079" s="11">
        <v>2.73E-5</v>
      </c>
      <c r="J2079" s="18">
        <v>374777.5</v>
      </c>
      <c r="K2079" s="11">
        <v>1.01717E-3</v>
      </c>
      <c r="N2079" s="18">
        <v>347450.19</v>
      </c>
      <c r="O2079" s="12">
        <v>9.928999999999999E-4</v>
      </c>
      <c r="R2079" t="s">
        <v>389</v>
      </c>
      <c r="S2079" t="s">
        <v>389</v>
      </c>
      <c r="T2079" t="s">
        <v>389</v>
      </c>
      <c r="U2079" s="28">
        <f t="shared" si="160"/>
        <v>1.0202E-3</v>
      </c>
      <c r="W2079">
        <f>IFERROR(VLOOKUP(E2079,'LEAID Match'!$A$2:$B$326,2,FALSE),"")</f>
        <v>5307020</v>
      </c>
      <c r="X2079" s="5">
        <f t="shared" si="162"/>
        <v>384331.04</v>
      </c>
      <c r="Y2079">
        <f t="shared" si="163"/>
        <v>0</v>
      </c>
      <c r="Z2079" s="5">
        <f t="shared" si="164"/>
        <v>384331.04</v>
      </c>
    </row>
    <row r="2080" spans="1:26" x14ac:dyDescent="0.2">
      <c r="A2080">
        <f t="shared" si="161"/>
        <v>5307020</v>
      </c>
      <c r="B2080" s="23">
        <v>2018</v>
      </c>
      <c r="C2080" t="s">
        <v>431</v>
      </c>
      <c r="D2080" t="s">
        <v>2107</v>
      </c>
      <c r="E2080" t="s">
        <v>389</v>
      </c>
      <c r="F2080" s="18">
        <v>12068.28</v>
      </c>
      <c r="G2080" s="11">
        <v>2.902E-5</v>
      </c>
      <c r="J2080" s="18">
        <v>476001.04</v>
      </c>
      <c r="K2080" s="11">
        <v>1.0706699999999999E-3</v>
      </c>
      <c r="N2080" s="18">
        <v>437973.93</v>
      </c>
      <c r="O2080" s="12">
        <v>1.05309E-3</v>
      </c>
      <c r="R2080" t="s">
        <v>389</v>
      </c>
      <c r="S2080" t="s">
        <v>389</v>
      </c>
      <c r="T2080" t="s">
        <v>389</v>
      </c>
      <c r="U2080" s="28">
        <f t="shared" si="160"/>
        <v>1.0821100000000001E-3</v>
      </c>
      <c r="W2080">
        <f>IFERROR(VLOOKUP(E2080,'LEAID Match'!$A$2:$B$326,2,FALSE),"")</f>
        <v>5307020</v>
      </c>
      <c r="X2080" s="5">
        <f t="shared" si="162"/>
        <v>488069.32</v>
      </c>
      <c r="Y2080">
        <f t="shared" si="163"/>
        <v>0</v>
      </c>
      <c r="Z2080" s="5">
        <f t="shared" si="164"/>
        <v>488069.32</v>
      </c>
    </row>
    <row r="2081" spans="1:26" x14ac:dyDescent="0.2">
      <c r="A2081">
        <f t="shared" si="161"/>
        <v>5307020</v>
      </c>
      <c r="B2081" s="23">
        <v>2019</v>
      </c>
      <c r="C2081" t="s">
        <v>431</v>
      </c>
      <c r="D2081" t="s">
        <v>2465</v>
      </c>
      <c r="E2081" t="s">
        <v>389</v>
      </c>
      <c r="F2081" s="18">
        <v>11983.79</v>
      </c>
      <c r="G2081" s="10">
        <v>2.4130000000000001E-5</v>
      </c>
      <c r="J2081" s="18">
        <v>418335.88</v>
      </c>
      <c r="K2081" s="11">
        <v>8.0035999999999996E-4</v>
      </c>
      <c r="N2081" s="18">
        <v>393208.55</v>
      </c>
      <c r="O2081" s="12">
        <v>7.9175999999999997E-4</v>
      </c>
      <c r="R2081" t="s">
        <v>389</v>
      </c>
      <c r="S2081" t="s">
        <v>389</v>
      </c>
      <c r="T2081" t="s">
        <v>389</v>
      </c>
      <c r="U2081" s="28">
        <f t="shared" si="160"/>
        <v>8.1589E-4</v>
      </c>
      <c r="W2081">
        <f>IFERROR(VLOOKUP(E2081,'LEAID Match'!$A$2:$B$326,2,FALSE),"")</f>
        <v>5307020</v>
      </c>
      <c r="X2081" s="5">
        <f t="shared" si="162"/>
        <v>430319.67</v>
      </c>
      <c r="Y2081">
        <f t="shared" si="163"/>
        <v>0</v>
      </c>
      <c r="Z2081" s="5">
        <f t="shared" si="164"/>
        <v>430319.67</v>
      </c>
    </row>
    <row r="2082" spans="1:26" x14ac:dyDescent="0.2">
      <c r="A2082">
        <f t="shared" si="161"/>
        <v>5307020</v>
      </c>
      <c r="B2082" s="23">
        <v>2020</v>
      </c>
      <c r="C2082" t="s">
        <v>431</v>
      </c>
      <c r="D2082" t="s">
        <v>2823</v>
      </c>
      <c r="E2082" t="s">
        <v>389</v>
      </c>
      <c r="F2082" s="18">
        <v>14449.62</v>
      </c>
      <c r="G2082" s="10">
        <v>2.7520000000000001E-5</v>
      </c>
      <c r="J2082" s="18">
        <v>514419.18</v>
      </c>
      <c r="K2082" s="11">
        <v>8.8412000000000007E-4</v>
      </c>
      <c r="N2082" s="18">
        <v>460907.45</v>
      </c>
      <c r="O2082" s="12">
        <v>8.7765999999999994E-4</v>
      </c>
      <c r="R2082" t="s">
        <v>389</v>
      </c>
      <c r="S2082" t="s">
        <v>389</v>
      </c>
      <c r="T2082" t="s">
        <v>389</v>
      </c>
      <c r="U2082" s="28">
        <f t="shared" si="160"/>
        <v>9.051799999999999E-4</v>
      </c>
      <c r="W2082">
        <f>IFERROR(VLOOKUP(E2082,'LEAID Match'!$A$2:$B$326,2,FALSE),"")</f>
        <v>5307020</v>
      </c>
      <c r="X2082" s="5">
        <f t="shared" si="162"/>
        <v>528868.80000000005</v>
      </c>
      <c r="Y2082">
        <f t="shared" si="163"/>
        <v>0</v>
      </c>
      <c r="Z2082" s="5">
        <f t="shared" si="164"/>
        <v>528868.80000000005</v>
      </c>
    </row>
    <row r="2083" spans="1:26" x14ac:dyDescent="0.2">
      <c r="A2083">
        <f t="shared" si="161"/>
        <v>5307020</v>
      </c>
      <c r="B2083" s="23">
        <v>2021</v>
      </c>
      <c r="C2083" t="s">
        <v>431</v>
      </c>
      <c r="D2083" t="s">
        <v>3180</v>
      </c>
      <c r="E2083" t="s">
        <v>389</v>
      </c>
      <c r="F2083" s="18">
        <v>14531.39</v>
      </c>
      <c r="G2083" s="10">
        <v>2.6440000000000001E-5</v>
      </c>
      <c r="J2083" s="18">
        <v>526238.35</v>
      </c>
      <c r="K2083" s="11">
        <v>8.6958000000000001E-4</v>
      </c>
      <c r="N2083" s="18">
        <v>474593.95</v>
      </c>
      <c r="O2083" s="12">
        <v>8.6350000000000001E-4</v>
      </c>
      <c r="R2083" t="s">
        <v>389</v>
      </c>
      <c r="S2083" t="s">
        <v>389</v>
      </c>
      <c r="T2083" t="s">
        <v>389</v>
      </c>
      <c r="U2083" s="28">
        <f t="shared" si="160"/>
        <v>8.8993999999999998E-4</v>
      </c>
      <c r="W2083">
        <f>IFERROR(VLOOKUP(E2083,'LEAID Match'!$A$2:$B$326,2,FALSE),"")</f>
        <v>5307020</v>
      </c>
      <c r="X2083" s="5">
        <f t="shared" si="162"/>
        <v>540769.74</v>
      </c>
      <c r="Y2083">
        <f t="shared" si="163"/>
        <v>0</v>
      </c>
      <c r="Z2083" s="5">
        <f t="shared" si="164"/>
        <v>540769.74</v>
      </c>
    </row>
    <row r="2084" spans="1:26" x14ac:dyDescent="0.2">
      <c r="A2084">
        <f t="shared" si="161"/>
        <v>5307020</v>
      </c>
      <c r="B2084" s="23">
        <v>2022</v>
      </c>
      <c r="C2084" t="s">
        <v>431</v>
      </c>
      <c r="D2084" t="s">
        <v>3536</v>
      </c>
      <c r="E2084" t="s">
        <v>389</v>
      </c>
      <c r="F2084" s="18">
        <v>3658.27</v>
      </c>
      <c r="G2084" s="10">
        <v>7.1300000000000003E-6</v>
      </c>
      <c r="J2084" s="18">
        <v>564779</v>
      </c>
      <c r="K2084" s="11">
        <v>8.83E-4</v>
      </c>
      <c r="N2084" s="18">
        <v>454133.19</v>
      </c>
      <c r="O2084" s="12">
        <v>8.8499E-4</v>
      </c>
      <c r="R2084" t="s">
        <v>389</v>
      </c>
      <c r="S2084" t="s">
        <v>389</v>
      </c>
      <c r="T2084" t="s">
        <v>389</v>
      </c>
      <c r="U2084" s="28">
        <f t="shared" si="160"/>
        <v>8.9212000000000004E-4</v>
      </c>
      <c r="W2084">
        <f>IFERROR(VLOOKUP(E2084,'LEAID Match'!$A$2:$B$326,2,FALSE),"")</f>
        <v>5307020</v>
      </c>
      <c r="X2084" s="5">
        <f t="shared" si="162"/>
        <v>568437.27</v>
      </c>
      <c r="Y2084">
        <f t="shared" si="163"/>
        <v>0</v>
      </c>
      <c r="Z2084" s="5">
        <f t="shared" si="164"/>
        <v>568437.27</v>
      </c>
    </row>
    <row r="2085" spans="1:26" x14ac:dyDescent="0.2">
      <c r="A2085">
        <f t="shared" si="161"/>
        <v>5307020</v>
      </c>
      <c r="B2085" s="23">
        <v>2023</v>
      </c>
      <c r="C2085" t="s">
        <v>431</v>
      </c>
      <c r="D2085" t="s">
        <v>3896</v>
      </c>
      <c r="E2085" t="s">
        <v>389</v>
      </c>
      <c r="F2085" s="18" t="s">
        <v>803</v>
      </c>
      <c r="G2085" s="10" t="s">
        <v>803</v>
      </c>
      <c r="J2085" s="18">
        <v>612895.56000000006</v>
      </c>
      <c r="K2085" s="11">
        <v>9.0576000000000003E-4</v>
      </c>
      <c r="N2085" s="18">
        <v>486397.81</v>
      </c>
      <c r="O2085" s="12">
        <v>9.012E-4</v>
      </c>
      <c r="R2085" t="s">
        <v>803</v>
      </c>
      <c r="S2085" t="s">
        <v>389</v>
      </c>
      <c r="T2085" t="s">
        <v>389</v>
      </c>
      <c r="U2085" s="28">
        <f t="shared" si="160"/>
        <v>9.012E-4</v>
      </c>
      <c r="V2085">
        <f>U2085*250000000</f>
        <v>225300</v>
      </c>
      <c r="W2085">
        <f>IFERROR(VLOOKUP(E2085,'LEAID Match'!$A$2:$B$326,2,FALSE),"")</f>
        <v>5307020</v>
      </c>
      <c r="X2085" s="5">
        <f t="shared" si="162"/>
        <v>612895.56000000006</v>
      </c>
      <c r="Y2085">
        <f t="shared" si="163"/>
        <v>225300</v>
      </c>
      <c r="Z2085" s="5">
        <f t="shared" si="164"/>
        <v>838195.56</v>
      </c>
    </row>
    <row r="2086" spans="1:26" x14ac:dyDescent="0.2">
      <c r="A2086">
        <f t="shared" si="161"/>
        <v>0</v>
      </c>
      <c r="B2086" s="23">
        <v>2015</v>
      </c>
      <c r="C2086" t="s">
        <v>628</v>
      </c>
      <c r="D2086" t="s">
        <v>1036</v>
      </c>
      <c r="E2086" t="s">
        <v>610</v>
      </c>
      <c r="F2086" s="18" t="s">
        <v>803</v>
      </c>
      <c r="G2086" s="11" t="s">
        <v>803</v>
      </c>
      <c r="J2086" s="18">
        <v>53041.88</v>
      </c>
      <c r="K2086" s="11">
        <v>1.996E-4</v>
      </c>
      <c r="N2086" s="18">
        <v>42530.67</v>
      </c>
      <c r="O2086" s="12">
        <v>1.9006000000000001E-4</v>
      </c>
      <c r="R2086" t="s">
        <v>803</v>
      </c>
      <c r="S2086" t="s">
        <v>610</v>
      </c>
      <c r="T2086" t="s">
        <v>610</v>
      </c>
      <c r="U2086" s="28">
        <f t="shared" si="160"/>
        <v>1.9006000000000001E-4</v>
      </c>
      <c r="W2086">
        <f>IFERROR(VLOOKUP(E2086,'LEAID Match'!$A$2:$B$326,2,FALSE),"")</f>
        <v>0</v>
      </c>
      <c r="X2086" s="5">
        <f t="shared" si="162"/>
        <v>53041.88</v>
      </c>
      <c r="Y2086">
        <f t="shared" si="163"/>
        <v>0</v>
      </c>
      <c r="Z2086" s="5">
        <f t="shared" si="164"/>
        <v>53041.88</v>
      </c>
    </row>
    <row r="2087" spans="1:26" x14ac:dyDescent="0.2">
      <c r="A2087">
        <f t="shared" si="161"/>
        <v>0</v>
      </c>
      <c r="B2087" s="23">
        <v>2016</v>
      </c>
      <c r="C2087" t="s">
        <v>628</v>
      </c>
      <c r="D2087" t="s">
        <v>1390</v>
      </c>
      <c r="E2087" t="s">
        <v>610</v>
      </c>
      <c r="F2087" s="18" t="s">
        <v>803</v>
      </c>
      <c r="G2087" s="11" t="s">
        <v>803</v>
      </c>
      <c r="J2087" s="18">
        <v>57389.18</v>
      </c>
      <c r="K2087" s="11">
        <v>1.7582000000000001E-4</v>
      </c>
      <c r="N2087" s="18">
        <v>51792.36</v>
      </c>
      <c r="O2087" s="12">
        <v>1.7042000000000001E-4</v>
      </c>
      <c r="R2087" t="s">
        <v>803</v>
      </c>
      <c r="S2087" t="s">
        <v>610</v>
      </c>
      <c r="T2087" t="s">
        <v>610</v>
      </c>
      <c r="U2087" s="28">
        <f t="shared" si="160"/>
        <v>1.7042000000000001E-4</v>
      </c>
      <c r="W2087">
        <f>IFERROR(VLOOKUP(E2087,'LEAID Match'!$A$2:$B$326,2,FALSE),"")</f>
        <v>0</v>
      </c>
      <c r="X2087" s="5">
        <f t="shared" si="162"/>
        <v>57389.18</v>
      </c>
      <c r="Y2087">
        <f t="shared" si="163"/>
        <v>0</v>
      </c>
      <c r="Z2087" s="5">
        <f t="shared" si="164"/>
        <v>57389.18</v>
      </c>
    </row>
    <row r="2088" spans="1:26" x14ac:dyDescent="0.2">
      <c r="A2088">
        <f t="shared" si="161"/>
        <v>0</v>
      </c>
      <c r="B2088" s="23">
        <v>2017</v>
      </c>
      <c r="C2088" t="s">
        <v>628</v>
      </c>
      <c r="D2088" t="s">
        <v>1750</v>
      </c>
      <c r="E2088" t="s">
        <v>610</v>
      </c>
      <c r="F2088" s="18" t="s">
        <v>803</v>
      </c>
      <c r="G2088" s="11" t="s">
        <v>803</v>
      </c>
      <c r="J2088" s="18">
        <v>67707.86</v>
      </c>
      <c r="K2088" s="11">
        <v>1.8375999999999999E-4</v>
      </c>
      <c r="N2088" s="18">
        <v>62770.86</v>
      </c>
      <c r="O2088" s="12">
        <v>1.7938000000000001E-4</v>
      </c>
      <c r="R2088" t="s">
        <v>803</v>
      </c>
      <c r="S2088" t="s">
        <v>610</v>
      </c>
      <c r="T2088" t="s">
        <v>610</v>
      </c>
      <c r="U2088" s="28">
        <f t="shared" si="160"/>
        <v>1.7938000000000001E-4</v>
      </c>
      <c r="W2088">
        <f>IFERROR(VLOOKUP(E2088,'LEAID Match'!$A$2:$B$326,2,FALSE),"")</f>
        <v>0</v>
      </c>
      <c r="X2088" s="5">
        <f t="shared" si="162"/>
        <v>67707.86</v>
      </c>
      <c r="Y2088">
        <f t="shared" si="163"/>
        <v>0</v>
      </c>
      <c r="Z2088" s="5">
        <f t="shared" si="164"/>
        <v>67707.86</v>
      </c>
    </row>
    <row r="2089" spans="1:26" x14ac:dyDescent="0.2">
      <c r="A2089">
        <f t="shared" si="161"/>
        <v>0</v>
      </c>
      <c r="B2089" s="23">
        <v>2018</v>
      </c>
      <c r="C2089" t="s">
        <v>628</v>
      </c>
      <c r="D2089" t="s">
        <v>2108</v>
      </c>
      <c r="E2089" t="s">
        <v>610</v>
      </c>
      <c r="F2089" s="18" t="s">
        <v>803</v>
      </c>
      <c r="G2089" s="11" t="s">
        <v>803</v>
      </c>
      <c r="J2089" s="18">
        <v>87383.92</v>
      </c>
      <c r="K2089" s="11">
        <v>1.9655000000000001E-4</v>
      </c>
      <c r="N2089" s="18">
        <v>80366.14</v>
      </c>
      <c r="O2089" s="12">
        <v>1.9324000000000001E-4</v>
      </c>
      <c r="R2089" t="s">
        <v>803</v>
      </c>
      <c r="S2089" t="s">
        <v>610</v>
      </c>
      <c r="T2089" t="s">
        <v>610</v>
      </c>
      <c r="U2089" s="28">
        <f t="shared" si="160"/>
        <v>1.9324000000000001E-4</v>
      </c>
      <c r="W2089">
        <f>IFERROR(VLOOKUP(E2089,'LEAID Match'!$A$2:$B$326,2,FALSE),"")</f>
        <v>0</v>
      </c>
      <c r="X2089" s="5">
        <f t="shared" si="162"/>
        <v>87383.92</v>
      </c>
      <c r="Y2089">
        <f t="shared" si="163"/>
        <v>0</v>
      </c>
      <c r="Z2089" s="5">
        <f t="shared" si="164"/>
        <v>87383.92</v>
      </c>
    </row>
    <row r="2090" spans="1:26" x14ac:dyDescent="0.2">
      <c r="A2090">
        <f t="shared" si="161"/>
        <v>0</v>
      </c>
      <c r="B2090" s="23">
        <v>2019</v>
      </c>
      <c r="C2090" t="s">
        <v>628</v>
      </c>
      <c r="D2090" t="s">
        <v>2466</v>
      </c>
      <c r="E2090" t="s">
        <v>610</v>
      </c>
      <c r="F2090" s="18" t="s">
        <v>803</v>
      </c>
      <c r="G2090" s="10" t="s">
        <v>803</v>
      </c>
      <c r="J2090" s="18">
        <v>96393.69</v>
      </c>
      <c r="K2090" s="11">
        <v>1.8442E-4</v>
      </c>
      <c r="N2090" s="18">
        <v>90557.97</v>
      </c>
      <c r="O2090" s="12">
        <v>1.8234999999999999E-4</v>
      </c>
      <c r="R2090" t="s">
        <v>803</v>
      </c>
      <c r="S2090" t="s">
        <v>610</v>
      </c>
      <c r="T2090" t="s">
        <v>610</v>
      </c>
      <c r="U2090" s="28">
        <f t="shared" si="160"/>
        <v>1.8234999999999999E-4</v>
      </c>
      <c r="W2090">
        <f>IFERROR(VLOOKUP(E2090,'LEAID Match'!$A$2:$B$326,2,FALSE),"")</f>
        <v>0</v>
      </c>
      <c r="X2090" s="5">
        <f t="shared" si="162"/>
        <v>96393.69</v>
      </c>
      <c r="Y2090">
        <f t="shared" si="163"/>
        <v>0</v>
      </c>
      <c r="Z2090" s="5">
        <f t="shared" si="164"/>
        <v>96393.69</v>
      </c>
    </row>
    <row r="2091" spans="1:26" x14ac:dyDescent="0.2">
      <c r="A2091">
        <f t="shared" si="161"/>
        <v>0</v>
      </c>
      <c r="B2091" s="23">
        <v>2020</v>
      </c>
      <c r="C2091" t="s">
        <v>628</v>
      </c>
      <c r="D2091" t="s">
        <v>2824</v>
      </c>
      <c r="E2091" t="s">
        <v>610</v>
      </c>
      <c r="F2091" s="18" t="s">
        <v>803</v>
      </c>
      <c r="G2091" s="10" t="s">
        <v>803</v>
      </c>
      <c r="J2091" s="18">
        <v>103340.97</v>
      </c>
      <c r="K2091" s="11">
        <v>1.7761E-4</v>
      </c>
      <c r="N2091" s="18">
        <v>92467.62</v>
      </c>
      <c r="O2091" s="12">
        <v>1.7607999999999998E-4</v>
      </c>
      <c r="R2091" t="s">
        <v>803</v>
      </c>
      <c r="S2091" t="s">
        <v>610</v>
      </c>
      <c r="T2091" t="s">
        <v>610</v>
      </c>
      <c r="U2091" s="28">
        <f t="shared" si="160"/>
        <v>1.7607999999999998E-4</v>
      </c>
      <c r="W2091">
        <f>IFERROR(VLOOKUP(E2091,'LEAID Match'!$A$2:$B$326,2,FALSE),"")</f>
        <v>0</v>
      </c>
      <c r="X2091" s="5">
        <f t="shared" si="162"/>
        <v>103340.97</v>
      </c>
      <c r="Y2091">
        <f t="shared" si="163"/>
        <v>0</v>
      </c>
      <c r="Z2091" s="5">
        <f t="shared" si="164"/>
        <v>103340.97</v>
      </c>
    </row>
    <row r="2092" spans="1:26" x14ac:dyDescent="0.2">
      <c r="A2092">
        <f t="shared" si="161"/>
        <v>0</v>
      </c>
      <c r="B2092" s="23">
        <v>2021</v>
      </c>
      <c r="C2092" t="s">
        <v>628</v>
      </c>
      <c r="D2092" t="s">
        <v>3181</v>
      </c>
      <c r="E2092" t="s">
        <v>610</v>
      </c>
      <c r="F2092" s="18" t="s">
        <v>803</v>
      </c>
      <c r="G2092" s="10" t="s">
        <v>803</v>
      </c>
      <c r="J2092" s="18">
        <v>99975.360000000001</v>
      </c>
      <c r="K2092" s="11">
        <v>1.652E-4</v>
      </c>
      <c r="N2092" s="18">
        <v>90289.32</v>
      </c>
      <c r="O2092" s="12">
        <v>1.6427999999999999E-4</v>
      </c>
      <c r="R2092" t="s">
        <v>803</v>
      </c>
      <c r="S2092" t="s">
        <v>610</v>
      </c>
      <c r="T2092" t="s">
        <v>610</v>
      </c>
      <c r="U2092" s="28">
        <f t="shared" si="160"/>
        <v>1.6427999999999999E-4</v>
      </c>
      <c r="W2092">
        <f>IFERROR(VLOOKUP(E2092,'LEAID Match'!$A$2:$B$326,2,FALSE),"")</f>
        <v>0</v>
      </c>
      <c r="X2092" s="5">
        <f t="shared" si="162"/>
        <v>99975.360000000001</v>
      </c>
      <c r="Y2092">
        <f t="shared" si="163"/>
        <v>0</v>
      </c>
      <c r="Z2092" s="5">
        <f t="shared" si="164"/>
        <v>99975.360000000001</v>
      </c>
    </row>
    <row r="2093" spans="1:26" x14ac:dyDescent="0.2">
      <c r="A2093">
        <f t="shared" si="161"/>
        <v>0</v>
      </c>
      <c r="B2093" s="23">
        <v>2022</v>
      </c>
      <c r="C2093" t="s">
        <v>628</v>
      </c>
      <c r="D2093" t="s">
        <v>3537</v>
      </c>
      <c r="E2093" t="s">
        <v>610</v>
      </c>
      <c r="F2093" s="18" t="s">
        <v>803</v>
      </c>
      <c r="G2093" s="10" t="s">
        <v>803</v>
      </c>
      <c r="J2093" s="18">
        <v>100143.63</v>
      </c>
      <c r="K2093" s="11">
        <v>1.5657E-4</v>
      </c>
      <c r="N2093" s="18">
        <v>80051.570000000007</v>
      </c>
      <c r="O2093" s="12">
        <v>1.56E-4</v>
      </c>
      <c r="R2093" t="s">
        <v>803</v>
      </c>
      <c r="S2093" t="s">
        <v>610</v>
      </c>
      <c r="T2093" t="s">
        <v>610</v>
      </c>
      <c r="U2093" s="28">
        <f t="shared" si="160"/>
        <v>1.56E-4</v>
      </c>
      <c r="W2093">
        <f>IFERROR(VLOOKUP(E2093,'LEAID Match'!$A$2:$B$326,2,FALSE),"")</f>
        <v>0</v>
      </c>
      <c r="X2093" s="5">
        <f t="shared" si="162"/>
        <v>100143.63</v>
      </c>
      <c r="Y2093">
        <f t="shared" si="163"/>
        <v>0</v>
      </c>
      <c r="Z2093" s="5">
        <f t="shared" si="164"/>
        <v>100143.63</v>
      </c>
    </row>
    <row r="2094" spans="1:26" x14ac:dyDescent="0.2">
      <c r="A2094">
        <f t="shared" si="161"/>
        <v>0</v>
      </c>
      <c r="B2094" s="23">
        <v>2023</v>
      </c>
      <c r="C2094" t="s">
        <v>628</v>
      </c>
      <c r="D2094" t="s">
        <v>3897</v>
      </c>
      <c r="E2094" t="s">
        <v>610</v>
      </c>
      <c r="F2094" s="18" t="s">
        <v>803</v>
      </c>
      <c r="G2094" s="10" t="s">
        <v>803</v>
      </c>
      <c r="J2094" s="18">
        <v>112622.76</v>
      </c>
      <c r="K2094" s="11">
        <v>1.6644000000000001E-4</v>
      </c>
      <c r="N2094" s="18">
        <v>89686.02</v>
      </c>
      <c r="O2094" s="12">
        <v>1.6616999999999999E-4</v>
      </c>
      <c r="R2094" t="s">
        <v>803</v>
      </c>
      <c r="S2094" t="s">
        <v>610</v>
      </c>
      <c r="T2094" t="s">
        <v>610</v>
      </c>
      <c r="U2094" s="28">
        <f t="shared" si="160"/>
        <v>1.6616999999999999E-4</v>
      </c>
      <c r="V2094">
        <f>U2094*250000000</f>
        <v>41542.5</v>
      </c>
      <c r="W2094">
        <f>IFERROR(VLOOKUP(E2094,'LEAID Match'!$A$2:$B$326,2,FALSE),"")</f>
        <v>0</v>
      </c>
      <c r="X2094" s="5">
        <f t="shared" si="162"/>
        <v>112622.76</v>
      </c>
      <c r="Y2094">
        <f t="shared" si="163"/>
        <v>41542.5</v>
      </c>
      <c r="Z2094" s="5">
        <f t="shared" si="164"/>
        <v>154165.26</v>
      </c>
    </row>
    <row r="2095" spans="1:26" x14ac:dyDescent="0.2">
      <c r="A2095">
        <f t="shared" si="161"/>
        <v>5307080</v>
      </c>
      <c r="B2095" s="23">
        <v>2015</v>
      </c>
      <c r="C2095" t="s">
        <v>260</v>
      </c>
      <c r="D2095" t="s">
        <v>1037</v>
      </c>
      <c r="E2095" t="s">
        <v>218</v>
      </c>
      <c r="F2095" s="18">
        <v>24033.79</v>
      </c>
      <c r="G2095" s="11">
        <v>1.0739999999999999E-4</v>
      </c>
      <c r="J2095" s="18">
        <v>657344.56000000006</v>
      </c>
      <c r="K2095" s="11">
        <v>2.47357E-3</v>
      </c>
      <c r="N2095" s="18">
        <v>524511.04</v>
      </c>
      <c r="O2095" s="12">
        <v>2.3438999999999999E-3</v>
      </c>
      <c r="R2095" t="s">
        <v>218</v>
      </c>
      <c r="S2095" t="s">
        <v>218</v>
      </c>
      <c r="T2095" t="s">
        <v>218</v>
      </c>
      <c r="U2095" s="28">
        <f t="shared" si="160"/>
        <v>2.4513E-3</v>
      </c>
      <c r="W2095">
        <f>IFERROR(VLOOKUP(E2095,'LEAID Match'!$A$2:$B$326,2,FALSE),"")</f>
        <v>5307080</v>
      </c>
      <c r="X2095" s="5">
        <f t="shared" si="162"/>
        <v>681378.35000000009</v>
      </c>
      <c r="Y2095">
        <f t="shared" si="163"/>
        <v>0</v>
      </c>
      <c r="Z2095" s="5">
        <f t="shared" si="164"/>
        <v>681378.35000000009</v>
      </c>
    </row>
    <row r="2096" spans="1:26" x14ac:dyDescent="0.2">
      <c r="A2096">
        <f t="shared" si="161"/>
        <v>5307080</v>
      </c>
      <c r="B2096" s="23">
        <v>2016</v>
      </c>
      <c r="C2096" t="s">
        <v>260</v>
      </c>
      <c r="D2096" t="s">
        <v>1391</v>
      </c>
      <c r="E2096" t="s">
        <v>218</v>
      </c>
      <c r="F2096" s="18">
        <v>17226.47</v>
      </c>
      <c r="G2096" s="11">
        <v>5.6679999999999999E-5</v>
      </c>
      <c r="J2096" s="18">
        <v>793456.76</v>
      </c>
      <c r="K2096" s="11">
        <v>2.4309100000000001E-3</v>
      </c>
      <c r="N2096" s="18">
        <v>706984.84</v>
      </c>
      <c r="O2096" s="12">
        <v>2.3262500000000002E-3</v>
      </c>
      <c r="R2096" t="s">
        <v>218</v>
      </c>
      <c r="S2096" t="s">
        <v>218</v>
      </c>
      <c r="T2096" t="s">
        <v>218</v>
      </c>
      <c r="U2096" s="28">
        <f t="shared" si="160"/>
        <v>2.3829300000000001E-3</v>
      </c>
      <c r="W2096">
        <f>IFERROR(VLOOKUP(E2096,'LEAID Match'!$A$2:$B$326,2,FALSE),"")</f>
        <v>5307080</v>
      </c>
      <c r="X2096" s="5">
        <f t="shared" si="162"/>
        <v>810683.23</v>
      </c>
      <c r="Y2096">
        <f t="shared" si="163"/>
        <v>0</v>
      </c>
      <c r="Z2096" s="5">
        <f t="shared" si="164"/>
        <v>810683.23</v>
      </c>
    </row>
    <row r="2097" spans="1:26" x14ac:dyDescent="0.2">
      <c r="A2097">
        <f t="shared" si="161"/>
        <v>5307080</v>
      </c>
      <c r="B2097" s="23">
        <v>2017</v>
      </c>
      <c r="C2097" t="s">
        <v>260</v>
      </c>
      <c r="D2097" t="s">
        <v>1751</v>
      </c>
      <c r="E2097" t="s">
        <v>218</v>
      </c>
      <c r="F2097" s="18">
        <v>14830.44</v>
      </c>
      <c r="G2097" s="11">
        <v>4.2379999999999997E-5</v>
      </c>
      <c r="J2097" s="18">
        <v>899082.29</v>
      </c>
      <c r="K2097" s="11">
        <v>2.4401700000000002E-3</v>
      </c>
      <c r="N2097" s="18">
        <v>833508.01</v>
      </c>
      <c r="O2097" s="12">
        <v>2.3818899999999998E-3</v>
      </c>
      <c r="R2097" t="s">
        <v>218</v>
      </c>
      <c r="S2097" t="s">
        <v>218</v>
      </c>
      <c r="T2097" t="s">
        <v>218</v>
      </c>
      <c r="U2097" s="28">
        <f t="shared" si="160"/>
        <v>2.4242699999999996E-3</v>
      </c>
      <c r="W2097">
        <f>IFERROR(VLOOKUP(E2097,'LEAID Match'!$A$2:$B$326,2,FALSE),"")</f>
        <v>5307080</v>
      </c>
      <c r="X2097" s="5">
        <f t="shared" si="162"/>
        <v>913912.73</v>
      </c>
      <c r="Y2097">
        <f t="shared" si="163"/>
        <v>0</v>
      </c>
      <c r="Z2097" s="5">
        <f t="shared" si="164"/>
        <v>913912.73</v>
      </c>
    </row>
    <row r="2098" spans="1:26" x14ac:dyDescent="0.2">
      <c r="A2098">
        <f t="shared" si="161"/>
        <v>5307080</v>
      </c>
      <c r="B2098" s="23">
        <v>2018</v>
      </c>
      <c r="C2098" t="s">
        <v>260</v>
      </c>
      <c r="D2098" t="s">
        <v>2109</v>
      </c>
      <c r="E2098" t="s">
        <v>218</v>
      </c>
      <c r="F2098" s="18">
        <v>17572.29</v>
      </c>
      <c r="G2098" s="11">
        <v>4.2249999999999997E-5</v>
      </c>
      <c r="J2098" s="18">
        <v>1087420.49</v>
      </c>
      <c r="K2098" s="11">
        <v>2.4459500000000001E-3</v>
      </c>
      <c r="N2098" s="18">
        <v>1000906.6</v>
      </c>
      <c r="O2098" s="12">
        <v>2.4066399999999998E-3</v>
      </c>
      <c r="R2098" t="s">
        <v>218</v>
      </c>
      <c r="S2098" t="s">
        <v>218</v>
      </c>
      <c r="T2098" t="s">
        <v>218</v>
      </c>
      <c r="U2098" s="28">
        <f t="shared" si="160"/>
        <v>2.44889E-3</v>
      </c>
      <c r="W2098">
        <f>IFERROR(VLOOKUP(E2098,'LEAID Match'!$A$2:$B$326,2,FALSE),"")</f>
        <v>5307080</v>
      </c>
      <c r="X2098" s="5">
        <f t="shared" si="162"/>
        <v>1104992.78</v>
      </c>
      <c r="Y2098">
        <f t="shared" si="163"/>
        <v>0</v>
      </c>
      <c r="Z2098" s="5">
        <f t="shared" si="164"/>
        <v>1104992.78</v>
      </c>
    </row>
    <row r="2099" spans="1:26" x14ac:dyDescent="0.2">
      <c r="A2099">
        <f t="shared" si="161"/>
        <v>5307080</v>
      </c>
      <c r="B2099" s="23">
        <v>2019</v>
      </c>
      <c r="C2099" t="s">
        <v>260</v>
      </c>
      <c r="D2099" t="s">
        <v>2467</v>
      </c>
      <c r="E2099" t="s">
        <v>218</v>
      </c>
      <c r="F2099" s="18">
        <v>1509.7</v>
      </c>
      <c r="G2099" s="10">
        <v>3.0400000000000001E-6</v>
      </c>
      <c r="J2099" s="18">
        <v>1303548.42</v>
      </c>
      <c r="K2099" s="11">
        <v>2.49395E-3</v>
      </c>
      <c r="N2099" s="18">
        <v>1222320.6200000001</v>
      </c>
      <c r="O2099" s="12">
        <v>2.4612499999999999E-3</v>
      </c>
      <c r="R2099" t="s">
        <v>218</v>
      </c>
      <c r="S2099" t="s">
        <v>218</v>
      </c>
      <c r="T2099" t="s">
        <v>218</v>
      </c>
      <c r="U2099" s="28">
        <f t="shared" si="160"/>
        <v>2.4642900000000001E-3</v>
      </c>
      <c r="W2099">
        <f>IFERROR(VLOOKUP(E2099,'LEAID Match'!$A$2:$B$326,2,FALSE),"")</f>
        <v>5307080</v>
      </c>
      <c r="X2099" s="5">
        <f t="shared" si="162"/>
        <v>1305058.1199999999</v>
      </c>
      <c r="Y2099">
        <f t="shared" si="163"/>
        <v>0</v>
      </c>
      <c r="Z2099" s="5">
        <f t="shared" si="164"/>
        <v>1305058.1199999999</v>
      </c>
    </row>
    <row r="2100" spans="1:26" x14ac:dyDescent="0.2">
      <c r="A2100">
        <f t="shared" si="161"/>
        <v>5307080</v>
      </c>
      <c r="B2100" s="23">
        <v>2020</v>
      </c>
      <c r="C2100" t="s">
        <v>260</v>
      </c>
      <c r="D2100" t="s">
        <v>2825</v>
      </c>
      <c r="E2100" t="s">
        <v>218</v>
      </c>
      <c r="F2100" s="18" t="s">
        <v>803</v>
      </c>
      <c r="G2100" s="10" t="s">
        <v>803</v>
      </c>
      <c r="J2100" s="18">
        <v>1485137.59</v>
      </c>
      <c r="K2100" s="11">
        <v>2.5524799999999998E-3</v>
      </c>
      <c r="N2100" s="18">
        <v>1333821.1399999999</v>
      </c>
      <c r="O2100" s="12">
        <v>2.53988E-3</v>
      </c>
      <c r="R2100" t="s">
        <v>803</v>
      </c>
      <c r="S2100" t="s">
        <v>218</v>
      </c>
      <c r="T2100" t="s">
        <v>218</v>
      </c>
      <c r="U2100" s="28">
        <f t="shared" si="160"/>
        <v>2.53988E-3</v>
      </c>
      <c r="W2100">
        <f>IFERROR(VLOOKUP(E2100,'LEAID Match'!$A$2:$B$326,2,FALSE),"")</f>
        <v>5307080</v>
      </c>
      <c r="X2100" s="5">
        <f t="shared" si="162"/>
        <v>1485137.59</v>
      </c>
      <c r="Y2100">
        <f t="shared" si="163"/>
        <v>0</v>
      </c>
      <c r="Z2100" s="5">
        <f t="shared" si="164"/>
        <v>1485137.59</v>
      </c>
    </row>
    <row r="2101" spans="1:26" x14ac:dyDescent="0.2">
      <c r="A2101">
        <f t="shared" si="161"/>
        <v>5307080</v>
      </c>
      <c r="B2101" s="23">
        <v>2021</v>
      </c>
      <c r="C2101" t="s">
        <v>260</v>
      </c>
      <c r="D2101" t="s">
        <v>3182</v>
      </c>
      <c r="E2101" t="s">
        <v>218</v>
      </c>
      <c r="F2101" s="18" t="s">
        <v>803</v>
      </c>
      <c r="G2101" s="10" t="s">
        <v>803</v>
      </c>
      <c r="J2101" s="18">
        <v>1553319.98</v>
      </c>
      <c r="K2101" s="11">
        <v>2.5667699999999999E-3</v>
      </c>
      <c r="N2101" s="18">
        <v>1399798.66</v>
      </c>
      <c r="O2101" s="12">
        <v>2.5468600000000002E-3</v>
      </c>
      <c r="R2101" t="s">
        <v>803</v>
      </c>
      <c r="S2101" t="s">
        <v>218</v>
      </c>
      <c r="T2101" t="s">
        <v>218</v>
      </c>
      <c r="U2101" s="28">
        <f t="shared" si="160"/>
        <v>2.5468600000000002E-3</v>
      </c>
      <c r="W2101">
        <f>IFERROR(VLOOKUP(E2101,'LEAID Match'!$A$2:$B$326,2,FALSE),"")</f>
        <v>5307080</v>
      </c>
      <c r="X2101" s="5">
        <f t="shared" si="162"/>
        <v>1553319.98</v>
      </c>
      <c r="Y2101">
        <f t="shared" si="163"/>
        <v>0</v>
      </c>
      <c r="Z2101" s="5">
        <f t="shared" si="164"/>
        <v>1553319.98</v>
      </c>
    </row>
    <row r="2102" spans="1:26" x14ac:dyDescent="0.2">
      <c r="A2102">
        <f t="shared" si="161"/>
        <v>5307080</v>
      </c>
      <c r="B2102" s="23">
        <v>2022</v>
      </c>
      <c r="C2102" t="s">
        <v>260</v>
      </c>
      <c r="D2102" t="s">
        <v>3538</v>
      </c>
      <c r="E2102" t="s">
        <v>218</v>
      </c>
      <c r="F2102" s="18" t="s">
        <v>803</v>
      </c>
      <c r="G2102" s="10" t="s">
        <v>803</v>
      </c>
      <c r="J2102" s="18">
        <v>1680398.56</v>
      </c>
      <c r="K2102" s="11">
        <v>2.6272000000000001E-3</v>
      </c>
      <c r="N2102" s="18">
        <v>1358534.6</v>
      </c>
      <c r="O2102" s="12">
        <v>2.64745E-3</v>
      </c>
      <c r="R2102" t="s">
        <v>803</v>
      </c>
      <c r="S2102" t="s">
        <v>218</v>
      </c>
      <c r="T2102" t="s">
        <v>218</v>
      </c>
      <c r="U2102" s="28">
        <f t="shared" si="160"/>
        <v>2.64745E-3</v>
      </c>
      <c r="W2102">
        <f>IFERROR(VLOOKUP(E2102,'LEAID Match'!$A$2:$B$326,2,FALSE),"")</f>
        <v>5307080</v>
      </c>
      <c r="X2102" s="5">
        <f t="shared" si="162"/>
        <v>1680398.56</v>
      </c>
      <c r="Y2102">
        <f t="shared" si="163"/>
        <v>0</v>
      </c>
      <c r="Z2102" s="5">
        <f t="shared" si="164"/>
        <v>1680398.56</v>
      </c>
    </row>
    <row r="2103" spans="1:26" x14ac:dyDescent="0.2">
      <c r="A2103">
        <f t="shared" si="161"/>
        <v>5307080</v>
      </c>
      <c r="B2103" s="23">
        <v>2023</v>
      </c>
      <c r="C2103" t="s">
        <v>260</v>
      </c>
      <c r="D2103" t="s">
        <v>3898</v>
      </c>
      <c r="E2103" t="s">
        <v>218</v>
      </c>
      <c r="F2103" s="18" t="s">
        <v>803</v>
      </c>
      <c r="G2103" s="10" t="s">
        <v>803</v>
      </c>
      <c r="J2103" s="18">
        <v>2021247.32</v>
      </c>
      <c r="K2103" s="11">
        <v>2.9870600000000001E-3</v>
      </c>
      <c r="N2103" s="18">
        <v>1603865.97</v>
      </c>
      <c r="O2103" s="12">
        <v>2.9716500000000002E-3</v>
      </c>
      <c r="R2103" t="s">
        <v>803</v>
      </c>
      <c r="S2103" t="s">
        <v>218</v>
      </c>
      <c r="T2103" t="s">
        <v>218</v>
      </c>
      <c r="U2103" s="28">
        <f t="shared" si="160"/>
        <v>2.9716500000000002E-3</v>
      </c>
      <c r="V2103">
        <f>U2103*250000000</f>
        <v>742912.5</v>
      </c>
      <c r="W2103">
        <f>IFERROR(VLOOKUP(E2103,'LEAID Match'!$A$2:$B$326,2,FALSE),"")</f>
        <v>5307080</v>
      </c>
      <c r="X2103" s="5">
        <f t="shared" si="162"/>
        <v>2021247.32</v>
      </c>
      <c r="Y2103">
        <f t="shared" si="163"/>
        <v>742912.5</v>
      </c>
      <c r="Z2103" s="5">
        <f t="shared" si="164"/>
        <v>2764159.8200000003</v>
      </c>
    </row>
    <row r="2104" spans="1:26" x14ac:dyDescent="0.2">
      <c r="A2104">
        <f t="shared" si="161"/>
        <v>5307110</v>
      </c>
      <c r="B2104" s="23">
        <v>2015</v>
      </c>
      <c r="C2104" t="s">
        <v>276</v>
      </c>
      <c r="D2104" t="s">
        <v>1038</v>
      </c>
      <c r="E2104" t="s">
        <v>234</v>
      </c>
      <c r="F2104" s="18">
        <v>19773.28</v>
      </c>
      <c r="G2104" s="11">
        <v>8.8360000000000001E-5</v>
      </c>
      <c r="J2104" s="18">
        <v>179438.79</v>
      </c>
      <c r="K2104" s="11">
        <v>6.7522000000000003E-4</v>
      </c>
      <c r="N2104" s="18">
        <v>143098.49</v>
      </c>
      <c r="O2104" s="12">
        <v>6.3946999999999995E-4</v>
      </c>
      <c r="R2104" t="s">
        <v>234</v>
      </c>
      <c r="S2104" t="s">
        <v>234</v>
      </c>
      <c r="T2104" t="s">
        <v>234</v>
      </c>
      <c r="U2104" s="28">
        <f t="shared" si="160"/>
        <v>7.2782999999999995E-4</v>
      </c>
      <c r="W2104">
        <f>IFERROR(VLOOKUP(E2104,'LEAID Match'!$A$2:$B$326,2,FALSE),"")</f>
        <v>5307110</v>
      </c>
      <c r="X2104" s="5">
        <f t="shared" si="162"/>
        <v>199212.07</v>
      </c>
      <c r="Y2104">
        <f t="shared" si="163"/>
        <v>0</v>
      </c>
      <c r="Z2104" s="5">
        <f t="shared" si="164"/>
        <v>199212.07</v>
      </c>
    </row>
    <row r="2105" spans="1:26" x14ac:dyDescent="0.2">
      <c r="A2105">
        <f t="shared" si="161"/>
        <v>5307110</v>
      </c>
      <c r="B2105" s="23">
        <v>2016</v>
      </c>
      <c r="C2105" t="s">
        <v>276</v>
      </c>
      <c r="D2105" t="s">
        <v>1392</v>
      </c>
      <c r="E2105" t="s">
        <v>234</v>
      </c>
      <c r="F2105" s="18">
        <v>22965.3</v>
      </c>
      <c r="G2105" s="11">
        <v>7.5560000000000002E-5</v>
      </c>
      <c r="J2105" s="18">
        <v>235025.27</v>
      </c>
      <c r="K2105" s="11">
        <v>7.2004999999999997E-4</v>
      </c>
      <c r="N2105" s="18">
        <v>210372.52</v>
      </c>
      <c r="O2105" s="12">
        <v>6.9220999999999996E-4</v>
      </c>
      <c r="R2105" t="s">
        <v>234</v>
      </c>
      <c r="S2105" t="s">
        <v>234</v>
      </c>
      <c r="T2105" t="s">
        <v>234</v>
      </c>
      <c r="U2105" s="28">
        <f t="shared" si="160"/>
        <v>7.6776999999999998E-4</v>
      </c>
      <c r="W2105">
        <f>IFERROR(VLOOKUP(E2105,'LEAID Match'!$A$2:$B$326,2,FALSE),"")</f>
        <v>5307110</v>
      </c>
      <c r="X2105" s="5">
        <f t="shared" si="162"/>
        <v>257990.56999999998</v>
      </c>
      <c r="Y2105">
        <f t="shared" si="163"/>
        <v>0</v>
      </c>
      <c r="Z2105" s="5">
        <f t="shared" si="164"/>
        <v>257990.56999999998</v>
      </c>
    </row>
    <row r="2106" spans="1:26" x14ac:dyDescent="0.2">
      <c r="A2106">
        <f t="shared" si="161"/>
        <v>5307110</v>
      </c>
      <c r="B2106" s="23">
        <v>2017</v>
      </c>
      <c r="C2106" t="s">
        <v>276</v>
      </c>
      <c r="D2106" t="s">
        <v>1752</v>
      </c>
      <c r="E2106" t="s">
        <v>234</v>
      </c>
      <c r="F2106" s="18">
        <v>8665.66</v>
      </c>
      <c r="G2106" s="11">
        <v>2.476E-5</v>
      </c>
      <c r="J2106" s="18">
        <v>204278.03</v>
      </c>
      <c r="K2106" s="11">
        <v>5.5442999999999996E-4</v>
      </c>
      <c r="N2106" s="18">
        <v>189345.76</v>
      </c>
      <c r="O2106" s="12">
        <v>5.4109000000000004E-4</v>
      </c>
      <c r="R2106" t="s">
        <v>234</v>
      </c>
      <c r="S2106" t="s">
        <v>234</v>
      </c>
      <c r="T2106" t="s">
        <v>234</v>
      </c>
      <c r="U2106" s="28">
        <f t="shared" si="160"/>
        <v>5.6585000000000001E-4</v>
      </c>
      <c r="W2106">
        <f>IFERROR(VLOOKUP(E2106,'LEAID Match'!$A$2:$B$326,2,FALSE),"")</f>
        <v>5307110</v>
      </c>
      <c r="X2106" s="5">
        <f t="shared" si="162"/>
        <v>212943.69</v>
      </c>
      <c r="Y2106">
        <f t="shared" si="163"/>
        <v>0</v>
      </c>
      <c r="Z2106" s="5">
        <f t="shared" si="164"/>
        <v>212943.69</v>
      </c>
    </row>
    <row r="2107" spans="1:26" x14ac:dyDescent="0.2">
      <c r="A2107">
        <f t="shared" si="161"/>
        <v>5307110</v>
      </c>
      <c r="B2107" s="23">
        <v>2018</v>
      </c>
      <c r="C2107" t="s">
        <v>276</v>
      </c>
      <c r="D2107" t="s">
        <v>2110</v>
      </c>
      <c r="E2107" t="s">
        <v>234</v>
      </c>
      <c r="F2107" s="18">
        <v>11539.03</v>
      </c>
      <c r="G2107" s="11">
        <v>2.775E-5</v>
      </c>
      <c r="J2107" s="18">
        <v>267567.83</v>
      </c>
      <c r="K2107" s="11">
        <v>6.0183999999999997E-4</v>
      </c>
      <c r="N2107" s="18">
        <v>246244.77</v>
      </c>
      <c r="O2107" s="12">
        <v>5.9208999999999998E-4</v>
      </c>
      <c r="R2107" t="s">
        <v>234</v>
      </c>
      <c r="S2107" t="s">
        <v>234</v>
      </c>
      <c r="T2107" t="s">
        <v>234</v>
      </c>
      <c r="U2107" s="28">
        <f t="shared" si="160"/>
        <v>6.1983999999999997E-4</v>
      </c>
      <c r="W2107">
        <f>IFERROR(VLOOKUP(E2107,'LEAID Match'!$A$2:$B$326,2,FALSE),"")</f>
        <v>5307110</v>
      </c>
      <c r="X2107" s="5">
        <f t="shared" si="162"/>
        <v>279106.86000000004</v>
      </c>
      <c r="Y2107">
        <f t="shared" si="163"/>
        <v>0</v>
      </c>
      <c r="Z2107" s="5">
        <f t="shared" si="164"/>
        <v>279106.86000000004</v>
      </c>
    </row>
    <row r="2108" spans="1:26" x14ac:dyDescent="0.2">
      <c r="A2108">
        <f t="shared" si="161"/>
        <v>5307110</v>
      </c>
      <c r="B2108" s="23">
        <v>2019</v>
      </c>
      <c r="C2108" t="s">
        <v>276</v>
      </c>
      <c r="D2108" t="s">
        <v>2468</v>
      </c>
      <c r="E2108" t="s">
        <v>234</v>
      </c>
      <c r="F2108" s="18">
        <v>12435.07</v>
      </c>
      <c r="G2108" s="10">
        <v>2.5040000000000001E-5</v>
      </c>
      <c r="J2108" s="18">
        <v>358781.54</v>
      </c>
      <c r="K2108" s="11">
        <v>6.8641999999999998E-4</v>
      </c>
      <c r="N2108" s="18">
        <v>336914.35</v>
      </c>
      <c r="O2108" s="12">
        <v>6.7840999999999995E-4</v>
      </c>
      <c r="R2108" t="s">
        <v>234</v>
      </c>
      <c r="S2108" t="s">
        <v>234</v>
      </c>
      <c r="T2108" t="s">
        <v>234</v>
      </c>
      <c r="U2108" s="28">
        <f t="shared" si="160"/>
        <v>7.0345E-4</v>
      </c>
      <c r="W2108">
        <f>IFERROR(VLOOKUP(E2108,'LEAID Match'!$A$2:$B$326,2,FALSE),"")</f>
        <v>5307110</v>
      </c>
      <c r="X2108" s="5">
        <f t="shared" si="162"/>
        <v>371216.61</v>
      </c>
      <c r="Y2108">
        <f t="shared" si="163"/>
        <v>0</v>
      </c>
      <c r="Z2108" s="5">
        <f t="shared" si="164"/>
        <v>371216.61</v>
      </c>
    </row>
    <row r="2109" spans="1:26" x14ac:dyDescent="0.2">
      <c r="A2109">
        <f t="shared" si="161"/>
        <v>5307110</v>
      </c>
      <c r="B2109" s="23">
        <v>2020</v>
      </c>
      <c r="C2109" t="s">
        <v>276</v>
      </c>
      <c r="D2109" t="s">
        <v>2826</v>
      </c>
      <c r="E2109" t="s">
        <v>234</v>
      </c>
      <c r="F2109" s="18">
        <v>23129.39</v>
      </c>
      <c r="G2109" s="10">
        <v>4.4039999999999998E-5</v>
      </c>
      <c r="J2109" s="18">
        <v>365924.01</v>
      </c>
      <c r="K2109" s="11">
        <v>6.2890999999999999E-4</v>
      </c>
      <c r="N2109" s="18">
        <v>326439.83</v>
      </c>
      <c r="O2109" s="12">
        <v>6.2160999999999998E-4</v>
      </c>
      <c r="R2109" t="s">
        <v>234</v>
      </c>
      <c r="S2109" t="s">
        <v>234</v>
      </c>
      <c r="T2109" t="s">
        <v>234</v>
      </c>
      <c r="U2109" s="28">
        <f t="shared" si="160"/>
        <v>6.6564999999999994E-4</v>
      </c>
      <c r="W2109">
        <f>IFERROR(VLOOKUP(E2109,'LEAID Match'!$A$2:$B$326,2,FALSE),"")</f>
        <v>5307110</v>
      </c>
      <c r="X2109" s="5">
        <f t="shared" si="162"/>
        <v>389053.4</v>
      </c>
      <c r="Y2109">
        <f t="shared" si="163"/>
        <v>0</v>
      </c>
      <c r="Z2109" s="5">
        <f t="shared" si="164"/>
        <v>389053.4</v>
      </c>
    </row>
    <row r="2110" spans="1:26" x14ac:dyDescent="0.2">
      <c r="A2110">
        <f t="shared" si="161"/>
        <v>5307110</v>
      </c>
      <c r="B2110" s="23">
        <v>2021</v>
      </c>
      <c r="C2110" t="s">
        <v>276</v>
      </c>
      <c r="D2110" t="s">
        <v>3183</v>
      </c>
      <c r="E2110" t="s">
        <v>234</v>
      </c>
      <c r="F2110" s="18">
        <v>16833.14</v>
      </c>
      <c r="G2110" s="10">
        <v>3.0630000000000003E-5</v>
      </c>
      <c r="J2110" s="18">
        <v>359603.12</v>
      </c>
      <c r="K2110" s="11">
        <v>5.9422000000000001E-4</v>
      </c>
      <c r="N2110" s="18">
        <v>325138.14</v>
      </c>
      <c r="O2110" s="12">
        <v>5.9157000000000003E-4</v>
      </c>
      <c r="R2110" t="s">
        <v>234</v>
      </c>
      <c r="S2110" t="s">
        <v>234</v>
      </c>
      <c r="T2110" t="s">
        <v>234</v>
      </c>
      <c r="U2110" s="28">
        <f t="shared" si="160"/>
        <v>6.2220000000000005E-4</v>
      </c>
      <c r="W2110">
        <f>IFERROR(VLOOKUP(E2110,'LEAID Match'!$A$2:$B$326,2,FALSE),"")</f>
        <v>5307110</v>
      </c>
      <c r="X2110" s="5">
        <f t="shared" si="162"/>
        <v>376436.26</v>
      </c>
      <c r="Y2110">
        <f t="shared" si="163"/>
        <v>0</v>
      </c>
      <c r="Z2110" s="5">
        <f t="shared" si="164"/>
        <v>376436.26</v>
      </c>
    </row>
    <row r="2111" spans="1:26" x14ac:dyDescent="0.2">
      <c r="A2111">
        <f t="shared" si="161"/>
        <v>5307110</v>
      </c>
      <c r="B2111" s="23">
        <v>2022</v>
      </c>
      <c r="C2111" t="s">
        <v>276</v>
      </c>
      <c r="D2111" t="s">
        <v>3539</v>
      </c>
      <c r="E2111" t="s">
        <v>234</v>
      </c>
      <c r="F2111" s="18">
        <v>17325.77</v>
      </c>
      <c r="G2111" s="10">
        <v>3.3760000000000002E-5</v>
      </c>
      <c r="J2111" s="18">
        <v>459165.13</v>
      </c>
      <c r="K2111" s="11">
        <v>7.1787999999999995E-4</v>
      </c>
      <c r="N2111" s="18">
        <v>367036.79</v>
      </c>
      <c r="O2111" s="12">
        <v>7.1526000000000001E-4</v>
      </c>
      <c r="R2111" t="s">
        <v>234</v>
      </c>
      <c r="S2111" t="s">
        <v>234</v>
      </c>
      <c r="T2111" t="s">
        <v>234</v>
      </c>
      <c r="U2111" s="28">
        <f t="shared" si="160"/>
        <v>7.4901999999999998E-4</v>
      </c>
      <c r="W2111">
        <f>IFERROR(VLOOKUP(E2111,'LEAID Match'!$A$2:$B$326,2,FALSE),"")</f>
        <v>5307110</v>
      </c>
      <c r="X2111" s="5">
        <f t="shared" si="162"/>
        <v>476490.9</v>
      </c>
      <c r="Y2111">
        <f t="shared" si="163"/>
        <v>0</v>
      </c>
      <c r="Z2111" s="5">
        <f t="shared" si="164"/>
        <v>476490.9</v>
      </c>
    </row>
    <row r="2112" spans="1:26" x14ac:dyDescent="0.2">
      <c r="A2112">
        <f t="shared" si="161"/>
        <v>5307110</v>
      </c>
      <c r="B2112" s="23">
        <v>2023</v>
      </c>
      <c r="C2112" t="s">
        <v>276</v>
      </c>
      <c r="D2112" t="s">
        <v>3899</v>
      </c>
      <c r="E2112" t="s">
        <v>234</v>
      </c>
      <c r="F2112" s="18" t="s">
        <v>803</v>
      </c>
      <c r="G2112" s="10" t="s">
        <v>803</v>
      </c>
      <c r="J2112" s="18">
        <v>471653.3</v>
      </c>
      <c r="K2112" s="11">
        <v>6.9702000000000002E-4</v>
      </c>
      <c r="N2112" s="18">
        <v>375924.43</v>
      </c>
      <c r="O2112" s="12">
        <v>6.9651000000000001E-4</v>
      </c>
      <c r="R2112" t="s">
        <v>803</v>
      </c>
      <c r="S2112" t="s">
        <v>234</v>
      </c>
      <c r="T2112" t="s">
        <v>234</v>
      </c>
      <c r="U2112" s="28">
        <f t="shared" si="160"/>
        <v>6.9651000000000001E-4</v>
      </c>
      <c r="V2112">
        <f>U2112*250000000</f>
        <v>174127.5</v>
      </c>
      <c r="W2112">
        <f>IFERROR(VLOOKUP(E2112,'LEAID Match'!$A$2:$B$326,2,FALSE),"")</f>
        <v>5307110</v>
      </c>
      <c r="X2112" s="5">
        <f t="shared" si="162"/>
        <v>471653.3</v>
      </c>
      <c r="Y2112">
        <f t="shared" si="163"/>
        <v>174127.5</v>
      </c>
      <c r="Z2112" s="5">
        <f t="shared" si="164"/>
        <v>645780.80000000005</v>
      </c>
    </row>
    <row r="2113" spans="1:26" x14ac:dyDescent="0.2">
      <c r="A2113">
        <f t="shared" si="161"/>
        <v>5307140</v>
      </c>
      <c r="B2113" s="23">
        <v>2015</v>
      </c>
      <c r="C2113" t="s">
        <v>354</v>
      </c>
      <c r="D2113" t="s">
        <v>1039</v>
      </c>
      <c r="E2113" t="s">
        <v>312</v>
      </c>
      <c r="F2113" s="18">
        <v>13356.83</v>
      </c>
      <c r="G2113" s="11">
        <v>5.9689999999999999E-5</v>
      </c>
      <c r="J2113" s="18">
        <v>133056.04</v>
      </c>
      <c r="K2113" s="11">
        <v>5.0069000000000003E-4</v>
      </c>
      <c r="N2113" s="18">
        <v>106154.23</v>
      </c>
      <c r="O2113" s="12">
        <v>4.7437999999999999E-4</v>
      </c>
      <c r="R2113" t="s">
        <v>312</v>
      </c>
      <c r="S2113" t="s">
        <v>312</v>
      </c>
      <c r="T2113" t="s">
        <v>312</v>
      </c>
      <c r="U2113" s="28">
        <f t="shared" si="160"/>
        <v>5.3406999999999999E-4</v>
      </c>
      <c r="W2113">
        <f>IFERROR(VLOOKUP(E2113,'LEAID Match'!$A$2:$B$326,2,FALSE),"")</f>
        <v>5307140</v>
      </c>
      <c r="X2113" s="5">
        <f t="shared" si="162"/>
        <v>146412.87</v>
      </c>
      <c r="Y2113">
        <f t="shared" si="163"/>
        <v>0</v>
      </c>
      <c r="Z2113" s="5">
        <f t="shared" si="164"/>
        <v>146412.87</v>
      </c>
    </row>
    <row r="2114" spans="1:26" x14ac:dyDescent="0.2">
      <c r="A2114">
        <f t="shared" si="161"/>
        <v>5307140</v>
      </c>
      <c r="B2114" s="23">
        <v>2016</v>
      </c>
      <c r="C2114" t="s">
        <v>354</v>
      </c>
      <c r="D2114" t="s">
        <v>1393</v>
      </c>
      <c r="E2114" t="s">
        <v>312</v>
      </c>
      <c r="F2114" s="18">
        <v>16753.7</v>
      </c>
      <c r="G2114" s="11">
        <v>5.5130000000000002E-5</v>
      </c>
      <c r="J2114" s="18">
        <v>170757.34</v>
      </c>
      <c r="K2114" s="11">
        <v>5.2315E-4</v>
      </c>
      <c r="N2114" s="18">
        <v>154615.43</v>
      </c>
      <c r="O2114" s="12">
        <v>5.0874000000000004E-4</v>
      </c>
      <c r="R2114" t="s">
        <v>312</v>
      </c>
      <c r="S2114" t="s">
        <v>312</v>
      </c>
      <c r="T2114" t="s">
        <v>312</v>
      </c>
      <c r="U2114" s="28">
        <f t="shared" ref="U2114:U2177" si="165">SUM(G2114,I2114,O2114,Q2114)</f>
        <v>5.6387000000000006E-4</v>
      </c>
      <c r="W2114">
        <f>IFERROR(VLOOKUP(E2114,'LEAID Match'!$A$2:$B$326,2,FALSE),"")</f>
        <v>5307140</v>
      </c>
      <c r="X2114" s="5">
        <f t="shared" si="162"/>
        <v>187511.04000000001</v>
      </c>
      <c r="Y2114">
        <f t="shared" si="163"/>
        <v>0</v>
      </c>
      <c r="Z2114" s="5">
        <f t="shared" si="164"/>
        <v>187511.04000000001</v>
      </c>
    </row>
    <row r="2115" spans="1:26" x14ac:dyDescent="0.2">
      <c r="A2115">
        <f t="shared" ref="A2115:A2178" si="166">W2115</f>
        <v>5307140</v>
      </c>
      <c r="B2115" s="23">
        <v>2017</v>
      </c>
      <c r="C2115" t="s">
        <v>354</v>
      </c>
      <c r="D2115" t="s">
        <v>1753</v>
      </c>
      <c r="E2115" t="s">
        <v>312</v>
      </c>
      <c r="F2115" s="18">
        <v>3162.16</v>
      </c>
      <c r="G2115" s="11">
        <v>9.0399999999999998E-6</v>
      </c>
      <c r="J2115" s="18">
        <v>185616.97</v>
      </c>
      <c r="K2115" s="11">
        <v>5.0378E-4</v>
      </c>
      <c r="N2115" s="18">
        <v>172058.87</v>
      </c>
      <c r="O2115" s="12">
        <v>4.9169000000000003E-4</v>
      </c>
      <c r="R2115" t="s">
        <v>312</v>
      </c>
      <c r="S2115" t="s">
        <v>312</v>
      </c>
      <c r="T2115" t="s">
        <v>312</v>
      </c>
      <c r="U2115" s="28">
        <f t="shared" si="165"/>
        <v>5.0073000000000001E-4</v>
      </c>
      <c r="W2115">
        <f>IFERROR(VLOOKUP(E2115,'LEAID Match'!$A$2:$B$326,2,FALSE),"")</f>
        <v>5307140</v>
      </c>
      <c r="X2115" s="5">
        <f t="shared" ref="X2115:X2178" si="167">SUM(F2115,J2115)</f>
        <v>188779.13</v>
      </c>
      <c r="Y2115">
        <f t="shared" ref="Y2115:Y2178" si="168">V2115</f>
        <v>0</v>
      </c>
      <c r="Z2115" s="5">
        <f t="shared" ref="Z2115:Z2178" si="169">SUM(X2115:Y2115)</f>
        <v>188779.13</v>
      </c>
    </row>
    <row r="2116" spans="1:26" x14ac:dyDescent="0.2">
      <c r="A2116">
        <f t="shared" si="166"/>
        <v>5307140</v>
      </c>
      <c r="B2116" s="23">
        <v>2018</v>
      </c>
      <c r="C2116" t="s">
        <v>354</v>
      </c>
      <c r="D2116" t="s">
        <v>2111</v>
      </c>
      <c r="E2116" t="s">
        <v>312</v>
      </c>
      <c r="F2116" s="18" t="s">
        <v>803</v>
      </c>
      <c r="G2116" s="11" t="s">
        <v>803</v>
      </c>
      <c r="J2116" s="18">
        <v>208738.24</v>
      </c>
      <c r="K2116" s="11">
        <v>4.6952000000000002E-4</v>
      </c>
      <c r="N2116" s="18">
        <v>191996.75</v>
      </c>
      <c r="O2116" s="12">
        <v>4.6165000000000003E-4</v>
      </c>
      <c r="R2116" t="s">
        <v>803</v>
      </c>
      <c r="S2116" t="s">
        <v>312</v>
      </c>
      <c r="T2116" t="s">
        <v>312</v>
      </c>
      <c r="U2116" s="28">
        <f t="shared" si="165"/>
        <v>4.6165000000000003E-4</v>
      </c>
      <c r="W2116">
        <f>IFERROR(VLOOKUP(E2116,'LEAID Match'!$A$2:$B$326,2,FALSE),"")</f>
        <v>5307140</v>
      </c>
      <c r="X2116" s="5">
        <f t="shared" si="167"/>
        <v>208738.24</v>
      </c>
      <c r="Y2116">
        <f t="shared" si="168"/>
        <v>0</v>
      </c>
      <c r="Z2116" s="5">
        <f t="shared" si="169"/>
        <v>208738.24</v>
      </c>
    </row>
    <row r="2117" spans="1:26" x14ac:dyDescent="0.2">
      <c r="A2117">
        <f t="shared" si="166"/>
        <v>5307140</v>
      </c>
      <c r="B2117" s="23">
        <v>2019</v>
      </c>
      <c r="C2117" t="s">
        <v>354</v>
      </c>
      <c r="D2117" t="s">
        <v>2469</v>
      </c>
      <c r="E2117" t="s">
        <v>312</v>
      </c>
      <c r="F2117" s="18" t="s">
        <v>803</v>
      </c>
      <c r="G2117" s="10" t="s">
        <v>803</v>
      </c>
      <c r="J2117" s="18">
        <v>261373.85</v>
      </c>
      <c r="K2117" s="11">
        <v>5.0005999999999998E-4</v>
      </c>
      <c r="N2117" s="18">
        <v>245599.21</v>
      </c>
      <c r="O2117" s="12">
        <v>4.9454000000000002E-4</v>
      </c>
      <c r="R2117" t="s">
        <v>803</v>
      </c>
      <c r="S2117" t="s">
        <v>312</v>
      </c>
      <c r="T2117" t="s">
        <v>312</v>
      </c>
      <c r="U2117" s="28">
        <f t="shared" si="165"/>
        <v>4.9454000000000002E-4</v>
      </c>
      <c r="W2117">
        <f>IFERROR(VLOOKUP(E2117,'LEAID Match'!$A$2:$B$326,2,FALSE),"")</f>
        <v>5307140</v>
      </c>
      <c r="X2117" s="5">
        <f t="shared" si="167"/>
        <v>261373.85</v>
      </c>
      <c r="Y2117">
        <f t="shared" si="168"/>
        <v>0</v>
      </c>
      <c r="Z2117" s="5">
        <f t="shared" si="169"/>
        <v>261373.85</v>
      </c>
    </row>
    <row r="2118" spans="1:26" x14ac:dyDescent="0.2">
      <c r="A2118">
        <f t="shared" si="166"/>
        <v>5307140</v>
      </c>
      <c r="B2118" s="23">
        <v>2020</v>
      </c>
      <c r="C2118" t="s">
        <v>354</v>
      </c>
      <c r="D2118" t="s">
        <v>2827</v>
      </c>
      <c r="E2118" t="s">
        <v>312</v>
      </c>
      <c r="F2118" s="18" t="s">
        <v>803</v>
      </c>
      <c r="G2118" s="10" t="s">
        <v>803</v>
      </c>
      <c r="J2118" s="18">
        <v>276103.49</v>
      </c>
      <c r="K2118" s="11">
        <v>4.7454000000000002E-4</v>
      </c>
      <c r="N2118" s="18">
        <v>246650.09</v>
      </c>
      <c r="O2118" s="12">
        <v>4.6966999999999999E-4</v>
      </c>
      <c r="R2118" t="s">
        <v>803</v>
      </c>
      <c r="S2118" t="s">
        <v>312</v>
      </c>
      <c r="T2118" t="s">
        <v>312</v>
      </c>
      <c r="U2118" s="28">
        <f t="shared" si="165"/>
        <v>4.6966999999999999E-4</v>
      </c>
      <c r="W2118">
        <f>IFERROR(VLOOKUP(E2118,'LEAID Match'!$A$2:$B$326,2,FALSE),"")</f>
        <v>5307140</v>
      </c>
      <c r="X2118" s="5">
        <f t="shared" si="167"/>
        <v>276103.49</v>
      </c>
      <c r="Y2118">
        <f t="shared" si="168"/>
        <v>0</v>
      </c>
      <c r="Z2118" s="5">
        <f t="shared" si="169"/>
        <v>276103.49</v>
      </c>
    </row>
    <row r="2119" spans="1:26" x14ac:dyDescent="0.2">
      <c r="A2119">
        <f t="shared" si="166"/>
        <v>5307140</v>
      </c>
      <c r="B2119" s="23">
        <v>2021</v>
      </c>
      <c r="C2119" t="s">
        <v>354</v>
      </c>
      <c r="D2119" t="s">
        <v>3184</v>
      </c>
      <c r="E2119" t="s">
        <v>312</v>
      </c>
      <c r="F2119" s="18" t="s">
        <v>803</v>
      </c>
      <c r="G2119" s="10" t="s">
        <v>803</v>
      </c>
      <c r="J2119" s="18">
        <v>295683.7</v>
      </c>
      <c r="K2119" s="11">
        <v>4.8859999999999995E-4</v>
      </c>
      <c r="N2119" s="18">
        <v>267410.55</v>
      </c>
      <c r="O2119" s="12">
        <v>4.8653999999999999E-4</v>
      </c>
      <c r="R2119" t="s">
        <v>803</v>
      </c>
      <c r="S2119" t="s">
        <v>312</v>
      </c>
      <c r="T2119" t="s">
        <v>312</v>
      </c>
      <c r="U2119" s="28">
        <f t="shared" si="165"/>
        <v>4.8653999999999999E-4</v>
      </c>
      <c r="W2119">
        <f>IFERROR(VLOOKUP(E2119,'LEAID Match'!$A$2:$B$326,2,FALSE),"")</f>
        <v>5307140</v>
      </c>
      <c r="X2119" s="5">
        <f t="shared" si="167"/>
        <v>295683.7</v>
      </c>
      <c r="Y2119">
        <f t="shared" si="168"/>
        <v>0</v>
      </c>
      <c r="Z2119" s="5">
        <f t="shared" si="169"/>
        <v>295683.7</v>
      </c>
    </row>
    <row r="2120" spans="1:26" x14ac:dyDescent="0.2">
      <c r="A2120">
        <f t="shared" si="166"/>
        <v>5307140</v>
      </c>
      <c r="B2120" s="23">
        <v>2022</v>
      </c>
      <c r="C2120" t="s">
        <v>354</v>
      </c>
      <c r="D2120" t="s">
        <v>3540</v>
      </c>
      <c r="E2120" t="s">
        <v>312</v>
      </c>
      <c r="F2120" s="18" t="s">
        <v>803</v>
      </c>
      <c r="G2120" s="10" t="s">
        <v>803</v>
      </c>
      <c r="J2120" s="18">
        <v>294227.93</v>
      </c>
      <c r="K2120" s="11">
        <v>4.6001000000000001E-4</v>
      </c>
      <c r="N2120" s="18">
        <v>234418.04</v>
      </c>
      <c r="O2120" s="12">
        <v>4.5681999999999998E-4</v>
      </c>
      <c r="R2120" t="s">
        <v>803</v>
      </c>
      <c r="S2120" t="s">
        <v>312</v>
      </c>
      <c r="T2120" t="s">
        <v>312</v>
      </c>
      <c r="U2120" s="28">
        <f t="shared" si="165"/>
        <v>4.5681999999999998E-4</v>
      </c>
      <c r="W2120">
        <f>IFERROR(VLOOKUP(E2120,'LEAID Match'!$A$2:$B$326,2,FALSE),"")</f>
        <v>5307140</v>
      </c>
      <c r="X2120" s="5">
        <f t="shared" si="167"/>
        <v>294227.93</v>
      </c>
      <c r="Y2120">
        <f t="shared" si="168"/>
        <v>0</v>
      </c>
      <c r="Z2120" s="5">
        <f t="shared" si="169"/>
        <v>294227.93</v>
      </c>
    </row>
    <row r="2121" spans="1:26" x14ac:dyDescent="0.2">
      <c r="A2121">
        <f t="shared" si="166"/>
        <v>5307140</v>
      </c>
      <c r="B2121" s="23">
        <v>2023</v>
      </c>
      <c r="C2121" t="s">
        <v>354</v>
      </c>
      <c r="D2121" t="s">
        <v>3900</v>
      </c>
      <c r="E2121" t="s">
        <v>312</v>
      </c>
      <c r="F2121" s="18" t="s">
        <v>803</v>
      </c>
      <c r="G2121" s="10" t="s">
        <v>803</v>
      </c>
      <c r="J2121" s="18">
        <v>287302.7</v>
      </c>
      <c r="K2121" s="11">
        <v>4.2459000000000003E-4</v>
      </c>
      <c r="N2121" s="18">
        <v>228912.12</v>
      </c>
      <c r="O2121" s="12">
        <v>4.2412999999999999E-4</v>
      </c>
      <c r="R2121" t="s">
        <v>803</v>
      </c>
      <c r="S2121" t="s">
        <v>312</v>
      </c>
      <c r="T2121" t="s">
        <v>312</v>
      </c>
      <c r="U2121" s="28">
        <f t="shared" si="165"/>
        <v>4.2412999999999999E-4</v>
      </c>
      <c r="V2121">
        <f>U2121*250000000</f>
        <v>106032.5</v>
      </c>
      <c r="W2121">
        <f>IFERROR(VLOOKUP(E2121,'LEAID Match'!$A$2:$B$326,2,FALSE),"")</f>
        <v>5307140</v>
      </c>
      <c r="X2121" s="5">
        <f t="shared" si="167"/>
        <v>287302.7</v>
      </c>
      <c r="Y2121">
        <f t="shared" si="168"/>
        <v>106032.5</v>
      </c>
      <c r="Z2121" s="5">
        <f t="shared" si="169"/>
        <v>393335.2</v>
      </c>
    </row>
    <row r="2122" spans="1:26" x14ac:dyDescent="0.2">
      <c r="A2122">
        <f t="shared" si="166"/>
        <v>5307210</v>
      </c>
      <c r="B2122" s="23">
        <v>2015</v>
      </c>
      <c r="C2122" t="s">
        <v>266</v>
      </c>
      <c r="D2122" t="s">
        <v>1040</v>
      </c>
      <c r="E2122" t="s">
        <v>224</v>
      </c>
      <c r="F2122" s="18">
        <v>21880.94</v>
      </c>
      <c r="G2122" s="11">
        <v>9.7780000000000002E-5</v>
      </c>
      <c r="J2122" s="18">
        <v>130325.57</v>
      </c>
      <c r="K2122" s="11">
        <v>4.9041000000000004E-4</v>
      </c>
      <c r="N2122" s="18">
        <v>103976.57</v>
      </c>
      <c r="O2122" s="12">
        <v>4.6464E-4</v>
      </c>
      <c r="R2122" t="s">
        <v>224</v>
      </c>
      <c r="S2122" t="s">
        <v>224</v>
      </c>
      <c r="T2122" t="s">
        <v>224</v>
      </c>
      <c r="U2122" s="28">
        <f t="shared" si="165"/>
        <v>5.6242E-4</v>
      </c>
      <c r="W2122">
        <f>IFERROR(VLOOKUP(E2122,'LEAID Match'!$A$2:$B$326,2,FALSE),"")</f>
        <v>5307210</v>
      </c>
      <c r="X2122" s="5">
        <f t="shared" si="167"/>
        <v>152206.51</v>
      </c>
      <c r="Y2122">
        <f t="shared" si="168"/>
        <v>0</v>
      </c>
      <c r="Z2122" s="5">
        <f t="shared" si="169"/>
        <v>152206.51</v>
      </c>
    </row>
    <row r="2123" spans="1:26" x14ac:dyDescent="0.2">
      <c r="A2123">
        <f t="shared" si="166"/>
        <v>5307210</v>
      </c>
      <c r="B2123" s="23">
        <v>2016</v>
      </c>
      <c r="C2123" t="s">
        <v>266</v>
      </c>
      <c r="D2123" t="s">
        <v>1394</v>
      </c>
      <c r="E2123" t="s">
        <v>224</v>
      </c>
      <c r="F2123" s="18">
        <v>17683.18</v>
      </c>
      <c r="G2123" s="11">
        <v>5.8180000000000002E-5</v>
      </c>
      <c r="J2123" s="18">
        <v>154497.29999999999</v>
      </c>
      <c r="K2123" s="11">
        <v>4.7333E-4</v>
      </c>
      <c r="N2123" s="18">
        <v>137807.09</v>
      </c>
      <c r="O2123" s="12">
        <v>4.5344E-4</v>
      </c>
      <c r="R2123" t="s">
        <v>224</v>
      </c>
      <c r="S2123" t="s">
        <v>224</v>
      </c>
      <c r="T2123" t="s">
        <v>224</v>
      </c>
      <c r="U2123" s="28">
        <f t="shared" si="165"/>
        <v>5.1161999999999996E-4</v>
      </c>
      <c r="W2123">
        <f>IFERROR(VLOOKUP(E2123,'LEAID Match'!$A$2:$B$326,2,FALSE),"")</f>
        <v>5307210</v>
      </c>
      <c r="X2123" s="5">
        <f t="shared" si="167"/>
        <v>172180.47999999998</v>
      </c>
      <c r="Y2123">
        <f t="shared" si="168"/>
        <v>0</v>
      </c>
      <c r="Z2123" s="5">
        <f t="shared" si="169"/>
        <v>172180.47999999998</v>
      </c>
    </row>
    <row r="2124" spans="1:26" x14ac:dyDescent="0.2">
      <c r="A2124">
        <f t="shared" si="166"/>
        <v>5307210</v>
      </c>
      <c r="B2124" s="23">
        <v>2017</v>
      </c>
      <c r="C2124" t="s">
        <v>266</v>
      </c>
      <c r="D2124" t="s">
        <v>1754</v>
      </c>
      <c r="E2124" t="s">
        <v>224</v>
      </c>
      <c r="F2124" s="18">
        <v>10288.82</v>
      </c>
      <c r="G2124" s="11">
        <v>2.94E-5</v>
      </c>
      <c r="J2124" s="18">
        <v>161986.65</v>
      </c>
      <c r="K2124" s="11">
        <v>4.3963999999999999E-4</v>
      </c>
      <c r="N2124" s="18">
        <v>150161.18</v>
      </c>
      <c r="O2124" s="12">
        <v>4.2911000000000002E-4</v>
      </c>
      <c r="R2124" t="s">
        <v>224</v>
      </c>
      <c r="S2124" t="s">
        <v>224</v>
      </c>
      <c r="T2124" t="s">
        <v>224</v>
      </c>
      <c r="U2124" s="28">
        <f t="shared" si="165"/>
        <v>4.5851000000000003E-4</v>
      </c>
      <c r="W2124">
        <f>IFERROR(VLOOKUP(E2124,'LEAID Match'!$A$2:$B$326,2,FALSE),"")</f>
        <v>5307210</v>
      </c>
      <c r="X2124" s="5">
        <f t="shared" si="167"/>
        <v>172275.47</v>
      </c>
      <c r="Y2124">
        <f t="shared" si="168"/>
        <v>0</v>
      </c>
      <c r="Z2124" s="5">
        <f t="shared" si="169"/>
        <v>172275.47</v>
      </c>
    </row>
    <row r="2125" spans="1:26" x14ac:dyDescent="0.2">
      <c r="A2125">
        <f t="shared" si="166"/>
        <v>5307210</v>
      </c>
      <c r="B2125" s="23">
        <v>2018</v>
      </c>
      <c r="C2125" t="s">
        <v>266</v>
      </c>
      <c r="D2125" t="s">
        <v>2112</v>
      </c>
      <c r="E2125" t="s">
        <v>224</v>
      </c>
      <c r="F2125" s="18">
        <v>1986.69</v>
      </c>
      <c r="G2125" s="11">
        <v>4.78E-6</v>
      </c>
      <c r="J2125" s="18">
        <v>188727.86</v>
      </c>
      <c r="K2125" s="11">
        <v>4.2451000000000001E-4</v>
      </c>
      <c r="N2125" s="18">
        <v>173693.13</v>
      </c>
      <c r="O2125" s="12">
        <v>4.1763999999999999E-4</v>
      </c>
      <c r="R2125" t="s">
        <v>224</v>
      </c>
      <c r="S2125" t="s">
        <v>224</v>
      </c>
      <c r="T2125" t="s">
        <v>224</v>
      </c>
      <c r="U2125" s="28">
        <f t="shared" si="165"/>
        <v>4.2242000000000001E-4</v>
      </c>
      <c r="W2125">
        <f>IFERROR(VLOOKUP(E2125,'LEAID Match'!$A$2:$B$326,2,FALSE),"")</f>
        <v>5307210</v>
      </c>
      <c r="X2125" s="5">
        <f t="shared" si="167"/>
        <v>190714.55</v>
      </c>
      <c r="Y2125">
        <f t="shared" si="168"/>
        <v>0</v>
      </c>
      <c r="Z2125" s="5">
        <f t="shared" si="169"/>
        <v>190714.55</v>
      </c>
    </row>
    <row r="2126" spans="1:26" x14ac:dyDescent="0.2">
      <c r="A2126">
        <f t="shared" si="166"/>
        <v>5307210</v>
      </c>
      <c r="B2126" s="23">
        <v>2019</v>
      </c>
      <c r="C2126" t="s">
        <v>266</v>
      </c>
      <c r="D2126" t="s">
        <v>2470</v>
      </c>
      <c r="E2126" t="s">
        <v>224</v>
      </c>
      <c r="F2126" s="18" t="s">
        <v>803</v>
      </c>
      <c r="G2126" s="10" t="s">
        <v>803</v>
      </c>
      <c r="J2126" s="18">
        <v>219554.49</v>
      </c>
      <c r="K2126" s="11">
        <v>4.2004999999999999E-4</v>
      </c>
      <c r="N2126" s="18">
        <v>206045.86</v>
      </c>
      <c r="O2126" s="12">
        <v>4.1489000000000001E-4</v>
      </c>
      <c r="R2126" t="s">
        <v>803</v>
      </c>
      <c r="S2126" t="s">
        <v>224</v>
      </c>
      <c r="T2126" t="s">
        <v>224</v>
      </c>
      <c r="U2126" s="28">
        <f t="shared" si="165"/>
        <v>4.1489000000000001E-4</v>
      </c>
      <c r="W2126">
        <f>IFERROR(VLOOKUP(E2126,'LEAID Match'!$A$2:$B$326,2,FALSE),"")</f>
        <v>5307210</v>
      </c>
      <c r="X2126" s="5">
        <f t="shared" si="167"/>
        <v>219554.49</v>
      </c>
      <c r="Y2126">
        <f t="shared" si="168"/>
        <v>0</v>
      </c>
      <c r="Z2126" s="5">
        <f t="shared" si="169"/>
        <v>219554.49</v>
      </c>
    </row>
    <row r="2127" spans="1:26" x14ac:dyDescent="0.2">
      <c r="A2127">
        <f t="shared" si="166"/>
        <v>5307210</v>
      </c>
      <c r="B2127" s="23">
        <v>2020</v>
      </c>
      <c r="C2127" t="s">
        <v>266</v>
      </c>
      <c r="D2127" t="s">
        <v>2828</v>
      </c>
      <c r="E2127" t="s">
        <v>224</v>
      </c>
      <c r="F2127" s="18" t="s">
        <v>803</v>
      </c>
      <c r="G2127" s="10" t="s">
        <v>803</v>
      </c>
      <c r="J2127" s="18">
        <v>246934.39</v>
      </c>
      <c r="K2127" s="11">
        <v>4.2439999999999996E-4</v>
      </c>
      <c r="N2127" s="18">
        <v>221011.54</v>
      </c>
      <c r="O2127" s="12">
        <v>4.2084999999999996E-4</v>
      </c>
      <c r="R2127" t="s">
        <v>803</v>
      </c>
      <c r="S2127" t="s">
        <v>224</v>
      </c>
      <c r="T2127" t="s">
        <v>224</v>
      </c>
      <c r="U2127" s="28">
        <f t="shared" si="165"/>
        <v>4.2084999999999996E-4</v>
      </c>
      <c r="W2127">
        <f>IFERROR(VLOOKUP(E2127,'LEAID Match'!$A$2:$B$326,2,FALSE),"")</f>
        <v>5307210</v>
      </c>
      <c r="X2127" s="5">
        <f t="shared" si="167"/>
        <v>246934.39</v>
      </c>
      <c r="Y2127">
        <f t="shared" si="168"/>
        <v>0</v>
      </c>
      <c r="Z2127" s="5">
        <f t="shared" si="169"/>
        <v>246934.39</v>
      </c>
    </row>
    <row r="2128" spans="1:26" x14ac:dyDescent="0.2">
      <c r="A2128">
        <f t="shared" si="166"/>
        <v>5307210</v>
      </c>
      <c r="B2128" s="23">
        <v>2021</v>
      </c>
      <c r="C2128" t="s">
        <v>266</v>
      </c>
      <c r="D2128" t="s">
        <v>3185</v>
      </c>
      <c r="E2128" t="s">
        <v>224</v>
      </c>
      <c r="F2128" s="18" t="s">
        <v>803</v>
      </c>
      <c r="G2128" s="10" t="s">
        <v>803</v>
      </c>
      <c r="J2128" s="18">
        <v>263202.18</v>
      </c>
      <c r="K2128" s="11">
        <v>4.3492999999999998E-4</v>
      </c>
      <c r="N2128" s="18">
        <v>237418.89</v>
      </c>
      <c r="O2128" s="12">
        <v>4.3197E-4</v>
      </c>
      <c r="R2128" t="s">
        <v>803</v>
      </c>
      <c r="S2128" t="s">
        <v>224</v>
      </c>
      <c r="T2128" t="s">
        <v>224</v>
      </c>
      <c r="U2128" s="28">
        <f t="shared" si="165"/>
        <v>4.3197E-4</v>
      </c>
      <c r="W2128">
        <f>IFERROR(VLOOKUP(E2128,'LEAID Match'!$A$2:$B$326,2,FALSE),"")</f>
        <v>5307210</v>
      </c>
      <c r="X2128" s="5">
        <f t="shared" si="167"/>
        <v>263202.18</v>
      </c>
      <c r="Y2128">
        <f t="shared" si="168"/>
        <v>0</v>
      </c>
      <c r="Z2128" s="5">
        <f t="shared" si="169"/>
        <v>263202.18</v>
      </c>
    </row>
    <row r="2129" spans="1:26" x14ac:dyDescent="0.2">
      <c r="A2129">
        <f t="shared" si="166"/>
        <v>5307210</v>
      </c>
      <c r="B2129" s="23">
        <v>2022</v>
      </c>
      <c r="C2129" t="s">
        <v>266</v>
      </c>
      <c r="D2129" t="s">
        <v>3541</v>
      </c>
      <c r="E2129" t="s">
        <v>224</v>
      </c>
      <c r="F2129" s="18" t="s">
        <v>803</v>
      </c>
      <c r="G2129" s="10" t="s">
        <v>803</v>
      </c>
      <c r="J2129" s="18">
        <v>288823.28999999998</v>
      </c>
      <c r="K2129" s="11">
        <v>4.5155999999999999E-4</v>
      </c>
      <c r="N2129" s="18">
        <v>231894.95</v>
      </c>
      <c r="O2129" s="12">
        <v>4.5190999999999997E-4</v>
      </c>
      <c r="R2129" t="s">
        <v>803</v>
      </c>
      <c r="S2129" t="s">
        <v>224</v>
      </c>
      <c r="T2129" t="s">
        <v>224</v>
      </c>
      <c r="U2129" s="28">
        <f t="shared" si="165"/>
        <v>4.5190999999999997E-4</v>
      </c>
      <c r="W2129">
        <f>IFERROR(VLOOKUP(E2129,'LEAID Match'!$A$2:$B$326,2,FALSE),"")</f>
        <v>5307210</v>
      </c>
      <c r="X2129" s="5">
        <f t="shared" si="167"/>
        <v>288823.28999999998</v>
      </c>
      <c r="Y2129">
        <f t="shared" si="168"/>
        <v>0</v>
      </c>
      <c r="Z2129" s="5">
        <f t="shared" si="169"/>
        <v>288823.28999999998</v>
      </c>
    </row>
    <row r="2130" spans="1:26" x14ac:dyDescent="0.2">
      <c r="A2130">
        <f t="shared" si="166"/>
        <v>5307210</v>
      </c>
      <c r="B2130" s="23">
        <v>2023</v>
      </c>
      <c r="C2130" t="s">
        <v>266</v>
      </c>
      <c r="D2130" t="s">
        <v>3901</v>
      </c>
      <c r="E2130" t="s">
        <v>224</v>
      </c>
      <c r="F2130" s="18" t="s">
        <v>803</v>
      </c>
      <c r="G2130" s="10" t="s">
        <v>803</v>
      </c>
      <c r="J2130" s="18">
        <v>304854.8</v>
      </c>
      <c r="K2130" s="11">
        <v>4.5051999999999999E-4</v>
      </c>
      <c r="N2130" s="18">
        <v>241886.61</v>
      </c>
      <c r="O2130" s="12">
        <v>4.4817000000000001E-4</v>
      </c>
      <c r="R2130" t="s">
        <v>803</v>
      </c>
      <c r="S2130" t="s">
        <v>224</v>
      </c>
      <c r="T2130" t="s">
        <v>224</v>
      </c>
      <c r="U2130" s="28">
        <f t="shared" si="165"/>
        <v>4.4817000000000001E-4</v>
      </c>
      <c r="V2130">
        <f>U2130*250000000</f>
        <v>112042.5</v>
      </c>
      <c r="W2130">
        <f>IFERROR(VLOOKUP(E2130,'LEAID Match'!$A$2:$B$326,2,FALSE),"")</f>
        <v>5307210</v>
      </c>
      <c r="X2130" s="5">
        <f t="shared" si="167"/>
        <v>304854.8</v>
      </c>
      <c r="Y2130">
        <f t="shared" si="168"/>
        <v>112042.5</v>
      </c>
      <c r="Z2130" s="5">
        <f t="shared" si="169"/>
        <v>416897.3</v>
      </c>
    </row>
    <row r="2131" spans="1:26" x14ac:dyDescent="0.2">
      <c r="A2131">
        <f t="shared" si="166"/>
        <v>5307230</v>
      </c>
      <c r="B2131" s="23">
        <v>2015</v>
      </c>
      <c r="C2131" t="s">
        <v>95</v>
      </c>
      <c r="D2131" t="s">
        <v>1041</v>
      </c>
      <c r="E2131" t="s">
        <v>53</v>
      </c>
      <c r="F2131" s="18">
        <v>172649.98</v>
      </c>
      <c r="G2131" s="11">
        <v>7.7152999999999998E-4</v>
      </c>
      <c r="J2131" s="18">
        <v>3957319.32</v>
      </c>
      <c r="K2131" s="11">
        <v>1.489129E-2</v>
      </c>
      <c r="N2131" s="18">
        <v>3157773.77</v>
      </c>
      <c r="O2131" s="12">
        <v>1.411126E-2</v>
      </c>
      <c r="R2131" t="s">
        <v>53</v>
      </c>
      <c r="S2131" t="s">
        <v>53</v>
      </c>
      <c r="T2131" t="s">
        <v>53</v>
      </c>
      <c r="U2131" s="28">
        <f t="shared" si="165"/>
        <v>1.488279E-2</v>
      </c>
      <c r="W2131">
        <f>IFERROR(VLOOKUP(E2131,'LEAID Match'!$A$2:$B$326,2,FALSE),"")</f>
        <v>5307230</v>
      </c>
      <c r="X2131" s="5">
        <f t="shared" si="167"/>
        <v>4129969.3</v>
      </c>
      <c r="Y2131">
        <f t="shared" si="168"/>
        <v>0</v>
      </c>
      <c r="Z2131" s="5">
        <f t="shared" si="169"/>
        <v>4129969.3</v>
      </c>
    </row>
    <row r="2132" spans="1:26" x14ac:dyDescent="0.2">
      <c r="A2132">
        <f t="shared" si="166"/>
        <v>5307230</v>
      </c>
      <c r="B2132" s="23">
        <v>2016</v>
      </c>
      <c r="C2132" t="s">
        <v>95</v>
      </c>
      <c r="D2132" t="s">
        <v>1395</v>
      </c>
      <c r="E2132" t="s">
        <v>53</v>
      </c>
      <c r="F2132" s="18">
        <v>166830.65</v>
      </c>
      <c r="G2132" s="11">
        <v>5.4894000000000004E-4</v>
      </c>
      <c r="J2132" s="18">
        <v>4912004</v>
      </c>
      <c r="K2132" s="11">
        <v>1.5048890000000001E-2</v>
      </c>
      <c r="N2132" s="18">
        <v>4441042.6100000003</v>
      </c>
      <c r="O2132" s="12">
        <v>1.4612730000000001E-2</v>
      </c>
      <c r="R2132" t="s">
        <v>53</v>
      </c>
      <c r="S2132" t="s">
        <v>53</v>
      </c>
      <c r="T2132" t="s">
        <v>53</v>
      </c>
      <c r="U2132" s="28">
        <f t="shared" si="165"/>
        <v>1.516167E-2</v>
      </c>
      <c r="W2132">
        <f>IFERROR(VLOOKUP(E2132,'LEAID Match'!$A$2:$B$326,2,FALSE),"")</f>
        <v>5307230</v>
      </c>
      <c r="X2132" s="5">
        <f t="shared" si="167"/>
        <v>5078834.6500000004</v>
      </c>
      <c r="Y2132">
        <f t="shared" si="168"/>
        <v>0</v>
      </c>
      <c r="Z2132" s="5">
        <f t="shared" si="169"/>
        <v>5078834.6500000004</v>
      </c>
    </row>
    <row r="2133" spans="1:26" x14ac:dyDescent="0.2">
      <c r="A2133">
        <f t="shared" si="166"/>
        <v>5307230</v>
      </c>
      <c r="B2133" s="23">
        <v>2017</v>
      </c>
      <c r="C2133" t="s">
        <v>95</v>
      </c>
      <c r="D2133" t="s">
        <v>1755</v>
      </c>
      <c r="E2133" t="s">
        <v>53</v>
      </c>
      <c r="F2133" s="18">
        <v>132311.99</v>
      </c>
      <c r="G2133" s="11">
        <v>3.7809999999999997E-4</v>
      </c>
      <c r="J2133" s="18">
        <v>5424173.5499999998</v>
      </c>
      <c r="K2133" s="11">
        <v>1.47216E-2</v>
      </c>
      <c r="N2133" s="18">
        <v>5028359.22</v>
      </c>
      <c r="O2133" s="12">
        <v>1.4369359999999999E-2</v>
      </c>
      <c r="R2133" t="s">
        <v>53</v>
      </c>
      <c r="S2133" t="s">
        <v>53</v>
      </c>
      <c r="T2133" t="s">
        <v>53</v>
      </c>
      <c r="U2133" s="28">
        <f t="shared" si="165"/>
        <v>1.4747459999999999E-2</v>
      </c>
      <c r="W2133">
        <f>IFERROR(VLOOKUP(E2133,'LEAID Match'!$A$2:$B$326,2,FALSE),"")</f>
        <v>5307230</v>
      </c>
      <c r="X2133" s="5">
        <f t="shared" si="167"/>
        <v>5556485.54</v>
      </c>
      <c r="Y2133">
        <f t="shared" si="168"/>
        <v>0</v>
      </c>
      <c r="Z2133" s="5">
        <f t="shared" si="169"/>
        <v>5556485.54</v>
      </c>
    </row>
    <row r="2134" spans="1:26" x14ac:dyDescent="0.2">
      <c r="A2134">
        <f t="shared" si="166"/>
        <v>5307230</v>
      </c>
      <c r="B2134" s="23">
        <v>2018</v>
      </c>
      <c r="C2134" t="s">
        <v>95</v>
      </c>
      <c r="D2134" t="s">
        <v>2113</v>
      </c>
      <c r="E2134" t="s">
        <v>53</v>
      </c>
      <c r="F2134" s="18">
        <v>112499.06</v>
      </c>
      <c r="G2134" s="11">
        <v>2.7050000000000002E-4</v>
      </c>
      <c r="J2134" s="18">
        <v>6824264.21</v>
      </c>
      <c r="K2134" s="11">
        <v>1.53499E-2</v>
      </c>
      <c r="N2134" s="18">
        <v>6276154.9199999999</v>
      </c>
      <c r="O2134" s="12">
        <v>1.509079E-2</v>
      </c>
      <c r="R2134" t="s">
        <v>53</v>
      </c>
      <c r="S2134" t="s">
        <v>53</v>
      </c>
      <c r="T2134" t="s">
        <v>53</v>
      </c>
      <c r="U2134" s="28">
        <f t="shared" si="165"/>
        <v>1.536129E-2</v>
      </c>
      <c r="W2134">
        <f>IFERROR(VLOOKUP(E2134,'LEAID Match'!$A$2:$B$326,2,FALSE),"")</f>
        <v>5307230</v>
      </c>
      <c r="X2134" s="5">
        <f t="shared" si="167"/>
        <v>6936763.2699999996</v>
      </c>
      <c r="Y2134">
        <f t="shared" si="168"/>
        <v>0</v>
      </c>
      <c r="Z2134" s="5">
        <f t="shared" si="169"/>
        <v>6936763.2699999996</v>
      </c>
    </row>
    <row r="2135" spans="1:26" x14ac:dyDescent="0.2">
      <c r="A2135">
        <f t="shared" si="166"/>
        <v>5307230</v>
      </c>
      <c r="B2135" s="23">
        <v>2019</v>
      </c>
      <c r="C2135" t="s">
        <v>95</v>
      </c>
      <c r="D2135" t="s">
        <v>2471</v>
      </c>
      <c r="E2135" t="s">
        <v>53</v>
      </c>
      <c r="F2135" s="18">
        <v>71006.42</v>
      </c>
      <c r="G2135" s="10">
        <v>1.4297999999999999E-4</v>
      </c>
      <c r="J2135" s="18">
        <v>7937893.9800000004</v>
      </c>
      <c r="K2135" s="11">
        <v>1.5186760000000001E-2</v>
      </c>
      <c r="N2135" s="18">
        <v>7462114.9500000002</v>
      </c>
      <c r="O2135" s="12">
        <v>1.502561E-2</v>
      </c>
      <c r="R2135" t="s">
        <v>53</v>
      </c>
      <c r="S2135" t="s">
        <v>53</v>
      </c>
      <c r="T2135" t="s">
        <v>53</v>
      </c>
      <c r="U2135" s="28">
        <f t="shared" si="165"/>
        <v>1.5168589999999999E-2</v>
      </c>
      <c r="W2135">
        <f>IFERROR(VLOOKUP(E2135,'LEAID Match'!$A$2:$B$326,2,FALSE),"")</f>
        <v>5307230</v>
      </c>
      <c r="X2135" s="5">
        <f t="shared" si="167"/>
        <v>8008900.4000000004</v>
      </c>
      <c r="Y2135">
        <f t="shared" si="168"/>
        <v>0</v>
      </c>
      <c r="Z2135" s="5">
        <f t="shared" si="169"/>
        <v>8008900.4000000004</v>
      </c>
    </row>
    <row r="2136" spans="1:26" x14ac:dyDescent="0.2">
      <c r="A2136">
        <f t="shared" si="166"/>
        <v>5307230</v>
      </c>
      <c r="B2136" s="23">
        <v>2020</v>
      </c>
      <c r="C2136" t="s">
        <v>95</v>
      </c>
      <c r="D2136" t="s">
        <v>2829</v>
      </c>
      <c r="E2136" t="s">
        <v>53</v>
      </c>
      <c r="F2136" s="18">
        <v>57119.27</v>
      </c>
      <c r="G2136" s="10">
        <v>1.0877E-4</v>
      </c>
      <c r="J2136" s="18">
        <v>8879754.4199999999</v>
      </c>
      <c r="K2136" s="11">
        <v>1.5261510000000001E-2</v>
      </c>
      <c r="N2136" s="18">
        <v>7928829.9699999997</v>
      </c>
      <c r="O2136" s="12">
        <v>1.5098160000000001E-2</v>
      </c>
      <c r="R2136" t="s">
        <v>53</v>
      </c>
      <c r="S2136" t="s">
        <v>53</v>
      </c>
      <c r="T2136" t="s">
        <v>53</v>
      </c>
      <c r="U2136" s="28">
        <f t="shared" si="165"/>
        <v>1.520693E-2</v>
      </c>
      <c r="W2136">
        <f>IFERROR(VLOOKUP(E2136,'LEAID Match'!$A$2:$B$326,2,FALSE),"")</f>
        <v>5307230</v>
      </c>
      <c r="X2136" s="5">
        <f t="shared" si="167"/>
        <v>8936873.6899999995</v>
      </c>
      <c r="Y2136">
        <f t="shared" si="168"/>
        <v>0</v>
      </c>
      <c r="Z2136" s="5">
        <f t="shared" si="169"/>
        <v>8936873.6899999995</v>
      </c>
    </row>
    <row r="2137" spans="1:26" x14ac:dyDescent="0.2">
      <c r="A2137">
        <f t="shared" si="166"/>
        <v>5307230</v>
      </c>
      <c r="B2137" s="23">
        <v>2021</v>
      </c>
      <c r="C2137" t="s">
        <v>95</v>
      </c>
      <c r="D2137" t="s">
        <v>3186</v>
      </c>
      <c r="E2137" t="s">
        <v>53</v>
      </c>
      <c r="F2137" s="18">
        <v>29417.34</v>
      </c>
      <c r="G2137" s="10">
        <v>5.3520000000000003E-5</v>
      </c>
      <c r="J2137" s="18">
        <v>9172958.6400000006</v>
      </c>
      <c r="K2137" s="11">
        <v>1.5157790000000001E-2</v>
      </c>
      <c r="N2137" s="18">
        <v>8293270.21</v>
      </c>
      <c r="O2137" s="12">
        <v>1.5089139999999999E-2</v>
      </c>
      <c r="R2137" t="s">
        <v>53</v>
      </c>
      <c r="S2137" t="s">
        <v>53</v>
      </c>
      <c r="T2137" t="s">
        <v>53</v>
      </c>
      <c r="U2137" s="28">
        <f t="shared" si="165"/>
        <v>1.5142659999999999E-2</v>
      </c>
      <c r="W2137">
        <f>IFERROR(VLOOKUP(E2137,'LEAID Match'!$A$2:$B$326,2,FALSE),"")</f>
        <v>5307230</v>
      </c>
      <c r="X2137" s="5">
        <f t="shared" si="167"/>
        <v>9202375.9800000004</v>
      </c>
      <c r="Y2137">
        <f t="shared" si="168"/>
        <v>0</v>
      </c>
      <c r="Z2137" s="5">
        <f t="shared" si="169"/>
        <v>9202375.9800000004</v>
      </c>
    </row>
    <row r="2138" spans="1:26" x14ac:dyDescent="0.2">
      <c r="A2138">
        <f t="shared" si="166"/>
        <v>5307230</v>
      </c>
      <c r="B2138" s="23">
        <v>2022</v>
      </c>
      <c r="C2138" t="s">
        <v>95</v>
      </c>
      <c r="D2138" t="s">
        <v>3542</v>
      </c>
      <c r="E2138" t="s">
        <v>53</v>
      </c>
      <c r="F2138" s="18">
        <v>21116.06</v>
      </c>
      <c r="G2138" s="10">
        <v>4.1149999999999997E-5</v>
      </c>
      <c r="J2138" s="18">
        <v>8699522.4600000009</v>
      </c>
      <c r="K2138" s="11">
        <v>1.3601159999999999E-2</v>
      </c>
      <c r="N2138" s="18">
        <v>6940919.2400000002</v>
      </c>
      <c r="O2138" s="12">
        <v>1.3526130000000001E-2</v>
      </c>
      <c r="R2138" t="s">
        <v>53</v>
      </c>
      <c r="S2138" t="s">
        <v>53</v>
      </c>
      <c r="T2138" t="s">
        <v>53</v>
      </c>
      <c r="U2138" s="28">
        <f t="shared" si="165"/>
        <v>1.3567280000000001E-2</v>
      </c>
      <c r="W2138">
        <f>IFERROR(VLOOKUP(E2138,'LEAID Match'!$A$2:$B$326,2,FALSE),"")</f>
        <v>5307230</v>
      </c>
      <c r="X2138" s="5">
        <f t="shared" si="167"/>
        <v>8720638.5200000014</v>
      </c>
      <c r="Y2138">
        <f t="shared" si="168"/>
        <v>0</v>
      </c>
      <c r="Z2138" s="5">
        <f t="shared" si="169"/>
        <v>8720638.5200000014</v>
      </c>
    </row>
    <row r="2139" spans="1:26" x14ac:dyDescent="0.2">
      <c r="A2139">
        <f t="shared" si="166"/>
        <v>5307230</v>
      </c>
      <c r="B2139" s="23">
        <v>2023</v>
      </c>
      <c r="C2139" t="s">
        <v>95</v>
      </c>
      <c r="D2139" t="s">
        <v>3902</v>
      </c>
      <c r="E2139" t="s">
        <v>53</v>
      </c>
      <c r="F2139" s="18">
        <v>4838.3999999999996</v>
      </c>
      <c r="G2139" s="10">
        <v>8.9600000000000006E-6</v>
      </c>
      <c r="J2139" s="18">
        <v>10857598.560000001</v>
      </c>
      <c r="K2139" s="11">
        <v>1.60457E-2</v>
      </c>
      <c r="N2139" s="18">
        <v>8624073.2400000002</v>
      </c>
      <c r="O2139" s="12">
        <v>1.597873E-2</v>
      </c>
      <c r="R2139" t="s">
        <v>53</v>
      </c>
      <c r="S2139" t="s">
        <v>53</v>
      </c>
      <c r="T2139" t="s">
        <v>53</v>
      </c>
      <c r="U2139" s="28">
        <f t="shared" si="165"/>
        <v>1.5987689999999999E-2</v>
      </c>
      <c r="V2139">
        <f>U2139*250000000</f>
        <v>3996922.4999999995</v>
      </c>
      <c r="W2139">
        <f>IFERROR(VLOOKUP(E2139,'LEAID Match'!$A$2:$B$326,2,FALSE),"")</f>
        <v>5307230</v>
      </c>
      <c r="X2139" s="5">
        <f t="shared" si="167"/>
        <v>10862436.960000001</v>
      </c>
      <c r="Y2139">
        <f t="shared" si="168"/>
        <v>3996922.4999999995</v>
      </c>
      <c r="Z2139" s="5">
        <f t="shared" si="169"/>
        <v>14859359.460000001</v>
      </c>
    </row>
    <row r="2140" spans="1:26" x14ac:dyDescent="0.2">
      <c r="A2140">
        <f t="shared" si="166"/>
        <v>5307260</v>
      </c>
      <c r="B2140" s="23">
        <v>2015</v>
      </c>
      <c r="C2140" t="s">
        <v>592</v>
      </c>
      <c r="D2140" t="s">
        <v>1042</v>
      </c>
      <c r="E2140" t="s">
        <v>580</v>
      </c>
      <c r="F2140" s="18" t="s">
        <v>803</v>
      </c>
      <c r="G2140" s="11" t="s">
        <v>803</v>
      </c>
      <c r="J2140" s="18">
        <v>103573.9</v>
      </c>
      <c r="K2140" s="11">
        <v>3.8975000000000001E-4</v>
      </c>
      <c r="N2140" s="18">
        <v>82494.45</v>
      </c>
      <c r="O2140" s="12">
        <v>3.6864999999999999E-4</v>
      </c>
      <c r="R2140" t="s">
        <v>803</v>
      </c>
      <c r="S2140" t="s">
        <v>580</v>
      </c>
      <c r="T2140" t="s">
        <v>580</v>
      </c>
      <c r="U2140" s="28">
        <f t="shared" si="165"/>
        <v>3.6864999999999999E-4</v>
      </c>
      <c r="W2140">
        <f>IFERROR(VLOOKUP(E2140,'LEAID Match'!$A$2:$B$326,2,FALSE),"")</f>
        <v>5307260</v>
      </c>
      <c r="X2140" s="5">
        <f t="shared" si="167"/>
        <v>103573.9</v>
      </c>
      <c r="Y2140">
        <f t="shared" si="168"/>
        <v>0</v>
      </c>
      <c r="Z2140" s="5">
        <f t="shared" si="169"/>
        <v>103573.9</v>
      </c>
    </row>
    <row r="2141" spans="1:26" x14ac:dyDescent="0.2">
      <c r="A2141">
        <f t="shared" si="166"/>
        <v>5307260</v>
      </c>
      <c r="B2141" s="23">
        <v>2016</v>
      </c>
      <c r="C2141" t="s">
        <v>592</v>
      </c>
      <c r="D2141" t="s">
        <v>1396</v>
      </c>
      <c r="E2141" t="s">
        <v>580</v>
      </c>
      <c r="F2141" s="18" t="s">
        <v>803</v>
      </c>
      <c r="G2141" s="11" t="s">
        <v>803</v>
      </c>
      <c r="J2141" s="18">
        <v>100430.47</v>
      </c>
      <c r="K2141" s="11">
        <v>3.0769E-4</v>
      </c>
      <c r="N2141" s="18">
        <v>90739.96</v>
      </c>
      <c r="O2141" s="12">
        <v>2.9857000000000001E-4</v>
      </c>
      <c r="R2141" t="s">
        <v>803</v>
      </c>
      <c r="S2141" t="s">
        <v>580</v>
      </c>
      <c r="T2141" t="s">
        <v>580</v>
      </c>
      <c r="U2141" s="28">
        <f t="shared" si="165"/>
        <v>2.9857000000000001E-4</v>
      </c>
      <c r="W2141">
        <f>IFERROR(VLOOKUP(E2141,'LEAID Match'!$A$2:$B$326,2,FALSE),"")</f>
        <v>5307260</v>
      </c>
      <c r="X2141" s="5">
        <f t="shared" si="167"/>
        <v>100430.47</v>
      </c>
      <c r="Y2141">
        <f t="shared" si="168"/>
        <v>0</v>
      </c>
      <c r="Z2141" s="5">
        <f t="shared" si="169"/>
        <v>100430.47</v>
      </c>
    </row>
    <row r="2142" spans="1:26" x14ac:dyDescent="0.2">
      <c r="A2142">
        <f t="shared" si="166"/>
        <v>5307260</v>
      </c>
      <c r="B2142" s="23">
        <v>2017</v>
      </c>
      <c r="C2142" t="s">
        <v>592</v>
      </c>
      <c r="D2142" t="s">
        <v>1756</v>
      </c>
      <c r="E2142" t="s">
        <v>580</v>
      </c>
      <c r="F2142" s="18" t="s">
        <v>803</v>
      </c>
      <c r="G2142" s="11" t="s">
        <v>803</v>
      </c>
      <c r="J2142" s="18">
        <v>112441.43</v>
      </c>
      <c r="K2142" s="11">
        <v>3.0517000000000001E-4</v>
      </c>
      <c r="N2142" s="18">
        <v>104144.47</v>
      </c>
      <c r="O2142" s="12">
        <v>2.9761000000000002E-4</v>
      </c>
      <c r="R2142" t="s">
        <v>803</v>
      </c>
      <c r="S2142" t="s">
        <v>580</v>
      </c>
      <c r="T2142" t="s">
        <v>580</v>
      </c>
      <c r="U2142" s="28">
        <f t="shared" si="165"/>
        <v>2.9761000000000002E-4</v>
      </c>
      <c r="W2142">
        <f>IFERROR(VLOOKUP(E2142,'LEAID Match'!$A$2:$B$326,2,FALSE),"")</f>
        <v>5307260</v>
      </c>
      <c r="X2142" s="5">
        <f t="shared" si="167"/>
        <v>112441.43</v>
      </c>
      <c r="Y2142">
        <f t="shared" si="168"/>
        <v>0</v>
      </c>
      <c r="Z2142" s="5">
        <f t="shared" si="169"/>
        <v>112441.43</v>
      </c>
    </row>
    <row r="2143" spans="1:26" x14ac:dyDescent="0.2">
      <c r="A2143">
        <f t="shared" si="166"/>
        <v>5307260</v>
      </c>
      <c r="B2143" s="23">
        <v>2018</v>
      </c>
      <c r="C2143" t="s">
        <v>592</v>
      </c>
      <c r="D2143" t="s">
        <v>2114</v>
      </c>
      <c r="E2143" t="s">
        <v>580</v>
      </c>
      <c r="F2143" s="18" t="s">
        <v>803</v>
      </c>
      <c r="G2143" s="11" t="s">
        <v>803</v>
      </c>
      <c r="J2143" s="18">
        <v>140741.85999999999</v>
      </c>
      <c r="K2143" s="11">
        <v>3.1657000000000001E-4</v>
      </c>
      <c r="N2143" s="18">
        <v>129533.29</v>
      </c>
      <c r="O2143" s="12">
        <v>3.1146E-4</v>
      </c>
      <c r="R2143" t="s">
        <v>803</v>
      </c>
      <c r="S2143" t="s">
        <v>580</v>
      </c>
      <c r="T2143" t="s">
        <v>580</v>
      </c>
      <c r="U2143" s="28">
        <f t="shared" si="165"/>
        <v>3.1146E-4</v>
      </c>
      <c r="W2143">
        <f>IFERROR(VLOOKUP(E2143,'LEAID Match'!$A$2:$B$326,2,FALSE),"")</f>
        <v>5307260</v>
      </c>
      <c r="X2143" s="5">
        <f t="shared" si="167"/>
        <v>140741.85999999999</v>
      </c>
      <c r="Y2143">
        <f t="shared" si="168"/>
        <v>0</v>
      </c>
      <c r="Z2143" s="5">
        <f t="shared" si="169"/>
        <v>140741.85999999999</v>
      </c>
    </row>
    <row r="2144" spans="1:26" x14ac:dyDescent="0.2">
      <c r="A2144">
        <f t="shared" si="166"/>
        <v>5307260</v>
      </c>
      <c r="B2144" s="23">
        <v>2019</v>
      </c>
      <c r="C2144" t="s">
        <v>592</v>
      </c>
      <c r="D2144" t="s">
        <v>2472</v>
      </c>
      <c r="E2144" t="s">
        <v>580</v>
      </c>
      <c r="F2144" s="18" t="s">
        <v>803</v>
      </c>
      <c r="G2144" s="10" t="s">
        <v>803</v>
      </c>
      <c r="J2144" s="18">
        <v>169341.89</v>
      </c>
      <c r="K2144" s="11">
        <v>3.2398000000000003E-4</v>
      </c>
      <c r="N2144" s="18">
        <v>158825.29999999999</v>
      </c>
      <c r="O2144" s="12">
        <v>3.1981000000000002E-4</v>
      </c>
      <c r="R2144" t="s">
        <v>803</v>
      </c>
      <c r="S2144" t="s">
        <v>580</v>
      </c>
      <c r="T2144" t="s">
        <v>580</v>
      </c>
      <c r="U2144" s="28">
        <f t="shared" si="165"/>
        <v>3.1981000000000002E-4</v>
      </c>
      <c r="W2144">
        <f>IFERROR(VLOOKUP(E2144,'LEAID Match'!$A$2:$B$326,2,FALSE),"")</f>
        <v>5307260</v>
      </c>
      <c r="X2144" s="5">
        <f t="shared" si="167"/>
        <v>169341.89</v>
      </c>
      <c r="Y2144">
        <f t="shared" si="168"/>
        <v>0</v>
      </c>
      <c r="Z2144" s="5">
        <f t="shared" si="169"/>
        <v>169341.89</v>
      </c>
    </row>
    <row r="2145" spans="1:26" x14ac:dyDescent="0.2">
      <c r="A2145">
        <f t="shared" si="166"/>
        <v>5307260</v>
      </c>
      <c r="B2145" s="23">
        <v>2020</v>
      </c>
      <c r="C2145" t="s">
        <v>592</v>
      </c>
      <c r="D2145" t="s">
        <v>2830</v>
      </c>
      <c r="E2145" t="s">
        <v>580</v>
      </c>
      <c r="F2145" s="18" t="s">
        <v>803</v>
      </c>
      <c r="G2145" s="10" t="s">
        <v>803</v>
      </c>
      <c r="J2145" s="18">
        <v>168089.84</v>
      </c>
      <c r="K2145" s="11">
        <v>2.8889000000000003E-4</v>
      </c>
      <c r="N2145" s="18">
        <v>151495.95000000001</v>
      </c>
      <c r="O2145" s="12">
        <v>2.8847999999999998E-4</v>
      </c>
      <c r="R2145" t="s">
        <v>803</v>
      </c>
      <c r="S2145" t="s">
        <v>580</v>
      </c>
      <c r="T2145" t="s">
        <v>580</v>
      </c>
      <c r="U2145" s="28">
        <f t="shared" si="165"/>
        <v>2.8847999999999998E-4</v>
      </c>
      <c r="W2145">
        <f>IFERROR(VLOOKUP(E2145,'LEAID Match'!$A$2:$B$326,2,FALSE),"")</f>
        <v>5307260</v>
      </c>
      <c r="X2145" s="5">
        <f t="shared" si="167"/>
        <v>168089.84</v>
      </c>
      <c r="Y2145">
        <f t="shared" si="168"/>
        <v>0</v>
      </c>
      <c r="Z2145" s="5">
        <f t="shared" si="169"/>
        <v>168089.84</v>
      </c>
    </row>
    <row r="2146" spans="1:26" x14ac:dyDescent="0.2">
      <c r="A2146">
        <f t="shared" si="166"/>
        <v>5307260</v>
      </c>
      <c r="B2146" s="23">
        <v>2021</v>
      </c>
      <c r="C2146" t="s">
        <v>592</v>
      </c>
      <c r="D2146" t="s">
        <v>3187</v>
      </c>
      <c r="E2146" t="s">
        <v>580</v>
      </c>
      <c r="F2146" s="18" t="s">
        <v>803</v>
      </c>
      <c r="G2146" s="10" t="s">
        <v>803</v>
      </c>
      <c r="J2146" s="18">
        <v>170230.36</v>
      </c>
      <c r="K2146" s="11">
        <v>2.8130000000000001E-4</v>
      </c>
      <c r="N2146" s="18">
        <v>153438.71</v>
      </c>
      <c r="O2146" s="12">
        <v>2.7917000000000003E-4</v>
      </c>
      <c r="R2146" t="s">
        <v>803</v>
      </c>
      <c r="S2146" t="s">
        <v>580</v>
      </c>
      <c r="T2146" t="s">
        <v>580</v>
      </c>
      <c r="U2146" s="28">
        <f t="shared" si="165"/>
        <v>2.7917000000000003E-4</v>
      </c>
      <c r="W2146">
        <f>IFERROR(VLOOKUP(E2146,'LEAID Match'!$A$2:$B$326,2,FALSE),"")</f>
        <v>5307260</v>
      </c>
      <c r="X2146" s="5">
        <f t="shared" si="167"/>
        <v>170230.36</v>
      </c>
      <c r="Y2146">
        <f t="shared" si="168"/>
        <v>0</v>
      </c>
      <c r="Z2146" s="5">
        <f t="shared" si="169"/>
        <v>170230.36</v>
      </c>
    </row>
    <row r="2147" spans="1:26" x14ac:dyDescent="0.2">
      <c r="A2147">
        <f t="shared" si="166"/>
        <v>5307260</v>
      </c>
      <c r="B2147" s="23">
        <v>2022</v>
      </c>
      <c r="C2147" t="s">
        <v>592</v>
      </c>
      <c r="D2147" t="s">
        <v>3543</v>
      </c>
      <c r="E2147" t="s">
        <v>580</v>
      </c>
      <c r="F2147" s="18" t="s">
        <v>803</v>
      </c>
      <c r="G2147" s="10" t="s">
        <v>803</v>
      </c>
      <c r="J2147" s="18">
        <v>158008.78</v>
      </c>
      <c r="K2147" s="11">
        <v>2.4704000000000002E-4</v>
      </c>
      <c r="N2147" s="18">
        <v>125956.74</v>
      </c>
      <c r="O2147" s="12">
        <v>2.4546000000000002E-4</v>
      </c>
      <c r="R2147" t="s">
        <v>803</v>
      </c>
      <c r="S2147" t="s">
        <v>580</v>
      </c>
      <c r="T2147" t="s">
        <v>580</v>
      </c>
      <c r="U2147" s="28">
        <f t="shared" si="165"/>
        <v>2.4546000000000002E-4</v>
      </c>
      <c r="W2147">
        <f>IFERROR(VLOOKUP(E2147,'LEAID Match'!$A$2:$B$326,2,FALSE),"")</f>
        <v>5307260</v>
      </c>
      <c r="X2147" s="5">
        <f t="shared" si="167"/>
        <v>158008.78</v>
      </c>
      <c r="Y2147">
        <f t="shared" si="168"/>
        <v>0</v>
      </c>
      <c r="Z2147" s="5">
        <f t="shared" si="169"/>
        <v>158008.78</v>
      </c>
    </row>
    <row r="2148" spans="1:26" x14ac:dyDescent="0.2">
      <c r="A2148">
        <f t="shared" si="166"/>
        <v>5307260</v>
      </c>
      <c r="B2148" s="23">
        <v>2023</v>
      </c>
      <c r="C2148" t="s">
        <v>592</v>
      </c>
      <c r="D2148" t="s">
        <v>3903</v>
      </c>
      <c r="E2148" t="s">
        <v>580</v>
      </c>
      <c r="F2148" s="18" t="s">
        <v>803</v>
      </c>
      <c r="G2148" s="10" t="s">
        <v>803</v>
      </c>
      <c r="J2148" s="18">
        <v>178624.1</v>
      </c>
      <c r="K2148" s="11">
        <v>2.6397999999999998E-4</v>
      </c>
      <c r="N2148" s="18">
        <v>142350.9</v>
      </c>
      <c r="O2148" s="12">
        <v>2.6374999999999999E-4</v>
      </c>
      <c r="R2148" t="s">
        <v>803</v>
      </c>
      <c r="S2148" t="s">
        <v>580</v>
      </c>
      <c r="T2148" t="s">
        <v>580</v>
      </c>
      <c r="U2148" s="28">
        <f t="shared" si="165"/>
        <v>2.6374999999999999E-4</v>
      </c>
      <c r="V2148">
        <f>U2148*250000000</f>
        <v>65937.5</v>
      </c>
      <c r="W2148">
        <f>IFERROR(VLOOKUP(E2148,'LEAID Match'!$A$2:$B$326,2,FALSE),"")</f>
        <v>5307260</v>
      </c>
      <c r="X2148" s="5">
        <f t="shared" si="167"/>
        <v>178624.1</v>
      </c>
      <c r="Y2148">
        <f t="shared" si="168"/>
        <v>65937.5</v>
      </c>
      <c r="Z2148" s="5">
        <f t="shared" si="169"/>
        <v>244561.6</v>
      </c>
    </row>
    <row r="2149" spans="1:26" x14ac:dyDescent="0.2">
      <c r="A2149">
        <f t="shared" si="166"/>
        <v>5307320</v>
      </c>
      <c r="B2149" s="23">
        <v>2015</v>
      </c>
      <c r="C2149" t="s">
        <v>107</v>
      </c>
      <c r="D2149" t="s">
        <v>1043</v>
      </c>
      <c r="E2149" t="s">
        <v>65</v>
      </c>
      <c r="F2149" s="18">
        <v>113883.36</v>
      </c>
      <c r="G2149" s="11">
        <v>5.0891E-4</v>
      </c>
      <c r="J2149" s="18">
        <v>2491491.02</v>
      </c>
      <c r="K2149" s="11">
        <v>9.3754100000000007E-3</v>
      </c>
      <c r="N2149" s="18">
        <v>1986899.2</v>
      </c>
      <c r="O2149" s="12">
        <v>8.8789300000000002E-3</v>
      </c>
      <c r="R2149" t="s">
        <v>65</v>
      </c>
      <c r="S2149" t="s">
        <v>65</v>
      </c>
      <c r="T2149" t="s">
        <v>65</v>
      </c>
      <c r="U2149" s="28">
        <f t="shared" si="165"/>
        <v>9.3878399999999997E-3</v>
      </c>
      <c r="W2149">
        <f>IFERROR(VLOOKUP(E2149,'LEAID Match'!$A$2:$B$326,2,FALSE),"")</f>
        <v>5307320</v>
      </c>
      <c r="X2149" s="5">
        <f t="shared" si="167"/>
        <v>2605374.38</v>
      </c>
      <c r="Y2149">
        <f t="shared" si="168"/>
        <v>0</v>
      </c>
      <c r="Z2149" s="5">
        <f t="shared" si="169"/>
        <v>2605374.38</v>
      </c>
    </row>
    <row r="2150" spans="1:26" x14ac:dyDescent="0.2">
      <c r="A2150">
        <f t="shared" si="166"/>
        <v>5307320</v>
      </c>
      <c r="B2150" s="23">
        <v>2016</v>
      </c>
      <c r="C2150" t="s">
        <v>107</v>
      </c>
      <c r="D2150" t="s">
        <v>1397</v>
      </c>
      <c r="E2150" t="s">
        <v>65</v>
      </c>
      <c r="F2150" s="18">
        <v>103054.13</v>
      </c>
      <c r="G2150" s="11">
        <v>3.3909000000000001E-4</v>
      </c>
      <c r="J2150" s="18">
        <v>3272088.03</v>
      </c>
      <c r="K2150" s="11">
        <v>1.0024679999999999E-2</v>
      </c>
      <c r="N2150" s="18">
        <v>2848232.46</v>
      </c>
      <c r="O2150" s="12">
        <v>9.3717799999999997E-3</v>
      </c>
      <c r="R2150" t="s">
        <v>65</v>
      </c>
      <c r="S2150" t="s">
        <v>65</v>
      </c>
      <c r="T2150" t="s">
        <v>65</v>
      </c>
      <c r="U2150" s="28">
        <f t="shared" si="165"/>
        <v>9.7108699999999999E-3</v>
      </c>
      <c r="W2150">
        <f>IFERROR(VLOOKUP(E2150,'LEAID Match'!$A$2:$B$326,2,FALSE),"")</f>
        <v>5307320</v>
      </c>
      <c r="X2150" s="5">
        <f t="shared" si="167"/>
        <v>3375142.1599999997</v>
      </c>
      <c r="Y2150">
        <f t="shared" si="168"/>
        <v>0</v>
      </c>
      <c r="Z2150" s="5">
        <f t="shared" si="169"/>
        <v>3375142.1599999997</v>
      </c>
    </row>
    <row r="2151" spans="1:26" x14ac:dyDescent="0.2">
      <c r="A2151">
        <f t="shared" si="166"/>
        <v>5307320</v>
      </c>
      <c r="B2151" s="23">
        <v>2017</v>
      </c>
      <c r="C2151" t="s">
        <v>107</v>
      </c>
      <c r="D2151" t="s">
        <v>1757</v>
      </c>
      <c r="E2151" t="s">
        <v>65</v>
      </c>
      <c r="F2151" s="18">
        <v>76035.08</v>
      </c>
      <c r="G2151" s="11">
        <v>2.1728000000000001E-4</v>
      </c>
      <c r="J2151" s="18">
        <v>3881153.64</v>
      </c>
      <c r="K2151" s="11">
        <v>1.053373E-2</v>
      </c>
      <c r="N2151" s="18">
        <v>3598161.58</v>
      </c>
      <c r="O2151" s="12">
        <v>1.0282339999999999E-2</v>
      </c>
      <c r="R2151" t="s">
        <v>65</v>
      </c>
      <c r="S2151" t="s">
        <v>65</v>
      </c>
      <c r="T2151" t="s">
        <v>65</v>
      </c>
      <c r="U2151" s="28">
        <f t="shared" si="165"/>
        <v>1.0499619999999999E-2</v>
      </c>
      <c r="W2151">
        <f>IFERROR(VLOOKUP(E2151,'LEAID Match'!$A$2:$B$326,2,FALSE),"")</f>
        <v>5307320</v>
      </c>
      <c r="X2151" s="5">
        <f t="shared" si="167"/>
        <v>3957188.72</v>
      </c>
      <c r="Y2151">
        <f t="shared" si="168"/>
        <v>0</v>
      </c>
      <c r="Z2151" s="5">
        <f t="shared" si="169"/>
        <v>3957188.72</v>
      </c>
    </row>
    <row r="2152" spans="1:26" x14ac:dyDescent="0.2">
      <c r="A2152">
        <f t="shared" si="166"/>
        <v>5307320</v>
      </c>
      <c r="B2152" s="23">
        <v>2018</v>
      </c>
      <c r="C2152" t="s">
        <v>107</v>
      </c>
      <c r="D2152" t="s">
        <v>2115</v>
      </c>
      <c r="E2152" t="s">
        <v>65</v>
      </c>
      <c r="F2152" s="18">
        <v>66716.44</v>
      </c>
      <c r="G2152" s="11">
        <v>1.6042000000000001E-4</v>
      </c>
      <c r="J2152" s="18">
        <v>5406355.2999999998</v>
      </c>
      <c r="K2152" s="11">
        <v>1.2160580000000001E-2</v>
      </c>
      <c r="N2152" s="18">
        <v>4960741.66</v>
      </c>
      <c r="O2152" s="12">
        <v>1.192792E-2</v>
      </c>
      <c r="R2152" t="s">
        <v>65</v>
      </c>
      <c r="S2152" t="s">
        <v>65</v>
      </c>
      <c r="T2152" t="s">
        <v>65</v>
      </c>
      <c r="U2152" s="28">
        <f t="shared" si="165"/>
        <v>1.208834E-2</v>
      </c>
      <c r="W2152">
        <f>IFERROR(VLOOKUP(E2152,'LEAID Match'!$A$2:$B$326,2,FALSE),"")</f>
        <v>5307320</v>
      </c>
      <c r="X2152" s="5">
        <f t="shared" si="167"/>
        <v>5473071.7400000002</v>
      </c>
      <c r="Y2152">
        <f t="shared" si="168"/>
        <v>0</v>
      </c>
      <c r="Z2152" s="5">
        <f t="shared" si="169"/>
        <v>5473071.7400000002</v>
      </c>
    </row>
    <row r="2153" spans="1:26" x14ac:dyDescent="0.2">
      <c r="A2153">
        <f t="shared" si="166"/>
        <v>5307320</v>
      </c>
      <c r="B2153" s="23">
        <v>2019</v>
      </c>
      <c r="C2153" t="s">
        <v>107</v>
      </c>
      <c r="D2153" t="s">
        <v>2473</v>
      </c>
      <c r="E2153" t="s">
        <v>65</v>
      </c>
      <c r="F2153" s="18">
        <v>44931.89</v>
      </c>
      <c r="G2153" s="10">
        <v>9.0470000000000006E-5</v>
      </c>
      <c r="J2153" s="18">
        <v>5440886.9699999997</v>
      </c>
      <c r="K2153" s="11">
        <v>1.040949E-2</v>
      </c>
      <c r="N2153" s="18">
        <v>5111799.3600000003</v>
      </c>
      <c r="O2153" s="12">
        <v>1.029305E-2</v>
      </c>
      <c r="R2153" t="s">
        <v>65</v>
      </c>
      <c r="S2153" t="s">
        <v>65</v>
      </c>
      <c r="T2153" t="s">
        <v>65</v>
      </c>
      <c r="U2153" s="28">
        <f t="shared" si="165"/>
        <v>1.038352E-2</v>
      </c>
      <c r="W2153">
        <f>IFERROR(VLOOKUP(E2153,'LEAID Match'!$A$2:$B$326,2,FALSE),"")</f>
        <v>5307320</v>
      </c>
      <c r="X2153" s="5">
        <f t="shared" si="167"/>
        <v>5485818.8599999994</v>
      </c>
      <c r="Y2153">
        <f t="shared" si="168"/>
        <v>0</v>
      </c>
      <c r="Z2153" s="5">
        <f t="shared" si="169"/>
        <v>5485818.8599999994</v>
      </c>
    </row>
    <row r="2154" spans="1:26" x14ac:dyDescent="0.2">
      <c r="A2154">
        <f t="shared" si="166"/>
        <v>5307320</v>
      </c>
      <c r="B2154" s="23">
        <v>2020</v>
      </c>
      <c r="C2154" t="s">
        <v>107</v>
      </c>
      <c r="D2154" t="s">
        <v>2831</v>
      </c>
      <c r="E2154" t="s">
        <v>65</v>
      </c>
      <c r="F2154" s="18">
        <v>31624.240000000002</v>
      </c>
      <c r="G2154" s="10">
        <v>6.0220000000000003E-5</v>
      </c>
      <c r="J2154" s="18">
        <v>7172663.9500000002</v>
      </c>
      <c r="K2154" s="11">
        <v>1.232755E-2</v>
      </c>
      <c r="N2154" s="18">
        <v>6454063.9299999997</v>
      </c>
      <c r="O2154" s="12">
        <v>1.2289899999999999E-2</v>
      </c>
      <c r="R2154" t="s">
        <v>65</v>
      </c>
      <c r="S2154" t="s">
        <v>65</v>
      </c>
      <c r="T2154" t="s">
        <v>65</v>
      </c>
      <c r="U2154" s="28">
        <f t="shared" si="165"/>
        <v>1.2350119999999999E-2</v>
      </c>
      <c r="W2154">
        <f>IFERROR(VLOOKUP(E2154,'LEAID Match'!$A$2:$B$326,2,FALSE),"")</f>
        <v>5307320</v>
      </c>
      <c r="X2154" s="5">
        <f t="shared" si="167"/>
        <v>7204288.1900000004</v>
      </c>
      <c r="Y2154">
        <f t="shared" si="168"/>
        <v>0</v>
      </c>
      <c r="Z2154" s="5">
        <f t="shared" si="169"/>
        <v>7204288.1900000004</v>
      </c>
    </row>
    <row r="2155" spans="1:26" x14ac:dyDescent="0.2">
      <c r="A2155">
        <f t="shared" si="166"/>
        <v>5307320</v>
      </c>
      <c r="B2155" s="23">
        <v>2021</v>
      </c>
      <c r="C2155" t="s">
        <v>107</v>
      </c>
      <c r="D2155" t="s">
        <v>3188</v>
      </c>
      <c r="E2155" t="s">
        <v>65</v>
      </c>
      <c r="F2155" s="18">
        <v>4774.37</v>
      </c>
      <c r="G2155" s="10">
        <v>8.6899999999999998E-6</v>
      </c>
      <c r="J2155" s="18">
        <v>7192554.5999999996</v>
      </c>
      <c r="K2155" s="11">
        <v>1.188528E-2</v>
      </c>
      <c r="N2155" s="18">
        <v>6483975.7199999997</v>
      </c>
      <c r="O2155" s="12">
        <v>1.1797230000000001E-2</v>
      </c>
      <c r="R2155" t="s">
        <v>65</v>
      </c>
      <c r="S2155" t="s">
        <v>65</v>
      </c>
      <c r="T2155" t="s">
        <v>65</v>
      </c>
      <c r="U2155" s="28">
        <f t="shared" si="165"/>
        <v>1.1805920000000001E-2</v>
      </c>
      <c r="W2155">
        <f>IFERROR(VLOOKUP(E2155,'LEAID Match'!$A$2:$B$326,2,FALSE),"")</f>
        <v>5307320</v>
      </c>
      <c r="X2155" s="5">
        <f t="shared" si="167"/>
        <v>7197328.9699999997</v>
      </c>
      <c r="Y2155">
        <f t="shared" si="168"/>
        <v>0</v>
      </c>
      <c r="Z2155" s="5">
        <f t="shared" si="169"/>
        <v>7197328.9699999997</v>
      </c>
    </row>
    <row r="2156" spans="1:26" x14ac:dyDescent="0.2">
      <c r="A2156">
        <f t="shared" si="166"/>
        <v>5307320</v>
      </c>
      <c r="B2156" s="23">
        <v>2022</v>
      </c>
      <c r="C2156" t="s">
        <v>107</v>
      </c>
      <c r="D2156" t="s">
        <v>3544</v>
      </c>
      <c r="E2156" t="s">
        <v>65</v>
      </c>
      <c r="F2156" s="18" t="s">
        <v>803</v>
      </c>
      <c r="G2156" s="10" t="s">
        <v>803</v>
      </c>
      <c r="J2156" s="18">
        <v>7389510.7400000002</v>
      </c>
      <c r="K2156" s="11">
        <v>1.1553040000000001E-2</v>
      </c>
      <c r="N2156" s="18">
        <v>5898741.9000000004</v>
      </c>
      <c r="O2156" s="12">
        <v>1.1495190000000001E-2</v>
      </c>
      <c r="R2156" t="s">
        <v>803</v>
      </c>
      <c r="S2156" t="s">
        <v>65</v>
      </c>
      <c r="T2156" t="s">
        <v>65</v>
      </c>
      <c r="U2156" s="28">
        <f t="shared" si="165"/>
        <v>1.1495190000000001E-2</v>
      </c>
      <c r="W2156">
        <f>IFERROR(VLOOKUP(E2156,'LEAID Match'!$A$2:$B$326,2,FALSE),"")</f>
        <v>5307320</v>
      </c>
      <c r="X2156" s="5">
        <f t="shared" si="167"/>
        <v>7389510.7400000002</v>
      </c>
      <c r="Y2156">
        <f t="shared" si="168"/>
        <v>0</v>
      </c>
      <c r="Z2156" s="5">
        <f t="shared" si="169"/>
        <v>7389510.7400000002</v>
      </c>
    </row>
    <row r="2157" spans="1:26" x14ac:dyDescent="0.2">
      <c r="A2157">
        <f t="shared" si="166"/>
        <v>5307320</v>
      </c>
      <c r="B2157" s="23">
        <v>2023</v>
      </c>
      <c r="C2157" t="s">
        <v>107</v>
      </c>
      <c r="D2157" t="s">
        <v>3904</v>
      </c>
      <c r="E2157" t="s">
        <v>65</v>
      </c>
      <c r="F2157" s="18" t="s">
        <v>803</v>
      </c>
      <c r="G2157" s="10" t="s">
        <v>803</v>
      </c>
      <c r="J2157" s="18">
        <v>8114748.6200000001</v>
      </c>
      <c r="K2157" s="11">
        <v>1.199223E-2</v>
      </c>
      <c r="N2157" s="18">
        <v>6454008.9699999997</v>
      </c>
      <c r="O2157" s="12">
        <v>1.195802E-2</v>
      </c>
      <c r="R2157" t="s">
        <v>803</v>
      </c>
      <c r="S2157" t="s">
        <v>65</v>
      </c>
      <c r="T2157" t="s">
        <v>65</v>
      </c>
      <c r="U2157" s="28">
        <f t="shared" si="165"/>
        <v>1.195802E-2</v>
      </c>
      <c r="V2157">
        <f>U2157*250000000</f>
        <v>2989505</v>
      </c>
      <c r="W2157">
        <f>IFERROR(VLOOKUP(E2157,'LEAID Match'!$A$2:$B$326,2,FALSE),"")</f>
        <v>5307320</v>
      </c>
      <c r="X2157" s="5">
        <f t="shared" si="167"/>
        <v>8114748.6200000001</v>
      </c>
      <c r="Y2157">
        <f t="shared" si="168"/>
        <v>2989505</v>
      </c>
      <c r="Z2157" s="5">
        <f t="shared" si="169"/>
        <v>11104253.620000001</v>
      </c>
    </row>
    <row r="2158" spans="1:26" x14ac:dyDescent="0.2">
      <c r="A2158">
        <f t="shared" si="166"/>
        <v>5307350</v>
      </c>
      <c r="B2158" s="23">
        <v>2015</v>
      </c>
      <c r="C2158" t="s">
        <v>253</v>
      </c>
      <c r="D2158" t="s">
        <v>1044</v>
      </c>
      <c r="E2158" t="s">
        <v>211</v>
      </c>
      <c r="F2158" s="18">
        <v>27836.68</v>
      </c>
      <c r="G2158" s="11">
        <v>1.2438999999999999E-4</v>
      </c>
      <c r="J2158" s="18">
        <v>368554.18</v>
      </c>
      <c r="K2158" s="11">
        <v>1.38686E-3</v>
      </c>
      <c r="N2158" s="18">
        <v>294581.52</v>
      </c>
      <c r="O2158" s="12">
        <v>1.3164100000000001E-3</v>
      </c>
      <c r="R2158" t="s">
        <v>211</v>
      </c>
      <c r="S2158" t="s">
        <v>211</v>
      </c>
      <c r="T2158" t="s">
        <v>211</v>
      </c>
      <c r="U2158" s="28">
        <f t="shared" si="165"/>
        <v>1.4408000000000001E-3</v>
      </c>
      <c r="W2158">
        <f>IFERROR(VLOOKUP(E2158,'LEAID Match'!$A$2:$B$326,2,FALSE),"")</f>
        <v>5307350</v>
      </c>
      <c r="X2158" s="5">
        <f t="shared" si="167"/>
        <v>396390.86</v>
      </c>
      <c r="Y2158">
        <f t="shared" si="168"/>
        <v>0</v>
      </c>
      <c r="Z2158" s="5">
        <f t="shared" si="169"/>
        <v>396390.86</v>
      </c>
    </row>
    <row r="2159" spans="1:26" x14ac:dyDescent="0.2">
      <c r="A2159">
        <f t="shared" si="166"/>
        <v>5307350</v>
      </c>
      <c r="B2159" s="23">
        <v>2016</v>
      </c>
      <c r="C2159" t="s">
        <v>253</v>
      </c>
      <c r="D2159" t="s">
        <v>1398</v>
      </c>
      <c r="E2159" t="s">
        <v>211</v>
      </c>
      <c r="F2159" s="18">
        <v>22394.61</v>
      </c>
      <c r="G2159" s="11">
        <v>7.3689999999999994E-5</v>
      </c>
      <c r="J2159" s="18">
        <v>512483.25</v>
      </c>
      <c r="K2159" s="11">
        <v>1.5700899999999999E-3</v>
      </c>
      <c r="N2159" s="18">
        <v>455429.58</v>
      </c>
      <c r="O2159" s="12">
        <v>1.49854E-3</v>
      </c>
      <c r="R2159" t="s">
        <v>211</v>
      </c>
      <c r="S2159" t="s">
        <v>211</v>
      </c>
      <c r="T2159" t="s">
        <v>211</v>
      </c>
      <c r="U2159" s="28">
        <f t="shared" si="165"/>
        <v>1.57223E-3</v>
      </c>
      <c r="W2159">
        <f>IFERROR(VLOOKUP(E2159,'LEAID Match'!$A$2:$B$326,2,FALSE),"")</f>
        <v>5307350</v>
      </c>
      <c r="X2159" s="5">
        <f t="shared" si="167"/>
        <v>534877.86</v>
      </c>
      <c r="Y2159">
        <f t="shared" si="168"/>
        <v>0</v>
      </c>
      <c r="Z2159" s="5">
        <f t="shared" si="169"/>
        <v>534877.86</v>
      </c>
    </row>
    <row r="2160" spans="1:26" x14ac:dyDescent="0.2">
      <c r="A2160">
        <f t="shared" si="166"/>
        <v>5307350</v>
      </c>
      <c r="B2160" s="23">
        <v>2017</v>
      </c>
      <c r="C2160" t="s">
        <v>253</v>
      </c>
      <c r="D2160" t="s">
        <v>1758</v>
      </c>
      <c r="E2160" t="s">
        <v>211</v>
      </c>
      <c r="F2160" s="18">
        <v>15085.91</v>
      </c>
      <c r="G2160" s="11">
        <v>4.3109999999999999E-5</v>
      </c>
      <c r="J2160" s="18">
        <v>675281.62</v>
      </c>
      <c r="K2160" s="11">
        <v>1.8327599999999999E-3</v>
      </c>
      <c r="N2160" s="18">
        <v>625560.5</v>
      </c>
      <c r="O2160" s="12">
        <v>1.7876400000000001E-3</v>
      </c>
      <c r="R2160" t="s">
        <v>211</v>
      </c>
      <c r="S2160" t="s">
        <v>211</v>
      </c>
      <c r="T2160" t="s">
        <v>211</v>
      </c>
      <c r="U2160" s="28">
        <f t="shared" si="165"/>
        <v>1.8307500000000001E-3</v>
      </c>
      <c r="W2160">
        <f>IFERROR(VLOOKUP(E2160,'LEAID Match'!$A$2:$B$326,2,FALSE),"")</f>
        <v>5307350</v>
      </c>
      <c r="X2160" s="5">
        <f t="shared" si="167"/>
        <v>690367.53</v>
      </c>
      <c r="Y2160">
        <f t="shared" si="168"/>
        <v>0</v>
      </c>
      <c r="Z2160" s="5">
        <f t="shared" si="169"/>
        <v>690367.53</v>
      </c>
    </row>
    <row r="2161" spans="1:26" x14ac:dyDescent="0.2">
      <c r="A2161">
        <f t="shared" si="166"/>
        <v>5307350</v>
      </c>
      <c r="B2161" s="23">
        <v>2018</v>
      </c>
      <c r="C2161" t="s">
        <v>253</v>
      </c>
      <c r="D2161" t="s">
        <v>2116</v>
      </c>
      <c r="E2161" t="s">
        <v>211</v>
      </c>
      <c r="F2161" s="18">
        <v>12220.31</v>
      </c>
      <c r="G2161" s="11">
        <v>2.938E-5</v>
      </c>
      <c r="J2161" s="18">
        <v>918266.03</v>
      </c>
      <c r="K2161" s="11">
        <v>2.0654699999999998E-3</v>
      </c>
      <c r="N2161" s="18">
        <v>844751.1</v>
      </c>
      <c r="O2161" s="12">
        <v>2.0311700000000001E-3</v>
      </c>
      <c r="R2161" t="s">
        <v>211</v>
      </c>
      <c r="S2161" t="s">
        <v>211</v>
      </c>
      <c r="T2161" t="s">
        <v>211</v>
      </c>
      <c r="U2161" s="28">
        <f t="shared" si="165"/>
        <v>2.06055E-3</v>
      </c>
      <c r="W2161">
        <f>IFERROR(VLOOKUP(E2161,'LEAID Match'!$A$2:$B$326,2,FALSE),"")</f>
        <v>5307350</v>
      </c>
      <c r="X2161" s="5">
        <f t="shared" si="167"/>
        <v>930486.34000000008</v>
      </c>
      <c r="Y2161">
        <f t="shared" si="168"/>
        <v>0</v>
      </c>
      <c r="Z2161" s="5">
        <f t="shared" si="169"/>
        <v>930486.34000000008</v>
      </c>
    </row>
    <row r="2162" spans="1:26" x14ac:dyDescent="0.2">
      <c r="A2162">
        <f t="shared" si="166"/>
        <v>5307350</v>
      </c>
      <c r="B2162" s="23">
        <v>2019</v>
      </c>
      <c r="C2162" t="s">
        <v>253</v>
      </c>
      <c r="D2162" t="s">
        <v>2474</v>
      </c>
      <c r="E2162" t="s">
        <v>211</v>
      </c>
      <c r="F2162" s="18">
        <v>14948.5</v>
      </c>
      <c r="G2162" s="10">
        <v>3.01E-5</v>
      </c>
      <c r="J2162" s="18">
        <v>1212146.8700000001</v>
      </c>
      <c r="K2162" s="11">
        <v>2.3190799999999998E-3</v>
      </c>
      <c r="N2162" s="18">
        <v>1140140.9099999999</v>
      </c>
      <c r="O2162" s="12">
        <v>2.2957699999999999E-3</v>
      </c>
      <c r="R2162" t="s">
        <v>211</v>
      </c>
      <c r="S2162" t="s">
        <v>211</v>
      </c>
      <c r="T2162" t="s">
        <v>211</v>
      </c>
      <c r="U2162" s="28">
        <f t="shared" si="165"/>
        <v>2.3258699999999998E-3</v>
      </c>
      <c r="W2162">
        <f>IFERROR(VLOOKUP(E2162,'LEAID Match'!$A$2:$B$326,2,FALSE),"")</f>
        <v>5307350</v>
      </c>
      <c r="X2162" s="5">
        <f t="shared" si="167"/>
        <v>1227095.3700000001</v>
      </c>
      <c r="Y2162">
        <f t="shared" si="168"/>
        <v>0</v>
      </c>
      <c r="Z2162" s="5">
        <f t="shared" si="169"/>
        <v>1227095.3700000001</v>
      </c>
    </row>
    <row r="2163" spans="1:26" x14ac:dyDescent="0.2">
      <c r="A2163">
        <f t="shared" si="166"/>
        <v>5307350</v>
      </c>
      <c r="B2163" s="23">
        <v>2020</v>
      </c>
      <c r="C2163" t="s">
        <v>253</v>
      </c>
      <c r="D2163" t="s">
        <v>2832</v>
      </c>
      <c r="E2163" t="s">
        <v>211</v>
      </c>
      <c r="F2163" s="18">
        <v>15892.28</v>
      </c>
      <c r="G2163" s="10">
        <v>3.0260000000000002E-5</v>
      </c>
      <c r="J2163" s="18">
        <v>1409703.4</v>
      </c>
      <c r="K2163" s="11">
        <v>2.4228399999999999E-3</v>
      </c>
      <c r="N2163" s="18">
        <v>1259179.82</v>
      </c>
      <c r="O2163" s="12">
        <v>2.3977399999999998E-3</v>
      </c>
      <c r="R2163" t="s">
        <v>211</v>
      </c>
      <c r="S2163" t="s">
        <v>211</v>
      </c>
      <c r="T2163" t="s">
        <v>211</v>
      </c>
      <c r="U2163" s="28">
        <f t="shared" si="165"/>
        <v>2.4279999999999996E-3</v>
      </c>
      <c r="W2163">
        <f>IFERROR(VLOOKUP(E2163,'LEAID Match'!$A$2:$B$326,2,FALSE),"")</f>
        <v>5307350</v>
      </c>
      <c r="X2163" s="5">
        <f t="shared" si="167"/>
        <v>1425595.68</v>
      </c>
      <c r="Y2163">
        <f t="shared" si="168"/>
        <v>0</v>
      </c>
      <c r="Z2163" s="5">
        <f t="shared" si="169"/>
        <v>1425595.68</v>
      </c>
    </row>
    <row r="2164" spans="1:26" x14ac:dyDescent="0.2">
      <c r="A2164">
        <f t="shared" si="166"/>
        <v>5307350</v>
      </c>
      <c r="B2164" s="23">
        <v>2021</v>
      </c>
      <c r="C2164" t="s">
        <v>253</v>
      </c>
      <c r="D2164" t="s">
        <v>3189</v>
      </c>
      <c r="E2164" t="s">
        <v>211</v>
      </c>
      <c r="F2164" s="18">
        <v>14555.99</v>
      </c>
      <c r="G2164" s="10">
        <v>2.6480000000000001E-5</v>
      </c>
      <c r="J2164" s="18">
        <v>1369186.73</v>
      </c>
      <c r="K2164" s="11">
        <v>2.2625000000000002E-3</v>
      </c>
      <c r="N2164" s="18">
        <v>1236924.58</v>
      </c>
      <c r="O2164" s="12">
        <v>2.2505099999999998E-3</v>
      </c>
      <c r="R2164" t="s">
        <v>211</v>
      </c>
      <c r="S2164" t="s">
        <v>211</v>
      </c>
      <c r="T2164" t="s">
        <v>211</v>
      </c>
      <c r="U2164" s="28">
        <f t="shared" si="165"/>
        <v>2.27699E-3</v>
      </c>
      <c r="W2164">
        <f>IFERROR(VLOOKUP(E2164,'LEAID Match'!$A$2:$B$326,2,FALSE),"")</f>
        <v>5307350</v>
      </c>
      <c r="X2164" s="5">
        <f t="shared" si="167"/>
        <v>1383742.72</v>
      </c>
      <c r="Y2164">
        <f t="shared" si="168"/>
        <v>0</v>
      </c>
      <c r="Z2164" s="5">
        <f t="shared" si="169"/>
        <v>1383742.72</v>
      </c>
    </row>
    <row r="2165" spans="1:26" x14ac:dyDescent="0.2">
      <c r="A2165">
        <f t="shared" si="166"/>
        <v>5307350</v>
      </c>
      <c r="B2165" s="23">
        <v>2022</v>
      </c>
      <c r="C2165" t="s">
        <v>253</v>
      </c>
      <c r="D2165" t="s">
        <v>3545</v>
      </c>
      <c r="E2165" t="s">
        <v>211</v>
      </c>
      <c r="F2165" s="18">
        <v>15221.29</v>
      </c>
      <c r="G2165" s="10">
        <v>2.9660000000000001E-5</v>
      </c>
      <c r="J2165" s="18">
        <v>1628211.88</v>
      </c>
      <c r="K2165" s="11">
        <v>2.5456099999999998E-3</v>
      </c>
      <c r="N2165" s="18">
        <v>1313958.9099999999</v>
      </c>
      <c r="O2165" s="12">
        <v>2.5605799999999998E-3</v>
      </c>
      <c r="R2165" t="s">
        <v>211</v>
      </c>
      <c r="S2165" t="s">
        <v>211</v>
      </c>
      <c r="T2165" t="s">
        <v>211</v>
      </c>
      <c r="U2165" s="28">
        <f t="shared" si="165"/>
        <v>2.5902399999999997E-3</v>
      </c>
      <c r="W2165">
        <f>IFERROR(VLOOKUP(E2165,'LEAID Match'!$A$2:$B$326,2,FALSE),"")</f>
        <v>5307350</v>
      </c>
      <c r="X2165" s="5">
        <f t="shared" si="167"/>
        <v>1643433.17</v>
      </c>
      <c r="Y2165">
        <f t="shared" si="168"/>
        <v>0</v>
      </c>
      <c r="Z2165" s="5">
        <f t="shared" si="169"/>
        <v>1643433.17</v>
      </c>
    </row>
    <row r="2166" spans="1:26" x14ac:dyDescent="0.2">
      <c r="A2166">
        <f t="shared" si="166"/>
        <v>5307350</v>
      </c>
      <c r="B2166" s="23">
        <v>2023</v>
      </c>
      <c r="C2166" t="s">
        <v>253</v>
      </c>
      <c r="D2166" t="s">
        <v>3905</v>
      </c>
      <c r="E2166" t="s">
        <v>211</v>
      </c>
      <c r="F2166" s="18">
        <v>3625.16</v>
      </c>
      <c r="G2166" s="10">
        <v>6.72E-6</v>
      </c>
      <c r="J2166" s="18">
        <v>2063786.84</v>
      </c>
      <c r="K2166" s="11">
        <v>3.0499300000000002E-3</v>
      </c>
      <c r="N2166" s="18">
        <v>1639708.35</v>
      </c>
      <c r="O2166" s="12">
        <v>3.03806E-3</v>
      </c>
      <c r="R2166" t="s">
        <v>211</v>
      </c>
      <c r="S2166" t="s">
        <v>211</v>
      </c>
      <c r="T2166" t="s">
        <v>211</v>
      </c>
      <c r="U2166" s="28">
        <f t="shared" si="165"/>
        <v>3.04478E-3</v>
      </c>
      <c r="V2166">
        <f>U2166*250000000</f>
        <v>761195</v>
      </c>
      <c r="W2166">
        <f>IFERROR(VLOOKUP(E2166,'LEAID Match'!$A$2:$B$326,2,FALSE),"")</f>
        <v>5307350</v>
      </c>
      <c r="X2166" s="5">
        <f t="shared" si="167"/>
        <v>2067412</v>
      </c>
      <c r="Y2166">
        <f t="shared" si="168"/>
        <v>761195</v>
      </c>
      <c r="Z2166" s="5">
        <f t="shared" si="169"/>
        <v>2828607</v>
      </c>
    </row>
    <row r="2167" spans="1:26" x14ac:dyDescent="0.2">
      <c r="A2167">
        <f t="shared" si="166"/>
        <v>5307380</v>
      </c>
      <c r="B2167" s="23">
        <v>2015</v>
      </c>
      <c r="C2167" t="s">
        <v>453</v>
      </c>
      <c r="D2167" t="s">
        <v>1045</v>
      </c>
      <c r="E2167" t="s">
        <v>411</v>
      </c>
      <c r="F2167" s="18">
        <v>1844.43</v>
      </c>
      <c r="G2167" s="11">
        <v>8.2400000000000007E-6</v>
      </c>
      <c r="J2167" s="18">
        <v>88592.03</v>
      </c>
      <c r="K2167" s="11">
        <v>3.3336999999999999E-4</v>
      </c>
      <c r="N2167" s="18">
        <v>70899.98</v>
      </c>
      <c r="O2167" s="12">
        <v>3.1682999999999999E-4</v>
      </c>
      <c r="R2167" t="s">
        <v>411</v>
      </c>
      <c r="S2167" t="s">
        <v>411</v>
      </c>
      <c r="T2167" t="s">
        <v>411</v>
      </c>
      <c r="U2167" s="28">
        <f t="shared" si="165"/>
        <v>3.2507E-4</v>
      </c>
      <c r="W2167">
        <f>IFERROR(VLOOKUP(E2167,'LEAID Match'!$A$2:$B$326,2,FALSE),"")</f>
        <v>5307380</v>
      </c>
      <c r="X2167" s="5">
        <f t="shared" si="167"/>
        <v>90436.459999999992</v>
      </c>
      <c r="Y2167">
        <f t="shared" si="168"/>
        <v>0</v>
      </c>
      <c r="Z2167" s="5">
        <f t="shared" si="169"/>
        <v>90436.459999999992</v>
      </c>
    </row>
    <row r="2168" spans="1:26" x14ac:dyDescent="0.2">
      <c r="A2168">
        <f t="shared" si="166"/>
        <v>5307380</v>
      </c>
      <c r="B2168" s="23">
        <v>2016</v>
      </c>
      <c r="C2168" t="s">
        <v>453</v>
      </c>
      <c r="D2168" t="s">
        <v>1399</v>
      </c>
      <c r="E2168" t="s">
        <v>411</v>
      </c>
      <c r="F2168" s="18" t="s">
        <v>803</v>
      </c>
      <c r="G2168" s="11" t="s">
        <v>803</v>
      </c>
      <c r="J2168" s="18">
        <v>112809.54</v>
      </c>
      <c r="K2168" s="11">
        <v>3.4560999999999999E-4</v>
      </c>
      <c r="N2168" s="18">
        <v>100119.15</v>
      </c>
      <c r="O2168" s="12">
        <v>3.2943000000000002E-4</v>
      </c>
      <c r="R2168" t="s">
        <v>803</v>
      </c>
      <c r="S2168" t="s">
        <v>411</v>
      </c>
      <c r="T2168" t="s">
        <v>411</v>
      </c>
      <c r="U2168" s="28">
        <f t="shared" si="165"/>
        <v>3.2943000000000002E-4</v>
      </c>
      <c r="W2168">
        <f>IFERROR(VLOOKUP(E2168,'LEAID Match'!$A$2:$B$326,2,FALSE),"")</f>
        <v>5307380</v>
      </c>
      <c r="X2168" s="5">
        <f t="shared" si="167"/>
        <v>112809.54</v>
      </c>
      <c r="Y2168">
        <f t="shared" si="168"/>
        <v>0</v>
      </c>
      <c r="Z2168" s="5">
        <f t="shared" si="169"/>
        <v>112809.54</v>
      </c>
    </row>
    <row r="2169" spans="1:26" x14ac:dyDescent="0.2">
      <c r="A2169">
        <f t="shared" si="166"/>
        <v>5307380</v>
      </c>
      <c r="B2169" s="23">
        <v>2017</v>
      </c>
      <c r="C2169" t="s">
        <v>453</v>
      </c>
      <c r="D2169" t="s">
        <v>1759</v>
      </c>
      <c r="E2169" t="s">
        <v>411</v>
      </c>
      <c r="F2169" s="18" t="s">
        <v>803</v>
      </c>
      <c r="G2169" s="11" t="s">
        <v>803</v>
      </c>
      <c r="J2169" s="18">
        <v>121717.65</v>
      </c>
      <c r="K2169" s="11">
        <v>3.3034999999999998E-4</v>
      </c>
      <c r="N2169" s="18">
        <v>112842.46</v>
      </c>
      <c r="O2169" s="12">
        <v>3.2246999999999999E-4</v>
      </c>
      <c r="R2169" t="s">
        <v>803</v>
      </c>
      <c r="S2169" t="s">
        <v>411</v>
      </c>
      <c r="T2169" t="s">
        <v>411</v>
      </c>
      <c r="U2169" s="28">
        <f t="shared" si="165"/>
        <v>3.2246999999999999E-4</v>
      </c>
      <c r="W2169">
        <f>IFERROR(VLOOKUP(E2169,'LEAID Match'!$A$2:$B$326,2,FALSE),"")</f>
        <v>5307380</v>
      </c>
      <c r="X2169" s="5">
        <f t="shared" si="167"/>
        <v>121717.65</v>
      </c>
      <c r="Y2169">
        <f t="shared" si="168"/>
        <v>0</v>
      </c>
      <c r="Z2169" s="5">
        <f t="shared" si="169"/>
        <v>121717.65</v>
      </c>
    </row>
    <row r="2170" spans="1:26" x14ac:dyDescent="0.2">
      <c r="A2170">
        <f t="shared" si="166"/>
        <v>5307380</v>
      </c>
      <c r="B2170" s="23">
        <v>2018</v>
      </c>
      <c r="C2170" t="s">
        <v>453</v>
      </c>
      <c r="D2170" t="s">
        <v>2117</v>
      </c>
      <c r="E2170" t="s">
        <v>411</v>
      </c>
      <c r="F2170" s="18" t="s">
        <v>803</v>
      </c>
      <c r="G2170" s="11" t="s">
        <v>803</v>
      </c>
      <c r="J2170" s="18">
        <v>158601.99</v>
      </c>
      <c r="K2170" s="11">
        <v>3.5675000000000002E-4</v>
      </c>
      <c r="N2170" s="18">
        <v>145920.94</v>
      </c>
      <c r="O2170" s="12">
        <v>3.5085999999999998E-4</v>
      </c>
      <c r="R2170" t="s">
        <v>803</v>
      </c>
      <c r="S2170" t="s">
        <v>411</v>
      </c>
      <c r="T2170" t="s">
        <v>411</v>
      </c>
      <c r="U2170" s="28">
        <f t="shared" si="165"/>
        <v>3.5085999999999998E-4</v>
      </c>
      <c r="W2170">
        <f>IFERROR(VLOOKUP(E2170,'LEAID Match'!$A$2:$B$326,2,FALSE),"")</f>
        <v>5307380</v>
      </c>
      <c r="X2170" s="5">
        <f t="shared" si="167"/>
        <v>158601.99</v>
      </c>
      <c r="Y2170">
        <f t="shared" si="168"/>
        <v>0</v>
      </c>
      <c r="Z2170" s="5">
        <f t="shared" si="169"/>
        <v>158601.99</v>
      </c>
    </row>
    <row r="2171" spans="1:26" x14ac:dyDescent="0.2">
      <c r="A2171">
        <f t="shared" si="166"/>
        <v>5307380</v>
      </c>
      <c r="B2171" s="23">
        <v>2019</v>
      </c>
      <c r="C2171" t="s">
        <v>453</v>
      </c>
      <c r="D2171" t="s">
        <v>2475</v>
      </c>
      <c r="E2171" t="s">
        <v>411</v>
      </c>
      <c r="F2171" s="18" t="s">
        <v>803</v>
      </c>
      <c r="G2171" s="10" t="s">
        <v>803</v>
      </c>
      <c r="J2171" s="18">
        <v>159941.32999999999</v>
      </c>
      <c r="K2171" s="11">
        <v>3.0600000000000001E-4</v>
      </c>
      <c r="N2171" s="18">
        <v>150398.82</v>
      </c>
      <c r="O2171" s="12">
        <v>3.0284000000000002E-4</v>
      </c>
      <c r="R2171" t="s">
        <v>803</v>
      </c>
      <c r="S2171" t="s">
        <v>411</v>
      </c>
      <c r="T2171" t="s">
        <v>411</v>
      </c>
      <c r="U2171" s="28">
        <f t="shared" si="165"/>
        <v>3.0284000000000002E-4</v>
      </c>
      <c r="W2171">
        <f>IFERROR(VLOOKUP(E2171,'LEAID Match'!$A$2:$B$326,2,FALSE),"")</f>
        <v>5307380</v>
      </c>
      <c r="X2171" s="5">
        <f t="shared" si="167"/>
        <v>159941.32999999999</v>
      </c>
      <c r="Y2171">
        <f t="shared" si="168"/>
        <v>0</v>
      </c>
      <c r="Z2171" s="5">
        <f t="shared" si="169"/>
        <v>159941.32999999999</v>
      </c>
    </row>
    <row r="2172" spans="1:26" x14ac:dyDescent="0.2">
      <c r="A2172">
        <f t="shared" si="166"/>
        <v>5307380</v>
      </c>
      <c r="B2172" s="23">
        <v>2020</v>
      </c>
      <c r="C2172" t="s">
        <v>453</v>
      </c>
      <c r="D2172" t="s">
        <v>2833</v>
      </c>
      <c r="E2172" t="s">
        <v>411</v>
      </c>
      <c r="F2172" s="18" t="s">
        <v>803</v>
      </c>
      <c r="G2172" s="10" t="s">
        <v>803</v>
      </c>
      <c r="J2172" s="18">
        <v>181177.89</v>
      </c>
      <c r="K2172" s="11">
        <v>3.1138999999999998E-4</v>
      </c>
      <c r="N2172" s="18">
        <v>161447.34</v>
      </c>
      <c r="O2172" s="12">
        <v>3.0742999999999998E-4</v>
      </c>
      <c r="R2172" t="s">
        <v>803</v>
      </c>
      <c r="S2172" t="s">
        <v>411</v>
      </c>
      <c r="T2172" t="s">
        <v>411</v>
      </c>
      <c r="U2172" s="28">
        <f t="shared" si="165"/>
        <v>3.0742999999999998E-4</v>
      </c>
      <c r="W2172">
        <f>IFERROR(VLOOKUP(E2172,'LEAID Match'!$A$2:$B$326,2,FALSE),"")</f>
        <v>5307380</v>
      </c>
      <c r="X2172" s="5">
        <f t="shared" si="167"/>
        <v>181177.89</v>
      </c>
      <c r="Y2172">
        <f t="shared" si="168"/>
        <v>0</v>
      </c>
      <c r="Z2172" s="5">
        <f t="shared" si="169"/>
        <v>181177.89</v>
      </c>
    </row>
    <row r="2173" spans="1:26" x14ac:dyDescent="0.2">
      <c r="A2173">
        <f t="shared" si="166"/>
        <v>5307380</v>
      </c>
      <c r="B2173" s="23">
        <v>2021</v>
      </c>
      <c r="C2173" t="s">
        <v>453</v>
      </c>
      <c r="D2173" t="s">
        <v>3190</v>
      </c>
      <c r="E2173" t="s">
        <v>411</v>
      </c>
      <c r="F2173" s="18" t="s">
        <v>803</v>
      </c>
      <c r="G2173" s="10" t="s">
        <v>803</v>
      </c>
      <c r="J2173" s="18">
        <v>184660.27</v>
      </c>
      <c r="K2173" s="11">
        <v>3.0514000000000002E-4</v>
      </c>
      <c r="N2173" s="18">
        <v>166966.46</v>
      </c>
      <c r="O2173" s="12">
        <v>3.0379000000000002E-4</v>
      </c>
      <c r="R2173" t="s">
        <v>803</v>
      </c>
      <c r="S2173" t="s">
        <v>411</v>
      </c>
      <c r="T2173" t="s">
        <v>411</v>
      </c>
      <c r="U2173" s="28">
        <f t="shared" si="165"/>
        <v>3.0379000000000002E-4</v>
      </c>
      <c r="W2173">
        <f>IFERROR(VLOOKUP(E2173,'LEAID Match'!$A$2:$B$326,2,FALSE),"")</f>
        <v>5307380</v>
      </c>
      <c r="X2173" s="5">
        <f t="shared" si="167"/>
        <v>184660.27</v>
      </c>
      <c r="Y2173">
        <f t="shared" si="168"/>
        <v>0</v>
      </c>
      <c r="Z2173" s="5">
        <f t="shared" si="169"/>
        <v>184660.27</v>
      </c>
    </row>
    <row r="2174" spans="1:26" x14ac:dyDescent="0.2">
      <c r="A2174">
        <f t="shared" si="166"/>
        <v>5307380</v>
      </c>
      <c r="B2174" s="23">
        <v>2022</v>
      </c>
      <c r="C2174" t="s">
        <v>453</v>
      </c>
      <c r="D2174" t="s">
        <v>3546</v>
      </c>
      <c r="E2174" t="s">
        <v>411</v>
      </c>
      <c r="F2174" s="18" t="s">
        <v>803</v>
      </c>
      <c r="G2174" s="10" t="s">
        <v>803</v>
      </c>
      <c r="J2174" s="18">
        <v>194107.13</v>
      </c>
      <c r="K2174" s="11">
        <v>3.0347000000000002E-4</v>
      </c>
      <c r="N2174" s="18">
        <v>154383.63</v>
      </c>
      <c r="O2174" s="12">
        <v>3.0086000000000002E-4</v>
      </c>
      <c r="R2174" t="s">
        <v>803</v>
      </c>
      <c r="S2174" t="s">
        <v>411</v>
      </c>
      <c r="T2174" t="s">
        <v>411</v>
      </c>
      <c r="U2174" s="28">
        <f t="shared" si="165"/>
        <v>3.0086000000000002E-4</v>
      </c>
      <c r="W2174">
        <f>IFERROR(VLOOKUP(E2174,'LEAID Match'!$A$2:$B$326,2,FALSE),"")</f>
        <v>5307380</v>
      </c>
      <c r="X2174" s="5">
        <f t="shared" si="167"/>
        <v>194107.13</v>
      </c>
      <c r="Y2174">
        <f t="shared" si="168"/>
        <v>0</v>
      </c>
      <c r="Z2174" s="5">
        <f t="shared" si="169"/>
        <v>194107.13</v>
      </c>
    </row>
    <row r="2175" spans="1:26" x14ac:dyDescent="0.2">
      <c r="A2175">
        <f t="shared" si="166"/>
        <v>5307380</v>
      </c>
      <c r="B2175" s="23">
        <v>2023</v>
      </c>
      <c r="C2175" t="s">
        <v>453</v>
      </c>
      <c r="D2175" t="s">
        <v>3906</v>
      </c>
      <c r="E2175" t="s">
        <v>411</v>
      </c>
      <c r="F2175" s="18" t="s">
        <v>803</v>
      </c>
      <c r="G2175" s="10" t="s">
        <v>803</v>
      </c>
      <c r="J2175" s="18">
        <v>226027.42</v>
      </c>
      <c r="K2175" s="11">
        <v>3.3403000000000003E-4</v>
      </c>
      <c r="N2175" s="18">
        <v>181564.92</v>
      </c>
      <c r="O2175" s="12">
        <v>3.3639999999999999E-4</v>
      </c>
      <c r="R2175" t="s">
        <v>803</v>
      </c>
      <c r="S2175" t="s">
        <v>411</v>
      </c>
      <c r="T2175" t="s">
        <v>411</v>
      </c>
      <c r="U2175" s="28">
        <f t="shared" si="165"/>
        <v>3.3639999999999999E-4</v>
      </c>
      <c r="V2175">
        <f>U2175*250000000</f>
        <v>84100</v>
      </c>
      <c r="W2175">
        <f>IFERROR(VLOOKUP(E2175,'LEAID Match'!$A$2:$B$326,2,FALSE),"")</f>
        <v>5307380</v>
      </c>
      <c r="X2175" s="5">
        <f t="shared" si="167"/>
        <v>226027.42</v>
      </c>
      <c r="Y2175">
        <f t="shared" si="168"/>
        <v>84100</v>
      </c>
      <c r="Z2175" s="5">
        <f t="shared" si="169"/>
        <v>310127.42000000004</v>
      </c>
    </row>
    <row r="2176" spans="1:26" x14ac:dyDescent="0.2">
      <c r="A2176">
        <f t="shared" si="166"/>
        <v>5307440</v>
      </c>
      <c r="B2176" s="23">
        <v>2015</v>
      </c>
      <c r="C2176" t="s">
        <v>420</v>
      </c>
      <c r="D2176" t="s">
        <v>1046</v>
      </c>
      <c r="E2176" t="s">
        <v>378</v>
      </c>
      <c r="F2176" s="18">
        <v>7665.96</v>
      </c>
      <c r="G2176" s="11">
        <v>3.4260000000000001E-5</v>
      </c>
      <c r="J2176" s="18">
        <v>377195.36</v>
      </c>
      <c r="K2176" s="11">
        <v>1.41938E-3</v>
      </c>
      <c r="N2176" s="18">
        <v>301169.37</v>
      </c>
      <c r="O2176" s="12">
        <v>1.34585E-3</v>
      </c>
      <c r="R2176" t="s">
        <v>378</v>
      </c>
      <c r="S2176" t="s">
        <v>378</v>
      </c>
      <c r="T2176" t="s">
        <v>378</v>
      </c>
      <c r="U2176" s="28">
        <f t="shared" si="165"/>
        <v>1.3801099999999999E-3</v>
      </c>
      <c r="W2176">
        <f>IFERROR(VLOOKUP(E2176,'LEAID Match'!$A$2:$B$326,2,FALSE),"")</f>
        <v>5307440</v>
      </c>
      <c r="X2176" s="5">
        <f t="shared" si="167"/>
        <v>384861.32</v>
      </c>
      <c r="Y2176">
        <f t="shared" si="168"/>
        <v>0</v>
      </c>
      <c r="Z2176" s="5">
        <f t="shared" si="169"/>
        <v>384861.32</v>
      </c>
    </row>
    <row r="2177" spans="1:26" x14ac:dyDescent="0.2">
      <c r="A2177">
        <f t="shared" si="166"/>
        <v>5307440</v>
      </c>
      <c r="B2177" s="23">
        <v>2016</v>
      </c>
      <c r="C2177" t="s">
        <v>420</v>
      </c>
      <c r="D2177" t="s">
        <v>1400</v>
      </c>
      <c r="E2177" t="s">
        <v>378</v>
      </c>
      <c r="F2177" s="18">
        <v>9515.57</v>
      </c>
      <c r="G2177" s="11">
        <v>3.1309999999999997E-5</v>
      </c>
      <c r="J2177" s="18">
        <v>445104.91</v>
      </c>
      <c r="K2177" s="11">
        <v>1.36367E-3</v>
      </c>
      <c r="N2177" s="18">
        <v>398806.76</v>
      </c>
      <c r="O2177" s="12">
        <v>1.31223E-3</v>
      </c>
      <c r="R2177" t="s">
        <v>378</v>
      </c>
      <c r="S2177" t="s">
        <v>378</v>
      </c>
      <c r="T2177" t="s">
        <v>378</v>
      </c>
      <c r="U2177" s="28">
        <f t="shared" si="165"/>
        <v>1.3435399999999998E-3</v>
      </c>
      <c r="W2177">
        <f>IFERROR(VLOOKUP(E2177,'LEAID Match'!$A$2:$B$326,2,FALSE),"")</f>
        <v>5307440</v>
      </c>
      <c r="X2177" s="5">
        <f t="shared" si="167"/>
        <v>454620.48</v>
      </c>
      <c r="Y2177">
        <f t="shared" si="168"/>
        <v>0</v>
      </c>
      <c r="Z2177" s="5">
        <f t="shared" si="169"/>
        <v>454620.48</v>
      </c>
    </row>
    <row r="2178" spans="1:26" x14ac:dyDescent="0.2">
      <c r="A2178">
        <f t="shared" si="166"/>
        <v>5307440</v>
      </c>
      <c r="B2178" s="23">
        <v>2017</v>
      </c>
      <c r="C2178" t="s">
        <v>420</v>
      </c>
      <c r="D2178" t="s">
        <v>1760</v>
      </c>
      <c r="E2178" t="s">
        <v>378</v>
      </c>
      <c r="F2178" s="18">
        <v>10993.85</v>
      </c>
      <c r="G2178" s="11">
        <v>3.1420000000000001E-5</v>
      </c>
      <c r="J2178" s="18">
        <v>518583.54</v>
      </c>
      <c r="K2178" s="11">
        <v>1.4074700000000001E-3</v>
      </c>
      <c r="N2178" s="18">
        <v>480753.41</v>
      </c>
      <c r="O2178" s="12">
        <v>1.3738299999999999E-3</v>
      </c>
      <c r="R2178" t="s">
        <v>378</v>
      </c>
      <c r="S2178" t="s">
        <v>378</v>
      </c>
      <c r="T2178" t="s">
        <v>378</v>
      </c>
      <c r="U2178" s="28">
        <f t="shared" ref="U2178:U2241" si="170">SUM(G2178,I2178,O2178,Q2178)</f>
        <v>1.40525E-3</v>
      </c>
      <c r="W2178">
        <f>IFERROR(VLOOKUP(E2178,'LEAID Match'!$A$2:$B$326,2,FALSE),"")</f>
        <v>5307440</v>
      </c>
      <c r="X2178" s="5">
        <f t="shared" si="167"/>
        <v>529577.39</v>
      </c>
      <c r="Y2178">
        <f t="shared" si="168"/>
        <v>0</v>
      </c>
      <c r="Z2178" s="5">
        <f t="shared" si="169"/>
        <v>529577.39</v>
      </c>
    </row>
    <row r="2179" spans="1:26" x14ac:dyDescent="0.2">
      <c r="A2179">
        <f t="shared" ref="A2179:A2242" si="171">W2179</f>
        <v>5307440</v>
      </c>
      <c r="B2179" s="23">
        <v>2018</v>
      </c>
      <c r="C2179" t="s">
        <v>420</v>
      </c>
      <c r="D2179" t="s">
        <v>2118</v>
      </c>
      <c r="E2179" t="s">
        <v>378</v>
      </c>
      <c r="F2179" s="18">
        <v>11055.85</v>
      </c>
      <c r="G2179" s="11">
        <v>2.658E-5</v>
      </c>
      <c r="J2179" s="18">
        <v>502030.96</v>
      </c>
      <c r="K2179" s="11">
        <v>1.12922E-3</v>
      </c>
      <c r="N2179" s="18">
        <v>461733.3</v>
      </c>
      <c r="O2179" s="12">
        <v>1.1102200000000001E-3</v>
      </c>
      <c r="R2179" t="s">
        <v>378</v>
      </c>
      <c r="S2179" t="s">
        <v>378</v>
      </c>
      <c r="T2179" t="s">
        <v>378</v>
      </c>
      <c r="U2179" s="28">
        <f t="shared" si="170"/>
        <v>1.1368000000000001E-3</v>
      </c>
      <c r="W2179">
        <f>IFERROR(VLOOKUP(E2179,'LEAID Match'!$A$2:$B$326,2,FALSE),"")</f>
        <v>5307440</v>
      </c>
      <c r="X2179" s="5">
        <f t="shared" ref="X2179:X2242" si="172">SUM(F2179,J2179)</f>
        <v>513086.81</v>
      </c>
      <c r="Y2179">
        <f t="shared" ref="Y2179:Y2242" si="173">V2179</f>
        <v>0</v>
      </c>
      <c r="Z2179" s="5">
        <f t="shared" ref="Z2179:Z2242" si="174">SUM(X2179:Y2179)</f>
        <v>513086.81</v>
      </c>
    </row>
    <row r="2180" spans="1:26" x14ac:dyDescent="0.2">
      <c r="A2180">
        <f t="shared" si="171"/>
        <v>5307440</v>
      </c>
      <c r="B2180" s="23">
        <v>2019</v>
      </c>
      <c r="C2180" t="s">
        <v>420</v>
      </c>
      <c r="D2180" t="s">
        <v>2476</v>
      </c>
      <c r="E2180" t="s">
        <v>378</v>
      </c>
      <c r="F2180" s="18">
        <v>2791.29</v>
      </c>
      <c r="G2180" s="10">
        <v>5.6200000000000004E-6</v>
      </c>
      <c r="J2180" s="18">
        <v>644658.18999999994</v>
      </c>
      <c r="K2180" s="11">
        <v>1.23336E-3</v>
      </c>
      <c r="N2180" s="18">
        <v>604922.76</v>
      </c>
      <c r="O2180" s="12">
        <v>1.21806E-3</v>
      </c>
      <c r="R2180" t="s">
        <v>378</v>
      </c>
      <c r="S2180" t="s">
        <v>378</v>
      </c>
      <c r="T2180" t="s">
        <v>378</v>
      </c>
      <c r="U2180" s="28">
        <f t="shared" si="170"/>
        <v>1.22368E-3</v>
      </c>
      <c r="W2180">
        <f>IFERROR(VLOOKUP(E2180,'LEAID Match'!$A$2:$B$326,2,FALSE),"")</f>
        <v>5307440</v>
      </c>
      <c r="X2180" s="5">
        <f t="shared" si="172"/>
        <v>647449.48</v>
      </c>
      <c r="Y2180">
        <f t="shared" si="173"/>
        <v>0</v>
      </c>
      <c r="Z2180" s="5">
        <f t="shared" si="174"/>
        <v>647449.48</v>
      </c>
    </row>
    <row r="2181" spans="1:26" x14ac:dyDescent="0.2">
      <c r="A2181">
        <f t="shared" si="171"/>
        <v>5307440</v>
      </c>
      <c r="B2181" s="23">
        <v>2020</v>
      </c>
      <c r="C2181" t="s">
        <v>420</v>
      </c>
      <c r="D2181" t="s">
        <v>2834</v>
      </c>
      <c r="E2181" t="s">
        <v>378</v>
      </c>
      <c r="F2181" s="18" t="s">
        <v>803</v>
      </c>
      <c r="G2181" s="10" t="s">
        <v>803</v>
      </c>
      <c r="J2181" s="18">
        <v>640940.75</v>
      </c>
      <c r="K2181" s="11">
        <v>1.10158E-3</v>
      </c>
      <c r="N2181" s="18">
        <v>571816.18000000005</v>
      </c>
      <c r="O2181" s="12">
        <v>1.0888599999999999E-3</v>
      </c>
      <c r="R2181" t="s">
        <v>803</v>
      </c>
      <c r="S2181" t="s">
        <v>378</v>
      </c>
      <c r="T2181" t="s">
        <v>378</v>
      </c>
      <c r="U2181" s="28">
        <f t="shared" si="170"/>
        <v>1.0888599999999999E-3</v>
      </c>
      <c r="W2181">
        <f>IFERROR(VLOOKUP(E2181,'LEAID Match'!$A$2:$B$326,2,FALSE),"")</f>
        <v>5307440</v>
      </c>
      <c r="X2181" s="5">
        <f t="shared" si="172"/>
        <v>640940.75</v>
      </c>
      <c r="Y2181">
        <f t="shared" si="173"/>
        <v>0</v>
      </c>
      <c r="Z2181" s="5">
        <f t="shared" si="174"/>
        <v>640940.75</v>
      </c>
    </row>
    <row r="2182" spans="1:26" x14ac:dyDescent="0.2">
      <c r="A2182">
        <f t="shared" si="171"/>
        <v>5307440</v>
      </c>
      <c r="B2182" s="23">
        <v>2021</v>
      </c>
      <c r="C2182" t="s">
        <v>420</v>
      </c>
      <c r="D2182" t="s">
        <v>3191</v>
      </c>
      <c r="E2182" t="s">
        <v>378</v>
      </c>
      <c r="F2182" s="18" t="s">
        <v>803</v>
      </c>
      <c r="G2182" s="10" t="s">
        <v>803</v>
      </c>
      <c r="J2182" s="18">
        <v>653738.76</v>
      </c>
      <c r="K2182" s="11">
        <v>1.0802699999999999E-3</v>
      </c>
      <c r="N2182" s="18">
        <v>591176.31000000006</v>
      </c>
      <c r="O2182" s="12">
        <v>1.0756100000000001E-3</v>
      </c>
      <c r="R2182" t="s">
        <v>803</v>
      </c>
      <c r="S2182" t="s">
        <v>378</v>
      </c>
      <c r="T2182" t="s">
        <v>378</v>
      </c>
      <c r="U2182" s="28">
        <f t="shared" si="170"/>
        <v>1.0756100000000001E-3</v>
      </c>
      <c r="W2182">
        <f>IFERROR(VLOOKUP(E2182,'LEAID Match'!$A$2:$B$326,2,FALSE),"")</f>
        <v>5307440</v>
      </c>
      <c r="X2182" s="5">
        <f t="shared" si="172"/>
        <v>653738.76</v>
      </c>
      <c r="Y2182">
        <f t="shared" si="173"/>
        <v>0</v>
      </c>
      <c r="Z2182" s="5">
        <f t="shared" si="174"/>
        <v>653738.76</v>
      </c>
    </row>
    <row r="2183" spans="1:26" x14ac:dyDescent="0.2">
      <c r="A2183">
        <f t="shared" si="171"/>
        <v>5307440</v>
      </c>
      <c r="B2183" s="23">
        <v>2022</v>
      </c>
      <c r="C2183" t="s">
        <v>420</v>
      </c>
      <c r="D2183" t="s">
        <v>3547</v>
      </c>
      <c r="E2183" t="s">
        <v>378</v>
      </c>
      <c r="F2183" s="18" t="s">
        <v>803</v>
      </c>
      <c r="G2183" s="10" t="s">
        <v>803</v>
      </c>
      <c r="J2183" s="18">
        <v>668966.56000000006</v>
      </c>
      <c r="K2183" s="11">
        <v>1.0458900000000001E-3</v>
      </c>
      <c r="N2183" s="18">
        <v>530262.76</v>
      </c>
      <c r="O2183" s="12">
        <v>1.0333499999999999E-3</v>
      </c>
      <c r="R2183" t="s">
        <v>803</v>
      </c>
      <c r="S2183" t="s">
        <v>378</v>
      </c>
      <c r="T2183" t="s">
        <v>378</v>
      </c>
      <c r="U2183" s="28">
        <f t="shared" si="170"/>
        <v>1.0333499999999999E-3</v>
      </c>
      <c r="W2183">
        <f>IFERROR(VLOOKUP(E2183,'LEAID Match'!$A$2:$B$326,2,FALSE),"")</f>
        <v>5307440</v>
      </c>
      <c r="X2183" s="5">
        <f t="shared" si="172"/>
        <v>668966.56000000006</v>
      </c>
      <c r="Y2183">
        <f t="shared" si="173"/>
        <v>0</v>
      </c>
      <c r="Z2183" s="5">
        <f t="shared" si="174"/>
        <v>668966.56000000006</v>
      </c>
    </row>
    <row r="2184" spans="1:26" x14ac:dyDescent="0.2">
      <c r="A2184">
        <f t="shared" si="171"/>
        <v>5307440</v>
      </c>
      <c r="B2184" s="23">
        <v>2023</v>
      </c>
      <c r="C2184" t="s">
        <v>420</v>
      </c>
      <c r="D2184" t="s">
        <v>3907</v>
      </c>
      <c r="E2184" t="s">
        <v>378</v>
      </c>
      <c r="F2184" s="18" t="s">
        <v>803</v>
      </c>
      <c r="G2184" s="10" t="s">
        <v>803</v>
      </c>
      <c r="J2184" s="18">
        <v>714647.32</v>
      </c>
      <c r="K2184" s="11">
        <v>1.05613E-3</v>
      </c>
      <c r="N2184" s="18">
        <v>569492.93999999994</v>
      </c>
      <c r="O2184" s="12">
        <v>1.0551600000000001E-3</v>
      </c>
      <c r="R2184" t="s">
        <v>803</v>
      </c>
      <c r="S2184" t="s">
        <v>378</v>
      </c>
      <c r="T2184" t="s">
        <v>378</v>
      </c>
      <c r="U2184" s="28">
        <f t="shared" si="170"/>
        <v>1.0551600000000001E-3</v>
      </c>
      <c r="V2184">
        <f>U2184*250000000</f>
        <v>263790</v>
      </c>
      <c r="W2184">
        <f>IFERROR(VLOOKUP(E2184,'LEAID Match'!$A$2:$B$326,2,FALSE),"")</f>
        <v>5307440</v>
      </c>
      <c r="X2184" s="5">
        <f t="shared" si="172"/>
        <v>714647.32</v>
      </c>
      <c r="Y2184">
        <f t="shared" si="173"/>
        <v>263790</v>
      </c>
      <c r="Z2184" s="5">
        <f t="shared" si="174"/>
        <v>978437.32</v>
      </c>
    </row>
    <row r="2185" spans="1:26" x14ac:dyDescent="0.2">
      <c r="A2185">
        <f t="shared" si="171"/>
        <v>5304560</v>
      </c>
      <c r="B2185" s="23">
        <v>2015</v>
      </c>
      <c r="C2185" t="s">
        <v>254</v>
      </c>
      <c r="D2185" t="s">
        <v>1047</v>
      </c>
      <c r="E2185" t="s">
        <v>212</v>
      </c>
      <c r="F2185" s="18">
        <v>27349.18</v>
      </c>
      <c r="G2185" s="11">
        <v>1.2222000000000001E-4</v>
      </c>
      <c r="J2185" s="18">
        <v>696261.38</v>
      </c>
      <c r="K2185" s="11">
        <v>2.6200099999999999E-3</v>
      </c>
      <c r="N2185" s="18">
        <v>556423.26</v>
      </c>
      <c r="O2185" s="12">
        <v>2.4865099999999999E-3</v>
      </c>
      <c r="R2185" t="s">
        <v>212</v>
      </c>
      <c r="S2185" t="s">
        <v>212</v>
      </c>
      <c r="T2185" t="s">
        <v>212</v>
      </c>
      <c r="U2185" s="28">
        <f t="shared" si="170"/>
        <v>2.6087300000000001E-3</v>
      </c>
      <c r="W2185">
        <f>IFERROR(VLOOKUP(E2185,'LEAID Match'!$A$2:$B$326,2,FALSE),"")</f>
        <v>5304560</v>
      </c>
      <c r="X2185" s="5">
        <f t="shared" si="172"/>
        <v>723610.56</v>
      </c>
      <c r="Y2185">
        <f t="shared" si="173"/>
        <v>0</v>
      </c>
      <c r="Z2185" s="5">
        <f t="shared" si="174"/>
        <v>723610.56</v>
      </c>
    </row>
    <row r="2186" spans="1:26" x14ac:dyDescent="0.2">
      <c r="A2186">
        <f t="shared" si="171"/>
        <v>5304560</v>
      </c>
      <c r="B2186" s="23">
        <v>2016</v>
      </c>
      <c r="C2186" t="s">
        <v>254</v>
      </c>
      <c r="D2186" t="s">
        <v>1401</v>
      </c>
      <c r="E2186" t="s">
        <v>212</v>
      </c>
      <c r="F2186" s="18">
        <v>19701.310000000001</v>
      </c>
      <c r="G2186" s="11">
        <v>6.4820000000000006E-5</v>
      </c>
      <c r="J2186" s="18">
        <v>961464.28</v>
      </c>
      <c r="K2186" s="11">
        <v>2.9456299999999999E-3</v>
      </c>
      <c r="N2186" s="18">
        <v>859967.84</v>
      </c>
      <c r="O2186" s="12">
        <v>2.8296200000000001E-3</v>
      </c>
      <c r="R2186" t="s">
        <v>212</v>
      </c>
      <c r="S2186" t="s">
        <v>212</v>
      </c>
      <c r="T2186" t="s">
        <v>212</v>
      </c>
      <c r="U2186" s="28">
        <f t="shared" si="170"/>
        <v>2.8944400000000003E-3</v>
      </c>
      <c r="W2186">
        <f>IFERROR(VLOOKUP(E2186,'LEAID Match'!$A$2:$B$326,2,FALSE),"")</f>
        <v>5304560</v>
      </c>
      <c r="X2186" s="5">
        <f t="shared" si="172"/>
        <v>981165.59000000008</v>
      </c>
      <c r="Y2186">
        <f t="shared" si="173"/>
        <v>0</v>
      </c>
      <c r="Z2186" s="5">
        <f t="shared" si="174"/>
        <v>981165.59000000008</v>
      </c>
    </row>
    <row r="2187" spans="1:26" x14ac:dyDescent="0.2">
      <c r="A2187">
        <f t="shared" si="171"/>
        <v>5304560</v>
      </c>
      <c r="B2187" s="23">
        <v>2017</v>
      </c>
      <c r="C2187" t="s">
        <v>254</v>
      </c>
      <c r="D2187" t="s">
        <v>1761</v>
      </c>
      <c r="E2187" t="s">
        <v>212</v>
      </c>
      <c r="F2187" s="18">
        <v>17766.73</v>
      </c>
      <c r="G2187" s="11">
        <v>5.0769999999999997E-5</v>
      </c>
      <c r="J2187" s="18">
        <v>1091692.49</v>
      </c>
      <c r="K2187" s="11">
        <v>2.9629299999999999E-3</v>
      </c>
      <c r="N2187" s="18">
        <v>1011904.55</v>
      </c>
      <c r="O2187" s="12">
        <v>2.8916800000000002E-3</v>
      </c>
      <c r="R2187" t="s">
        <v>212</v>
      </c>
      <c r="S2187" t="s">
        <v>212</v>
      </c>
      <c r="T2187" t="s">
        <v>212</v>
      </c>
      <c r="U2187" s="28">
        <f t="shared" si="170"/>
        <v>2.9424500000000001E-3</v>
      </c>
      <c r="W2187">
        <f>IFERROR(VLOOKUP(E2187,'LEAID Match'!$A$2:$B$326,2,FALSE),"")</f>
        <v>5304560</v>
      </c>
      <c r="X2187" s="5">
        <f t="shared" si="172"/>
        <v>1109459.22</v>
      </c>
      <c r="Y2187">
        <f t="shared" si="173"/>
        <v>0</v>
      </c>
      <c r="Z2187" s="5">
        <f t="shared" si="174"/>
        <v>1109459.22</v>
      </c>
    </row>
    <row r="2188" spans="1:26" x14ac:dyDescent="0.2">
      <c r="A2188">
        <f t="shared" si="171"/>
        <v>5304560</v>
      </c>
      <c r="B2188" s="23">
        <v>2018</v>
      </c>
      <c r="C2188" t="s">
        <v>254</v>
      </c>
      <c r="D2188" t="s">
        <v>2119</v>
      </c>
      <c r="E2188" t="s">
        <v>212</v>
      </c>
      <c r="F2188" s="18">
        <v>3972.25</v>
      </c>
      <c r="G2188" s="11">
        <v>9.55E-6</v>
      </c>
      <c r="J2188" s="18">
        <v>1459463.58</v>
      </c>
      <c r="K2188" s="11">
        <v>3.2827899999999998E-3</v>
      </c>
      <c r="N2188" s="18">
        <v>1342938.82</v>
      </c>
      <c r="O2188" s="12">
        <v>3.2290499999999998E-3</v>
      </c>
      <c r="R2188" t="s">
        <v>212</v>
      </c>
      <c r="S2188" t="s">
        <v>212</v>
      </c>
      <c r="T2188" t="s">
        <v>212</v>
      </c>
      <c r="U2188" s="28">
        <f t="shared" si="170"/>
        <v>3.2385999999999999E-3</v>
      </c>
      <c r="W2188">
        <f>IFERROR(VLOOKUP(E2188,'LEAID Match'!$A$2:$B$326,2,FALSE),"")</f>
        <v>5304560</v>
      </c>
      <c r="X2188" s="5">
        <f t="shared" si="172"/>
        <v>1463435.83</v>
      </c>
      <c r="Y2188">
        <f t="shared" si="173"/>
        <v>0</v>
      </c>
      <c r="Z2188" s="5">
        <f t="shared" si="174"/>
        <v>1463435.83</v>
      </c>
    </row>
    <row r="2189" spans="1:26" x14ac:dyDescent="0.2">
      <c r="A2189">
        <f t="shared" si="171"/>
        <v>5304560</v>
      </c>
      <c r="B2189" s="23">
        <v>2019</v>
      </c>
      <c r="C2189" t="s">
        <v>254</v>
      </c>
      <c r="D2189" t="s">
        <v>2477</v>
      </c>
      <c r="E2189" t="s">
        <v>212</v>
      </c>
      <c r="F2189" s="18" t="s">
        <v>803</v>
      </c>
      <c r="G2189" s="10" t="s">
        <v>803</v>
      </c>
      <c r="J2189" s="18">
        <v>1531557.32</v>
      </c>
      <c r="K2189" s="11">
        <v>2.9301700000000002E-3</v>
      </c>
      <c r="N2189" s="18">
        <v>1440951.09</v>
      </c>
      <c r="O2189" s="12">
        <v>2.9014800000000001E-3</v>
      </c>
      <c r="R2189" t="s">
        <v>803</v>
      </c>
      <c r="S2189" t="s">
        <v>212</v>
      </c>
      <c r="T2189" t="s">
        <v>212</v>
      </c>
      <c r="U2189" s="28">
        <f t="shared" si="170"/>
        <v>2.9014800000000001E-3</v>
      </c>
      <c r="W2189">
        <f>IFERROR(VLOOKUP(E2189,'LEAID Match'!$A$2:$B$326,2,FALSE),"")</f>
        <v>5304560</v>
      </c>
      <c r="X2189" s="5">
        <f t="shared" si="172"/>
        <v>1531557.32</v>
      </c>
      <c r="Y2189">
        <f t="shared" si="173"/>
        <v>0</v>
      </c>
      <c r="Z2189" s="5">
        <f t="shared" si="174"/>
        <v>1531557.32</v>
      </c>
    </row>
    <row r="2190" spans="1:26" x14ac:dyDescent="0.2">
      <c r="A2190">
        <f t="shared" si="171"/>
        <v>5304560</v>
      </c>
      <c r="B2190" s="23">
        <v>2020</v>
      </c>
      <c r="C2190" t="s">
        <v>254</v>
      </c>
      <c r="D2190" t="s">
        <v>2835</v>
      </c>
      <c r="E2190" t="s">
        <v>212</v>
      </c>
      <c r="F2190" s="18" t="s">
        <v>803</v>
      </c>
      <c r="G2190" s="10" t="s">
        <v>803</v>
      </c>
      <c r="J2190" s="18">
        <v>1713526.26</v>
      </c>
      <c r="K2190" s="11">
        <v>2.9450100000000001E-3</v>
      </c>
      <c r="N2190" s="18">
        <v>1527640.24</v>
      </c>
      <c r="O2190" s="12">
        <v>2.90895E-3</v>
      </c>
      <c r="R2190" t="s">
        <v>803</v>
      </c>
      <c r="S2190" t="s">
        <v>212</v>
      </c>
      <c r="T2190" t="s">
        <v>212</v>
      </c>
      <c r="U2190" s="28">
        <f t="shared" si="170"/>
        <v>2.90895E-3</v>
      </c>
      <c r="W2190">
        <f>IFERROR(VLOOKUP(E2190,'LEAID Match'!$A$2:$B$326,2,FALSE),"")</f>
        <v>5304560</v>
      </c>
      <c r="X2190" s="5">
        <f t="shared" si="172"/>
        <v>1713526.26</v>
      </c>
      <c r="Y2190">
        <f t="shared" si="173"/>
        <v>0</v>
      </c>
      <c r="Z2190" s="5">
        <f t="shared" si="174"/>
        <v>1713526.26</v>
      </c>
    </row>
    <row r="2191" spans="1:26" x14ac:dyDescent="0.2">
      <c r="A2191">
        <f t="shared" si="171"/>
        <v>5304560</v>
      </c>
      <c r="B2191" s="23">
        <v>2021</v>
      </c>
      <c r="C2191" t="s">
        <v>254</v>
      </c>
      <c r="D2191" t="s">
        <v>3192</v>
      </c>
      <c r="E2191" t="s">
        <v>212</v>
      </c>
      <c r="F2191" s="18" t="s">
        <v>803</v>
      </c>
      <c r="G2191" s="10" t="s">
        <v>803</v>
      </c>
      <c r="J2191" s="18">
        <v>1762952.42</v>
      </c>
      <c r="K2191" s="11">
        <v>2.91318E-3</v>
      </c>
      <c r="N2191" s="18">
        <v>1594569.43</v>
      </c>
      <c r="O2191" s="12">
        <v>2.9012299999999999E-3</v>
      </c>
      <c r="R2191" t="s">
        <v>803</v>
      </c>
      <c r="S2191" t="s">
        <v>212</v>
      </c>
      <c r="T2191" t="s">
        <v>212</v>
      </c>
      <c r="U2191" s="28">
        <f t="shared" si="170"/>
        <v>2.9012299999999999E-3</v>
      </c>
      <c r="W2191">
        <f>IFERROR(VLOOKUP(E2191,'LEAID Match'!$A$2:$B$326,2,FALSE),"")</f>
        <v>5304560</v>
      </c>
      <c r="X2191" s="5">
        <f t="shared" si="172"/>
        <v>1762952.42</v>
      </c>
      <c r="Y2191">
        <f t="shared" si="173"/>
        <v>0</v>
      </c>
      <c r="Z2191" s="5">
        <f t="shared" si="174"/>
        <v>1762952.42</v>
      </c>
    </row>
    <row r="2192" spans="1:26" x14ac:dyDescent="0.2">
      <c r="A2192">
        <f t="shared" si="171"/>
        <v>5304560</v>
      </c>
      <c r="B2192" s="23">
        <v>2022</v>
      </c>
      <c r="C2192" t="s">
        <v>254</v>
      </c>
      <c r="D2192" t="s">
        <v>3548</v>
      </c>
      <c r="E2192" t="s">
        <v>212</v>
      </c>
      <c r="F2192" s="18" t="s">
        <v>803</v>
      </c>
      <c r="G2192" s="10" t="s">
        <v>803</v>
      </c>
      <c r="J2192" s="18">
        <v>1873622.67</v>
      </c>
      <c r="K2192" s="11">
        <v>2.9292900000000002E-3</v>
      </c>
      <c r="N2192" s="18">
        <v>1483446.32</v>
      </c>
      <c r="O2192" s="12">
        <v>2.8908699999999998E-3</v>
      </c>
      <c r="R2192" t="s">
        <v>803</v>
      </c>
      <c r="S2192" t="s">
        <v>212</v>
      </c>
      <c r="T2192" t="s">
        <v>212</v>
      </c>
      <c r="U2192" s="28">
        <f t="shared" si="170"/>
        <v>2.8908699999999998E-3</v>
      </c>
      <c r="W2192">
        <f>IFERROR(VLOOKUP(E2192,'LEAID Match'!$A$2:$B$326,2,FALSE),"")</f>
        <v>5304560</v>
      </c>
      <c r="X2192" s="5">
        <f t="shared" si="172"/>
        <v>1873622.67</v>
      </c>
      <c r="Y2192">
        <f t="shared" si="173"/>
        <v>0</v>
      </c>
      <c r="Z2192" s="5">
        <f t="shared" si="174"/>
        <v>1873622.67</v>
      </c>
    </row>
    <row r="2193" spans="1:26" x14ac:dyDescent="0.2">
      <c r="A2193">
        <f t="shared" si="171"/>
        <v>5304560</v>
      </c>
      <c r="B2193" s="23">
        <v>2023</v>
      </c>
      <c r="C2193" t="s">
        <v>254</v>
      </c>
      <c r="D2193" t="s">
        <v>3908</v>
      </c>
      <c r="E2193" t="s">
        <v>212</v>
      </c>
      <c r="F2193" s="18" t="s">
        <v>803</v>
      </c>
      <c r="G2193" s="10" t="s">
        <v>803</v>
      </c>
      <c r="J2193" s="18">
        <v>1771394.25</v>
      </c>
      <c r="K2193" s="11">
        <v>2.6178199999999999E-3</v>
      </c>
      <c r="N2193" s="18">
        <v>1410723.18</v>
      </c>
      <c r="O2193" s="12">
        <v>2.6137999999999999E-3</v>
      </c>
      <c r="R2193" t="s">
        <v>803</v>
      </c>
      <c r="S2193" t="s">
        <v>212</v>
      </c>
      <c r="T2193" t="s">
        <v>212</v>
      </c>
      <c r="U2193" s="28">
        <f t="shared" si="170"/>
        <v>2.6137999999999999E-3</v>
      </c>
      <c r="V2193">
        <f>U2193*250000000</f>
        <v>653450</v>
      </c>
      <c r="W2193">
        <f>IFERROR(VLOOKUP(E2193,'LEAID Match'!$A$2:$B$326,2,FALSE),"")</f>
        <v>5304560</v>
      </c>
      <c r="X2193" s="5">
        <f t="shared" si="172"/>
        <v>1771394.25</v>
      </c>
      <c r="Y2193">
        <f t="shared" si="173"/>
        <v>653450</v>
      </c>
      <c r="Z2193" s="5">
        <f t="shared" si="174"/>
        <v>2424844.25</v>
      </c>
    </row>
    <row r="2194" spans="1:26" x14ac:dyDescent="0.2">
      <c r="A2194">
        <f t="shared" si="171"/>
        <v>5307470</v>
      </c>
      <c r="B2194" s="23">
        <v>2015</v>
      </c>
      <c r="C2194" t="s">
        <v>372</v>
      </c>
      <c r="D2194" t="s">
        <v>1048</v>
      </c>
      <c r="E2194" t="s">
        <v>330</v>
      </c>
      <c r="F2194" s="18">
        <v>8487.82</v>
      </c>
      <c r="G2194" s="11">
        <v>3.7929999999999998E-5</v>
      </c>
      <c r="J2194" s="18">
        <v>489301.81</v>
      </c>
      <c r="K2194" s="11">
        <v>1.8412299999999999E-3</v>
      </c>
      <c r="N2194" s="18">
        <v>390280.89</v>
      </c>
      <c r="O2194" s="12">
        <v>1.74406E-3</v>
      </c>
      <c r="R2194" t="s">
        <v>330</v>
      </c>
      <c r="S2194" t="s">
        <v>330</v>
      </c>
      <c r="T2194" t="s">
        <v>330</v>
      </c>
      <c r="U2194" s="28">
        <f t="shared" si="170"/>
        <v>1.78199E-3</v>
      </c>
      <c r="W2194">
        <f>IFERROR(VLOOKUP(E2194,'LEAID Match'!$A$2:$B$326,2,FALSE),"")</f>
        <v>5307470</v>
      </c>
      <c r="X2194" s="5">
        <f t="shared" si="172"/>
        <v>497789.63</v>
      </c>
      <c r="Y2194">
        <f t="shared" si="173"/>
        <v>0</v>
      </c>
      <c r="Z2194" s="5">
        <f t="shared" si="174"/>
        <v>497789.63</v>
      </c>
    </row>
    <row r="2195" spans="1:26" x14ac:dyDescent="0.2">
      <c r="A2195">
        <f t="shared" si="171"/>
        <v>5307470</v>
      </c>
      <c r="B2195" s="23">
        <v>2016</v>
      </c>
      <c r="C2195" t="s">
        <v>372</v>
      </c>
      <c r="D2195" t="s">
        <v>1402</v>
      </c>
      <c r="E2195" t="s">
        <v>330</v>
      </c>
      <c r="F2195" s="18">
        <v>1624.87</v>
      </c>
      <c r="G2195" s="11">
        <v>5.3499999999999996E-6</v>
      </c>
      <c r="J2195" s="18">
        <v>645030.13</v>
      </c>
      <c r="K2195" s="11">
        <v>1.9761800000000001E-3</v>
      </c>
      <c r="N2195" s="18">
        <v>578821.56000000006</v>
      </c>
      <c r="O2195" s="12">
        <v>1.9045399999999999E-3</v>
      </c>
      <c r="R2195" t="s">
        <v>330</v>
      </c>
      <c r="S2195" t="s">
        <v>330</v>
      </c>
      <c r="T2195" t="s">
        <v>330</v>
      </c>
      <c r="U2195" s="28">
        <f t="shared" si="170"/>
        <v>1.90989E-3</v>
      </c>
      <c r="W2195">
        <f>IFERROR(VLOOKUP(E2195,'LEAID Match'!$A$2:$B$326,2,FALSE),"")</f>
        <v>5307470</v>
      </c>
      <c r="X2195" s="5">
        <f t="shared" si="172"/>
        <v>646655</v>
      </c>
      <c r="Y2195">
        <f t="shared" si="173"/>
        <v>0</v>
      </c>
      <c r="Z2195" s="5">
        <f t="shared" si="174"/>
        <v>646655</v>
      </c>
    </row>
    <row r="2196" spans="1:26" x14ac:dyDescent="0.2">
      <c r="A2196">
        <f t="shared" si="171"/>
        <v>5307470</v>
      </c>
      <c r="B2196" s="23">
        <v>2017</v>
      </c>
      <c r="C2196" t="s">
        <v>372</v>
      </c>
      <c r="D2196" t="s">
        <v>1762</v>
      </c>
      <c r="E2196" t="s">
        <v>330</v>
      </c>
      <c r="F2196" s="18" t="s">
        <v>803</v>
      </c>
      <c r="G2196" s="11" t="s">
        <v>803</v>
      </c>
      <c r="J2196" s="18">
        <v>625107.82999999996</v>
      </c>
      <c r="K2196" s="11">
        <v>1.69659E-3</v>
      </c>
      <c r="N2196" s="18">
        <v>579288.68000000005</v>
      </c>
      <c r="O2196" s="12">
        <v>1.65541E-3</v>
      </c>
      <c r="R2196" t="s">
        <v>803</v>
      </c>
      <c r="S2196" t="s">
        <v>330</v>
      </c>
      <c r="T2196" t="s">
        <v>330</v>
      </c>
      <c r="U2196" s="28">
        <f t="shared" si="170"/>
        <v>1.65541E-3</v>
      </c>
      <c r="W2196">
        <f>IFERROR(VLOOKUP(E2196,'LEAID Match'!$A$2:$B$326,2,FALSE),"")</f>
        <v>5307470</v>
      </c>
      <c r="X2196" s="5">
        <f t="shared" si="172"/>
        <v>625107.82999999996</v>
      </c>
      <c r="Y2196">
        <f t="shared" si="173"/>
        <v>0</v>
      </c>
      <c r="Z2196" s="5">
        <f t="shared" si="174"/>
        <v>625107.82999999996</v>
      </c>
    </row>
    <row r="2197" spans="1:26" x14ac:dyDescent="0.2">
      <c r="A2197">
        <f t="shared" si="171"/>
        <v>5307470</v>
      </c>
      <c r="B2197" s="23">
        <v>2018</v>
      </c>
      <c r="C2197" t="s">
        <v>372</v>
      </c>
      <c r="D2197" t="s">
        <v>2120</v>
      </c>
      <c r="E2197" t="s">
        <v>330</v>
      </c>
      <c r="F2197" s="18" t="s">
        <v>803</v>
      </c>
      <c r="G2197" s="11" t="s">
        <v>803</v>
      </c>
      <c r="J2197" s="18">
        <v>887638.05</v>
      </c>
      <c r="K2197" s="11">
        <v>1.99657E-3</v>
      </c>
      <c r="N2197" s="18">
        <v>816805.17</v>
      </c>
      <c r="O2197" s="12">
        <v>1.9639800000000002E-3</v>
      </c>
      <c r="R2197" t="s">
        <v>803</v>
      </c>
      <c r="S2197" t="s">
        <v>330</v>
      </c>
      <c r="T2197" t="s">
        <v>330</v>
      </c>
      <c r="U2197" s="28">
        <f t="shared" si="170"/>
        <v>1.9639800000000002E-3</v>
      </c>
      <c r="W2197">
        <f>IFERROR(VLOOKUP(E2197,'LEAID Match'!$A$2:$B$326,2,FALSE),"")</f>
        <v>5307470</v>
      </c>
      <c r="X2197" s="5">
        <f t="shared" si="172"/>
        <v>887638.05</v>
      </c>
      <c r="Y2197">
        <f t="shared" si="173"/>
        <v>0</v>
      </c>
      <c r="Z2197" s="5">
        <f t="shared" si="174"/>
        <v>887638.05</v>
      </c>
    </row>
    <row r="2198" spans="1:26" x14ac:dyDescent="0.2">
      <c r="A2198">
        <f t="shared" si="171"/>
        <v>5307470</v>
      </c>
      <c r="B2198" s="23">
        <v>2019</v>
      </c>
      <c r="C2198" t="s">
        <v>372</v>
      </c>
      <c r="D2198" t="s">
        <v>2478</v>
      </c>
      <c r="E2198" t="s">
        <v>330</v>
      </c>
      <c r="F2198" s="18" t="s">
        <v>803</v>
      </c>
      <c r="G2198" s="10" t="s">
        <v>803</v>
      </c>
      <c r="J2198" s="18">
        <v>874302.28</v>
      </c>
      <c r="K2198" s="11">
        <v>1.67271E-3</v>
      </c>
      <c r="N2198" s="18">
        <v>821543.88</v>
      </c>
      <c r="O2198" s="12">
        <v>1.6542499999999999E-3</v>
      </c>
      <c r="R2198" t="s">
        <v>803</v>
      </c>
      <c r="S2198" t="s">
        <v>330</v>
      </c>
      <c r="T2198" t="s">
        <v>330</v>
      </c>
      <c r="U2198" s="28">
        <f t="shared" si="170"/>
        <v>1.6542499999999999E-3</v>
      </c>
      <c r="W2198">
        <f>IFERROR(VLOOKUP(E2198,'LEAID Match'!$A$2:$B$326,2,FALSE),"")</f>
        <v>5307470</v>
      </c>
      <c r="X2198" s="5">
        <f t="shared" si="172"/>
        <v>874302.28</v>
      </c>
      <c r="Y2198">
        <f t="shared" si="173"/>
        <v>0</v>
      </c>
      <c r="Z2198" s="5">
        <f t="shared" si="174"/>
        <v>874302.28</v>
      </c>
    </row>
    <row r="2199" spans="1:26" x14ac:dyDescent="0.2">
      <c r="A2199">
        <f t="shared" si="171"/>
        <v>5307470</v>
      </c>
      <c r="B2199" s="23">
        <v>2020</v>
      </c>
      <c r="C2199" t="s">
        <v>372</v>
      </c>
      <c r="D2199" t="s">
        <v>2836</v>
      </c>
      <c r="E2199" t="s">
        <v>330</v>
      </c>
      <c r="F2199" s="18" t="s">
        <v>803</v>
      </c>
      <c r="G2199" s="10" t="s">
        <v>803</v>
      </c>
      <c r="J2199" s="18">
        <v>1036373.02</v>
      </c>
      <c r="K2199" s="11">
        <v>1.7811999999999999E-3</v>
      </c>
      <c r="N2199" s="18">
        <v>930825.66</v>
      </c>
      <c r="O2199" s="12">
        <v>1.7724899999999998E-3</v>
      </c>
      <c r="R2199" t="s">
        <v>803</v>
      </c>
      <c r="S2199" t="s">
        <v>330</v>
      </c>
      <c r="T2199" t="s">
        <v>330</v>
      </c>
      <c r="U2199" s="28">
        <f t="shared" si="170"/>
        <v>1.7724899999999998E-3</v>
      </c>
      <c r="W2199">
        <f>IFERROR(VLOOKUP(E2199,'LEAID Match'!$A$2:$B$326,2,FALSE),"")</f>
        <v>5307470</v>
      </c>
      <c r="X2199" s="5">
        <f t="shared" si="172"/>
        <v>1036373.02</v>
      </c>
      <c r="Y2199">
        <f t="shared" si="173"/>
        <v>0</v>
      </c>
      <c r="Z2199" s="5">
        <f t="shared" si="174"/>
        <v>1036373.02</v>
      </c>
    </row>
    <row r="2200" spans="1:26" x14ac:dyDescent="0.2">
      <c r="A2200">
        <f t="shared" si="171"/>
        <v>5307470</v>
      </c>
      <c r="B2200" s="23">
        <v>2021</v>
      </c>
      <c r="C2200" t="s">
        <v>372</v>
      </c>
      <c r="D2200" t="s">
        <v>3193</v>
      </c>
      <c r="E2200" t="s">
        <v>330</v>
      </c>
      <c r="F2200" s="18" t="s">
        <v>803</v>
      </c>
      <c r="G2200" s="10" t="s">
        <v>803</v>
      </c>
      <c r="J2200" s="18">
        <v>1042913.58</v>
      </c>
      <c r="K2200" s="11">
        <v>1.72335E-3</v>
      </c>
      <c r="N2200" s="18">
        <v>940201.08</v>
      </c>
      <c r="O2200" s="12">
        <v>1.71064E-3</v>
      </c>
      <c r="R2200" t="s">
        <v>803</v>
      </c>
      <c r="S2200" t="s">
        <v>330</v>
      </c>
      <c r="T2200" t="s">
        <v>330</v>
      </c>
      <c r="U2200" s="28">
        <f t="shared" si="170"/>
        <v>1.71064E-3</v>
      </c>
      <c r="W2200">
        <f>IFERROR(VLOOKUP(E2200,'LEAID Match'!$A$2:$B$326,2,FALSE),"")</f>
        <v>5307470</v>
      </c>
      <c r="X2200" s="5">
        <f t="shared" si="172"/>
        <v>1042913.58</v>
      </c>
      <c r="Y2200">
        <f t="shared" si="173"/>
        <v>0</v>
      </c>
      <c r="Z2200" s="5">
        <f t="shared" si="174"/>
        <v>1042913.58</v>
      </c>
    </row>
    <row r="2201" spans="1:26" x14ac:dyDescent="0.2">
      <c r="A2201">
        <f t="shared" si="171"/>
        <v>5307470</v>
      </c>
      <c r="B2201" s="23">
        <v>2022</v>
      </c>
      <c r="C2201" t="s">
        <v>372</v>
      </c>
      <c r="D2201" t="s">
        <v>3549</v>
      </c>
      <c r="E2201" t="s">
        <v>330</v>
      </c>
      <c r="F2201" s="18" t="s">
        <v>803</v>
      </c>
      <c r="G2201" s="10" t="s">
        <v>803</v>
      </c>
      <c r="J2201" s="18">
        <v>1188981.32</v>
      </c>
      <c r="K2201" s="11">
        <v>1.8588999999999999E-3</v>
      </c>
      <c r="N2201" s="18">
        <v>956970.4</v>
      </c>
      <c r="O2201" s="12">
        <v>1.8649000000000001E-3</v>
      </c>
      <c r="R2201" t="s">
        <v>803</v>
      </c>
      <c r="S2201" t="s">
        <v>330</v>
      </c>
      <c r="T2201" t="s">
        <v>330</v>
      </c>
      <c r="U2201" s="28">
        <f t="shared" si="170"/>
        <v>1.8649000000000001E-3</v>
      </c>
      <c r="W2201">
        <f>IFERROR(VLOOKUP(E2201,'LEAID Match'!$A$2:$B$326,2,FALSE),"")</f>
        <v>5307470</v>
      </c>
      <c r="X2201" s="5">
        <f t="shared" si="172"/>
        <v>1188981.32</v>
      </c>
      <c r="Y2201">
        <f t="shared" si="173"/>
        <v>0</v>
      </c>
      <c r="Z2201" s="5">
        <f t="shared" si="174"/>
        <v>1188981.32</v>
      </c>
    </row>
    <row r="2202" spans="1:26" x14ac:dyDescent="0.2">
      <c r="A2202">
        <f t="shared" si="171"/>
        <v>5307470</v>
      </c>
      <c r="B2202" s="23">
        <v>2023</v>
      </c>
      <c r="C2202" t="s">
        <v>372</v>
      </c>
      <c r="D2202" t="s">
        <v>3909</v>
      </c>
      <c r="E2202" t="s">
        <v>330</v>
      </c>
      <c r="F2202" s="18" t="s">
        <v>803</v>
      </c>
      <c r="G2202" s="10" t="s">
        <v>803</v>
      </c>
      <c r="J2202" s="18">
        <v>1258214.3600000001</v>
      </c>
      <c r="K2202" s="11">
        <v>1.85943E-3</v>
      </c>
      <c r="N2202" s="18">
        <v>997939.09</v>
      </c>
      <c r="O2202" s="12">
        <v>1.84899E-3</v>
      </c>
      <c r="R2202" t="s">
        <v>803</v>
      </c>
      <c r="S2202" t="s">
        <v>330</v>
      </c>
      <c r="T2202" t="s">
        <v>330</v>
      </c>
      <c r="U2202" s="28">
        <f t="shared" si="170"/>
        <v>1.84899E-3</v>
      </c>
      <c r="V2202">
        <f>U2202*250000000</f>
        <v>462247.5</v>
      </c>
      <c r="W2202">
        <f>IFERROR(VLOOKUP(E2202,'LEAID Match'!$A$2:$B$326,2,FALSE),"")</f>
        <v>5307470</v>
      </c>
      <c r="X2202" s="5">
        <f t="shared" si="172"/>
        <v>1258214.3600000001</v>
      </c>
      <c r="Y2202">
        <f t="shared" si="173"/>
        <v>462247.5</v>
      </c>
      <c r="Z2202" s="5">
        <f t="shared" si="174"/>
        <v>1720461.86</v>
      </c>
    </row>
    <row r="2203" spans="1:26" x14ac:dyDescent="0.2">
      <c r="A2203">
        <f t="shared" si="171"/>
        <v>5307530</v>
      </c>
      <c r="B2203" s="23">
        <v>2015</v>
      </c>
      <c r="C2203" t="s">
        <v>702</v>
      </c>
      <c r="D2203" t="s">
        <v>1049</v>
      </c>
      <c r="E2203" t="s">
        <v>689</v>
      </c>
      <c r="F2203" s="18" t="s">
        <v>803</v>
      </c>
      <c r="G2203" s="11" t="s">
        <v>803</v>
      </c>
      <c r="J2203" s="18">
        <v>7735.78</v>
      </c>
      <c r="K2203" s="11">
        <v>2.9110000000000001E-5</v>
      </c>
      <c r="N2203" s="18">
        <v>6171.54</v>
      </c>
      <c r="O2203" s="12">
        <v>2.758E-5</v>
      </c>
      <c r="R2203" t="s">
        <v>803</v>
      </c>
      <c r="S2203" t="s">
        <v>689</v>
      </c>
      <c r="T2203" t="s">
        <v>689</v>
      </c>
      <c r="U2203" s="28">
        <f t="shared" si="170"/>
        <v>2.758E-5</v>
      </c>
      <c r="W2203">
        <f>IFERROR(VLOOKUP(E2203,'LEAID Match'!$A$2:$B$326,2,FALSE),"")</f>
        <v>5307530</v>
      </c>
      <c r="X2203" s="5">
        <f t="shared" si="172"/>
        <v>7735.78</v>
      </c>
      <c r="Y2203">
        <f t="shared" si="173"/>
        <v>0</v>
      </c>
      <c r="Z2203" s="5">
        <f t="shared" si="174"/>
        <v>7735.78</v>
      </c>
    </row>
    <row r="2204" spans="1:26" x14ac:dyDescent="0.2">
      <c r="A2204">
        <f t="shared" si="171"/>
        <v>5307530</v>
      </c>
      <c r="B2204" s="23">
        <v>2016</v>
      </c>
      <c r="C2204" t="s">
        <v>702</v>
      </c>
      <c r="D2204" t="s">
        <v>1403</v>
      </c>
      <c r="E2204" t="s">
        <v>689</v>
      </c>
      <c r="F2204" s="18" t="s">
        <v>803</v>
      </c>
      <c r="G2204" s="11" t="s">
        <v>803</v>
      </c>
      <c r="J2204" s="18">
        <v>7189.63</v>
      </c>
      <c r="K2204" s="11">
        <v>2.2030000000000001E-5</v>
      </c>
      <c r="N2204" s="18">
        <v>6453.82</v>
      </c>
      <c r="O2204" s="12">
        <v>2.124E-5</v>
      </c>
      <c r="R2204" t="s">
        <v>803</v>
      </c>
      <c r="S2204" t="s">
        <v>689</v>
      </c>
      <c r="T2204" t="s">
        <v>689</v>
      </c>
      <c r="U2204" s="28">
        <f t="shared" si="170"/>
        <v>2.124E-5</v>
      </c>
      <c r="W2204">
        <f>IFERROR(VLOOKUP(E2204,'LEAID Match'!$A$2:$B$326,2,FALSE),"")</f>
        <v>5307530</v>
      </c>
      <c r="X2204" s="5">
        <f t="shared" si="172"/>
        <v>7189.63</v>
      </c>
      <c r="Y2204">
        <f t="shared" si="173"/>
        <v>0</v>
      </c>
      <c r="Z2204" s="5">
        <f t="shared" si="174"/>
        <v>7189.63</v>
      </c>
    </row>
    <row r="2205" spans="1:26" x14ac:dyDescent="0.2">
      <c r="A2205">
        <f t="shared" si="171"/>
        <v>5307530</v>
      </c>
      <c r="B2205" s="23">
        <v>2017</v>
      </c>
      <c r="C2205" t="s">
        <v>702</v>
      </c>
      <c r="D2205" t="s">
        <v>1763</v>
      </c>
      <c r="E2205" t="s">
        <v>689</v>
      </c>
      <c r="F2205" s="18" t="s">
        <v>803</v>
      </c>
      <c r="G2205" s="11" t="s">
        <v>803</v>
      </c>
      <c r="J2205" s="18">
        <v>7079.69</v>
      </c>
      <c r="K2205" s="11">
        <v>1.9210000000000001E-5</v>
      </c>
      <c r="N2205" s="18">
        <v>6562.34</v>
      </c>
      <c r="O2205" s="12">
        <v>1.8749999999999998E-5</v>
      </c>
      <c r="R2205" t="s">
        <v>803</v>
      </c>
      <c r="S2205" t="s">
        <v>689</v>
      </c>
      <c r="T2205" t="s">
        <v>689</v>
      </c>
      <c r="U2205" s="28">
        <f t="shared" si="170"/>
        <v>1.8749999999999998E-5</v>
      </c>
      <c r="W2205">
        <f>IFERROR(VLOOKUP(E2205,'LEAID Match'!$A$2:$B$326,2,FALSE),"")</f>
        <v>5307530</v>
      </c>
      <c r="X2205" s="5">
        <f t="shared" si="172"/>
        <v>7079.69</v>
      </c>
      <c r="Y2205">
        <f t="shared" si="173"/>
        <v>0</v>
      </c>
      <c r="Z2205" s="5">
        <f t="shared" si="174"/>
        <v>7079.69</v>
      </c>
    </row>
    <row r="2206" spans="1:26" x14ac:dyDescent="0.2">
      <c r="A2206">
        <f t="shared" si="171"/>
        <v>5307530</v>
      </c>
      <c r="B2206" s="23">
        <v>2018</v>
      </c>
      <c r="C2206" t="s">
        <v>702</v>
      </c>
      <c r="D2206" t="s">
        <v>2121</v>
      </c>
      <c r="E2206" t="s">
        <v>689</v>
      </c>
      <c r="F2206" s="18" t="s">
        <v>803</v>
      </c>
      <c r="G2206" s="11" t="s">
        <v>803</v>
      </c>
      <c r="J2206" s="18">
        <v>7851.84</v>
      </c>
      <c r="K2206" s="11">
        <v>1.766E-5</v>
      </c>
      <c r="N2206" s="18">
        <v>7221.86</v>
      </c>
      <c r="O2206" s="12">
        <v>1.736E-5</v>
      </c>
      <c r="R2206" t="s">
        <v>803</v>
      </c>
      <c r="S2206" t="s">
        <v>689</v>
      </c>
      <c r="T2206" t="s">
        <v>689</v>
      </c>
      <c r="U2206" s="28">
        <f t="shared" si="170"/>
        <v>1.736E-5</v>
      </c>
      <c r="W2206">
        <f>IFERROR(VLOOKUP(E2206,'LEAID Match'!$A$2:$B$326,2,FALSE),"")</f>
        <v>5307530</v>
      </c>
      <c r="X2206" s="5">
        <f t="shared" si="172"/>
        <v>7851.84</v>
      </c>
      <c r="Y2206">
        <f t="shared" si="173"/>
        <v>0</v>
      </c>
      <c r="Z2206" s="5">
        <f t="shared" si="174"/>
        <v>7851.84</v>
      </c>
    </row>
    <row r="2207" spans="1:26" x14ac:dyDescent="0.2">
      <c r="A2207">
        <f t="shared" si="171"/>
        <v>5307530</v>
      </c>
      <c r="B2207" s="23">
        <v>2019</v>
      </c>
      <c r="C2207" t="s">
        <v>702</v>
      </c>
      <c r="D2207" t="s">
        <v>2479</v>
      </c>
      <c r="E2207" t="s">
        <v>689</v>
      </c>
      <c r="F2207" s="18" t="s">
        <v>803</v>
      </c>
      <c r="G2207" s="10" t="s">
        <v>803</v>
      </c>
      <c r="J2207" s="18">
        <v>10253.36</v>
      </c>
      <c r="K2207" s="11">
        <v>1.9619999999999998E-5</v>
      </c>
      <c r="N2207" s="18">
        <v>9637.3700000000008</v>
      </c>
      <c r="O2207" s="12">
        <v>1.9409999999999999E-5</v>
      </c>
      <c r="R2207" t="s">
        <v>803</v>
      </c>
      <c r="S2207" t="s">
        <v>689</v>
      </c>
      <c r="T2207" t="s">
        <v>689</v>
      </c>
      <c r="U2207" s="28">
        <f t="shared" si="170"/>
        <v>1.9409999999999999E-5</v>
      </c>
      <c r="W2207">
        <f>IFERROR(VLOOKUP(E2207,'LEAID Match'!$A$2:$B$326,2,FALSE),"")</f>
        <v>5307530</v>
      </c>
      <c r="X2207" s="5">
        <f t="shared" si="172"/>
        <v>10253.36</v>
      </c>
      <c r="Y2207">
        <f t="shared" si="173"/>
        <v>0</v>
      </c>
      <c r="Z2207" s="5">
        <f t="shared" si="174"/>
        <v>10253.36</v>
      </c>
    </row>
    <row r="2208" spans="1:26" x14ac:dyDescent="0.2">
      <c r="A2208">
        <f t="shared" si="171"/>
        <v>5307530</v>
      </c>
      <c r="B2208" s="23">
        <v>2020</v>
      </c>
      <c r="C2208" t="s">
        <v>702</v>
      </c>
      <c r="D2208" t="s">
        <v>2837</v>
      </c>
      <c r="E2208" t="s">
        <v>689</v>
      </c>
      <c r="F2208" s="18" t="s">
        <v>803</v>
      </c>
      <c r="G2208" s="10" t="s">
        <v>803</v>
      </c>
      <c r="J2208" s="18">
        <v>11237.09</v>
      </c>
      <c r="K2208" s="11">
        <v>1.931E-5</v>
      </c>
      <c r="N2208" s="18">
        <v>10048.59</v>
      </c>
      <c r="O2208" s="12">
        <v>1.9130000000000001E-5</v>
      </c>
      <c r="R2208" t="s">
        <v>803</v>
      </c>
      <c r="S2208" t="s">
        <v>689</v>
      </c>
      <c r="T2208" t="s">
        <v>689</v>
      </c>
      <c r="U2208" s="28">
        <f t="shared" si="170"/>
        <v>1.9130000000000001E-5</v>
      </c>
      <c r="W2208">
        <f>IFERROR(VLOOKUP(E2208,'LEAID Match'!$A$2:$B$326,2,FALSE),"")</f>
        <v>5307530</v>
      </c>
      <c r="X2208" s="5">
        <f t="shared" si="172"/>
        <v>11237.09</v>
      </c>
      <c r="Y2208">
        <f t="shared" si="173"/>
        <v>0</v>
      </c>
      <c r="Z2208" s="5">
        <f t="shared" si="174"/>
        <v>11237.09</v>
      </c>
    </row>
    <row r="2209" spans="1:26" x14ac:dyDescent="0.2">
      <c r="A2209">
        <f t="shared" si="171"/>
        <v>5307530</v>
      </c>
      <c r="B2209" s="23">
        <v>2021</v>
      </c>
      <c r="C2209" t="s">
        <v>702</v>
      </c>
      <c r="D2209" t="s">
        <v>3194</v>
      </c>
      <c r="E2209" t="s">
        <v>689</v>
      </c>
      <c r="F2209" s="18" t="s">
        <v>803</v>
      </c>
      <c r="G2209" s="10" t="s">
        <v>803</v>
      </c>
      <c r="J2209" s="18">
        <v>17044.169999999998</v>
      </c>
      <c r="K2209" s="11">
        <v>2.8160000000000001E-5</v>
      </c>
      <c r="N2209" s="18">
        <v>15406.84</v>
      </c>
      <c r="O2209" s="12">
        <v>2.8030000000000001E-5</v>
      </c>
      <c r="R2209" t="s">
        <v>803</v>
      </c>
      <c r="S2209" t="s">
        <v>689</v>
      </c>
      <c r="T2209" t="s">
        <v>689</v>
      </c>
      <c r="U2209" s="28">
        <f t="shared" si="170"/>
        <v>2.8030000000000001E-5</v>
      </c>
      <c r="W2209">
        <f>IFERROR(VLOOKUP(E2209,'LEAID Match'!$A$2:$B$326,2,FALSE),"")</f>
        <v>5307530</v>
      </c>
      <c r="X2209" s="5">
        <f t="shared" si="172"/>
        <v>17044.169999999998</v>
      </c>
      <c r="Y2209">
        <f t="shared" si="173"/>
        <v>0</v>
      </c>
      <c r="Z2209" s="5">
        <f t="shared" si="174"/>
        <v>17044.169999999998</v>
      </c>
    </row>
    <row r="2210" spans="1:26" x14ac:dyDescent="0.2">
      <c r="A2210">
        <f t="shared" si="171"/>
        <v>5307530</v>
      </c>
      <c r="B2210" s="23">
        <v>2022</v>
      </c>
      <c r="C2210" t="s">
        <v>702</v>
      </c>
      <c r="D2210" t="s">
        <v>3550</v>
      </c>
      <c r="E2210" t="s">
        <v>689</v>
      </c>
      <c r="F2210" s="18" t="s">
        <v>803</v>
      </c>
      <c r="G2210" s="10" t="s">
        <v>803</v>
      </c>
      <c r="J2210" s="18">
        <v>20668.990000000002</v>
      </c>
      <c r="K2210" s="11">
        <v>3.2310000000000001E-5</v>
      </c>
      <c r="N2210" s="18">
        <v>16447.38</v>
      </c>
      <c r="O2210" s="12">
        <v>3.205E-5</v>
      </c>
      <c r="R2210" t="s">
        <v>803</v>
      </c>
      <c r="S2210" t="s">
        <v>689</v>
      </c>
      <c r="T2210" t="s">
        <v>689</v>
      </c>
      <c r="U2210" s="28">
        <f t="shared" si="170"/>
        <v>3.205E-5</v>
      </c>
      <c r="W2210">
        <f>IFERROR(VLOOKUP(E2210,'LEAID Match'!$A$2:$B$326,2,FALSE),"")</f>
        <v>5307530</v>
      </c>
      <c r="X2210" s="5">
        <f t="shared" si="172"/>
        <v>20668.990000000002</v>
      </c>
      <c r="Y2210">
        <f t="shared" si="173"/>
        <v>0</v>
      </c>
      <c r="Z2210" s="5">
        <f t="shared" si="174"/>
        <v>20668.990000000002</v>
      </c>
    </row>
    <row r="2211" spans="1:26" x14ac:dyDescent="0.2">
      <c r="A2211">
        <f t="shared" si="171"/>
        <v>5307530</v>
      </c>
      <c r="B2211" s="23">
        <v>2023</v>
      </c>
      <c r="C2211" t="s">
        <v>702</v>
      </c>
      <c r="D2211" t="s">
        <v>3910</v>
      </c>
      <c r="E2211" t="s">
        <v>689</v>
      </c>
      <c r="F2211" s="18" t="s">
        <v>803</v>
      </c>
      <c r="G2211" s="10" t="s">
        <v>803</v>
      </c>
      <c r="J2211" s="18">
        <v>22673.93</v>
      </c>
      <c r="K2211" s="11">
        <v>3.3510000000000003E-5</v>
      </c>
      <c r="N2211" s="18">
        <v>18033.7</v>
      </c>
      <c r="O2211" s="12">
        <v>3.341E-5</v>
      </c>
      <c r="R2211" t="s">
        <v>803</v>
      </c>
      <c r="S2211" t="s">
        <v>689</v>
      </c>
      <c r="T2211" t="s">
        <v>689</v>
      </c>
      <c r="U2211" s="28">
        <f t="shared" si="170"/>
        <v>3.341E-5</v>
      </c>
      <c r="V2211">
        <f>U2211*250000000</f>
        <v>8352.5</v>
      </c>
      <c r="W2211">
        <f>IFERROR(VLOOKUP(E2211,'LEAID Match'!$A$2:$B$326,2,FALSE),"")</f>
        <v>5307530</v>
      </c>
      <c r="X2211" s="5">
        <f t="shared" si="172"/>
        <v>22673.93</v>
      </c>
      <c r="Y2211">
        <f t="shared" si="173"/>
        <v>8352.5</v>
      </c>
      <c r="Z2211" s="5">
        <f t="shared" si="174"/>
        <v>31026.43</v>
      </c>
    </row>
    <row r="2212" spans="1:26" x14ac:dyDescent="0.2">
      <c r="A2212">
        <f t="shared" si="171"/>
        <v>5307560</v>
      </c>
      <c r="B2212" s="23">
        <v>2015</v>
      </c>
      <c r="C2212" t="s">
        <v>448</v>
      </c>
      <c r="D2212" t="s">
        <v>1050</v>
      </c>
      <c r="E2212" t="s">
        <v>406</v>
      </c>
      <c r="F2212" s="18">
        <v>3707.38</v>
      </c>
      <c r="G2212" s="11">
        <v>1.6569999999999999E-5</v>
      </c>
      <c r="J2212" s="18">
        <v>71159.73</v>
      </c>
      <c r="K2212" s="11">
        <v>2.6777000000000002E-4</v>
      </c>
      <c r="N2212" s="18">
        <v>56777.53</v>
      </c>
      <c r="O2212" s="12">
        <v>2.5371999999999998E-4</v>
      </c>
      <c r="R2212" t="s">
        <v>406</v>
      </c>
      <c r="S2212" t="s">
        <v>406</v>
      </c>
      <c r="T2212" t="s">
        <v>406</v>
      </c>
      <c r="U2212" s="28">
        <f t="shared" si="170"/>
        <v>2.7028999999999996E-4</v>
      </c>
      <c r="W2212">
        <f>IFERROR(VLOOKUP(E2212,'LEAID Match'!$A$2:$B$326,2,FALSE),"")</f>
        <v>5307560</v>
      </c>
      <c r="X2212" s="5">
        <f t="shared" si="172"/>
        <v>74867.11</v>
      </c>
      <c r="Y2212">
        <f t="shared" si="173"/>
        <v>0</v>
      </c>
      <c r="Z2212" s="5">
        <f t="shared" si="174"/>
        <v>74867.11</v>
      </c>
    </row>
    <row r="2213" spans="1:26" x14ac:dyDescent="0.2">
      <c r="A2213">
        <f t="shared" si="171"/>
        <v>5307560</v>
      </c>
      <c r="B2213" s="23">
        <v>2016</v>
      </c>
      <c r="C2213" t="s">
        <v>448</v>
      </c>
      <c r="D2213" t="s">
        <v>1404</v>
      </c>
      <c r="E2213" t="s">
        <v>406</v>
      </c>
      <c r="F2213" s="18">
        <v>2332.2600000000002</v>
      </c>
      <c r="G2213" s="11">
        <v>7.6699999999999994E-6</v>
      </c>
      <c r="J2213" s="18">
        <v>82523.179999999993</v>
      </c>
      <c r="K2213" s="11">
        <v>2.5283E-4</v>
      </c>
      <c r="N2213" s="18">
        <v>73782.66</v>
      </c>
      <c r="O2213" s="12">
        <v>2.4277000000000001E-4</v>
      </c>
      <c r="R2213" t="s">
        <v>406</v>
      </c>
      <c r="S2213" t="s">
        <v>406</v>
      </c>
      <c r="T2213" t="s">
        <v>406</v>
      </c>
      <c r="U2213" s="28">
        <f t="shared" si="170"/>
        <v>2.5043999999999999E-4</v>
      </c>
      <c r="W2213">
        <f>IFERROR(VLOOKUP(E2213,'LEAID Match'!$A$2:$B$326,2,FALSE),"")</f>
        <v>5307560</v>
      </c>
      <c r="X2213" s="5">
        <f t="shared" si="172"/>
        <v>84855.439999999988</v>
      </c>
      <c r="Y2213">
        <f t="shared" si="173"/>
        <v>0</v>
      </c>
      <c r="Z2213" s="5">
        <f t="shared" si="174"/>
        <v>84855.439999999988</v>
      </c>
    </row>
    <row r="2214" spans="1:26" x14ac:dyDescent="0.2">
      <c r="A2214">
        <f t="shared" si="171"/>
        <v>5307560</v>
      </c>
      <c r="B2214" s="23">
        <v>2017</v>
      </c>
      <c r="C2214" t="s">
        <v>448</v>
      </c>
      <c r="D2214" t="s">
        <v>1764</v>
      </c>
      <c r="E2214" t="s">
        <v>406</v>
      </c>
      <c r="F2214" s="18">
        <v>1945.04</v>
      </c>
      <c r="G2214" s="11">
        <v>5.5600000000000001E-6</v>
      </c>
      <c r="J2214" s="18">
        <v>87729.46</v>
      </c>
      <c r="K2214" s="11">
        <v>2.3809999999999999E-4</v>
      </c>
      <c r="N2214" s="18">
        <v>81329.75</v>
      </c>
      <c r="O2214" s="12">
        <v>2.3241000000000001E-4</v>
      </c>
      <c r="R2214" t="s">
        <v>406</v>
      </c>
      <c r="S2214" t="s">
        <v>406</v>
      </c>
      <c r="T2214" t="s">
        <v>406</v>
      </c>
      <c r="U2214" s="28">
        <f t="shared" si="170"/>
        <v>2.3797E-4</v>
      </c>
      <c r="W2214">
        <f>IFERROR(VLOOKUP(E2214,'LEAID Match'!$A$2:$B$326,2,FALSE),"")</f>
        <v>5307560</v>
      </c>
      <c r="X2214" s="5">
        <f t="shared" si="172"/>
        <v>89674.5</v>
      </c>
      <c r="Y2214">
        <f t="shared" si="173"/>
        <v>0</v>
      </c>
      <c r="Z2214" s="5">
        <f t="shared" si="174"/>
        <v>89674.5</v>
      </c>
    </row>
    <row r="2215" spans="1:26" x14ac:dyDescent="0.2">
      <c r="A2215">
        <f t="shared" si="171"/>
        <v>5307560</v>
      </c>
      <c r="B2215" s="23">
        <v>2018</v>
      </c>
      <c r="C2215" t="s">
        <v>448</v>
      </c>
      <c r="D2215" t="s">
        <v>2122</v>
      </c>
      <c r="E2215" t="s">
        <v>406</v>
      </c>
      <c r="F2215" s="18">
        <v>1860.79</v>
      </c>
      <c r="G2215" s="11">
        <v>4.4700000000000004E-6</v>
      </c>
      <c r="J2215" s="18">
        <v>96601.279999999999</v>
      </c>
      <c r="K2215" s="11">
        <v>2.1729E-4</v>
      </c>
      <c r="N2215" s="18">
        <v>88914.42</v>
      </c>
      <c r="O2215" s="12">
        <v>2.1379E-4</v>
      </c>
      <c r="R2215" t="s">
        <v>406</v>
      </c>
      <c r="S2215" t="s">
        <v>406</v>
      </c>
      <c r="T2215" t="s">
        <v>406</v>
      </c>
      <c r="U2215" s="28">
        <f t="shared" si="170"/>
        <v>2.1825999999999999E-4</v>
      </c>
      <c r="W2215">
        <f>IFERROR(VLOOKUP(E2215,'LEAID Match'!$A$2:$B$326,2,FALSE),"")</f>
        <v>5307560</v>
      </c>
      <c r="X2215" s="5">
        <f t="shared" si="172"/>
        <v>98462.069999999992</v>
      </c>
      <c r="Y2215">
        <f t="shared" si="173"/>
        <v>0</v>
      </c>
      <c r="Z2215" s="5">
        <f t="shared" si="174"/>
        <v>98462.069999999992</v>
      </c>
    </row>
    <row r="2216" spans="1:26" x14ac:dyDescent="0.2">
      <c r="A2216">
        <f t="shared" si="171"/>
        <v>5307560</v>
      </c>
      <c r="B2216" s="23">
        <v>2019</v>
      </c>
      <c r="C2216" t="s">
        <v>448</v>
      </c>
      <c r="D2216" t="s">
        <v>2480</v>
      </c>
      <c r="E2216" t="s">
        <v>406</v>
      </c>
      <c r="F2216" s="18">
        <v>2163.0700000000002</v>
      </c>
      <c r="G2216" s="10">
        <v>4.3599999999999998E-6</v>
      </c>
      <c r="J2216" s="18">
        <v>113938.01</v>
      </c>
      <c r="K2216" s="11">
        <v>2.1798999999999999E-4</v>
      </c>
      <c r="N2216" s="18">
        <v>106884.66</v>
      </c>
      <c r="O2216" s="12">
        <v>2.1521999999999999E-4</v>
      </c>
      <c r="R2216" t="s">
        <v>406</v>
      </c>
      <c r="S2216" t="s">
        <v>406</v>
      </c>
      <c r="T2216" t="s">
        <v>406</v>
      </c>
      <c r="U2216" s="28">
        <f t="shared" si="170"/>
        <v>2.1957999999999998E-4</v>
      </c>
      <c r="W2216">
        <f>IFERROR(VLOOKUP(E2216,'LEAID Match'!$A$2:$B$326,2,FALSE),"")</f>
        <v>5307560</v>
      </c>
      <c r="X2216" s="5">
        <f t="shared" si="172"/>
        <v>116101.08</v>
      </c>
      <c r="Y2216">
        <f t="shared" si="173"/>
        <v>0</v>
      </c>
      <c r="Z2216" s="5">
        <f t="shared" si="174"/>
        <v>116101.08</v>
      </c>
    </row>
    <row r="2217" spans="1:26" x14ac:dyDescent="0.2">
      <c r="A2217">
        <f t="shared" si="171"/>
        <v>5307560</v>
      </c>
      <c r="B2217" s="23">
        <v>2020</v>
      </c>
      <c r="C2217" t="s">
        <v>448</v>
      </c>
      <c r="D2217" t="s">
        <v>2838</v>
      </c>
      <c r="E2217" t="s">
        <v>406</v>
      </c>
      <c r="F2217" s="18">
        <v>772.22</v>
      </c>
      <c r="G2217" s="10">
        <v>1.4699999999999999E-6</v>
      </c>
      <c r="J2217" s="18">
        <v>119469.1</v>
      </c>
      <c r="K2217" s="11">
        <v>2.0532999999999999E-4</v>
      </c>
      <c r="N2217" s="18">
        <v>107230.23</v>
      </c>
      <c r="O2217" s="12">
        <v>2.0419000000000001E-4</v>
      </c>
      <c r="R2217" t="s">
        <v>406</v>
      </c>
      <c r="S2217" t="s">
        <v>406</v>
      </c>
      <c r="T2217" t="s">
        <v>406</v>
      </c>
      <c r="U2217" s="28">
        <f t="shared" si="170"/>
        <v>2.0566000000000001E-4</v>
      </c>
      <c r="W2217">
        <f>IFERROR(VLOOKUP(E2217,'LEAID Match'!$A$2:$B$326,2,FALSE),"")</f>
        <v>5307560</v>
      </c>
      <c r="X2217" s="5">
        <f t="shared" si="172"/>
        <v>120241.32</v>
      </c>
      <c r="Y2217">
        <f t="shared" si="173"/>
        <v>0</v>
      </c>
      <c r="Z2217" s="5">
        <f t="shared" si="174"/>
        <v>120241.32</v>
      </c>
    </row>
    <row r="2218" spans="1:26" x14ac:dyDescent="0.2">
      <c r="A2218">
        <f t="shared" si="171"/>
        <v>5307560</v>
      </c>
      <c r="B2218" s="23">
        <v>2021</v>
      </c>
      <c r="C2218" t="s">
        <v>448</v>
      </c>
      <c r="D2218" t="s">
        <v>3195</v>
      </c>
      <c r="E2218" t="s">
        <v>406</v>
      </c>
      <c r="F2218" s="18" t="s">
        <v>803</v>
      </c>
      <c r="G2218" s="10" t="s">
        <v>803</v>
      </c>
      <c r="J2218" s="18">
        <v>120012.62</v>
      </c>
      <c r="K2218" s="11">
        <v>1.9830999999999999E-4</v>
      </c>
      <c r="N2218" s="18">
        <v>108189.39</v>
      </c>
      <c r="O2218" s="12">
        <v>1.9683999999999999E-4</v>
      </c>
      <c r="R2218" t="s">
        <v>803</v>
      </c>
      <c r="S2218" t="s">
        <v>406</v>
      </c>
      <c r="T2218" t="s">
        <v>406</v>
      </c>
      <c r="U2218" s="28">
        <f t="shared" si="170"/>
        <v>1.9683999999999999E-4</v>
      </c>
      <c r="W2218">
        <f>IFERROR(VLOOKUP(E2218,'LEAID Match'!$A$2:$B$326,2,FALSE),"")</f>
        <v>5307560</v>
      </c>
      <c r="X2218" s="5">
        <f t="shared" si="172"/>
        <v>120012.62</v>
      </c>
      <c r="Y2218">
        <f t="shared" si="173"/>
        <v>0</v>
      </c>
      <c r="Z2218" s="5">
        <f t="shared" si="174"/>
        <v>120012.62</v>
      </c>
    </row>
    <row r="2219" spans="1:26" x14ac:dyDescent="0.2">
      <c r="A2219">
        <f t="shared" si="171"/>
        <v>5307560</v>
      </c>
      <c r="B2219" s="23">
        <v>2022</v>
      </c>
      <c r="C2219" t="s">
        <v>448</v>
      </c>
      <c r="D2219" t="s">
        <v>3551</v>
      </c>
      <c r="E2219" t="s">
        <v>406</v>
      </c>
      <c r="F2219" s="18" t="s">
        <v>803</v>
      </c>
      <c r="G2219" s="10" t="s">
        <v>803</v>
      </c>
      <c r="J2219" s="18">
        <v>129547.4</v>
      </c>
      <c r="K2219" s="11">
        <v>2.0254E-4</v>
      </c>
      <c r="N2219" s="18">
        <v>104330.14</v>
      </c>
      <c r="O2219" s="12">
        <v>2.0331E-4</v>
      </c>
      <c r="R2219" t="s">
        <v>803</v>
      </c>
      <c r="S2219" t="s">
        <v>406</v>
      </c>
      <c r="T2219" t="s">
        <v>406</v>
      </c>
      <c r="U2219" s="28">
        <f t="shared" si="170"/>
        <v>2.0331E-4</v>
      </c>
      <c r="W2219">
        <f>IFERROR(VLOOKUP(E2219,'LEAID Match'!$A$2:$B$326,2,FALSE),"")</f>
        <v>5307560</v>
      </c>
      <c r="X2219" s="5">
        <f t="shared" si="172"/>
        <v>129547.4</v>
      </c>
      <c r="Y2219">
        <f t="shared" si="173"/>
        <v>0</v>
      </c>
      <c r="Z2219" s="5">
        <f t="shared" si="174"/>
        <v>129547.4</v>
      </c>
    </row>
    <row r="2220" spans="1:26" x14ac:dyDescent="0.2">
      <c r="A2220">
        <f t="shared" si="171"/>
        <v>5307560</v>
      </c>
      <c r="B2220" s="23">
        <v>2023</v>
      </c>
      <c r="C2220" t="s">
        <v>448</v>
      </c>
      <c r="D2220" t="s">
        <v>3911</v>
      </c>
      <c r="E2220" t="s">
        <v>406</v>
      </c>
      <c r="F2220" s="18" t="s">
        <v>803</v>
      </c>
      <c r="G2220" s="10" t="s">
        <v>803</v>
      </c>
      <c r="J2220" s="18">
        <v>136115.81</v>
      </c>
      <c r="K2220" s="11">
        <v>2.0116000000000001E-4</v>
      </c>
      <c r="N2220" s="18">
        <v>108033.44</v>
      </c>
      <c r="O2220" s="12">
        <v>2.0016000000000001E-4</v>
      </c>
      <c r="R2220" t="s">
        <v>803</v>
      </c>
      <c r="S2220" t="s">
        <v>406</v>
      </c>
      <c r="T2220" t="s">
        <v>406</v>
      </c>
      <c r="U2220" s="28">
        <f t="shared" si="170"/>
        <v>2.0016000000000001E-4</v>
      </c>
      <c r="V2220">
        <f>U2220*250000000</f>
        <v>50040</v>
      </c>
      <c r="W2220">
        <f>IFERROR(VLOOKUP(E2220,'LEAID Match'!$A$2:$B$326,2,FALSE),"")</f>
        <v>5307560</v>
      </c>
      <c r="X2220" s="5">
        <f t="shared" si="172"/>
        <v>136115.81</v>
      </c>
      <c r="Y2220">
        <f t="shared" si="173"/>
        <v>50040</v>
      </c>
      <c r="Z2220" s="5">
        <f t="shared" si="174"/>
        <v>186155.81</v>
      </c>
    </row>
    <row r="2221" spans="1:26" x14ac:dyDescent="0.2">
      <c r="A2221">
        <f t="shared" si="171"/>
        <v>5307620</v>
      </c>
      <c r="B2221" s="23">
        <v>2015</v>
      </c>
      <c r="C2221" t="s">
        <v>335</v>
      </c>
      <c r="D2221" t="s">
        <v>1051</v>
      </c>
      <c r="E2221" t="s">
        <v>293</v>
      </c>
      <c r="F2221" s="18">
        <v>15421.02</v>
      </c>
      <c r="G2221" s="11">
        <v>6.8910000000000003E-5</v>
      </c>
      <c r="J2221" s="18">
        <v>300210.81</v>
      </c>
      <c r="K2221" s="11">
        <v>1.12969E-3</v>
      </c>
      <c r="N2221" s="18">
        <v>239901.76</v>
      </c>
      <c r="O2221" s="12">
        <v>1.0720599999999999E-3</v>
      </c>
      <c r="R2221" t="s">
        <v>293</v>
      </c>
      <c r="S2221" t="s">
        <v>293</v>
      </c>
      <c r="T2221" t="s">
        <v>293</v>
      </c>
      <c r="U2221" s="28">
        <f t="shared" si="170"/>
        <v>1.1409699999999998E-3</v>
      </c>
      <c r="W2221">
        <f>IFERROR(VLOOKUP(E2221,'LEAID Match'!$A$2:$B$326,2,FALSE),"")</f>
        <v>5307620</v>
      </c>
      <c r="X2221" s="5">
        <f t="shared" si="172"/>
        <v>315631.83</v>
      </c>
      <c r="Y2221">
        <f t="shared" si="173"/>
        <v>0</v>
      </c>
      <c r="Z2221" s="5">
        <f t="shared" si="174"/>
        <v>315631.83</v>
      </c>
    </row>
    <row r="2222" spans="1:26" x14ac:dyDescent="0.2">
      <c r="A2222">
        <f t="shared" si="171"/>
        <v>5307620</v>
      </c>
      <c r="B2222" s="23">
        <v>2016</v>
      </c>
      <c r="C2222" t="s">
        <v>335</v>
      </c>
      <c r="D2222" t="s">
        <v>1405</v>
      </c>
      <c r="E2222" t="s">
        <v>293</v>
      </c>
      <c r="F2222" s="18">
        <v>26266.59</v>
      </c>
      <c r="G2222" s="11">
        <v>8.6429999999999997E-5</v>
      </c>
      <c r="J2222" s="18">
        <v>404380.4</v>
      </c>
      <c r="K2222" s="11">
        <v>1.2389E-3</v>
      </c>
      <c r="N2222" s="18">
        <v>360555.57</v>
      </c>
      <c r="O2222" s="12">
        <v>1.18637E-3</v>
      </c>
      <c r="R2222" t="s">
        <v>293</v>
      </c>
      <c r="S2222" t="s">
        <v>293</v>
      </c>
      <c r="T2222" t="s">
        <v>293</v>
      </c>
      <c r="U2222" s="28">
        <f t="shared" si="170"/>
        <v>1.2727999999999999E-3</v>
      </c>
      <c r="W2222">
        <f>IFERROR(VLOOKUP(E2222,'LEAID Match'!$A$2:$B$326,2,FALSE),"")</f>
        <v>5307620</v>
      </c>
      <c r="X2222" s="5">
        <f t="shared" si="172"/>
        <v>430646.99000000005</v>
      </c>
      <c r="Y2222">
        <f t="shared" si="173"/>
        <v>0</v>
      </c>
      <c r="Z2222" s="5">
        <f t="shared" si="174"/>
        <v>430646.99000000005</v>
      </c>
    </row>
    <row r="2223" spans="1:26" x14ac:dyDescent="0.2">
      <c r="A2223">
        <f t="shared" si="171"/>
        <v>5307620</v>
      </c>
      <c r="B2223" s="23">
        <v>2017</v>
      </c>
      <c r="C2223" t="s">
        <v>335</v>
      </c>
      <c r="D2223" t="s">
        <v>1765</v>
      </c>
      <c r="E2223" t="s">
        <v>293</v>
      </c>
      <c r="F2223" s="18">
        <v>23371.21</v>
      </c>
      <c r="G2223" s="11">
        <v>6.6790000000000003E-5</v>
      </c>
      <c r="J2223" s="18">
        <v>410612.67</v>
      </c>
      <c r="K2223" s="11">
        <v>1.11443E-3</v>
      </c>
      <c r="N2223" s="18">
        <v>380704.97</v>
      </c>
      <c r="O2223" s="12">
        <v>1.08793E-3</v>
      </c>
      <c r="R2223" t="s">
        <v>293</v>
      </c>
      <c r="S2223" t="s">
        <v>293</v>
      </c>
      <c r="T2223" t="s">
        <v>293</v>
      </c>
      <c r="U2223" s="28">
        <f t="shared" si="170"/>
        <v>1.1547199999999999E-3</v>
      </c>
      <c r="W2223">
        <f>IFERROR(VLOOKUP(E2223,'LEAID Match'!$A$2:$B$326,2,FALSE),"")</f>
        <v>5307620</v>
      </c>
      <c r="X2223" s="5">
        <f t="shared" si="172"/>
        <v>433983.88</v>
      </c>
      <c r="Y2223">
        <f t="shared" si="173"/>
        <v>0</v>
      </c>
      <c r="Z2223" s="5">
        <f t="shared" si="174"/>
        <v>433983.88</v>
      </c>
    </row>
    <row r="2224" spans="1:26" x14ac:dyDescent="0.2">
      <c r="A2224">
        <f t="shared" si="171"/>
        <v>5307620</v>
      </c>
      <c r="B2224" s="23">
        <v>2018</v>
      </c>
      <c r="C2224" t="s">
        <v>335</v>
      </c>
      <c r="D2224" t="s">
        <v>2123</v>
      </c>
      <c r="E2224" t="s">
        <v>293</v>
      </c>
      <c r="F2224" s="18">
        <v>13872.1</v>
      </c>
      <c r="G2224" s="11">
        <v>3.3349999999999997E-5</v>
      </c>
      <c r="J2224" s="18">
        <v>512326.82</v>
      </c>
      <c r="K2224" s="11">
        <v>1.1523799999999999E-3</v>
      </c>
      <c r="N2224" s="18">
        <v>471517.93</v>
      </c>
      <c r="O2224" s="12">
        <v>1.13375E-3</v>
      </c>
      <c r="R2224" t="s">
        <v>293</v>
      </c>
      <c r="S2224" t="s">
        <v>293</v>
      </c>
      <c r="T2224" t="s">
        <v>293</v>
      </c>
      <c r="U2224" s="28">
        <f t="shared" si="170"/>
        <v>1.1670999999999999E-3</v>
      </c>
      <c r="W2224">
        <f>IFERROR(VLOOKUP(E2224,'LEAID Match'!$A$2:$B$326,2,FALSE),"")</f>
        <v>5307620</v>
      </c>
      <c r="X2224" s="5">
        <f t="shared" si="172"/>
        <v>526198.92000000004</v>
      </c>
      <c r="Y2224">
        <f t="shared" si="173"/>
        <v>0</v>
      </c>
      <c r="Z2224" s="5">
        <f t="shared" si="174"/>
        <v>526198.92000000004</v>
      </c>
    </row>
    <row r="2225" spans="1:26" x14ac:dyDescent="0.2">
      <c r="A2225">
        <f t="shared" si="171"/>
        <v>5307620</v>
      </c>
      <c r="B2225" s="23">
        <v>2019</v>
      </c>
      <c r="C2225" t="s">
        <v>335</v>
      </c>
      <c r="D2225" t="s">
        <v>2481</v>
      </c>
      <c r="E2225" t="s">
        <v>293</v>
      </c>
      <c r="F2225" s="18">
        <v>13894.71</v>
      </c>
      <c r="G2225" s="10">
        <v>2.798E-5</v>
      </c>
      <c r="J2225" s="18">
        <v>659306.22</v>
      </c>
      <c r="K2225" s="11">
        <v>1.2613800000000001E-3</v>
      </c>
      <c r="N2225" s="18">
        <v>618179.54</v>
      </c>
      <c r="O2225" s="12">
        <v>1.2447599999999999E-3</v>
      </c>
      <c r="R2225" t="s">
        <v>293</v>
      </c>
      <c r="S2225" t="s">
        <v>293</v>
      </c>
      <c r="T2225" t="s">
        <v>293</v>
      </c>
      <c r="U2225" s="28">
        <f t="shared" si="170"/>
        <v>1.2727399999999999E-3</v>
      </c>
      <c r="W2225">
        <f>IFERROR(VLOOKUP(E2225,'LEAID Match'!$A$2:$B$326,2,FALSE),"")</f>
        <v>5307620</v>
      </c>
      <c r="X2225" s="5">
        <f t="shared" si="172"/>
        <v>673200.92999999993</v>
      </c>
      <c r="Y2225">
        <f t="shared" si="173"/>
        <v>0</v>
      </c>
      <c r="Z2225" s="5">
        <f t="shared" si="174"/>
        <v>673200.92999999993</v>
      </c>
    </row>
    <row r="2226" spans="1:26" x14ac:dyDescent="0.2">
      <c r="A2226">
        <f t="shared" si="171"/>
        <v>5307620</v>
      </c>
      <c r="B2226" s="23">
        <v>2020</v>
      </c>
      <c r="C2226" t="s">
        <v>335</v>
      </c>
      <c r="D2226" t="s">
        <v>2839</v>
      </c>
      <c r="E2226" t="s">
        <v>293</v>
      </c>
      <c r="F2226" s="18">
        <v>17678.75</v>
      </c>
      <c r="G2226" s="10">
        <v>3.366E-5</v>
      </c>
      <c r="J2226" s="18">
        <v>782964.55</v>
      </c>
      <c r="K2226" s="11">
        <v>1.34567E-3</v>
      </c>
      <c r="N2226" s="18">
        <v>701145.61</v>
      </c>
      <c r="O2226" s="12">
        <v>1.3351299999999999E-3</v>
      </c>
      <c r="R2226" t="s">
        <v>293</v>
      </c>
      <c r="S2226" t="s">
        <v>293</v>
      </c>
      <c r="T2226" t="s">
        <v>293</v>
      </c>
      <c r="U2226" s="28">
        <f t="shared" si="170"/>
        <v>1.3687899999999999E-3</v>
      </c>
      <c r="W2226">
        <f>IFERROR(VLOOKUP(E2226,'LEAID Match'!$A$2:$B$326,2,FALSE),"")</f>
        <v>5307620</v>
      </c>
      <c r="X2226" s="5">
        <f t="shared" si="172"/>
        <v>800643.3</v>
      </c>
      <c r="Y2226">
        <f t="shared" si="173"/>
        <v>0</v>
      </c>
      <c r="Z2226" s="5">
        <f t="shared" si="174"/>
        <v>800643.3</v>
      </c>
    </row>
    <row r="2227" spans="1:26" x14ac:dyDescent="0.2">
      <c r="A2227">
        <f t="shared" si="171"/>
        <v>5307620</v>
      </c>
      <c r="B2227" s="23">
        <v>2021</v>
      </c>
      <c r="C2227" t="s">
        <v>335</v>
      </c>
      <c r="D2227" t="s">
        <v>3196</v>
      </c>
      <c r="E2227" t="s">
        <v>293</v>
      </c>
      <c r="F2227" s="18">
        <v>15696.74</v>
      </c>
      <c r="G2227" s="10">
        <v>2.8560000000000001E-5</v>
      </c>
      <c r="J2227" s="18">
        <v>771481.77</v>
      </c>
      <c r="K2227" s="11">
        <v>1.27483E-3</v>
      </c>
      <c r="N2227" s="18">
        <v>697402.51</v>
      </c>
      <c r="O2227" s="12">
        <v>1.26888E-3</v>
      </c>
      <c r="R2227" t="s">
        <v>293</v>
      </c>
      <c r="S2227" t="s">
        <v>293</v>
      </c>
      <c r="T2227" t="s">
        <v>293</v>
      </c>
      <c r="U2227" s="28">
        <f t="shared" si="170"/>
        <v>1.29744E-3</v>
      </c>
      <c r="W2227">
        <f>IFERROR(VLOOKUP(E2227,'LEAID Match'!$A$2:$B$326,2,FALSE),"")</f>
        <v>5307620</v>
      </c>
      <c r="X2227" s="5">
        <f t="shared" si="172"/>
        <v>787178.51</v>
      </c>
      <c r="Y2227">
        <f t="shared" si="173"/>
        <v>0</v>
      </c>
      <c r="Z2227" s="5">
        <f t="shared" si="174"/>
        <v>787178.51</v>
      </c>
    </row>
    <row r="2228" spans="1:26" x14ac:dyDescent="0.2">
      <c r="A2228">
        <f t="shared" si="171"/>
        <v>5307620</v>
      </c>
      <c r="B2228" s="23">
        <v>2022</v>
      </c>
      <c r="C2228" t="s">
        <v>335</v>
      </c>
      <c r="D2228" t="s">
        <v>3552</v>
      </c>
      <c r="E2228" t="s">
        <v>293</v>
      </c>
      <c r="F2228" s="18">
        <v>13914.87</v>
      </c>
      <c r="G2228" s="10">
        <v>2.7120000000000001E-5</v>
      </c>
      <c r="J2228" s="18">
        <v>763553.04</v>
      </c>
      <c r="K2228" s="11">
        <v>1.19377E-3</v>
      </c>
      <c r="N2228" s="18">
        <v>611692.18999999994</v>
      </c>
      <c r="O2228" s="12">
        <v>1.1920399999999999E-3</v>
      </c>
      <c r="R2228" t="s">
        <v>293</v>
      </c>
      <c r="S2228" t="s">
        <v>293</v>
      </c>
      <c r="T2228" t="s">
        <v>293</v>
      </c>
      <c r="U2228" s="28">
        <f t="shared" si="170"/>
        <v>1.2191599999999999E-3</v>
      </c>
      <c r="W2228">
        <f>IFERROR(VLOOKUP(E2228,'LEAID Match'!$A$2:$B$326,2,FALSE),"")</f>
        <v>5307620</v>
      </c>
      <c r="X2228" s="5">
        <f t="shared" si="172"/>
        <v>777467.91</v>
      </c>
      <c r="Y2228">
        <f t="shared" si="173"/>
        <v>0</v>
      </c>
      <c r="Z2228" s="5">
        <f t="shared" si="174"/>
        <v>777467.91</v>
      </c>
    </row>
    <row r="2229" spans="1:26" x14ac:dyDescent="0.2">
      <c r="A2229">
        <f t="shared" si="171"/>
        <v>5307620</v>
      </c>
      <c r="B2229" s="23">
        <v>2023</v>
      </c>
      <c r="C2229" t="s">
        <v>335</v>
      </c>
      <c r="D2229" t="s">
        <v>3912</v>
      </c>
      <c r="E2229" t="s">
        <v>293</v>
      </c>
      <c r="F2229" s="18">
        <v>15829.82</v>
      </c>
      <c r="G2229" s="10">
        <v>2.9329999999999999E-5</v>
      </c>
      <c r="J2229" s="18">
        <v>888273.94</v>
      </c>
      <c r="K2229" s="11">
        <v>1.3127200000000001E-3</v>
      </c>
      <c r="N2229" s="18">
        <v>704747.71</v>
      </c>
      <c r="O2229" s="12">
        <v>1.30576E-3</v>
      </c>
      <c r="R2229" t="s">
        <v>293</v>
      </c>
      <c r="S2229" t="s">
        <v>293</v>
      </c>
      <c r="T2229" t="s">
        <v>293</v>
      </c>
      <c r="U2229" s="28">
        <f t="shared" si="170"/>
        <v>1.3350899999999999E-3</v>
      </c>
      <c r="V2229">
        <f>U2229*250000000</f>
        <v>333772.5</v>
      </c>
      <c r="W2229">
        <f>IFERROR(VLOOKUP(E2229,'LEAID Match'!$A$2:$B$326,2,FALSE),"")</f>
        <v>5307620</v>
      </c>
      <c r="X2229" s="5">
        <f t="shared" si="172"/>
        <v>904103.75999999989</v>
      </c>
      <c r="Y2229">
        <f t="shared" si="173"/>
        <v>333772.5</v>
      </c>
      <c r="Z2229" s="5">
        <f t="shared" si="174"/>
        <v>1237876.2599999998</v>
      </c>
    </row>
    <row r="2230" spans="1:26" x14ac:dyDescent="0.2">
      <c r="A2230">
        <f t="shared" si="171"/>
        <v>5307650</v>
      </c>
      <c r="B2230" s="23">
        <v>2015</v>
      </c>
      <c r="C2230" t="s">
        <v>566</v>
      </c>
      <c r="D2230" t="s">
        <v>1052</v>
      </c>
      <c r="E2230" t="s">
        <v>562</v>
      </c>
      <c r="F2230" s="18" t="s">
        <v>803</v>
      </c>
      <c r="G2230" s="11" t="s">
        <v>803</v>
      </c>
      <c r="J2230" s="18">
        <v>191034.61</v>
      </c>
      <c r="K2230" s="11">
        <v>7.1885999999999999E-4</v>
      </c>
      <c r="N2230" s="18">
        <v>152678.79</v>
      </c>
      <c r="O2230" s="12">
        <v>6.8227999999999995E-4</v>
      </c>
      <c r="R2230" t="s">
        <v>803</v>
      </c>
      <c r="S2230" t="s">
        <v>562</v>
      </c>
      <c r="T2230" t="s">
        <v>562</v>
      </c>
      <c r="U2230" s="28">
        <f t="shared" si="170"/>
        <v>6.8227999999999995E-4</v>
      </c>
      <c r="W2230">
        <f>IFERROR(VLOOKUP(E2230,'LEAID Match'!$A$2:$B$326,2,FALSE),"")</f>
        <v>5307650</v>
      </c>
      <c r="X2230" s="5">
        <f t="shared" si="172"/>
        <v>191034.61</v>
      </c>
      <c r="Y2230">
        <f t="shared" si="173"/>
        <v>0</v>
      </c>
      <c r="Z2230" s="5">
        <f t="shared" si="174"/>
        <v>191034.61</v>
      </c>
    </row>
    <row r="2231" spans="1:26" x14ac:dyDescent="0.2">
      <c r="A2231">
        <f t="shared" si="171"/>
        <v>5307650</v>
      </c>
      <c r="B2231" s="23">
        <v>2016</v>
      </c>
      <c r="C2231" t="s">
        <v>566</v>
      </c>
      <c r="D2231" t="s">
        <v>1406</v>
      </c>
      <c r="E2231" t="s">
        <v>562</v>
      </c>
      <c r="F2231" s="18" t="s">
        <v>803</v>
      </c>
      <c r="G2231" s="11" t="s">
        <v>803</v>
      </c>
      <c r="J2231" s="18">
        <v>236537.76</v>
      </c>
      <c r="K2231" s="11">
        <v>7.2468000000000001E-4</v>
      </c>
      <c r="N2231" s="18">
        <v>211700.46</v>
      </c>
      <c r="O2231" s="12">
        <v>6.9658000000000003E-4</v>
      </c>
      <c r="R2231" t="s">
        <v>803</v>
      </c>
      <c r="S2231" t="s">
        <v>562</v>
      </c>
      <c r="T2231" t="s">
        <v>562</v>
      </c>
      <c r="U2231" s="28">
        <f t="shared" si="170"/>
        <v>6.9658000000000003E-4</v>
      </c>
      <c r="W2231">
        <f>IFERROR(VLOOKUP(E2231,'LEAID Match'!$A$2:$B$326,2,FALSE),"")</f>
        <v>5307650</v>
      </c>
      <c r="X2231" s="5">
        <f t="shared" si="172"/>
        <v>236537.76</v>
      </c>
      <c r="Y2231">
        <f t="shared" si="173"/>
        <v>0</v>
      </c>
      <c r="Z2231" s="5">
        <f t="shared" si="174"/>
        <v>236537.76</v>
      </c>
    </row>
    <row r="2232" spans="1:26" x14ac:dyDescent="0.2">
      <c r="A2232">
        <f t="shared" si="171"/>
        <v>5307650</v>
      </c>
      <c r="B2232" s="23">
        <v>2017</v>
      </c>
      <c r="C2232" t="s">
        <v>566</v>
      </c>
      <c r="D2232" t="s">
        <v>1766</v>
      </c>
      <c r="E2232" t="s">
        <v>562</v>
      </c>
      <c r="F2232" s="18" t="s">
        <v>803</v>
      </c>
      <c r="G2232" s="11" t="s">
        <v>803</v>
      </c>
      <c r="J2232" s="18">
        <v>288021.45</v>
      </c>
      <c r="K2232" s="11">
        <v>7.8171000000000002E-4</v>
      </c>
      <c r="N2232" s="18">
        <v>267020.34000000003</v>
      </c>
      <c r="O2232" s="12">
        <v>7.6305000000000003E-4</v>
      </c>
      <c r="R2232" t="s">
        <v>803</v>
      </c>
      <c r="S2232" t="s">
        <v>562</v>
      </c>
      <c r="T2232" t="s">
        <v>562</v>
      </c>
      <c r="U2232" s="28">
        <f t="shared" si="170"/>
        <v>7.6305000000000003E-4</v>
      </c>
      <c r="W2232">
        <f>IFERROR(VLOOKUP(E2232,'LEAID Match'!$A$2:$B$326,2,FALSE),"")</f>
        <v>5307650</v>
      </c>
      <c r="X2232" s="5">
        <f t="shared" si="172"/>
        <v>288021.45</v>
      </c>
      <c r="Y2232">
        <f t="shared" si="173"/>
        <v>0</v>
      </c>
      <c r="Z2232" s="5">
        <f t="shared" si="174"/>
        <v>288021.45</v>
      </c>
    </row>
    <row r="2233" spans="1:26" x14ac:dyDescent="0.2">
      <c r="A2233">
        <f t="shared" si="171"/>
        <v>5307650</v>
      </c>
      <c r="B2233" s="23">
        <v>2018</v>
      </c>
      <c r="C2233" t="s">
        <v>566</v>
      </c>
      <c r="D2233" t="s">
        <v>2124</v>
      </c>
      <c r="E2233" t="s">
        <v>562</v>
      </c>
      <c r="F2233" s="18" t="s">
        <v>803</v>
      </c>
      <c r="G2233" s="11" t="s">
        <v>803</v>
      </c>
      <c r="J2233" s="18">
        <v>314919.65000000002</v>
      </c>
      <c r="K2233" s="11">
        <v>7.0834999999999995E-4</v>
      </c>
      <c r="N2233" s="18">
        <v>289624.8</v>
      </c>
      <c r="O2233" s="12">
        <v>6.9638999999999996E-4</v>
      </c>
      <c r="R2233" t="s">
        <v>803</v>
      </c>
      <c r="S2233" t="s">
        <v>562</v>
      </c>
      <c r="T2233" t="s">
        <v>562</v>
      </c>
      <c r="U2233" s="28">
        <f t="shared" si="170"/>
        <v>6.9638999999999996E-4</v>
      </c>
      <c r="W2233">
        <f>IFERROR(VLOOKUP(E2233,'LEAID Match'!$A$2:$B$326,2,FALSE),"")</f>
        <v>5307650</v>
      </c>
      <c r="X2233" s="5">
        <f t="shared" si="172"/>
        <v>314919.65000000002</v>
      </c>
      <c r="Y2233">
        <f t="shared" si="173"/>
        <v>0</v>
      </c>
      <c r="Z2233" s="5">
        <f t="shared" si="174"/>
        <v>314919.65000000002</v>
      </c>
    </row>
    <row r="2234" spans="1:26" x14ac:dyDescent="0.2">
      <c r="A2234">
        <f t="shared" si="171"/>
        <v>5307650</v>
      </c>
      <c r="B2234" s="23">
        <v>2019</v>
      </c>
      <c r="C2234" t="s">
        <v>566</v>
      </c>
      <c r="D2234" t="s">
        <v>2482</v>
      </c>
      <c r="E2234" t="s">
        <v>562</v>
      </c>
      <c r="F2234" s="18" t="s">
        <v>803</v>
      </c>
      <c r="G2234" s="10" t="s">
        <v>803</v>
      </c>
      <c r="J2234" s="18">
        <v>384567.61</v>
      </c>
      <c r="K2234" s="11">
        <v>7.3574999999999997E-4</v>
      </c>
      <c r="N2234" s="18">
        <v>364206.08000000002</v>
      </c>
      <c r="O2234" s="12">
        <v>7.3335999999999996E-4</v>
      </c>
      <c r="R2234" t="s">
        <v>803</v>
      </c>
      <c r="S2234" t="s">
        <v>562</v>
      </c>
      <c r="T2234" t="s">
        <v>562</v>
      </c>
      <c r="U2234" s="28">
        <f t="shared" si="170"/>
        <v>7.3335999999999996E-4</v>
      </c>
      <c r="W2234">
        <f>IFERROR(VLOOKUP(E2234,'LEAID Match'!$A$2:$B$326,2,FALSE),"")</f>
        <v>5307650</v>
      </c>
      <c r="X2234" s="5">
        <f t="shared" si="172"/>
        <v>384567.61</v>
      </c>
      <c r="Y2234">
        <f t="shared" si="173"/>
        <v>0</v>
      </c>
      <c r="Z2234" s="5">
        <f t="shared" si="174"/>
        <v>384567.61</v>
      </c>
    </row>
    <row r="2235" spans="1:26" x14ac:dyDescent="0.2">
      <c r="A2235">
        <f t="shared" si="171"/>
        <v>5307650</v>
      </c>
      <c r="B2235" s="23">
        <v>2020</v>
      </c>
      <c r="C2235" t="s">
        <v>566</v>
      </c>
      <c r="D2235" t="s">
        <v>2840</v>
      </c>
      <c r="E2235" t="s">
        <v>562</v>
      </c>
      <c r="F2235" s="18" t="s">
        <v>803</v>
      </c>
      <c r="G2235" s="10" t="s">
        <v>803</v>
      </c>
      <c r="J2235" s="18">
        <v>400288.12</v>
      </c>
      <c r="K2235" s="11">
        <v>6.8796999999999999E-4</v>
      </c>
      <c r="N2235" s="18">
        <v>357570.45</v>
      </c>
      <c r="O2235" s="12">
        <v>6.8088999999999997E-4</v>
      </c>
      <c r="R2235" t="s">
        <v>803</v>
      </c>
      <c r="S2235" t="s">
        <v>562</v>
      </c>
      <c r="T2235" t="s">
        <v>562</v>
      </c>
      <c r="U2235" s="28">
        <f t="shared" si="170"/>
        <v>6.8088999999999997E-4</v>
      </c>
      <c r="W2235">
        <f>IFERROR(VLOOKUP(E2235,'LEAID Match'!$A$2:$B$326,2,FALSE),"")</f>
        <v>5307650</v>
      </c>
      <c r="X2235" s="5">
        <f t="shared" si="172"/>
        <v>400288.12</v>
      </c>
      <c r="Y2235">
        <f t="shared" si="173"/>
        <v>0</v>
      </c>
      <c r="Z2235" s="5">
        <f t="shared" si="174"/>
        <v>400288.12</v>
      </c>
    </row>
    <row r="2236" spans="1:26" x14ac:dyDescent="0.2">
      <c r="A2236">
        <f t="shared" si="171"/>
        <v>5307650</v>
      </c>
      <c r="B2236" s="23">
        <v>2021</v>
      </c>
      <c r="C2236" t="s">
        <v>566</v>
      </c>
      <c r="D2236" t="s">
        <v>3197</v>
      </c>
      <c r="E2236" t="s">
        <v>562</v>
      </c>
      <c r="F2236" s="18" t="s">
        <v>803</v>
      </c>
      <c r="G2236" s="10" t="s">
        <v>803</v>
      </c>
      <c r="J2236" s="18">
        <v>407476.82</v>
      </c>
      <c r="K2236" s="11">
        <v>6.7332999999999998E-4</v>
      </c>
      <c r="N2236" s="18">
        <v>368286.26</v>
      </c>
      <c r="O2236" s="12">
        <v>6.7007999999999998E-4</v>
      </c>
      <c r="R2236" t="s">
        <v>803</v>
      </c>
      <c r="S2236" t="s">
        <v>562</v>
      </c>
      <c r="T2236" t="s">
        <v>562</v>
      </c>
      <c r="U2236" s="28">
        <f t="shared" si="170"/>
        <v>6.7007999999999998E-4</v>
      </c>
      <c r="W2236">
        <f>IFERROR(VLOOKUP(E2236,'LEAID Match'!$A$2:$B$326,2,FALSE),"")</f>
        <v>5307650</v>
      </c>
      <c r="X2236" s="5">
        <f t="shared" si="172"/>
        <v>407476.82</v>
      </c>
      <c r="Y2236">
        <f t="shared" si="173"/>
        <v>0</v>
      </c>
      <c r="Z2236" s="5">
        <f t="shared" si="174"/>
        <v>407476.82</v>
      </c>
    </row>
    <row r="2237" spans="1:26" x14ac:dyDescent="0.2">
      <c r="A2237">
        <f t="shared" si="171"/>
        <v>5307650</v>
      </c>
      <c r="B2237" s="23">
        <v>2022</v>
      </c>
      <c r="C2237" t="s">
        <v>566</v>
      </c>
      <c r="D2237" t="s">
        <v>3553</v>
      </c>
      <c r="E2237" t="s">
        <v>562</v>
      </c>
      <c r="F2237" s="18" t="s">
        <v>803</v>
      </c>
      <c r="G2237" s="10" t="s">
        <v>803</v>
      </c>
      <c r="J2237" s="18">
        <v>464005.42</v>
      </c>
      <c r="K2237" s="11">
        <v>7.2544000000000005E-4</v>
      </c>
      <c r="N2237" s="18">
        <v>376074.36</v>
      </c>
      <c r="O2237" s="12">
        <v>7.3287999999999999E-4</v>
      </c>
      <c r="R2237" t="s">
        <v>803</v>
      </c>
      <c r="S2237" t="s">
        <v>562</v>
      </c>
      <c r="T2237" t="s">
        <v>562</v>
      </c>
      <c r="U2237" s="28">
        <f t="shared" si="170"/>
        <v>7.3287999999999999E-4</v>
      </c>
      <c r="W2237">
        <f>IFERROR(VLOOKUP(E2237,'LEAID Match'!$A$2:$B$326,2,FALSE),"")</f>
        <v>5307650</v>
      </c>
      <c r="X2237" s="5">
        <f t="shared" si="172"/>
        <v>464005.42</v>
      </c>
      <c r="Y2237">
        <f t="shared" si="173"/>
        <v>0</v>
      </c>
      <c r="Z2237" s="5">
        <f t="shared" si="174"/>
        <v>464005.42</v>
      </c>
    </row>
    <row r="2238" spans="1:26" x14ac:dyDescent="0.2">
      <c r="A2238">
        <f t="shared" si="171"/>
        <v>5307650</v>
      </c>
      <c r="B2238" s="23">
        <v>2023</v>
      </c>
      <c r="C2238" t="s">
        <v>566</v>
      </c>
      <c r="D2238" t="s">
        <v>3913</v>
      </c>
      <c r="E2238" t="s">
        <v>562</v>
      </c>
      <c r="F2238" s="18" t="s">
        <v>803</v>
      </c>
      <c r="G2238" s="10" t="s">
        <v>803</v>
      </c>
      <c r="J2238" s="18">
        <v>484840.38</v>
      </c>
      <c r="K2238" s="11">
        <v>7.1650999999999996E-4</v>
      </c>
      <c r="N2238" s="18">
        <v>384912.45</v>
      </c>
      <c r="O2238" s="12">
        <v>7.1316999999999995E-4</v>
      </c>
      <c r="R2238" t="s">
        <v>803</v>
      </c>
      <c r="S2238" t="s">
        <v>562</v>
      </c>
      <c r="T2238" t="s">
        <v>562</v>
      </c>
      <c r="U2238" s="28">
        <f t="shared" si="170"/>
        <v>7.1316999999999995E-4</v>
      </c>
      <c r="V2238">
        <f>U2238*250000000</f>
        <v>178292.5</v>
      </c>
      <c r="W2238">
        <f>IFERROR(VLOOKUP(E2238,'LEAID Match'!$A$2:$B$326,2,FALSE),"")</f>
        <v>5307650</v>
      </c>
      <c r="X2238" s="5">
        <f t="shared" si="172"/>
        <v>484840.38</v>
      </c>
      <c r="Y2238">
        <f t="shared" si="173"/>
        <v>178292.5</v>
      </c>
      <c r="Z2238" s="5">
        <f t="shared" si="174"/>
        <v>663132.88</v>
      </c>
    </row>
    <row r="2239" spans="1:26" x14ac:dyDescent="0.2">
      <c r="A2239">
        <f t="shared" si="171"/>
        <v>5307680</v>
      </c>
      <c r="B2239" s="23">
        <v>2015</v>
      </c>
      <c r="C2239" t="s">
        <v>419</v>
      </c>
      <c r="D2239" t="s">
        <v>1053</v>
      </c>
      <c r="E2239" t="s">
        <v>377</v>
      </c>
      <c r="F2239" s="18">
        <v>7835.59</v>
      </c>
      <c r="G2239" s="11">
        <v>3.502E-5</v>
      </c>
      <c r="J2239" s="18">
        <v>6735.71</v>
      </c>
      <c r="K2239" s="11">
        <v>2.535E-5</v>
      </c>
      <c r="N2239" s="18">
        <v>5354.82</v>
      </c>
      <c r="O2239" s="12">
        <v>2.393E-5</v>
      </c>
      <c r="R2239" t="s">
        <v>377</v>
      </c>
      <c r="S2239" t="s">
        <v>377</v>
      </c>
      <c r="T2239" t="s">
        <v>377</v>
      </c>
      <c r="U2239" s="28">
        <f t="shared" si="170"/>
        <v>5.8949999999999996E-5</v>
      </c>
      <c r="W2239">
        <f>IFERROR(VLOOKUP(E2239,'LEAID Match'!$A$2:$B$326,2,FALSE),"")</f>
        <v>5307680</v>
      </c>
      <c r="X2239" s="5">
        <f t="shared" si="172"/>
        <v>14571.3</v>
      </c>
      <c r="Y2239">
        <f t="shared" si="173"/>
        <v>0</v>
      </c>
      <c r="Z2239" s="5">
        <f t="shared" si="174"/>
        <v>14571.3</v>
      </c>
    </row>
    <row r="2240" spans="1:26" x14ac:dyDescent="0.2">
      <c r="A2240">
        <f t="shared" si="171"/>
        <v>5307680</v>
      </c>
      <c r="B2240" s="23">
        <v>2016</v>
      </c>
      <c r="C2240" t="s">
        <v>419</v>
      </c>
      <c r="D2240" t="s">
        <v>1407</v>
      </c>
      <c r="E2240" t="s">
        <v>377</v>
      </c>
      <c r="F2240" s="18">
        <v>9478.49</v>
      </c>
      <c r="G2240" s="11">
        <v>3.1189999999999998E-5</v>
      </c>
      <c r="J2240" s="18">
        <v>8168.81</v>
      </c>
      <c r="K2240" s="11">
        <v>2.5029999999999999E-5</v>
      </c>
      <c r="N2240" s="18">
        <v>7375.4</v>
      </c>
      <c r="O2240" s="12">
        <v>2.427E-5</v>
      </c>
      <c r="R2240" t="s">
        <v>377</v>
      </c>
      <c r="S2240" t="s">
        <v>377</v>
      </c>
      <c r="T2240" t="s">
        <v>377</v>
      </c>
      <c r="U2240" s="28">
        <f t="shared" si="170"/>
        <v>5.5460000000000001E-5</v>
      </c>
      <c r="W2240">
        <f>IFERROR(VLOOKUP(E2240,'LEAID Match'!$A$2:$B$326,2,FALSE),"")</f>
        <v>5307680</v>
      </c>
      <c r="X2240" s="5">
        <f t="shared" si="172"/>
        <v>17647.3</v>
      </c>
      <c r="Y2240">
        <f t="shared" si="173"/>
        <v>0</v>
      </c>
      <c r="Z2240" s="5">
        <f t="shared" si="174"/>
        <v>17647.3</v>
      </c>
    </row>
    <row r="2241" spans="1:26" x14ac:dyDescent="0.2">
      <c r="A2241">
        <f t="shared" si="171"/>
        <v>5307680</v>
      </c>
      <c r="B2241" s="23">
        <v>2017</v>
      </c>
      <c r="C2241" t="s">
        <v>419</v>
      </c>
      <c r="D2241" t="s">
        <v>1767</v>
      </c>
      <c r="E2241" t="s">
        <v>377</v>
      </c>
      <c r="F2241" s="18">
        <v>10125.77</v>
      </c>
      <c r="G2241" s="11">
        <v>2.8940000000000001E-5</v>
      </c>
      <c r="J2241" s="18">
        <v>8564.84</v>
      </c>
      <c r="K2241" s="11">
        <v>2.3249999999999999E-5</v>
      </c>
      <c r="N2241" s="18">
        <v>7937.58</v>
      </c>
      <c r="O2241" s="12">
        <v>2.268E-5</v>
      </c>
      <c r="R2241" t="s">
        <v>377</v>
      </c>
      <c r="S2241" t="s">
        <v>377</v>
      </c>
      <c r="T2241" t="s">
        <v>377</v>
      </c>
      <c r="U2241" s="28">
        <f t="shared" si="170"/>
        <v>5.1619999999999997E-5</v>
      </c>
      <c r="W2241">
        <f>IFERROR(VLOOKUP(E2241,'LEAID Match'!$A$2:$B$326,2,FALSE),"")</f>
        <v>5307680</v>
      </c>
      <c r="X2241" s="5">
        <f t="shared" si="172"/>
        <v>18690.61</v>
      </c>
      <c r="Y2241">
        <f t="shared" si="173"/>
        <v>0</v>
      </c>
      <c r="Z2241" s="5">
        <f t="shared" si="174"/>
        <v>18690.61</v>
      </c>
    </row>
    <row r="2242" spans="1:26" x14ac:dyDescent="0.2">
      <c r="A2242">
        <f t="shared" si="171"/>
        <v>5307680</v>
      </c>
      <c r="B2242" s="23">
        <v>2018</v>
      </c>
      <c r="C2242" t="s">
        <v>419</v>
      </c>
      <c r="D2242" t="s">
        <v>2125</v>
      </c>
      <c r="E2242" t="s">
        <v>377</v>
      </c>
      <c r="F2242" s="18">
        <v>11525.07</v>
      </c>
      <c r="G2242" s="11">
        <v>2.7710000000000001E-5</v>
      </c>
      <c r="J2242" s="18">
        <v>10118.870000000001</v>
      </c>
      <c r="K2242" s="11">
        <v>2.2759999999999999E-5</v>
      </c>
      <c r="N2242" s="18">
        <v>9306.85</v>
      </c>
      <c r="O2242" s="12">
        <v>2.2379999999999999E-5</v>
      </c>
      <c r="R2242" t="s">
        <v>377</v>
      </c>
      <c r="S2242" t="s">
        <v>377</v>
      </c>
      <c r="T2242" t="s">
        <v>377</v>
      </c>
      <c r="U2242" s="28">
        <f t="shared" ref="U2242:U2305" si="175">SUM(G2242,I2242,O2242,Q2242)</f>
        <v>5.0090000000000003E-5</v>
      </c>
      <c r="W2242">
        <f>IFERROR(VLOOKUP(E2242,'LEAID Match'!$A$2:$B$326,2,FALSE),"")</f>
        <v>5307680</v>
      </c>
      <c r="X2242" s="5">
        <f t="shared" si="172"/>
        <v>21643.940000000002</v>
      </c>
      <c r="Y2242">
        <f t="shared" si="173"/>
        <v>0</v>
      </c>
      <c r="Z2242" s="5">
        <f t="shared" si="174"/>
        <v>21643.940000000002</v>
      </c>
    </row>
    <row r="2243" spans="1:26" x14ac:dyDescent="0.2">
      <c r="A2243">
        <f t="shared" ref="A2243:A2306" si="176">W2243</f>
        <v>5307680</v>
      </c>
      <c r="B2243" s="23">
        <v>2019</v>
      </c>
      <c r="C2243" t="s">
        <v>419</v>
      </c>
      <c r="D2243" t="s">
        <v>2483</v>
      </c>
      <c r="E2243" t="s">
        <v>377</v>
      </c>
      <c r="F2243" s="18">
        <v>12779.14</v>
      </c>
      <c r="G2243" s="10">
        <v>2.5729999999999999E-5</v>
      </c>
      <c r="J2243" s="18">
        <v>10366.950000000001</v>
      </c>
      <c r="K2243" s="11">
        <v>1.9830000000000002E-5</v>
      </c>
      <c r="N2243" s="18">
        <v>9742.24</v>
      </c>
      <c r="O2243" s="12">
        <v>1.9619999999999998E-5</v>
      </c>
      <c r="R2243" t="s">
        <v>377</v>
      </c>
      <c r="S2243" t="s">
        <v>377</v>
      </c>
      <c r="T2243" t="s">
        <v>377</v>
      </c>
      <c r="U2243" s="28">
        <f t="shared" si="175"/>
        <v>4.5349999999999998E-5</v>
      </c>
      <c r="W2243">
        <f>IFERROR(VLOOKUP(E2243,'LEAID Match'!$A$2:$B$326,2,FALSE),"")</f>
        <v>5307680</v>
      </c>
      <c r="X2243" s="5">
        <f t="shared" ref="X2243:X2306" si="177">SUM(F2243,J2243)</f>
        <v>23146.09</v>
      </c>
      <c r="Y2243">
        <f t="shared" ref="Y2243:Y2306" si="178">V2243</f>
        <v>0</v>
      </c>
      <c r="Z2243" s="5">
        <f t="shared" ref="Z2243:Z2306" si="179">SUM(X2243:Y2243)</f>
        <v>23146.09</v>
      </c>
    </row>
    <row r="2244" spans="1:26" x14ac:dyDescent="0.2">
      <c r="A2244">
        <f t="shared" si="176"/>
        <v>5307680</v>
      </c>
      <c r="B2244" s="23">
        <v>2020</v>
      </c>
      <c r="C2244" t="s">
        <v>419</v>
      </c>
      <c r="D2244" t="s">
        <v>2841</v>
      </c>
      <c r="E2244" t="s">
        <v>377</v>
      </c>
      <c r="F2244" s="18">
        <v>13651.84</v>
      </c>
      <c r="G2244" s="10">
        <v>2.5999999999999998E-5</v>
      </c>
      <c r="J2244" s="18">
        <v>11412.36</v>
      </c>
      <c r="K2244" s="11">
        <v>1.961E-5</v>
      </c>
      <c r="N2244" s="18">
        <v>10190.200000000001</v>
      </c>
      <c r="O2244" s="12">
        <v>1.9400000000000001E-5</v>
      </c>
      <c r="R2244" t="s">
        <v>377</v>
      </c>
      <c r="S2244" t="s">
        <v>377</v>
      </c>
      <c r="T2244" t="s">
        <v>377</v>
      </c>
      <c r="U2244" s="28">
        <f t="shared" si="175"/>
        <v>4.5399999999999999E-5</v>
      </c>
      <c r="W2244">
        <f>IFERROR(VLOOKUP(E2244,'LEAID Match'!$A$2:$B$326,2,FALSE),"")</f>
        <v>5307680</v>
      </c>
      <c r="X2244" s="5">
        <f t="shared" si="177"/>
        <v>25064.2</v>
      </c>
      <c r="Y2244">
        <f t="shared" si="178"/>
        <v>0</v>
      </c>
      <c r="Z2244" s="5">
        <f t="shared" si="179"/>
        <v>25064.2</v>
      </c>
    </row>
    <row r="2245" spans="1:26" x14ac:dyDescent="0.2">
      <c r="A2245">
        <f t="shared" si="176"/>
        <v>5307680</v>
      </c>
      <c r="B2245" s="23">
        <v>2021</v>
      </c>
      <c r="C2245" t="s">
        <v>419</v>
      </c>
      <c r="D2245" t="s">
        <v>3198</v>
      </c>
      <c r="E2245" t="s">
        <v>377</v>
      </c>
      <c r="F2245" s="18">
        <v>19207.310000000001</v>
      </c>
      <c r="G2245" s="10">
        <v>3.4950000000000002E-5</v>
      </c>
      <c r="J2245" s="18">
        <v>12180.98</v>
      </c>
      <c r="K2245" s="11">
        <v>2.0129999999999999E-5</v>
      </c>
      <c r="N2245" s="18">
        <v>11009.79</v>
      </c>
      <c r="O2245" s="12">
        <v>2.003E-5</v>
      </c>
      <c r="R2245" t="s">
        <v>377</v>
      </c>
      <c r="S2245" t="s">
        <v>377</v>
      </c>
      <c r="T2245" t="s">
        <v>377</v>
      </c>
      <c r="U2245" s="28">
        <f t="shared" si="175"/>
        <v>5.4980000000000006E-5</v>
      </c>
      <c r="W2245">
        <f>IFERROR(VLOOKUP(E2245,'LEAID Match'!$A$2:$B$326,2,FALSE),"")</f>
        <v>5307680</v>
      </c>
      <c r="X2245" s="5">
        <f t="shared" si="177"/>
        <v>31388.29</v>
      </c>
      <c r="Y2245">
        <f t="shared" si="178"/>
        <v>0</v>
      </c>
      <c r="Z2245" s="5">
        <f t="shared" si="179"/>
        <v>31388.29</v>
      </c>
    </row>
    <row r="2246" spans="1:26" x14ac:dyDescent="0.2">
      <c r="A2246">
        <f t="shared" si="176"/>
        <v>5307680</v>
      </c>
      <c r="B2246" s="23">
        <v>2022</v>
      </c>
      <c r="C2246" t="s">
        <v>419</v>
      </c>
      <c r="D2246" t="s">
        <v>3554</v>
      </c>
      <c r="E2246" t="s">
        <v>377</v>
      </c>
      <c r="F2246" s="18" t="s">
        <v>803</v>
      </c>
      <c r="G2246" s="10" t="s">
        <v>803</v>
      </c>
      <c r="J2246" s="18">
        <v>19817.759999999998</v>
      </c>
      <c r="K2246" s="11">
        <v>3.0979999999999998E-5</v>
      </c>
      <c r="N2246" s="18">
        <v>15788.21</v>
      </c>
      <c r="O2246" s="12">
        <v>3.0769999999999998E-5</v>
      </c>
      <c r="R2246" t="s">
        <v>803</v>
      </c>
      <c r="S2246" t="s">
        <v>377</v>
      </c>
      <c r="T2246" t="s">
        <v>377</v>
      </c>
      <c r="U2246" s="28">
        <f t="shared" si="175"/>
        <v>3.0769999999999998E-5</v>
      </c>
      <c r="W2246">
        <f>IFERROR(VLOOKUP(E2246,'LEAID Match'!$A$2:$B$326,2,FALSE),"")</f>
        <v>5307680</v>
      </c>
      <c r="X2246" s="5">
        <f t="shared" si="177"/>
        <v>19817.759999999998</v>
      </c>
      <c r="Y2246">
        <f t="shared" si="178"/>
        <v>0</v>
      </c>
      <c r="Z2246" s="5">
        <f t="shared" si="179"/>
        <v>19817.759999999998</v>
      </c>
    </row>
    <row r="2247" spans="1:26" x14ac:dyDescent="0.2">
      <c r="A2247">
        <f t="shared" si="176"/>
        <v>5307680</v>
      </c>
      <c r="B2247" s="23">
        <v>2023</v>
      </c>
      <c r="C2247" t="s">
        <v>419</v>
      </c>
      <c r="D2247" t="s">
        <v>3914</v>
      </c>
      <c r="E2247" t="s">
        <v>377</v>
      </c>
      <c r="F2247" s="18" t="s">
        <v>803</v>
      </c>
      <c r="G2247" s="10" t="s">
        <v>803</v>
      </c>
      <c r="J2247" s="18">
        <v>24824.04</v>
      </c>
      <c r="K2247" s="11">
        <v>3.6690000000000003E-5</v>
      </c>
      <c r="N2247" s="18">
        <v>19784.34</v>
      </c>
      <c r="O2247" s="12">
        <v>3.6659999999999998E-5</v>
      </c>
      <c r="R2247" t="s">
        <v>803</v>
      </c>
      <c r="S2247" t="s">
        <v>377</v>
      </c>
      <c r="T2247" t="s">
        <v>377</v>
      </c>
      <c r="U2247" s="28">
        <f t="shared" si="175"/>
        <v>3.6659999999999998E-5</v>
      </c>
      <c r="V2247">
        <f>U2247*250000000</f>
        <v>9165</v>
      </c>
      <c r="W2247">
        <f>IFERROR(VLOOKUP(E2247,'LEAID Match'!$A$2:$B$326,2,FALSE),"")</f>
        <v>5307680</v>
      </c>
      <c r="X2247" s="5">
        <f t="shared" si="177"/>
        <v>24824.04</v>
      </c>
      <c r="Y2247">
        <f t="shared" si="178"/>
        <v>9165</v>
      </c>
      <c r="Z2247" s="5">
        <f t="shared" si="179"/>
        <v>33989.040000000001</v>
      </c>
    </row>
    <row r="2248" spans="1:26" x14ac:dyDescent="0.2">
      <c r="A2248" t="str">
        <f t="shared" si="176"/>
        <v/>
      </c>
      <c r="B2248" s="23">
        <v>2015</v>
      </c>
      <c r="C2248" t="s">
        <v>517</v>
      </c>
      <c r="D2248" t="s">
        <v>1054</v>
      </c>
      <c r="E2248" t="s">
        <v>5</v>
      </c>
      <c r="F2248" s="18" t="s">
        <v>803</v>
      </c>
      <c r="G2248" s="11" t="s">
        <v>803</v>
      </c>
      <c r="H2248" s="18">
        <v>17606.05</v>
      </c>
      <c r="I2248" s="11">
        <v>7.8679999999999999E-5</v>
      </c>
      <c r="L2248" s="18">
        <v>61251.05</v>
      </c>
      <c r="M2248" s="11">
        <v>2.3049E-4</v>
      </c>
      <c r="P2248" s="18">
        <v>48643.75</v>
      </c>
      <c r="Q2248" s="11">
        <v>2.1738000000000001E-4</v>
      </c>
      <c r="R2248" t="s">
        <v>5</v>
      </c>
      <c r="S2248" t="s">
        <v>5</v>
      </c>
      <c r="T2248" t="s">
        <v>5</v>
      </c>
      <c r="U2248" s="28">
        <f t="shared" si="175"/>
        <v>2.9606000000000001E-4</v>
      </c>
      <c r="W2248" t="str">
        <f>IFERROR(VLOOKUP(E2248,'LEAID Match'!$A$2:$B$326,2,FALSE),"")</f>
        <v/>
      </c>
      <c r="X2248" s="5">
        <f t="shared" si="177"/>
        <v>0</v>
      </c>
      <c r="Y2248">
        <f t="shared" si="178"/>
        <v>0</v>
      </c>
      <c r="Z2248" s="5">
        <f t="shared" si="179"/>
        <v>0</v>
      </c>
    </row>
    <row r="2249" spans="1:26" x14ac:dyDescent="0.2">
      <c r="A2249" t="str">
        <f t="shared" si="176"/>
        <v/>
      </c>
      <c r="B2249" s="23">
        <v>2016</v>
      </c>
      <c r="C2249" t="s">
        <v>517</v>
      </c>
      <c r="D2249" t="s">
        <v>1408</v>
      </c>
      <c r="E2249" t="s">
        <v>5</v>
      </c>
      <c r="F2249" s="18" t="s">
        <v>803</v>
      </c>
      <c r="G2249" s="11" t="s">
        <v>803</v>
      </c>
      <c r="H2249" s="18">
        <v>15527.29</v>
      </c>
      <c r="I2249" s="11">
        <v>5.109E-5</v>
      </c>
      <c r="L2249" s="18">
        <v>90737.9</v>
      </c>
      <c r="M2249" s="11">
        <v>2.7798999999999999E-4</v>
      </c>
      <c r="P2249" s="18">
        <v>82526.03</v>
      </c>
      <c r="Q2249" s="11">
        <v>2.7154000000000002E-4</v>
      </c>
      <c r="R2249" t="s">
        <v>5</v>
      </c>
      <c r="S2249" t="s">
        <v>5</v>
      </c>
      <c r="T2249" t="s">
        <v>5</v>
      </c>
      <c r="U2249" s="28">
        <f t="shared" si="175"/>
        <v>3.2263000000000002E-4</v>
      </c>
      <c r="W2249" t="str">
        <f>IFERROR(VLOOKUP(E2249,'LEAID Match'!$A$2:$B$326,2,FALSE),"")</f>
        <v/>
      </c>
      <c r="X2249" s="5">
        <f t="shared" si="177"/>
        <v>0</v>
      </c>
      <c r="Y2249">
        <f t="shared" si="178"/>
        <v>0</v>
      </c>
      <c r="Z2249" s="5">
        <f t="shared" si="179"/>
        <v>0</v>
      </c>
    </row>
    <row r="2250" spans="1:26" x14ac:dyDescent="0.2">
      <c r="A2250" t="str">
        <f t="shared" si="176"/>
        <v/>
      </c>
      <c r="B2250" s="23">
        <v>2017</v>
      </c>
      <c r="C2250" t="s">
        <v>517</v>
      </c>
      <c r="D2250" t="s">
        <v>1768</v>
      </c>
      <c r="E2250" t="s">
        <v>5</v>
      </c>
      <c r="F2250" s="18" t="s">
        <v>803</v>
      </c>
      <c r="G2250" s="11" t="s">
        <v>803</v>
      </c>
      <c r="H2250" s="18">
        <v>16926.29</v>
      </c>
      <c r="I2250" s="11">
        <v>4.8369999999999999E-5</v>
      </c>
      <c r="L2250" s="18">
        <v>95391.83</v>
      </c>
      <c r="M2250" s="11">
        <v>2.589E-4</v>
      </c>
      <c r="P2250" s="18">
        <v>88442</v>
      </c>
      <c r="Q2250" s="11">
        <v>2.5274E-4</v>
      </c>
      <c r="R2250" t="s">
        <v>5</v>
      </c>
      <c r="S2250" t="s">
        <v>5</v>
      </c>
      <c r="T2250" t="s">
        <v>5</v>
      </c>
      <c r="U2250" s="28">
        <f t="shared" si="175"/>
        <v>3.0111E-4</v>
      </c>
      <c r="W2250" t="str">
        <f>IFERROR(VLOOKUP(E2250,'LEAID Match'!$A$2:$B$326,2,FALSE),"")</f>
        <v/>
      </c>
      <c r="X2250" s="5">
        <f t="shared" si="177"/>
        <v>0</v>
      </c>
      <c r="Y2250">
        <f t="shared" si="178"/>
        <v>0</v>
      </c>
      <c r="Z2250" s="5">
        <f t="shared" si="179"/>
        <v>0</v>
      </c>
    </row>
    <row r="2251" spans="1:26" x14ac:dyDescent="0.2">
      <c r="A2251" t="str">
        <f t="shared" si="176"/>
        <v/>
      </c>
      <c r="B2251" s="23">
        <v>2018</v>
      </c>
      <c r="C2251" t="s">
        <v>517</v>
      </c>
      <c r="D2251" t="s">
        <v>2126</v>
      </c>
      <c r="E2251" t="s">
        <v>5</v>
      </c>
      <c r="F2251" s="18" t="s">
        <v>803</v>
      </c>
      <c r="G2251" s="11" t="s">
        <v>803</v>
      </c>
      <c r="H2251" s="18">
        <v>5323.39</v>
      </c>
      <c r="I2251" s="11">
        <v>1.2799999999999999E-5</v>
      </c>
      <c r="L2251" s="18">
        <v>110176.35</v>
      </c>
      <c r="M2251" s="11">
        <v>2.4782E-4</v>
      </c>
      <c r="P2251" s="18">
        <v>101258.54</v>
      </c>
      <c r="Q2251" s="11">
        <v>2.4347E-4</v>
      </c>
      <c r="R2251" t="s">
        <v>5</v>
      </c>
      <c r="S2251" t="s">
        <v>5</v>
      </c>
      <c r="T2251" t="s">
        <v>5</v>
      </c>
      <c r="U2251" s="28">
        <f t="shared" si="175"/>
        <v>2.5627000000000001E-4</v>
      </c>
      <c r="W2251" t="str">
        <f>IFERROR(VLOOKUP(E2251,'LEAID Match'!$A$2:$B$326,2,FALSE),"")</f>
        <v/>
      </c>
      <c r="X2251" s="5">
        <f t="shared" si="177"/>
        <v>0</v>
      </c>
      <c r="Y2251">
        <f t="shared" si="178"/>
        <v>0</v>
      </c>
      <c r="Z2251" s="5">
        <f t="shared" si="179"/>
        <v>0</v>
      </c>
    </row>
    <row r="2252" spans="1:26" x14ac:dyDescent="0.2">
      <c r="A2252" t="str">
        <f t="shared" si="176"/>
        <v/>
      </c>
      <c r="B2252" s="23">
        <v>2019</v>
      </c>
      <c r="C2252" t="s">
        <v>517</v>
      </c>
      <c r="D2252" t="s">
        <v>2484</v>
      </c>
      <c r="E2252" t="s">
        <v>5</v>
      </c>
      <c r="F2252" s="18" t="s">
        <v>803</v>
      </c>
      <c r="G2252" s="10" t="s">
        <v>803</v>
      </c>
      <c r="H2252" s="18">
        <v>4139.0200000000004</v>
      </c>
      <c r="I2252" s="11">
        <v>8.3299999999999999E-6</v>
      </c>
      <c r="L2252" s="18">
        <v>112527.94</v>
      </c>
      <c r="M2252" s="11">
        <v>2.1529000000000001E-4</v>
      </c>
      <c r="P2252" s="18">
        <v>105930.61</v>
      </c>
      <c r="Q2252" s="11">
        <v>2.1330000000000001E-4</v>
      </c>
      <c r="R2252" t="s">
        <v>5</v>
      </c>
      <c r="S2252" t="s">
        <v>5</v>
      </c>
      <c r="T2252" t="s">
        <v>5</v>
      </c>
      <c r="U2252" s="28">
        <f t="shared" si="175"/>
        <v>2.2163E-4</v>
      </c>
      <c r="W2252" t="str">
        <f>IFERROR(VLOOKUP(E2252,'LEAID Match'!$A$2:$B$326,2,FALSE),"")</f>
        <v/>
      </c>
      <c r="X2252" s="5">
        <f t="shared" si="177"/>
        <v>0</v>
      </c>
      <c r="Y2252">
        <f t="shared" si="178"/>
        <v>0</v>
      </c>
      <c r="Z2252" s="5">
        <f t="shared" si="179"/>
        <v>0</v>
      </c>
    </row>
    <row r="2253" spans="1:26" x14ac:dyDescent="0.2">
      <c r="A2253" t="str">
        <f t="shared" si="176"/>
        <v/>
      </c>
      <c r="B2253" s="23">
        <v>2020</v>
      </c>
      <c r="C2253" t="s">
        <v>517</v>
      </c>
      <c r="D2253" t="s">
        <v>2842</v>
      </c>
      <c r="E2253" t="s">
        <v>5</v>
      </c>
      <c r="F2253" s="18" t="s">
        <v>803</v>
      </c>
      <c r="G2253" s="10" t="s">
        <v>803</v>
      </c>
      <c r="H2253" s="18">
        <v>4426.63</v>
      </c>
      <c r="I2253" s="11">
        <v>8.4300000000000006E-6</v>
      </c>
      <c r="L2253" s="18">
        <v>139676.4</v>
      </c>
      <c r="M2253" s="11">
        <v>2.4006E-4</v>
      </c>
      <c r="P2253" s="18">
        <v>124025.23</v>
      </c>
      <c r="Q2253" s="11">
        <v>2.3616999999999998E-4</v>
      </c>
      <c r="R2253" t="s">
        <v>5</v>
      </c>
      <c r="S2253" t="s">
        <v>5</v>
      </c>
      <c r="T2253" t="s">
        <v>5</v>
      </c>
      <c r="U2253" s="28">
        <f t="shared" si="175"/>
        <v>2.4459999999999998E-4</v>
      </c>
      <c r="W2253" t="str">
        <f>IFERROR(VLOOKUP(E2253,'LEAID Match'!$A$2:$B$326,2,FALSE),"")</f>
        <v/>
      </c>
      <c r="X2253" s="5">
        <f t="shared" si="177"/>
        <v>0</v>
      </c>
      <c r="Y2253">
        <f t="shared" si="178"/>
        <v>0</v>
      </c>
      <c r="Z2253" s="5">
        <f t="shared" si="179"/>
        <v>0</v>
      </c>
    </row>
    <row r="2254" spans="1:26" x14ac:dyDescent="0.2">
      <c r="A2254" t="str">
        <f t="shared" si="176"/>
        <v/>
      </c>
      <c r="B2254" s="23">
        <v>2021</v>
      </c>
      <c r="C2254" t="s">
        <v>517</v>
      </c>
      <c r="D2254" t="s">
        <v>3199</v>
      </c>
      <c r="E2254" t="s">
        <v>5</v>
      </c>
      <c r="F2254" s="18" t="s">
        <v>803</v>
      </c>
      <c r="G2254" s="10" t="s">
        <v>803</v>
      </c>
      <c r="H2254" s="18">
        <v>4655.8999999999996</v>
      </c>
      <c r="I2254" s="11">
        <v>8.4700000000000002E-6</v>
      </c>
      <c r="L2254" s="18">
        <v>149249.09</v>
      </c>
      <c r="M2254" s="11">
        <v>2.4663000000000002E-4</v>
      </c>
      <c r="P2254" s="18">
        <v>135132.48000000001</v>
      </c>
      <c r="Q2254" s="11">
        <v>2.4586999999999998E-4</v>
      </c>
      <c r="R2254" t="s">
        <v>5</v>
      </c>
      <c r="S2254" t="s">
        <v>5</v>
      </c>
      <c r="T2254" t="s">
        <v>5</v>
      </c>
      <c r="U2254" s="28">
        <f t="shared" si="175"/>
        <v>2.5433999999999998E-4</v>
      </c>
      <c r="W2254" t="str">
        <f>IFERROR(VLOOKUP(E2254,'LEAID Match'!$A$2:$B$326,2,FALSE),"")</f>
        <v/>
      </c>
      <c r="X2254" s="5">
        <f t="shared" si="177"/>
        <v>0</v>
      </c>
      <c r="Y2254">
        <f t="shared" si="178"/>
        <v>0</v>
      </c>
      <c r="Z2254" s="5">
        <f t="shared" si="179"/>
        <v>0</v>
      </c>
    </row>
    <row r="2255" spans="1:26" x14ac:dyDescent="0.2">
      <c r="A2255" t="str">
        <f t="shared" si="176"/>
        <v/>
      </c>
      <c r="B2255" s="23">
        <v>2022</v>
      </c>
      <c r="C2255" t="s">
        <v>517</v>
      </c>
      <c r="D2255" t="s">
        <v>3555</v>
      </c>
      <c r="E2255" t="s">
        <v>5</v>
      </c>
      <c r="F2255" s="18" t="s">
        <v>803</v>
      </c>
      <c r="G2255" s="10" t="s">
        <v>803</v>
      </c>
      <c r="H2255" s="18">
        <v>2464.91</v>
      </c>
      <c r="I2255" s="11">
        <v>4.7999999999999998E-6</v>
      </c>
      <c r="L2255" s="18">
        <v>168097.79</v>
      </c>
      <c r="M2255" s="11">
        <v>2.6280999999999999E-4</v>
      </c>
      <c r="P2255" s="18">
        <v>132862.63</v>
      </c>
      <c r="Q2255" s="11">
        <v>2.5891999999999999E-4</v>
      </c>
      <c r="R2255" t="s">
        <v>5</v>
      </c>
      <c r="S2255" t="s">
        <v>5</v>
      </c>
      <c r="T2255" t="s">
        <v>5</v>
      </c>
      <c r="U2255" s="28">
        <f t="shared" si="175"/>
        <v>2.6372E-4</v>
      </c>
      <c r="W2255" t="str">
        <f>IFERROR(VLOOKUP(E2255,'LEAID Match'!$A$2:$B$326,2,FALSE),"")</f>
        <v/>
      </c>
      <c r="X2255" s="5">
        <f t="shared" si="177"/>
        <v>0</v>
      </c>
      <c r="Y2255">
        <f t="shared" si="178"/>
        <v>0</v>
      </c>
      <c r="Z2255" s="5">
        <f t="shared" si="179"/>
        <v>0</v>
      </c>
    </row>
    <row r="2256" spans="1:26" x14ac:dyDescent="0.2">
      <c r="A2256" t="str">
        <f t="shared" si="176"/>
        <v/>
      </c>
      <c r="B2256" s="23">
        <v>2023</v>
      </c>
      <c r="C2256" t="s">
        <v>517</v>
      </c>
      <c r="D2256" t="s">
        <v>3915</v>
      </c>
      <c r="E2256" t="s">
        <v>5</v>
      </c>
      <c r="F2256" s="18" t="s">
        <v>803</v>
      </c>
      <c r="G2256" s="10" t="s">
        <v>803</v>
      </c>
      <c r="H2256" s="18">
        <v>4849.7299999999996</v>
      </c>
      <c r="I2256" s="11">
        <v>8.9900000000000003E-6</v>
      </c>
      <c r="L2256" s="18">
        <v>176049.28</v>
      </c>
      <c r="M2256" s="11">
        <v>2.6017E-4</v>
      </c>
      <c r="P2256" s="18">
        <v>140680.35</v>
      </c>
      <c r="Q2256" s="11">
        <v>2.6065000000000002E-4</v>
      </c>
      <c r="R2256" t="s">
        <v>5</v>
      </c>
      <c r="S2256" t="s">
        <v>5</v>
      </c>
      <c r="T2256" t="s">
        <v>5</v>
      </c>
      <c r="U2256" s="28">
        <f t="shared" si="175"/>
        <v>2.6964000000000003E-4</v>
      </c>
      <c r="V2256">
        <f>U2256*250000000</f>
        <v>67410</v>
      </c>
      <c r="W2256" t="str">
        <f>IFERROR(VLOOKUP(E2256,'LEAID Match'!$A$2:$B$326,2,FALSE),"")</f>
        <v/>
      </c>
      <c r="X2256" s="5">
        <f t="shared" si="177"/>
        <v>0</v>
      </c>
      <c r="Y2256">
        <f t="shared" si="178"/>
        <v>67410</v>
      </c>
      <c r="Z2256" s="5">
        <f t="shared" si="179"/>
        <v>67410</v>
      </c>
    </row>
    <row r="2257" spans="1:26" x14ac:dyDescent="0.2">
      <c r="A2257">
        <f t="shared" si="176"/>
        <v>5307710</v>
      </c>
      <c r="B2257" s="23">
        <v>2015</v>
      </c>
      <c r="C2257" t="s">
        <v>79</v>
      </c>
      <c r="D2257" t="s">
        <v>1055</v>
      </c>
      <c r="E2257" t="s">
        <v>37</v>
      </c>
      <c r="F2257" s="18">
        <v>694302.83</v>
      </c>
      <c r="G2257" s="11">
        <v>3.1026600000000001E-3</v>
      </c>
      <c r="J2257" s="18">
        <v>15048761.439999999</v>
      </c>
      <c r="K2257" s="11">
        <v>5.6628079999999997E-2</v>
      </c>
      <c r="N2257" s="18">
        <v>12003890.16</v>
      </c>
      <c r="O2257" s="12">
        <v>5.3642229999999999E-2</v>
      </c>
      <c r="R2257" t="s">
        <v>37</v>
      </c>
      <c r="S2257" t="s">
        <v>37</v>
      </c>
      <c r="T2257" t="s">
        <v>37</v>
      </c>
      <c r="U2257" s="28">
        <f t="shared" si="175"/>
        <v>5.6744889999999999E-2</v>
      </c>
      <c r="W2257">
        <f>IFERROR(VLOOKUP(E2257,'LEAID Match'!$A$2:$B$326,2,FALSE),"")</f>
        <v>5307710</v>
      </c>
      <c r="X2257" s="5">
        <f t="shared" si="177"/>
        <v>15743064.27</v>
      </c>
      <c r="Y2257">
        <f t="shared" si="178"/>
        <v>0</v>
      </c>
      <c r="Z2257" s="5">
        <f t="shared" si="179"/>
        <v>15743064.27</v>
      </c>
    </row>
    <row r="2258" spans="1:26" x14ac:dyDescent="0.2">
      <c r="A2258">
        <f t="shared" si="176"/>
        <v>5307710</v>
      </c>
      <c r="B2258" s="23">
        <v>2016</v>
      </c>
      <c r="C2258" t="s">
        <v>79</v>
      </c>
      <c r="D2258" t="s">
        <v>1409</v>
      </c>
      <c r="E2258" t="s">
        <v>37</v>
      </c>
      <c r="F2258" s="18">
        <v>658666.4</v>
      </c>
      <c r="G2258" s="11">
        <v>2.1672599999999998E-3</v>
      </c>
      <c r="J2258" s="18">
        <v>18639503.629999999</v>
      </c>
      <c r="K2258" s="11">
        <v>5.710577E-2</v>
      </c>
      <c r="N2258" s="18">
        <v>16666344.33</v>
      </c>
      <c r="O2258" s="12">
        <v>5.4838659999999997E-2</v>
      </c>
      <c r="R2258" t="s">
        <v>37</v>
      </c>
      <c r="S2258" t="s">
        <v>37</v>
      </c>
      <c r="T2258" t="s">
        <v>37</v>
      </c>
      <c r="U2258" s="28">
        <f t="shared" si="175"/>
        <v>5.7005919999999995E-2</v>
      </c>
      <c r="W2258">
        <f>IFERROR(VLOOKUP(E2258,'LEAID Match'!$A$2:$B$326,2,FALSE),"")</f>
        <v>5307710</v>
      </c>
      <c r="X2258" s="5">
        <f t="shared" si="177"/>
        <v>19298170.029999997</v>
      </c>
      <c r="Y2258">
        <f t="shared" si="178"/>
        <v>0</v>
      </c>
      <c r="Z2258" s="5">
        <f t="shared" si="179"/>
        <v>19298170.029999997</v>
      </c>
    </row>
    <row r="2259" spans="1:26" x14ac:dyDescent="0.2">
      <c r="A2259">
        <f t="shared" si="176"/>
        <v>5307710</v>
      </c>
      <c r="B2259" s="23">
        <v>2017</v>
      </c>
      <c r="C2259" t="s">
        <v>79</v>
      </c>
      <c r="D2259" t="s">
        <v>1769</v>
      </c>
      <c r="E2259" t="s">
        <v>37</v>
      </c>
      <c r="F2259" s="18">
        <v>545900.93000000005</v>
      </c>
      <c r="G2259" s="11">
        <v>1.56E-3</v>
      </c>
      <c r="J2259" s="18">
        <v>20714948.18</v>
      </c>
      <c r="K2259" s="11">
        <v>5.6221849999999997E-2</v>
      </c>
      <c r="N2259" s="18">
        <v>19204175.440000001</v>
      </c>
      <c r="O2259" s="12">
        <v>5.4879089999999998E-2</v>
      </c>
      <c r="R2259" t="s">
        <v>37</v>
      </c>
      <c r="S2259" t="s">
        <v>37</v>
      </c>
      <c r="T2259" t="s">
        <v>37</v>
      </c>
      <c r="U2259" s="28">
        <f t="shared" si="175"/>
        <v>5.6439089999999997E-2</v>
      </c>
      <c r="W2259">
        <f>IFERROR(VLOOKUP(E2259,'LEAID Match'!$A$2:$B$326,2,FALSE),"")</f>
        <v>5307710</v>
      </c>
      <c r="X2259" s="5">
        <f t="shared" si="177"/>
        <v>21260849.109999999</v>
      </c>
      <c r="Y2259">
        <f t="shared" si="178"/>
        <v>0</v>
      </c>
      <c r="Z2259" s="5">
        <f t="shared" si="179"/>
        <v>21260849.109999999</v>
      </c>
    </row>
    <row r="2260" spans="1:26" x14ac:dyDescent="0.2">
      <c r="A2260">
        <f t="shared" si="176"/>
        <v>5307710</v>
      </c>
      <c r="B2260" s="23">
        <v>2018</v>
      </c>
      <c r="C2260" t="s">
        <v>79</v>
      </c>
      <c r="D2260" t="s">
        <v>2127</v>
      </c>
      <c r="E2260" t="s">
        <v>37</v>
      </c>
      <c r="F2260" s="18">
        <v>508286.53</v>
      </c>
      <c r="G2260" s="11">
        <v>1.2221599999999999E-3</v>
      </c>
      <c r="J2260" s="18">
        <v>25061649.359999999</v>
      </c>
      <c r="K2260" s="11">
        <v>5.6371449999999997E-2</v>
      </c>
      <c r="N2260" s="18">
        <v>23061732.780000001</v>
      </c>
      <c r="O2260" s="12">
        <v>5.5451100000000003E-2</v>
      </c>
      <c r="R2260" t="s">
        <v>37</v>
      </c>
      <c r="S2260" t="s">
        <v>37</v>
      </c>
      <c r="T2260" t="s">
        <v>37</v>
      </c>
      <c r="U2260" s="28">
        <f t="shared" si="175"/>
        <v>5.6673260000000003E-2</v>
      </c>
      <c r="W2260">
        <f>IFERROR(VLOOKUP(E2260,'LEAID Match'!$A$2:$B$326,2,FALSE),"")</f>
        <v>5307710</v>
      </c>
      <c r="X2260" s="5">
        <f t="shared" si="177"/>
        <v>25569935.890000001</v>
      </c>
      <c r="Y2260">
        <f t="shared" si="178"/>
        <v>0</v>
      </c>
      <c r="Z2260" s="5">
        <f t="shared" si="179"/>
        <v>25569935.890000001</v>
      </c>
    </row>
    <row r="2261" spans="1:26" x14ac:dyDescent="0.2">
      <c r="A2261">
        <f t="shared" si="176"/>
        <v>5307710</v>
      </c>
      <c r="B2261" s="23">
        <v>2019</v>
      </c>
      <c r="C2261" t="s">
        <v>79</v>
      </c>
      <c r="D2261" t="s">
        <v>2485</v>
      </c>
      <c r="E2261" t="s">
        <v>37</v>
      </c>
      <c r="F2261" s="18">
        <v>381441.28000000003</v>
      </c>
      <c r="G2261" s="10">
        <v>7.6807000000000004E-4</v>
      </c>
      <c r="J2261" s="18">
        <v>29400722.43</v>
      </c>
      <c r="K2261" s="11">
        <v>5.6249380000000002E-2</v>
      </c>
      <c r="N2261" s="18">
        <v>27596527.109999999</v>
      </c>
      <c r="O2261" s="12">
        <v>5.5567999999999999E-2</v>
      </c>
      <c r="R2261" t="s">
        <v>37</v>
      </c>
      <c r="S2261" t="s">
        <v>37</v>
      </c>
      <c r="T2261" t="s">
        <v>37</v>
      </c>
      <c r="U2261" s="28">
        <f t="shared" si="175"/>
        <v>5.6336070000000002E-2</v>
      </c>
      <c r="W2261">
        <f>IFERROR(VLOOKUP(E2261,'LEAID Match'!$A$2:$B$326,2,FALSE),"")</f>
        <v>5307710</v>
      </c>
      <c r="X2261" s="5">
        <f t="shared" si="177"/>
        <v>29782163.710000001</v>
      </c>
      <c r="Y2261">
        <f t="shared" si="178"/>
        <v>0</v>
      </c>
      <c r="Z2261" s="5">
        <f t="shared" si="179"/>
        <v>29782163.710000001</v>
      </c>
    </row>
    <row r="2262" spans="1:26" x14ac:dyDescent="0.2">
      <c r="A2262">
        <f t="shared" si="176"/>
        <v>5307710</v>
      </c>
      <c r="B2262" s="23">
        <v>2020</v>
      </c>
      <c r="C2262" t="s">
        <v>79</v>
      </c>
      <c r="D2262" t="s">
        <v>2843</v>
      </c>
      <c r="E2262" t="s">
        <v>37</v>
      </c>
      <c r="F2262" s="18">
        <v>280650.08</v>
      </c>
      <c r="G2262" s="10">
        <v>5.3441999999999997E-4</v>
      </c>
      <c r="J2262" s="18">
        <v>32674118.510000002</v>
      </c>
      <c r="K2262" s="11">
        <v>5.6156539999999998E-2</v>
      </c>
      <c r="N2262" s="18">
        <v>29305302.68</v>
      </c>
      <c r="O2262" s="12">
        <v>5.5803469999999994E-2</v>
      </c>
      <c r="R2262" t="s">
        <v>37</v>
      </c>
      <c r="S2262" t="s">
        <v>37</v>
      </c>
      <c r="T2262" t="s">
        <v>37</v>
      </c>
      <c r="U2262" s="28">
        <f t="shared" si="175"/>
        <v>5.6337889999999995E-2</v>
      </c>
      <c r="W2262">
        <f>IFERROR(VLOOKUP(E2262,'LEAID Match'!$A$2:$B$326,2,FALSE),"")</f>
        <v>5307710</v>
      </c>
      <c r="X2262" s="5">
        <f t="shared" si="177"/>
        <v>32954768.59</v>
      </c>
      <c r="Y2262">
        <f t="shared" si="178"/>
        <v>0</v>
      </c>
      <c r="Z2262" s="5">
        <f t="shared" si="179"/>
        <v>32954768.59</v>
      </c>
    </row>
    <row r="2263" spans="1:26" x14ac:dyDescent="0.2">
      <c r="A2263">
        <f t="shared" si="176"/>
        <v>5307710</v>
      </c>
      <c r="B2263" s="23">
        <v>2021</v>
      </c>
      <c r="C2263" t="s">
        <v>79</v>
      </c>
      <c r="D2263" t="s">
        <v>3200</v>
      </c>
      <c r="E2263" t="s">
        <v>37</v>
      </c>
      <c r="F2263" s="18">
        <v>213540.92</v>
      </c>
      <c r="G2263" s="10">
        <v>3.8853E-4</v>
      </c>
      <c r="J2263" s="18">
        <v>34944994.390000001</v>
      </c>
      <c r="K2263" s="11">
        <v>5.77446E-2</v>
      </c>
      <c r="N2263" s="18">
        <v>31512507.760000002</v>
      </c>
      <c r="O2263" s="12">
        <v>5.7335240000000003E-2</v>
      </c>
      <c r="R2263" t="s">
        <v>37</v>
      </c>
      <c r="S2263" t="s">
        <v>37</v>
      </c>
      <c r="T2263" t="s">
        <v>37</v>
      </c>
      <c r="U2263" s="28">
        <f t="shared" si="175"/>
        <v>5.7723770000000001E-2</v>
      </c>
      <c r="W2263">
        <f>IFERROR(VLOOKUP(E2263,'LEAID Match'!$A$2:$B$326,2,FALSE),"")</f>
        <v>5307710</v>
      </c>
      <c r="X2263" s="5">
        <f t="shared" si="177"/>
        <v>35158535.310000002</v>
      </c>
      <c r="Y2263">
        <f t="shared" si="178"/>
        <v>0</v>
      </c>
      <c r="Z2263" s="5">
        <f t="shared" si="179"/>
        <v>35158535.310000002</v>
      </c>
    </row>
    <row r="2264" spans="1:26" x14ac:dyDescent="0.2">
      <c r="A2264">
        <f t="shared" si="176"/>
        <v>5307710</v>
      </c>
      <c r="B2264" s="23">
        <v>2022</v>
      </c>
      <c r="C2264" t="s">
        <v>79</v>
      </c>
      <c r="D2264" t="s">
        <v>3556</v>
      </c>
      <c r="E2264" t="s">
        <v>37</v>
      </c>
      <c r="F2264" s="18">
        <v>150168.71</v>
      </c>
      <c r="G2264" s="10">
        <v>2.9263999999999999E-4</v>
      </c>
      <c r="J2264" s="18">
        <v>35514479.32</v>
      </c>
      <c r="K2264" s="11">
        <v>5.552468E-2</v>
      </c>
      <c r="N2264" s="18">
        <v>28624058.789999999</v>
      </c>
      <c r="O2264" s="12">
        <v>5.5781190000000001E-2</v>
      </c>
      <c r="R2264" t="s">
        <v>37</v>
      </c>
      <c r="S2264" t="s">
        <v>37</v>
      </c>
      <c r="T2264" t="s">
        <v>37</v>
      </c>
      <c r="U2264" s="28">
        <f t="shared" si="175"/>
        <v>5.6073829999999998E-2</v>
      </c>
      <c r="W2264">
        <f>IFERROR(VLOOKUP(E2264,'LEAID Match'!$A$2:$B$326,2,FALSE),"")</f>
        <v>5307710</v>
      </c>
      <c r="X2264" s="5">
        <f t="shared" si="177"/>
        <v>35664648.030000001</v>
      </c>
      <c r="Y2264">
        <f t="shared" si="178"/>
        <v>0</v>
      </c>
      <c r="Z2264" s="5">
        <f t="shared" si="179"/>
        <v>35664648.030000001</v>
      </c>
    </row>
    <row r="2265" spans="1:26" x14ac:dyDescent="0.2">
      <c r="A2265">
        <f t="shared" si="176"/>
        <v>5307710</v>
      </c>
      <c r="B2265" s="23">
        <v>2023</v>
      </c>
      <c r="C2265" t="s">
        <v>79</v>
      </c>
      <c r="D2265" t="s">
        <v>3916</v>
      </c>
      <c r="E2265" t="s">
        <v>37</v>
      </c>
      <c r="F2265" s="18">
        <v>110666.43</v>
      </c>
      <c r="G2265" s="10">
        <v>2.0504E-4</v>
      </c>
      <c r="J2265" s="18">
        <v>36671220.649999999</v>
      </c>
      <c r="K2265" s="11">
        <v>5.4193890000000002E-2</v>
      </c>
      <c r="N2265" s="18">
        <v>29109917.129999999</v>
      </c>
      <c r="O2265" s="12">
        <v>5.393502E-2</v>
      </c>
      <c r="R2265" t="s">
        <v>37</v>
      </c>
      <c r="S2265" t="s">
        <v>37</v>
      </c>
      <c r="T2265" t="s">
        <v>37</v>
      </c>
      <c r="U2265" s="28">
        <f t="shared" si="175"/>
        <v>5.4140059999999997E-2</v>
      </c>
      <c r="V2265">
        <f>U2265*250000000</f>
        <v>13535015</v>
      </c>
      <c r="W2265">
        <f>IFERROR(VLOOKUP(E2265,'LEAID Match'!$A$2:$B$326,2,FALSE),"")</f>
        <v>5307710</v>
      </c>
      <c r="X2265" s="5">
        <f t="shared" si="177"/>
        <v>36781887.079999998</v>
      </c>
      <c r="Y2265">
        <f t="shared" si="178"/>
        <v>13535015</v>
      </c>
      <c r="Z2265" s="5">
        <f t="shared" si="179"/>
        <v>50316902.079999998</v>
      </c>
    </row>
    <row r="2266" spans="1:26" x14ac:dyDescent="0.2">
      <c r="A2266">
        <f t="shared" si="176"/>
        <v>5307740</v>
      </c>
      <c r="B2266" s="23">
        <v>2015</v>
      </c>
      <c r="C2266" t="s">
        <v>180</v>
      </c>
      <c r="D2266" t="s">
        <v>1056</v>
      </c>
      <c r="E2266" t="s">
        <v>138</v>
      </c>
      <c r="F2266" s="18">
        <v>50606.18</v>
      </c>
      <c r="G2266" s="11">
        <v>2.2614999999999999E-4</v>
      </c>
      <c r="J2266" s="18">
        <v>1023355.78</v>
      </c>
      <c r="K2266" s="11">
        <v>3.8508599999999998E-3</v>
      </c>
      <c r="N2266" s="18">
        <v>816301.17</v>
      </c>
      <c r="O2266" s="12">
        <v>3.6478399999999999E-3</v>
      </c>
      <c r="R2266" t="s">
        <v>138</v>
      </c>
      <c r="S2266" t="s">
        <v>138</v>
      </c>
      <c r="T2266" t="s">
        <v>138</v>
      </c>
      <c r="U2266" s="28">
        <f t="shared" si="175"/>
        <v>3.8739899999999999E-3</v>
      </c>
      <c r="W2266">
        <f>IFERROR(VLOOKUP(E2266,'LEAID Match'!$A$2:$B$326,2,FALSE),"")</f>
        <v>5307740</v>
      </c>
      <c r="X2266" s="5">
        <f t="shared" si="177"/>
        <v>1073961.96</v>
      </c>
      <c r="Y2266">
        <f t="shared" si="178"/>
        <v>0</v>
      </c>
      <c r="Z2266" s="5">
        <f t="shared" si="179"/>
        <v>1073961.96</v>
      </c>
    </row>
    <row r="2267" spans="1:26" x14ac:dyDescent="0.2">
      <c r="A2267">
        <f t="shared" si="176"/>
        <v>5307740</v>
      </c>
      <c r="B2267" s="23">
        <v>2016</v>
      </c>
      <c r="C2267" t="s">
        <v>180</v>
      </c>
      <c r="D2267" t="s">
        <v>1410</v>
      </c>
      <c r="E2267" t="s">
        <v>138</v>
      </c>
      <c r="F2267" s="18">
        <v>48167.74</v>
      </c>
      <c r="G2267" s="11">
        <v>1.5849000000000001E-4</v>
      </c>
      <c r="J2267" s="18">
        <v>1273883.95</v>
      </c>
      <c r="K2267" s="11">
        <v>3.9027900000000002E-3</v>
      </c>
      <c r="N2267" s="18">
        <v>1152478.31</v>
      </c>
      <c r="O2267" s="12">
        <v>3.7921000000000001E-3</v>
      </c>
      <c r="R2267" t="s">
        <v>138</v>
      </c>
      <c r="S2267" t="s">
        <v>138</v>
      </c>
      <c r="T2267" t="s">
        <v>138</v>
      </c>
      <c r="U2267" s="28">
        <f t="shared" si="175"/>
        <v>3.9505900000000004E-3</v>
      </c>
      <c r="W2267">
        <f>IFERROR(VLOOKUP(E2267,'LEAID Match'!$A$2:$B$326,2,FALSE),"")</f>
        <v>5307740</v>
      </c>
      <c r="X2267" s="5">
        <f t="shared" si="177"/>
        <v>1322051.69</v>
      </c>
      <c r="Y2267">
        <f t="shared" si="178"/>
        <v>0</v>
      </c>
      <c r="Z2267" s="5">
        <f t="shared" si="179"/>
        <v>1322051.69</v>
      </c>
    </row>
    <row r="2268" spans="1:26" x14ac:dyDescent="0.2">
      <c r="A2268">
        <f t="shared" si="176"/>
        <v>5307740</v>
      </c>
      <c r="B2268" s="23">
        <v>2017</v>
      </c>
      <c r="C2268" t="s">
        <v>180</v>
      </c>
      <c r="D2268" t="s">
        <v>1770</v>
      </c>
      <c r="E2268" t="s">
        <v>138</v>
      </c>
      <c r="F2268" s="18">
        <v>25989.48</v>
      </c>
      <c r="G2268" s="11">
        <v>7.4270000000000006E-5</v>
      </c>
      <c r="J2268" s="18">
        <v>1503612.02</v>
      </c>
      <c r="K2268" s="11">
        <v>4.0809100000000001E-3</v>
      </c>
      <c r="N2268" s="18">
        <v>1393714.16</v>
      </c>
      <c r="O2268" s="12">
        <v>3.9827700000000001E-3</v>
      </c>
      <c r="R2268" t="s">
        <v>138</v>
      </c>
      <c r="S2268" t="s">
        <v>138</v>
      </c>
      <c r="T2268" t="s">
        <v>138</v>
      </c>
      <c r="U2268" s="28">
        <f t="shared" si="175"/>
        <v>4.0570400000000005E-3</v>
      </c>
      <c r="W2268">
        <f>IFERROR(VLOOKUP(E2268,'LEAID Match'!$A$2:$B$326,2,FALSE),"")</f>
        <v>5307740</v>
      </c>
      <c r="X2268" s="5">
        <f t="shared" si="177"/>
        <v>1529601.5</v>
      </c>
      <c r="Y2268">
        <f t="shared" si="178"/>
        <v>0</v>
      </c>
      <c r="Z2268" s="5">
        <f t="shared" si="179"/>
        <v>1529601.5</v>
      </c>
    </row>
    <row r="2269" spans="1:26" x14ac:dyDescent="0.2">
      <c r="A2269">
        <f t="shared" si="176"/>
        <v>5307740</v>
      </c>
      <c r="B2269" s="23">
        <v>2018</v>
      </c>
      <c r="C2269" t="s">
        <v>180</v>
      </c>
      <c r="D2269" t="s">
        <v>2128</v>
      </c>
      <c r="E2269" t="s">
        <v>138</v>
      </c>
      <c r="F2269" s="18">
        <v>3554.6</v>
      </c>
      <c r="G2269" s="11">
        <v>8.5499999999999995E-6</v>
      </c>
      <c r="J2269" s="18">
        <v>1889843.32</v>
      </c>
      <c r="K2269" s="11">
        <v>4.2508499999999996E-3</v>
      </c>
      <c r="N2269" s="18">
        <v>1737944.1</v>
      </c>
      <c r="O2269" s="12">
        <v>4.1788199999999998E-3</v>
      </c>
      <c r="R2269" t="s">
        <v>138</v>
      </c>
      <c r="S2269" t="s">
        <v>138</v>
      </c>
      <c r="T2269" t="s">
        <v>138</v>
      </c>
      <c r="U2269" s="28">
        <f t="shared" si="175"/>
        <v>4.1873700000000002E-3</v>
      </c>
      <c r="W2269">
        <f>IFERROR(VLOOKUP(E2269,'LEAID Match'!$A$2:$B$326,2,FALSE),"")</f>
        <v>5307740</v>
      </c>
      <c r="X2269" s="5">
        <f t="shared" si="177"/>
        <v>1893397.9200000002</v>
      </c>
      <c r="Y2269">
        <f t="shared" si="178"/>
        <v>0</v>
      </c>
      <c r="Z2269" s="5">
        <f t="shared" si="179"/>
        <v>1893397.9200000002</v>
      </c>
    </row>
    <row r="2270" spans="1:26" x14ac:dyDescent="0.2">
      <c r="A2270">
        <f t="shared" si="176"/>
        <v>5307740</v>
      </c>
      <c r="B2270" s="23">
        <v>2019</v>
      </c>
      <c r="C2270" t="s">
        <v>180</v>
      </c>
      <c r="D2270" t="s">
        <v>2486</v>
      </c>
      <c r="E2270" t="s">
        <v>138</v>
      </c>
      <c r="F2270" s="18" t="s">
        <v>803</v>
      </c>
      <c r="G2270" s="10" t="s">
        <v>803</v>
      </c>
      <c r="J2270" s="18">
        <v>2327981.38</v>
      </c>
      <c r="K2270" s="11">
        <v>4.4538900000000003E-3</v>
      </c>
      <c r="N2270" s="18">
        <v>2189635.7999999998</v>
      </c>
      <c r="O2270" s="12">
        <v>4.4090199999999996E-3</v>
      </c>
      <c r="R2270" t="s">
        <v>803</v>
      </c>
      <c r="S2270" t="s">
        <v>138</v>
      </c>
      <c r="T2270" t="s">
        <v>138</v>
      </c>
      <c r="U2270" s="28">
        <f t="shared" si="175"/>
        <v>4.4090199999999996E-3</v>
      </c>
      <c r="W2270">
        <f>IFERROR(VLOOKUP(E2270,'LEAID Match'!$A$2:$B$326,2,FALSE),"")</f>
        <v>5307740</v>
      </c>
      <c r="X2270" s="5">
        <f t="shared" si="177"/>
        <v>2327981.38</v>
      </c>
      <c r="Y2270">
        <f t="shared" si="178"/>
        <v>0</v>
      </c>
      <c r="Z2270" s="5">
        <f t="shared" si="179"/>
        <v>2327981.38</v>
      </c>
    </row>
    <row r="2271" spans="1:26" x14ac:dyDescent="0.2">
      <c r="A2271">
        <f t="shared" si="176"/>
        <v>5307740</v>
      </c>
      <c r="B2271" s="23">
        <v>2020</v>
      </c>
      <c r="C2271" t="s">
        <v>180</v>
      </c>
      <c r="D2271" t="s">
        <v>2844</v>
      </c>
      <c r="E2271" t="s">
        <v>138</v>
      </c>
      <c r="F2271" s="18">
        <v>13110.38</v>
      </c>
      <c r="G2271" s="10">
        <v>2.4960000000000002E-5</v>
      </c>
      <c r="J2271" s="18">
        <v>2620355.63</v>
      </c>
      <c r="K2271" s="11">
        <v>4.5035700000000001E-3</v>
      </c>
      <c r="N2271" s="18">
        <v>2339788.88</v>
      </c>
      <c r="O2271" s="12">
        <v>4.4554500000000006E-3</v>
      </c>
      <c r="R2271" t="s">
        <v>138</v>
      </c>
      <c r="S2271" t="s">
        <v>138</v>
      </c>
      <c r="T2271" t="s">
        <v>138</v>
      </c>
      <c r="U2271" s="28">
        <f t="shared" si="175"/>
        <v>4.4804100000000006E-3</v>
      </c>
      <c r="W2271">
        <f>IFERROR(VLOOKUP(E2271,'LEAID Match'!$A$2:$B$326,2,FALSE),"")</f>
        <v>5307740</v>
      </c>
      <c r="X2271" s="5">
        <f t="shared" si="177"/>
        <v>2633466.0099999998</v>
      </c>
      <c r="Y2271">
        <f t="shared" si="178"/>
        <v>0</v>
      </c>
      <c r="Z2271" s="5">
        <f t="shared" si="179"/>
        <v>2633466.0099999998</v>
      </c>
    </row>
    <row r="2272" spans="1:26" x14ac:dyDescent="0.2">
      <c r="A2272">
        <f t="shared" si="176"/>
        <v>5307740</v>
      </c>
      <c r="B2272" s="23">
        <v>2021</v>
      </c>
      <c r="C2272" t="s">
        <v>180</v>
      </c>
      <c r="D2272" t="s">
        <v>3201</v>
      </c>
      <c r="E2272" t="s">
        <v>138</v>
      </c>
      <c r="F2272" s="18">
        <v>16141.85</v>
      </c>
      <c r="G2272" s="10">
        <v>2.9369999999999998E-5</v>
      </c>
      <c r="J2272" s="18">
        <v>2494097.2400000002</v>
      </c>
      <c r="K2272" s="11">
        <v>4.1213500000000002E-3</v>
      </c>
      <c r="N2272" s="18">
        <v>2254667.5299999998</v>
      </c>
      <c r="O2272" s="12">
        <v>4.1022400000000001E-3</v>
      </c>
      <c r="R2272" t="s">
        <v>138</v>
      </c>
      <c r="S2272" t="s">
        <v>138</v>
      </c>
      <c r="T2272" t="s">
        <v>138</v>
      </c>
      <c r="U2272" s="28">
        <f t="shared" si="175"/>
        <v>4.13161E-3</v>
      </c>
      <c r="W2272">
        <f>IFERROR(VLOOKUP(E2272,'LEAID Match'!$A$2:$B$326,2,FALSE),"")</f>
        <v>5307740</v>
      </c>
      <c r="X2272" s="5">
        <f t="shared" si="177"/>
        <v>2510239.0900000003</v>
      </c>
      <c r="Y2272">
        <f t="shared" si="178"/>
        <v>0</v>
      </c>
      <c r="Z2272" s="5">
        <f t="shared" si="179"/>
        <v>2510239.0900000003</v>
      </c>
    </row>
    <row r="2273" spans="1:26" x14ac:dyDescent="0.2">
      <c r="A2273">
        <f t="shared" si="176"/>
        <v>5307740</v>
      </c>
      <c r="B2273" s="23">
        <v>2022</v>
      </c>
      <c r="C2273" t="s">
        <v>180</v>
      </c>
      <c r="D2273" t="s">
        <v>3557</v>
      </c>
      <c r="E2273" t="s">
        <v>138</v>
      </c>
      <c r="F2273" s="18">
        <v>15619.32</v>
      </c>
      <c r="G2273" s="10">
        <v>3.044E-5</v>
      </c>
      <c r="J2273" s="18">
        <v>2595845.37</v>
      </c>
      <c r="K2273" s="11">
        <v>4.05844E-3</v>
      </c>
      <c r="N2273" s="18">
        <v>2061886.42</v>
      </c>
      <c r="O2273" s="12">
        <v>4.0181100000000001E-3</v>
      </c>
      <c r="R2273" t="s">
        <v>138</v>
      </c>
      <c r="S2273" t="s">
        <v>138</v>
      </c>
      <c r="T2273" t="s">
        <v>138</v>
      </c>
      <c r="U2273" s="28">
        <f t="shared" si="175"/>
        <v>4.0485499999999997E-3</v>
      </c>
      <c r="W2273">
        <f>IFERROR(VLOOKUP(E2273,'LEAID Match'!$A$2:$B$326,2,FALSE),"")</f>
        <v>5307740</v>
      </c>
      <c r="X2273" s="5">
        <f t="shared" si="177"/>
        <v>2611464.69</v>
      </c>
      <c r="Y2273">
        <f t="shared" si="178"/>
        <v>0</v>
      </c>
      <c r="Z2273" s="5">
        <f t="shared" si="179"/>
        <v>2611464.69</v>
      </c>
    </row>
    <row r="2274" spans="1:26" x14ac:dyDescent="0.2">
      <c r="A2274">
        <f t="shared" si="176"/>
        <v>5307740</v>
      </c>
      <c r="B2274" s="23">
        <v>2023</v>
      </c>
      <c r="C2274" t="s">
        <v>180</v>
      </c>
      <c r="D2274" t="s">
        <v>3917</v>
      </c>
      <c r="E2274" t="s">
        <v>138</v>
      </c>
      <c r="F2274" s="18">
        <v>16980.21</v>
      </c>
      <c r="G2274" s="10">
        <v>3.146E-5</v>
      </c>
      <c r="J2274" s="18">
        <v>2720301.07</v>
      </c>
      <c r="K2274" s="11">
        <v>4.0201500000000001E-3</v>
      </c>
      <c r="N2274" s="18">
        <v>2166086.16</v>
      </c>
      <c r="O2274" s="12">
        <v>4.0133399999999998E-3</v>
      </c>
      <c r="R2274" t="s">
        <v>138</v>
      </c>
      <c r="S2274" t="s">
        <v>138</v>
      </c>
      <c r="T2274" t="s">
        <v>138</v>
      </c>
      <c r="U2274" s="28">
        <f t="shared" si="175"/>
        <v>4.0447999999999994E-3</v>
      </c>
      <c r="V2274">
        <f>U2274*250000000</f>
        <v>1011199.9999999999</v>
      </c>
      <c r="W2274">
        <f>IFERROR(VLOOKUP(E2274,'LEAID Match'!$A$2:$B$326,2,FALSE),"")</f>
        <v>5307740</v>
      </c>
      <c r="X2274" s="5">
        <f t="shared" si="177"/>
        <v>2737281.28</v>
      </c>
      <c r="Y2274">
        <f t="shared" si="178"/>
        <v>1011199.9999999999</v>
      </c>
      <c r="Z2274" s="5">
        <f t="shared" si="179"/>
        <v>3748481.28</v>
      </c>
    </row>
    <row r="2275" spans="1:26" x14ac:dyDescent="0.2">
      <c r="A2275">
        <f t="shared" si="176"/>
        <v>5307770</v>
      </c>
      <c r="B2275" s="23">
        <v>2015</v>
      </c>
      <c r="C2275" t="s">
        <v>336</v>
      </c>
      <c r="D2275" t="s">
        <v>1057</v>
      </c>
      <c r="E2275" t="s">
        <v>294</v>
      </c>
      <c r="F2275" s="18">
        <v>15266.12</v>
      </c>
      <c r="G2275" s="11">
        <v>6.8219999999999994E-5</v>
      </c>
      <c r="J2275" s="18">
        <v>798512.92</v>
      </c>
      <c r="K2275" s="11">
        <v>3.0047799999999999E-3</v>
      </c>
      <c r="N2275" s="18">
        <v>635182.29</v>
      </c>
      <c r="O2275" s="12">
        <v>2.8384600000000001E-3</v>
      </c>
      <c r="R2275" t="s">
        <v>294</v>
      </c>
      <c r="S2275" t="s">
        <v>294</v>
      </c>
      <c r="T2275" t="s">
        <v>294</v>
      </c>
      <c r="U2275" s="28">
        <f t="shared" si="175"/>
        <v>2.90668E-3</v>
      </c>
      <c r="W2275">
        <f>IFERROR(VLOOKUP(E2275,'LEAID Match'!$A$2:$B$326,2,FALSE),"")</f>
        <v>5307770</v>
      </c>
      <c r="X2275" s="5">
        <f t="shared" si="177"/>
        <v>813779.04</v>
      </c>
      <c r="Y2275">
        <f t="shared" si="178"/>
        <v>0</v>
      </c>
      <c r="Z2275" s="5">
        <f t="shared" si="179"/>
        <v>813779.04</v>
      </c>
    </row>
    <row r="2276" spans="1:26" x14ac:dyDescent="0.2">
      <c r="A2276">
        <f t="shared" si="176"/>
        <v>5307770</v>
      </c>
      <c r="B2276" s="23">
        <v>2016</v>
      </c>
      <c r="C2276" t="s">
        <v>336</v>
      </c>
      <c r="D2276" t="s">
        <v>1411</v>
      </c>
      <c r="E2276" t="s">
        <v>294</v>
      </c>
      <c r="F2276" s="18">
        <v>2019.35</v>
      </c>
      <c r="G2276" s="11">
        <v>6.64E-6</v>
      </c>
      <c r="J2276" s="18">
        <v>996578.14</v>
      </c>
      <c r="K2276" s="11">
        <v>3.0532100000000002E-3</v>
      </c>
      <c r="N2276" s="18">
        <v>902285.51</v>
      </c>
      <c r="O2276" s="12">
        <v>2.9688700000000002E-3</v>
      </c>
      <c r="R2276" t="s">
        <v>294</v>
      </c>
      <c r="S2276" t="s">
        <v>294</v>
      </c>
      <c r="T2276" t="s">
        <v>294</v>
      </c>
      <c r="U2276" s="28">
        <f t="shared" si="175"/>
        <v>2.9755100000000002E-3</v>
      </c>
      <c r="W2276">
        <f>IFERROR(VLOOKUP(E2276,'LEAID Match'!$A$2:$B$326,2,FALSE),"")</f>
        <v>5307770</v>
      </c>
      <c r="X2276" s="5">
        <f t="shared" si="177"/>
        <v>998597.49</v>
      </c>
      <c r="Y2276">
        <f t="shared" si="178"/>
        <v>0</v>
      </c>
      <c r="Z2276" s="5">
        <f t="shared" si="179"/>
        <v>998597.49</v>
      </c>
    </row>
    <row r="2277" spans="1:26" x14ac:dyDescent="0.2">
      <c r="A2277">
        <f t="shared" si="176"/>
        <v>5307770</v>
      </c>
      <c r="B2277" s="23">
        <v>2017</v>
      </c>
      <c r="C2277" t="s">
        <v>336</v>
      </c>
      <c r="D2277" t="s">
        <v>1771</v>
      </c>
      <c r="E2277" t="s">
        <v>294</v>
      </c>
      <c r="F2277" s="18" t="s">
        <v>803</v>
      </c>
      <c r="G2277" s="11" t="s">
        <v>803</v>
      </c>
      <c r="J2277" s="18">
        <v>1119390.98</v>
      </c>
      <c r="K2277" s="11">
        <v>3.0381100000000001E-3</v>
      </c>
      <c r="N2277" s="18">
        <v>1036729.72</v>
      </c>
      <c r="O2277" s="12">
        <v>2.96263E-3</v>
      </c>
      <c r="R2277" t="s">
        <v>803</v>
      </c>
      <c r="S2277" t="s">
        <v>294</v>
      </c>
      <c r="T2277" t="s">
        <v>294</v>
      </c>
      <c r="U2277" s="28">
        <f t="shared" si="175"/>
        <v>2.96263E-3</v>
      </c>
      <c r="W2277">
        <f>IFERROR(VLOOKUP(E2277,'LEAID Match'!$A$2:$B$326,2,FALSE),"")</f>
        <v>5307770</v>
      </c>
      <c r="X2277" s="5">
        <f t="shared" si="177"/>
        <v>1119390.98</v>
      </c>
      <c r="Y2277">
        <f t="shared" si="178"/>
        <v>0</v>
      </c>
      <c r="Z2277" s="5">
        <f t="shared" si="179"/>
        <v>1119390.98</v>
      </c>
    </row>
    <row r="2278" spans="1:26" x14ac:dyDescent="0.2">
      <c r="A2278">
        <f t="shared" si="176"/>
        <v>5307770</v>
      </c>
      <c r="B2278" s="23">
        <v>2018</v>
      </c>
      <c r="C2278" t="s">
        <v>336</v>
      </c>
      <c r="D2278" t="s">
        <v>2129</v>
      </c>
      <c r="E2278" t="s">
        <v>294</v>
      </c>
      <c r="F2278" s="18" t="s">
        <v>803</v>
      </c>
      <c r="G2278" s="11" t="s">
        <v>803</v>
      </c>
      <c r="J2278" s="18">
        <v>1322559.45</v>
      </c>
      <c r="K2278" s="11">
        <v>2.9748499999999998E-3</v>
      </c>
      <c r="N2278" s="18">
        <v>1216470.05</v>
      </c>
      <c r="O2278" s="12">
        <v>2.9249599999999999E-3</v>
      </c>
      <c r="R2278" t="s">
        <v>803</v>
      </c>
      <c r="S2278" t="s">
        <v>294</v>
      </c>
      <c r="T2278" t="s">
        <v>294</v>
      </c>
      <c r="U2278" s="28">
        <f t="shared" si="175"/>
        <v>2.9249599999999999E-3</v>
      </c>
      <c r="W2278">
        <f>IFERROR(VLOOKUP(E2278,'LEAID Match'!$A$2:$B$326,2,FALSE),"")</f>
        <v>5307770</v>
      </c>
      <c r="X2278" s="5">
        <f t="shared" si="177"/>
        <v>1322559.45</v>
      </c>
      <c r="Y2278">
        <f t="shared" si="178"/>
        <v>0</v>
      </c>
      <c r="Z2278" s="5">
        <f t="shared" si="179"/>
        <v>1322559.45</v>
      </c>
    </row>
    <row r="2279" spans="1:26" x14ac:dyDescent="0.2">
      <c r="A2279">
        <f t="shared" si="176"/>
        <v>5307770</v>
      </c>
      <c r="B2279" s="23">
        <v>2019</v>
      </c>
      <c r="C2279" t="s">
        <v>336</v>
      </c>
      <c r="D2279" t="s">
        <v>2487</v>
      </c>
      <c r="E2279" t="s">
        <v>294</v>
      </c>
      <c r="F2279" s="18">
        <v>11004.47</v>
      </c>
      <c r="G2279" s="10">
        <v>2.2160000000000001E-5</v>
      </c>
      <c r="J2279" s="18">
        <v>1430313.3</v>
      </c>
      <c r="K2279" s="11">
        <v>2.73647E-3</v>
      </c>
      <c r="N2279" s="18">
        <v>1344221.6</v>
      </c>
      <c r="O2279" s="12">
        <v>2.7067100000000002E-3</v>
      </c>
      <c r="R2279" t="s">
        <v>294</v>
      </c>
      <c r="S2279" t="s">
        <v>294</v>
      </c>
      <c r="T2279" t="s">
        <v>294</v>
      </c>
      <c r="U2279" s="28">
        <f t="shared" si="175"/>
        <v>2.72887E-3</v>
      </c>
      <c r="W2279">
        <f>IFERROR(VLOOKUP(E2279,'LEAID Match'!$A$2:$B$326,2,FALSE),"")</f>
        <v>5307770</v>
      </c>
      <c r="X2279" s="5">
        <f t="shared" si="177"/>
        <v>1441317.77</v>
      </c>
      <c r="Y2279">
        <f t="shared" si="178"/>
        <v>0</v>
      </c>
      <c r="Z2279" s="5">
        <f t="shared" si="179"/>
        <v>1441317.77</v>
      </c>
    </row>
    <row r="2280" spans="1:26" x14ac:dyDescent="0.2">
      <c r="A2280">
        <f t="shared" si="176"/>
        <v>5307770</v>
      </c>
      <c r="B2280" s="23">
        <v>2020</v>
      </c>
      <c r="C2280" t="s">
        <v>336</v>
      </c>
      <c r="D2280" t="s">
        <v>2845</v>
      </c>
      <c r="E2280" t="s">
        <v>294</v>
      </c>
      <c r="F2280" s="18">
        <v>15748.81</v>
      </c>
      <c r="G2280" s="10">
        <v>2.9989999999999999E-5</v>
      </c>
      <c r="J2280" s="18">
        <v>1836135.01</v>
      </c>
      <c r="K2280" s="11">
        <v>3.1557400000000002E-3</v>
      </c>
      <c r="N2280" s="18">
        <v>1647334.9</v>
      </c>
      <c r="O2280" s="12">
        <v>3.1368699999999999E-3</v>
      </c>
      <c r="R2280" t="s">
        <v>294</v>
      </c>
      <c r="S2280" t="s">
        <v>294</v>
      </c>
      <c r="T2280" t="s">
        <v>294</v>
      </c>
      <c r="U2280" s="28">
        <f t="shared" si="175"/>
        <v>3.1668600000000001E-3</v>
      </c>
      <c r="W2280">
        <f>IFERROR(VLOOKUP(E2280,'LEAID Match'!$A$2:$B$326,2,FALSE),"")</f>
        <v>5307770</v>
      </c>
      <c r="X2280" s="5">
        <f t="shared" si="177"/>
        <v>1851883.82</v>
      </c>
      <c r="Y2280">
        <f t="shared" si="178"/>
        <v>0</v>
      </c>
      <c r="Z2280" s="5">
        <f t="shared" si="179"/>
        <v>1851883.82</v>
      </c>
    </row>
    <row r="2281" spans="1:26" x14ac:dyDescent="0.2">
      <c r="A2281">
        <f t="shared" si="176"/>
        <v>5307770</v>
      </c>
      <c r="B2281" s="23">
        <v>2021</v>
      </c>
      <c r="C2281" t="s">
        <v>336</v>
      </c>
      <c r="D2281" t="s">
        <v>3202</v>
      </c>
      <c r="E2281" t="s">
        <v>294</v>
      </c>
      <c r="F2281" s="18">
        <v>2907.77</v>
      </c>
      <c r="G2281" s="10">
        <v>5.2900000000000002E-6</v>
      </c>
      <c r="J2281" s="18">
        <v>1787100.58</v>
      </c>
      <c r="K2281" s="11">
        <v>2.9530799999999999E-3</v>
      </c>
      <c r="N2281" s="18">
        <v>1617068.33</v>
      </c>
      <c r="O2281" s="12">
        <v>2.94217E-3</v>
      </c>
      <c r="R2281" t="s">
        <v>294</v>
      </c>
      <c r="S2281" t="s">
        <v>294</v>
      </c>
      <c r="T2281" t="s">
        <v>294</v>
      </c>
      <c r="U2281" s="28">
        <f t="shared" si="175"/>
        <v>2.9474599999999998E-3</v>
      </c>
      <c r="W2281">
        <f>IFERROR(VLOOKUP(E2281,'LEAID Match'!$A$2:$B$326,2,FALSE),"")</f>
        <v>5307770</v>
      </c>
      <c r="X2281" s="5">
        <f t="shared" si="177"/>
        <v>1790008.35</v>
      </c>
      <c r="Y2281">
        <f t="shared" si="178"/>
        <v>0</v>
      </c>
      <c r="Z2281" s="5">
        <f t="shared" si="179"/>
        <v>1790008.35</v>
      </c>
    </row>
    <row r="2282" spans="1:26" x14ac:dyDescent="0.2">
      <c r="A2282">
        <f t="shared" si="176"/>
        <v>5307770</v>
      </c>
      <c r="B2282" s="23">
        <v>2022</v>
      </c>
      <c r="C2282" t="s">
        <v>336</v>
      </c>
      <c r="D2282" t="s">
        <v>3558</v>
      </c>
      <c r="E2282" t="s">
        <v>294</v>
      </c>
      <c r="F2282" s="18" t="s">
        <v>803</v>
      </c>
      <c r="G2282" s="10" t="s">
        <v>803</v>
      </c>
      <c r="J2282" s="18">
        <v>1925578.26</v>
      </c>
      <c r="K2282" s="11">
        <v>3.01052E-3</v>
      </c>
      <c r="N2282" s="18">
        <v>1529571.25</v>
      </c>
      <c r="O2282" s="12">
        <v>2.9807599999999998E-3</v>
      </c>
      <c r="R2282" t="s">
        <v>803</v>
      </c>
      <c r="S2282" t="s">
        <v>294</v>
      </c>
      <c r="T2282" t="s">
        <v>294</v>
      </c>
      <c r="U2282" s="28">
        <f t="shared" si="175"/>
        <v>2.9807599999999998E-3</v>
      </c>
      <c r="W2282">
        <f>IFERROR(VLOOKUP(E2282,'LEAID Match'!$A$2:$B$326,2,FALSE),"")</f>
        <v>5307770</v>
      </c>
      <c r="X2282" s="5">
        <f t="shared" si="177"/>
        <v>1925578.26</v>
      </c>
      <c r="Y2282">
        <f t="shared" si="178"/>
        <v>0</v>
      </c>
      <c r="Z2282" s="5">
        <f t="shared" si="179"/>
        <v>1925578.26</v>
      </c>
    </row>
    <row r="2283" spans="1:26" x14ac:dyDescent="0.2">
      <c r="A2283">
        <f t="shared" si="176"/>
        <v>5307770</v>
      </c>
      <c r="B2283" s="23">
        <v>2023</v>
      </c>
      <c r="C2283" t="s">
        <v>336</v>
      </c>
      <c r="D2283" t="s">
        <v>3918</v>
      </c>
      <c r="E2283" t="s">
        <v>294</v>
      </c>
      <c r="F2283" s="18" t="s">
        <v>803</v>
      </c>
      <c r="G2283" s="10" t="s">
        <v>803</v>
      </c>
      <c r="J2283" s="18">
        <v>1827152.47</v>
      </c>
      <c r="K2283" s="11">
        <v>2.7002200000000001E-3</v>
      </c>
      <c r="N2283" s="18">
        <v>1453616.72</v>
      </c>
      <c r="O2283" s="12">
        <v>2.6932700000000002E-3</v>
      </c>
      <c r="R2283" t="s">
        <v>803</v>
      </c>
      <c r="S2283" t="s">
        <v>294</v>
      </c>
      <c r="T2283" t="s">
        <v>294</v>
      </c>
      <c r="U2283" s="28">
        <f t="shared" si="175"/>
        <v>2.6932700000000002E-3</v>
      </c>
      <c r="V2283">
        <f>U2283*250000000</f>
        <v>673317.5</v>
      </c>
      <c r="W2283">
        <f>IFERROR(VLOOKUP(E2283,'LEAID Match'!$A$2:$B$326,2,FALSE),"")</f>
        <v>5307770</v>
      </c>
      <c r="X2283" s="5">
        <f t="shared" si="177"/>
        <v>1827152.47</v>
      </c>
      <c r="Y2283">
        <f t="shared" si="178"/>
        <v>673317.5</v>
      </c>
      <c r="Z2283" s="5">
        <f t="shared" si="179"/>
        <v>2500469.9699999997</v>
      </c>
    </row>
    <row r="2284" spans="1:26" x14ac:dyDescent="0.2">
      <c r="A2284">
        <f t="shared" si="176"/>
        <v>5307800</v>
      </c>
      <c r="B2284" s="23">
        <v>2015</v>
      </c>
      <c r="C2284" t="s">
        <v>351</v>
      </c>
      <c r="D2284" t="s">
        <v>1058</v>
      </c>
      <c r="E2284" t="s">
        <v>309</v>
      </c>
      <c r="F2284" s="18">
        <v>13559.97</v>
      </c>
      <c r="G2284" s="11">
        <v>6.0600000000000003E-5</v>
      </c>
      <c r="J2284" s="18">
        <v>75084.77</v>
      </c>
      <c r="K2284" s="11">
        <v>2.8254000000000002E-4</v>
      </c>
      <c r="N2284" s="18">
        <v>59922.02</v>
      </c>
      <c r="O2284" s="12">
        <v>2.6778000000000001E-4</v>
      </c>
      <c r="R2284" t="s">
        <v>309</v>
      </c>
      <c r="S2284" t="s">
        <v>309</v>
      </c>
      <c r="T2284" t="s">
        <v>309</v>
      </c>
      <c r="U2284" s="28">
        <f t="shared" si="175"/>
        <v>3.2838000000000002E-4</v>
      </c>
      <c r="W2284">
        <f>IFERROR(VLOOKUP(E2284,'LEAID Match'!$A$2:$B$326,2,FALSE),"")</f>
        <v>5307800</v>
      </c>
      <c r="X2284" s="5">
        <f t="shared" si="177"/>
        <v>88644.74</v>
      </c>
      <c r="Y2284">
        <f t="shared" si="178"/>
        <v>0</v>
      </c>
      <c r="Z2284" s="5">
        <f t="shared" si="179"/>
        <v>88644.74</v>
      </c>
    </row>
    <row r="2285" spans="1:26" x14ac:dyDescent="0.2">
      <c r="A2285">
        <f t="shared" si="176"/>
        <v>5307800</v>
      </c>
      <c r="B2285" s="23">
        <v>2016</v>
      </c>
      <c r="C2285" t="s">
        <v>351</v>
      </c>
      <c r="D2285" t="s">
        <v>1412</v>
      </c>
      <c r="E2285" t="s">
        <v>309</v>
      </c>
      <c r="F2285" s="18">
        <v>17016.29</v>
      </c>
      <c r="G2285" s="11">
        <v>5.5989999999999998E-5</v>
      </c>
      <c r="J2285" s="18">
        <v>85397.4</v>
      </c>
      <c r="K2285" s="11">
        <v>2.6163E-4</v>
      </c>
      <c r="N2285" s="18">
        <v>76113.38</v>
      </c>
      <c r="O2285" s="12">
        <v>2.5043999999999999E-4</v>
      </c>
      <c r="R2285" t="s">
        <v>309</v>
      </c>
      <c r="S2285" t="s">
        <v>309</v>
      </c>
      <c r="T2285" t="s">
        <v>309</v>
      </c>
      <c r="U2285" s="28">
        <f t="shared" si="175"/>
        <v>3.0643000000000001E-4</v>
      </c>
      <c r="W2285">
        <f>IFERROR(VLOOKUP(E2285,'LEAID Match'!$A$2:$B$326,2,FALSE),"")</f>
        <v>5307800</v>
      </c>
      <c r="X2285" s="5">
        <f t="shared" si="177"/>
        <v>102413.69</v>
      </c>
      <c r="Y2285">
        <f t="shared" si="178"/>
        <v>0</v>
      </c>
      <c r="Z2285" s="5">
        <f t="shared" si="179"/>
        <v>102413.69</v>
      </c>
    </row>
    <row r="2286" spans="1:26" x14ac:dyDescent="0.2">
      <c r="A2286">
        <f t="shared" si="176"/>
        <v>5307800</v>
      </c>
      <c r="B2286" s="23">
        <v>2017</v>
      </c>
      <c r="C2286" t="s">
        <v>351</v>
      </c>
      <c r="D2286" t="s">
        <v>1772</v>
      </c>
      <c r="E2286" t="s">
        <v>309</v>
      </c>
      <c r="F2286" s="18">
        <v>16361.21</v>
      </c>
      <c r="G2286" s="11">
        <v>4.6749999999999998E-5</v>
      </c>
      <c r="J2286" s="18">
        <v>88913.51</v>
      </c>
      <c r="K2286" s="11">
        <v>2.4132E-4</v>
      </c>
      <c r="N2286" s="18">
        <v>82426.570000000007</v>
      </c>
      <c r="O2286" s="12">
        <v>2.3555000000000001E-4</v>
      </c>
      <c r="R2286" t="s">
        <v>309</v>
      </c>
      <c r="S2286" t="s">
        <v>309</v>
      </c>
      <c r="T2286" t="s">
        <v>309</v>
      </c>
      <c r="U2286" s="28">
        <f t="shared" si="175"/>
        <v>2.8229999999999998E-4</v>
      </c>
      <c r="W2286">
        <f>IFERROR(VLOOKUP(E2286,'LEAID Match'!$A$2:$B$326,2,FALSE),"")</f>
        <v>5307800</v>
      </c>
      <c r="X2286" s="5">
        <f t="shared" si="177"/>
        <v>105274.72</v>
      </c>
      <c r="Y2286">
        <f t="shared" si="178"/>
        <v>0</v>
      </c>
      <c r="Z2286" s="5">
        <f t="shared" si="179"/>
        <v>105274.72</v>
      </c>
    </row>
    <row r="2287" spans="1:26" x14ac:dyDescent="0.2">
      <c r="A2287">
        <f t="shared" si="176"/>
        <v>5307800</v>
      </c>
      <c r="B2287" s="23">
        <v>2018</v>
      </c>
      <c r="C2287" t="s">
        <v>351</v>
      </c>
      <c r="D2287" t="s">
        <v>2130</v>
      </c>
      <c r="E2287" t="s">
        <v>309</v>
      </c>
      <c r="F2287" s="18">
        <v>10774.78</v>
      </c>
      <c r="G2287" s="11">
        <v>2.5910000000000001E-5</v>
      </c>
      <c r="J2287" s="18">
        <v>118153.68</v>
      </c>
      <c r="K2287" s="11">
        <v>2.6575999999999998E-4</v>
      </c>
      <c r="N2287" s="18">
        <v>108719.56</v>
      </c>
      <c r="O2287" s="12">
        <v>2.6141000000000001E-4</v>
      </c>
      <c r="R2287" t="s">
        <v>309</v>
      </c>
      <c r="S2287" t="s">
        <v>309</v>
      </c>
      <c r="T2287" t="s">
        <v>309</v>
      </c>
      <c r="U2287" s="28">
        <f t="shared" si="175"/>
        <v>2.8731999999999998E-4</v>
      </c>
      <c r="W2287">
        <f>IFERROR(VLOOKUP(E2287,'LEAID Match'!$A$2:$B$326,2,FALSE),"")</f>
        <v>5307800</v>
      </c>
      <c r="X2287" s="5">
        <f t="shared" si="177"/>
        <v>128928.45999999999</v>
      </c>
      <c r="Y2287">
        <f t="shared" si="178"/>
        <v>0</v>
      </c>
      <c r="Z2287" s="5">
        <f t="shared" si="179"/>
        <v>128928.45999999999</v>
      </c>
    </row>
    <row r="2288" spans="1:26" x14ac:dyDescent="0.2">
      <c r="A2288">
        <f t="shared" si="176"/>
        <v>5307800</v>
      </c>
      <c r="B2288" s="23">
        <v>2019</v>
      </c>
      <c r="C2288" t="s">
        <v>351</v>
      </c>
      <c r="D2288" t="s">
        <v>2488</v>
      </c>
      <c r="E2288" t="s">
        <v>309</v>
      </c>
      <c r="F2288" s="18">
        <v>922.14</v>
      </c>
      <c r="G2288" s="10">
        <v>1.86E-6</v>
      </c>
      <c r="J2288" s="18">
        <v>107597.42</v>
      </c>
      <c r="K2288" s="11">
        <v>2.0586000000000001E-4</v>
      </c>
      <c r="N2288" s="18">
        <v>101077.37</v>
      </c>
      <c r="O2288" s="12">
        <v>2.0353E-4</v>
      </c>
      <c r="R2288" t="s">
        <v>309</v>
      </c>
      <c r="S2288" t="s">
        <v>309</v>
      </c>
      <c r="T2288" t="s">
        <v>309</v>
      </c>
      <c r="U2288" s="28">
        <f t="shared" si="175"/>
        <v>2.0539000000000001E-4</v>
      </c>
      <c r="W2288">
        <f>IFERROR(VLOOKUP(E2288,'LEAID Match'!$A$2:$B$326,2,FALSE),"")</f>
        <v>5307800</v>
      </c>
      <c r="X2288" s="5">
        <f t="shared" si="177"/>
        <v>108519.56</v>
      </c>
      <c r="Y2288">
        <f t="shared" si="178"/>
        <v>0</v>
      </c>
      <c r="Z2288" s="5">
        <f t="shared" si="179"/>
        <v>108519.56</v>
      </c>
    </row>
    <row r="2289" spans="1:26" x14ac:dyDescent="0.2">
      <c r="A2289">
        <f t="shared" si="176"/>
        <v>5307800</v>
      </c>
      <c r="B2289" s="23">
        <v>2020</v>
      </c>
      <c r="C2289" t="s">
        <v>351</v>
      </c>
      <c r="D2289" t="s">
        <v>2846</v>
      </c>
      <c r="E2289" t="s">
        <v>309</v>
      </c>
      <c r="F2289" s="18" t="s">
        <v>803</v>
      </c>
      <c r="G2289" s="10" t="s">
        <v>803</v>
      </c>
      <c r="J2289" s="18">
        <v>131444.04</v>
      </c>
      <c r="K2289" s="11">
        <v>2.2591000000000001E-4</v>
      </c>
      <c r="N2289" s="18">
        <v>117998.92</v>
      </c>
      <c r="O2289" s="12">
        <v>2.2468999999999999E-4</v>
      </c>
      <c r="R2289" t="s">
        <v>803</v>
      </c>
      <c r="S2289" t="s">
        <v>309</v>
      </c>
      <c r="T2289" t="s">
        <v>309</v>
      </c>
      <c r="U2289" s="28">
        <f t="shared" si="175"/>
        <v>2.2468999999999999E-4</v>
      </c>
      <c r="W2289">
        <f>IFERROR(VLOOKUP(E2289,'LEAID Match'!$A$2:$B$326,2,FALSE),"")</f>
        <v>5307800</v>
      </c>
      <c r="X2289" s="5">
        <f t="shared" si="177"/>
        <v>131444.04</v>
      </c>
      <c r="Y2289">
        <f t="shared" si="178"/>
        <v>0</v>
      </c>
      <c r="Z2289" s="5">
        <f t="shared" si="179"/>
        <v>131444.04</v>
      </c>
    </row>
    <row r="2290" spans="1:26" x14ac:dyDescent="0.2">
      <c r="A2290">
        <f t="shared" si="176"/>
        <v>5307800</v>
      </c>
      <c r="B2290" s="23">
        <v>2021</v>
      </c>
      <c r="C2290" t="s">
        <v>351</v>
      </c>
      <c r="D2290" t="s">
        <v>3203</v>
      </c>
      <c r="E2290" t="s">
        <v>309</v>
      </c>
      <c r="F2290" s="18" t="s">
        <v>803</v>
      </c>
      <c r="G2290" s="10" t="s">
        <v>803</v>
      </c>
      <c r="J2290" s="18">
        <v>135804.03</v>
      </c>
      <c r="K2290" s="11">
        <v>2.2441E-4</v>
      </c>
      <c r="N2290" s="18">
        <v>122372.58</v>
      </c>
      <c r="O2290" s="12">
        <v>2.2264999999999999E-4</v>
      </c>
      <c r="R2290" t="s">
        <v>803</v>
      </c>
      <c r="S2290" t="s">
        <v>309</v>
      </c>
      <c r="T2290" t="s">
        <v>309</v>
      </c>
      <c r="U2290" s="28">
        <f t="shared" si="175"/>
        <v>2.2264999999999999E-4</v>
      </c>
      <c r="W2290">
        <f>IFERROR(VLOOKUP(E2290,'LEAID Match'!$A$2:$B$326,2,FALSE),"")</f>
        <v>5307800</v>
      </c>
      <c r="X2290" s="5">
        <f t="shared" si="177"/>
        <v>135804.03</v>
      </c>
      <c r="Y2290">
        <f t="shared" si="178"/>
        <v>0</v>
      </c>
      <c r="Z2290" s="5">
        <f t="shared" si="179"/>
        <v>135804.03</v>
      </c>
    </row>
    <row r="2291" spans="1:26" x14ac:dyDescent="0.2">
      <c r="A2291">
        <f t="shared" si="176"/>
        <v>5307800</v>
      </c>
      <c r="B2291" s="23">
        <v>2022</v>
      </c>
      <c r="C2291" t="s">
        <v>351</v>
      </c>
      <c r="D2291" t="s">
        <v>3559</v>
      </c>
      <c r="E2291" t="s">
        <v>309</v>
      </c>
      <c r="F2291" s="18" t="s">
        <v>803</v>
      </c>
      <c r="G2291" s="10" t="s">
        <v>803</v>
      </c>
      <c r="J2291" s="18">
        <v>139902.97</v>
      </c>
      <c r="K2291" s="11">
        <v>2.1872999999999999E-4</v>
      </c>
      <c r="N2291" s="18">
        <v>113035.06</v>
      </c>
      <c r="O2291" s="12">
        <v>2.2028E-4</v>
      </c>
      <c r="R2291" t="s">
        <v>803</v>
      </c>
      <c r="S2291" t="s">
        <v>309</v>
      </c>
      <c r="T2291" t="s">
        <v>309</v>
      </c>
      <c r="U2291" s="28">
        <f t="shared" si="175"/>
        <v>2.2028E-4</v>
      </c>
      <c r="W2291">
        <f>IFERROR(VLOOKUP(E2291,'LEAID Match'!$A$2:$B$326,2,FALSE),"")</f>
        <v>5307800</v>
      </c>
      <c r="X2291" s="5">
        <f t="shared" si="177"/>
        <v>139902.97</v>
      </c>
      <c r="Y2291">
        <f t="shared" si="178"/>
        <v>0</v>
      </c>
      <c r="Z2291" s="5">
        <f t="shared" si="179"/>
        <v>139902.97</v>
      </c>
    </row>
    <row r="2292" spans="1:26" x14ac:dyDescent="0.2">
      <c r="A2292">
        <f t="shared" si="176"/>
        <v>5307800</v>
      </c>
      <c r="B2292" s="23">
        <v>2023</v>
      </c>
      <c r="C2292" t="s">
        <v>351</v>
      </c>
      <c r="D2292" t="s">
        <v>3919</v>
      </c>
      <c r="E2292" t="s">
        <v>309</v>
      </c>
      <c r="F2292" s="18" t="s">
        <v>803</v>
      </c>
      <c r="G2292" s="10" t="s">
        <v>803</v>
      </c>
      <c r="J2292" s="18">
        <v>144876.92000000001</v>
      </c>
      <c r="K2292" s="11">
        <v>2.141E-4</v>
      </c>
      <c r="N2292" s="18">
        <v>114966.17</v>
      </c>
      <c r="O2292" s="12">
        <v>2.1301E-4</v>
      </c>
      <c r="R2292" t="s">
        <v>803</v>
      </c>
      <c r="S2292" t="s">
        <v>309</v>
      </c>
      <c r="T2292" t="s">
        <v>309</v>
      </c>
      <c r="U2292" s="28">
        <f t="shared" si="175"/>
        <v>2.1301E-4</v>
      </c>
      <c r="V2292">
        <f>U2292*250000000</f>
        <v>53252.5</v>
      </c>
      <c r="W2292">
        <f>IFERROR(VLOOKUP(E2292,'LEAID Match'!$A$2:$B$326,2,FALSE),"")</f>
        <v>5307800</v>
      </c>
      <c r="X2292" s="5">
        <f t="shared" si="177"/>
        <v>144876.92000000001</v>
      </c>
      <c r="Y2292">
        <f t="shared" si="178"/>
        <v>53252.5</v>
      </c>
      <c r="Z2292" s="5">
        <f t="shared" si="179"/>
        <v>198129.42</v>
      </c>
    </row>
    <row r="2293" spans="1:26" x14ac:dyDescent="0.2">
      <c r="A2293">
        <f t="shared" si="176"/>
        <v>5307830</v>
      </c>
      <c r="B2293" s="23">
        <v>2015</v>
      </c>
      <c r="C2293" t="s">
        <v>262</v>
      </c>
      <c r="D2293" t="s">
        <v>1059</v>
      </c>
      <c r="E2293" t="s">
        <v>220</v>
      </c>
      <c r="F2293" s="18">
        <v>23071.16</v>
      </c>
      <c r="G2293" s="11">
        <v>1.031E-4</v>
      </c>
      <c r="J2293" s="18">
        <v>635577.06000000006</v>
      </c>
      <c r="K2293" s="11">
        <v>2.3916599999999999E-3</v>
      </c>
      <c r="N2293" s="18">
        <v>508810.16</v>
      </c>
      <c r="O2293" s="12">
        <v>2.2737399999999998E-3</v>
      </c>
      <c r="R2293" t="s">
        <v>220</v>
      </c>
      <c r="S2293" t="s">
        <v>220</v>
      </c>
      <c r="T2293" t="s">
        <v>220</v>
      </c>
      <c r="U2293" s="28">
        <f t="shared" si="175"/>
        <v>2.3768399999999999E-3</v>
      </c>
      <c r="W2293">
        <f>IFERROR(VLOOKUP(E2293,'LEAID Match'!$A$2:$B$326,2,FALSE),"")</f>
        <v>5307830</v>
      </c>
      <c r="X2293" s="5">
        <f t="shared" si="177"/>
        <v>658648.22000000009</v>
      </c>
      <c r="Y2293">
        <f t="shared" si="178"/>
        <v>0</v>
      </c>
      <c r="Z2293" s="5">
        <f t="shared" si="179"/>
        <v>658648.22000000009</v>
      </c>
    </row>
    <row r="2294" spans="1:26" x14ac:dyDescent="0.2">
      <c r="A2294">
        <f t="shared" si="176"/>
        <v>5307830</v>
      </c>
      <c r="B2294" s="23">
        <v>2016</v>
      </c>
      <c r="C2294" t="s">
        <v>262</v>
      </c>
      <c r="D2294" t="s">
        <v>1413</v>
      </c>
      <c r="E2294" t="s">
        <v>220</v>
      </c>
      <c r="F2294" s="18">
        <v>19860.09</v>
      </c>
      <c r="G2294" s="11">
        <v>6.5350000000000003E-5</v>
      </c>
      <c r="J2294" s="18">
        <v>780304.38</v>
      </c>
      <c r="K2294" s="11">
        <v>2.39062E-3</v>
      </c>
      <c r="N2294" s="18">
        <v>697305.16</v>
      </c>
      <c r="O2294" s="12">
        <v>2.2943999999999998E-3</v>
      </c>
      <c r="R2294" t="s">
        <v>220</v>
      </c>
      <c r="S2294" t="s">
        <v>220</v>
      </c>
      <c r="T2294" t="s">
        <v>220</v>
      </c>
      <c r="U2294" s="28">
        <f t="shared" si="175"/>
        <v>2.3597499999999999E-3</v>
      </c>
      <c r="W2294">
        <f>IFERROR(VLOOKUP(E2294,'LEAID Match'!$A$2:$B$326,2,FALSE),"")</f>
        <v>5307830</v>
      </c>
      <c r="X2294" s="5">
        <f t="shared" si="177"/>
        <v>800164.47</v>
      </c>
      <c r="Y2294">
        <f t="shared" si="178"/>
        <v>0</v>
      </c>
      <c r="Z2294" s="5">
        <f t="shared" si="179"/>
        <v>800164.47</v>
      </c>
    </row>
    <row r="2295" spans="1:26" x14ac:dyDescent="0.2">
      <c r="A2295">
        <f t="shared" si="176"/>
        <v>5307830</v>
      </c>
      <c r="B2295" s="23">
        <v>2017</v>
      </c>
      <c r="C2295" t="s">
        <v>262</v>
      </c>
      <c r="D2295" t="s">
        <v>1773</v>
      </c>
      <c r="E2295" t="s">
        <v>220</v>
      </c>
      <c r="F2295" s="18">
        <v>4717.4399999999996</v>
      </c>
      <c r="G2295" s="11">
        <v>1.348E-5</v>
      </c>
      <c r="J2295" s="18">
        <v>861731.91</v>
      </c>
      <c r="K2295" s="11">
        <v>2.3387999999999998E-3</v>
      </c>
      <c r="N2295" s="18">
        <v>798843.26</v>
      </c>
      <c r="O2295" s="12">
        <v>2.28283E-3</v>
      </c>
      <c r="R2295" t="s">
        <v>220</v>
      </c>
      <c r="S2295" t="s">
        <v>220</v>
      </c>
      <c r="T2295" t="s">
        <v>220</v>
      </c>
      <c r="U2295" s="28">
        <f t="shared" si="175"/>
        <v>2.2963100000000002E-3</v>
      </c>
      <c r="W2295">
        <f>IFERROR(VLOOKUP(E2295,'LEAID Match'!$A$2:$B$326,2,FALSE),"")</f>
        <v>5307830</v>
      </c>
      <c r="X2295" s="5">
        <f t="shared" si="177"/>
        <v>866449.35</v>
      </c>
      <c r="Y2295">
        <f t="shared" si="178"/>
        <v>0</v>
      </c>
      <c r="Z2295" s="5">
        <f t="shared" si="179"/>
        <v>866449.35</v>
      </c>
    </row>
    <row r="2296" spans="1:26" x14ac:dyDescent="0.2">
      <c r="A2296">
        <f t="shared" si="176"/>
        <v>5307830</v>
      </c>
      <c r="B2296" s="23">
        <v>2018</v>
      </c>
      <c r="C2296" t="s">
        <v>262</v>
      </c>
      <c r="D2296" t="s">
        <v>2131</v>
      </c>
      <c r="E2296" t="s">
        <v>220</v>
      </c>
      <c r="F2296" s="18">
        <v>29332.43</v>
      </c>
      <c r="G2296" s="11">
        <v>7.0530000000000004E-5</v>
      </c>
      <c r="J2296" s="18">
        <v>1045172.82</v>
      </c>
      <c r="K2296" s="11">
        <v>2.3509199999999998E-3</v>
      </c>
      <c r="N2296" s="18">
        <v>961972.53</v>
      </c>
      <c r="O2296" s="12">
        <v>2.3130300000000002E-3</v>
      </c>
      <c r="R2296" t="s">
        <v>220</v>
      </c>
      <c r="S2296" t="s">
        <v>220</v>
      </c>
      <c r="T2296" t="s">
        <v>220</v>
      </c>
      <c r="U2296" s="28">
        <f t="shared" si="175"/>
        <v>2.3835600000000003E-3</v>
      </c>
      <c r="W2296">
        <f>IFERROR(VLOOKUP(E2296,'LEAID Match'!$A$2:$B$326,2,FALSE),"")</f>
        <v>5307830</v>
      </c>
      <c r="X2296" s="5">
        <f t="shared" si="177"/>
        <v>1074505.25</v>
      </c>
      <c r="Y2296">
        <f t="shared" si="178"/>
        <v>0</v>
      </c>
      <c r="Z2296" s="5">
        <f t="shared" si="179"/>
        <v>1074505.25</v>
      </c>
    </row>
    <row r="2297" spans="1:26" x14ac:dyDescent="0.2">
      <c r="A2297">
        <f t="shared" si="176"/>
        <v>5307830</v>
      </c>
      <c r="B2297" s="23">
        <v>2019</v>
      </c>
      <c r="C2297" t="s">
        <v>262</v>
      </c>
      <c r="D2297" t="s">
        <v>2489</v>
      </c>
      <c r="E2297" t="s">
        <v>220</v>
      </c>
      <c r="F2297" s="18">
        <v>2276.94</v>
      </c>
      <c r="G2297" s="10">
        <v>4.5800000000000002E-6</v>
      </c>
      <c r="J2297" s="18">
        <v>1236558.8700000001</v>
      </c>
      <c r="K2297" s="11">
        <v>2.3657800000000001E-3</v>
      </c>
      <c r="N2297" s="18">
        <v>1160380.04</v>
      </c>
      <c r="O2297" s="12">
        <v>2.3365299999999999E-3</v>
      </c>
      <c r="R2297" t="s">
        <v>220</v>
      </c>
      <c r="S2297" t="s">
        <v>220</v>
      </c>
      <c r="T2297" t="s">
        <v>220</v>
      </c>
      <c r="U2297" s="28">
        <f t="shared" si="175"/>
        <v>2.34111E-3</v>
      </c>
      <c r="W2297">
        <f>IFERROR(VLOOKUP(E2297,'LEAID Match'!$A$2:$B$326,2,FALSE),"")</f>
        <v>5307830</v>
      </c>
      <c r="X2297" s="5">
        <f t="shared" si="177"/>
        <v>1238835.81</v>
      </c>
      <c r="Y2297">
        <f t="shared" si="178"/>
        <v>0</v>
      </c>
      <c r="Z2297" s="5">
        <f t="shared" si="179"/>
        <v>1238835.81</v>
      </c>
    </row>
    <row r="2298" spans="1:26" x14ac:dyDescent="0.2">
      <c r="A2298">
        <f t="shared" si="176"/>
        <v>5307830</v>
      </c>
      <c r="B2298" s="23">
        <v>2020</v>
      </c>
      <c r="C2298" t="s">
        <v>262</v>
      </c>
      <c r="D2298" t="s">
        <v>2847</v>
      </c>
      <c r="E2298" t="s">
        <v>220</v>
      </c>
      <c r="F2298" s="18" t="s">
        <v>803</v>
      </c>
      <c r="G2298" s="10" t="s">
        <v>803</v>
      </c>
      <c r="J2298" s="18">
        <v>1445478.13</v>
      </c>
      <c r="K2298" s="11">
        <v>2.4843199999999999E-3</v>
      </c>
      <c r="N2298" s="18">
        <v>1295718.75</v>
      </c>
      <c r="O2298" s="12">
        <v>2.4673200000000003E-3</v>
      </c>
      <c r="R2298" t="s">
        <v>803</v>
      </c>
      <c r="S2298" t="s">
        <v>220</v>
      </c>
      <c r="T2298" t="s">
        <v>220</v>
      </c>
      <c r="U2298" s="28">
        <f t="shared" si="175"/>
        <v>2.4673200000000003E-3</v>
      </c>
      <c r="W2298">
        <f>IFERROR(VLOOKUP(E2298,'LEAID Match'!$A$2:$B$326,2,FALSE),"")</f>
        <v>5307830</v>
      </c>
      <c r="X2298" s="5">
        <f t="shared" si="177"/>
        <v>1445478.13</v>
      </c>
      <c r="Y2298">
        <f t="shared" si="178"/>
        <v>0</v>
      </c>
      <c r="Z2298" s="5">
        <f t="shared" si="179"/>
        <v>1445478.13</v>
      </c>
    </row>
    <row r="2299" spans="1:26" x14ac:dyDescent="0.2">
      <c r="A2299">
        <f t="shared" si="176"/>
        <v>5307830</v>
      </c>
      <c r="B2299" s="23">
        <v>2021</v>
      </c>
      <c r="C2299" t="s">
        <v>262</v>
      </c>
      <c r="D2299" t="s">
        <v>3204</v>
      </c>
      <c r="E2299" t="s">
        <v>220</v>
      </c>
      <c r="F2299" s="18" t="s">
        <v>803</v>
      </c>
      <c r="G2299" s="10" t="s">
        <v>803</v>
      </c>
      <c r="J2299" s="18">
        <v>1356204.21</v>
      </c>
      <c r="K2299" s="11">
        <v>2.2410500000000001E-3</v>
      </c>
      <c r="N2299" s="18">
        <v>1225548.1200000001</v>
      </c>
      <c r="O2299" s="12">
        <v>2.22982E-3</v>
      </c>
      <c r="R2299" t="s">
        <v>803</v>
      </c>
      <c r="S2299" t="s">
        <v>220</v>
      </c>
      <c r="T2299" t="s">
        <v>220</v>
      </c>
      <c r="U2299" s="28">
        <f t="shared" si="175"/>
        <v>2.22982E-3</v>
      </c>
      <c r="W2299">
        <f>IFERROR(VLOOKUP(E2299,'LEAID Match'!$A$2:$B$326,2,FALSE),"")</f>
        <v>5307830</v>
      </c>
      <c r="X2299" s="5">
        <f t="shared" si="177"/>
        <v>1356204.21</v>
      </c>
      <c r="Y2299">
        <f t="shared" si="178"/>
        <v>0</v>
      </c>
      <c r="Z2299" s="5">
        <f t="shared" si="179"/>
        <v>1356204.21</v>
      </c>
    </row>
    <row r="2300" spans="1:26" x14ac:dyDescent="0.2">
      <c r="A2300">
        <f t="shared" si="176"/>
        <v>5307830</v>
      </c>
      <c r="B2300" s="23">
        <v>2022</v>
      </c>
      <c r="C2300" t="s">
        <v>262</v>
      </c>
      <c r="D2300" t="s">
        <v>3560</v>
      </c>
      <c r="E2300" t="s">
        <v>220</v>
      </c>
      <c r="F2300" s="18" t="s">
        <v>803</v>
      </c>
      <c r="G2300" s="10" t="s">
        <v>803</v>
      </c>
      <c r="J2300" s="18">
        <v>1442783.65</v>
      </c>
      <c r="K2300" s="11">
        <v>2.2556999999999998E-3</v>
      </c>
      <c r="N2300" s="18">
        <v>1148273.94</v>
      </c>
      <c r="O2300" s="12">
        <v>2.2377E-3</v>
      </c>
      <c r="R2300" t="s">
        <v>803</v>
      </c>
      <c r="S2300" t="s">
        <v>220</v>
      </c>
      <c r="T2300" t="s">
        <v>220</v>
      </c>
      <c r="U2300" s="28">
        <f t="shared" si="175"/>
        <v>2.2377E-3</v>
      </c>
      <c r="W2300">
        <f>IFERROR(VLOOKUP(E2300,'LEAID Match'!$A$2:$B$326,2,FALSE),"")</f>
        <v>5307830</v>
      </c>
      <c r="X2300" s="5">
        <f t="shared" si="177"/>
        <v>1442783.65</v>
      </c>
      <c r="Y2300">
        <f t="shared" si="178"/>
        <v>0</v>
      </c>
      <c r="Z2300" s="5">
        <f t="shared" si="179"/>
        <v>1442783.65</v>
      </c>
    </row>
    <row r="2301" spans="1:26" x14ac:dyDescent="0.2">
      <c r="A2301">
        <f t="shared" si="176"/>
        <v>5307830</v>
      </c>
      <c r="B2301" s="23">
        <v>2023</v>
      </c>
      <c r="C2301" t="s">
        <v>262</v>
      </c>
      <c r="D2301" t="s">
        <v>3920</v>
      </c>
      <c r="E2301" t="s">
        <v>220</v>
      </c>
      <c r="F2301" s="18" t="s">
        <v>803</v>
      </c>
      <c r="G2301" s="10" t="s">
        <v>803</v>
      </c>
      <c r="J2301" s="18">
        <v>1505797.76</v>
      </c>
      <c r="K2301" s="11">
        <v>2.2253199999999998E-3</v>
      </c>
      <c r="N2301" s="18">
        <v>1200150.54</v>
      </c>
      <c r="O2301" s="12">
        <v>2.2236500000000002E-3</v>
      </c>
      <c r="R2301" t="s">
        <v>803</v>
      </c>
      <c r="S2301" t="s">
        <v>220</v>
      </c>
      <c r="T2301" t="s">
        <v>220</v>
      </c>
      <c r="U2301" s="28">
        <f t="shared" si="175"/>
        <v>2.2236500000000002E-3</v>
      </c>
      <c r="V2301">
        <f>U2301*250000000</f>
        <v>555912.5</v>
      </c>
      <c r="W2301">
        <f>IFERROR(VLOOKUP(E2301,'LEAID Match'!$A$2:$B$326,2,FALSE),"")</f>
        <v>5307830</v>
      </c>
      <c r="X2301" s="5">
        <f t="shared" si="177"/>
        <v>1505797.76</v>
      </c>
      <c r="Y2301">
        <f t="shared" si="178"/>
        <v>555912.5</v>
      </c>
      <c r="Z2301" s="5">
        <f t="shared" si="179"/>
        <v>2061710.26</v>
      </c>
    </row>
    <row r="2302" spans="1:26" x14ac:dyDescent="0.2">
      <c r="A2302">
        <f t="shared" si="176"/>
        <v>5307860</v>
      </c>
      <c r="B2302" s="23">
        <v>2015</v>
      </c>
      <c r="C2302" t="s">
        <v>707</v>
      </c>
      <c r="D2302" t="s">
        <v>1060</v>
      </c>
      <c r="E2302" t="s">
        <v>694</v>
      </c>
      <c r="F2302" s="18" t="s">
        <v>803</v>
      </c>
      <c r="G2302" s="11" t="s">
        <v>803</v>
      </c>
      <c r="J2302" s="18">
        <v>5897.97</v>
      </c>
      <c r="K2302" s="11">
        <v>2.2189999999999999E-5</v>
      </c>
      <c r="N2302" s="18">
        <v>4697.5600000000004</v>
      </c>
      <c r="O2302" s="12">
        <v>2.0990000000000001E-5</v>
      </c>
      <c r="R2302" t="s">
        <v>803</v>
      </c>
      <c r="S2302" t="s">
        <v>694</v>
      </c>
      <c r="T2302" t="s">
        <v>694</v>
      </c>
      <c r="U2302" s="28">
        <f t="shared" si="175"/>
        <v>2.0990000000000001E-5</v>
      </c>
      <c r="W2302">
        <f>IFERROR(VLOOKUP(E2302,'LEAID Match'!$A$2:$B$326,2,FALSE),"")</f>
        <v>5307860</v>
      </c>
      <c r="X2302" s="5">
        <f t="shared" si="177"/>
        <v>5897.97</v>
      </c>
      <c r="Y2302">
        <f t="shared" si="178"/>
        <v>0</v>
      </c>
      <c r="Z2302" s="5">
        <f t="shared" si="179"/>
        <v>5897.97</v>
      </c>
    </row>
    <row r="2303" spans="1:26" x14ac:dyDescent="0.2">
      <c r="A2303">
        <f t="shared" si="176"/>
        <v>5307860</v>
      </c>
      <c r="B2303" s="23">
        <v>2016</v>
      </c>
      <c r="C2303" t="s">
        <v>707</v>
      </c>
      <c r="D2303" t="s">
        <v>1414</v>
      </c>
      <c r="E2303" t="s">
        <v>694</v>
      </c>
      <c r="F2303" s="18" t="s">
        <v>803</v>
      </c>
      <c r="G2303" s="11" t="s">
        <v>803</v>
      </c>
      <c r="J2303" s="18">
        <v>7878.92</v>
      </c>
      <c r="K2303" s="11">
        <v>2.4139999999999999E-5</v>
      </c>
      <c r="N2303" s="18">
        <v>7156.18</v>
      </c>
      <c r="O2303" s="12">
        <v>2.355E-5</v>
      </c>
      <c r="R2303" t="s">
        <v>803</v>
      </c>
      <c r="S2303" t="s">
        <v>694</v>
      </c>
      <c r="T2303" t="s">
        <v>694</v>
      </c>
      <c r="U2303" s="28">
        <f t="shared" si="175"/>
        <v>2.355E-5</v>
      </c>
      <c r="W2303">
        <f>IFERROR(VLOOKUP(E2303,'LEAID Match'!$A$2:$B$326,2,FALSE),"")</f>
        <v>5307860</v>
      </c>
      <c r="X2303" s="5">
        <f t="shared" si="177"/>
        <v>7878.92</v>
      </c>
      <c r="Y2303">
        <f t="shared" si="178"/>
        <v>0</v>
      </c>
      <c r="Z2303" s="5">
        <f t="shared" si="179"/>
        <v>7878.92</v>
      </c>
    </row>
    <row r="2304" spans="1:26" x14ac:dyDescent="0.2">
      <c r="A2304">
        <f t="shared" si="176"/>
        <v>5307860</v>
      </c>
      <c r="B2304" s="23">
        <v>2017</v>
      </c>
      <c r="C2304" t="s">
        <v>707</v>
      </c>
      <c r="D2304" t="s">
        <v>1774</v>
      </c>
      <c r="E2304" t="s">
        <v>694</v>
      </c>
      <c r="F2304" s="18" t="s">
        <v>803</v>
      </c>
      <c r="G2304" s="11" t="s">
        <v>803</v>
      </c>
      <c r="J2304" s="18">
        <v>4764.28</v>
      </c>
      <c r="K2304" s="11">
        <v>1.293E-5</v>
      </c>
      <c r="N2304" s="18">
        <v>4416.7700000000004</v>
      </c>
      <c r="O2304" s="12">
        <v>1.2619999999999999E-5</v>
      </c>
      <c r="R2304" t="s">
        <v>803</v>
      </c>
      <c r="S2304" t="s">
        <v>694</v>
      </c>
      <c r="T2304" t="s">
        <v>694</v>
      </c>
      <c r="U2304" s="28">
        <f t="shared" si="175"/>
        <v>1.2619999999999999E-5</v>
      </c>
      <c r="W2304">
        <f>IFERROR(VLOOKUP(E2304,'LEAID Match'!$A$2:$B$326,2,FALSE),"")</f>
        <v>5307860</v>
      </c>
      <c r="X2304" s="5">
        <f t="shared" si="177"/>
        <v>4764.28</v>
      </c>
      <c r="Y2304">
        <f t="shared" si="178"/>
        <v>0</v>
      </c>
      <c r="Z2304" s="5">
        <f t="shared" si="179"/>
        <v>4764.28</v>
      </c>
    </row>
    <row r="2305" spans="1:26" x14ac:dyDescent="0.2">
      <c r="A2305">
        <f t="shared" si="176"/>
        <v>5307860</v>
      </c>
      <c r="B2305" s="23">
        <v>2018</v>
      </c>
      <c r="C2305" t="s">
        <v>707</v>
      </c>
      <c r="D2305" t="s">
        <v>2132</v>
      </c>
      <c r="E2305" t="s">
        <v>694</v>
      </c>
      <c r="F2305" s="18" t="s">
        <v>803</v>
      </c>
      <c r="G2305" s="11" t="s">
        <v>803</v>
      </c>
      <c r="J2305" s="18">
        <v>5044.5</v>
      </c>
      <c r="K2305" s="11">
        <v>1.135E-5</v>
      </c>
      <c r="N2305" s="18">
        <v>4638.5200000000004</v>
      </c>
      <c r="O2305" s="12">
        <v>1.115E-5</v>
      </c>
      <c r="R2305" t="s">
        <v>803</v>
      </c>
      <c r="S2305" t="s">
        <v>694</v>
      </c>
      <c r="T2305" t="s">
        <v>694</v>
      </c>
      <c r="U2305" s="28">
        <f t="shared" si="175"/>
        <v>1.115E-5</v>
      </c>
      <c r="W2305">
        <f>IFERROR(VLOOKUP(E2305,'LEAID Match'!$A$2:$B$326,2,FALSE),"")</f>
        <v>5307860</v>
      </c>
      <c r="X2305" s="5">
        <f t="shared" si="177"/>
        <v>5044.5</v>
      </c>
      <c r="Y2305">
        <f t="shared" si="178"/>
        <v>0</v>
      </c>
      <c r="Z2305" s="5">
        <f t="shared" si="179"/>
        <v>5044.5</v>
      </c>
    </row>
    <row r="2306" spans="1:26" x14ac:dyDescent="0.2">
      <c r="A2306">
        <f t="shared" si="176"/>
        <v>5307860</v>
      </c>
      <c r="B2306" s="23">
        <v>2019</v>
      </c>
      <c r="C2306" t="s">
        <v>707</v>
      </c>
      <c r="D2306" t="s">
        <v>2490</v>
      </c>
      <c r="E2306" t="s">
        <v>694</v>
      </c>
      <c r="F2306" s="18" t="s">
        <v>803</v>
      </c>
      <c r="G2306" s="10" t="s">
        <v>803</v>
      </c>
      <c r="J2306" s="18">
        <v>9072.66</v>
      </c>
      <c r="K2306" s="11">
        <v>1.736E-5</v>
      </c>
      <c r="N2306" s="18">
        <v>8544.68</v>
      </c>
      <c r="O2306" s="12">
        <v>1.721E-5</v>
      </c>
      <c r="R2306" t="s">
        <v>803</v>
      </c>
      <c r="S2306" t="s">
        <v>694</v>
      </c>
      <c r="T2306" t="s">
        <v>694</v>
      </c>
      <c r="U2306" s="28">
        <f t="shared" ref="U2306:U2369" si="180">SUM(G2306,I2306,O2306,Q2306)</f>
        <v>1.721E-5</v>
      </c>
      <c r="W2306">
        <f>IFERROR(VLOOKUP(E2306,'LEAID Match'!$A$2:$B$326,2,FALSE),"")</f>
        <v>5307860</v>
      </c>
      <c r="X2306" s="5">
        <f t="shared" si="177"/>
        <v>9072.66</v>
      </c>
      <c r="Y2306">
        <f t="shared" si="178"/>
        <v>0</v>
      </c>
      <c r="Z2306" s="5">
        <f t="shared" si="179"/>
        <v>9072.66</v>
      </c>
    </row>
    <row r="2307" spans="1:26" x14ac:dyDescent="0.2">
      <c r="A2307">
        <f t="shared" ref="A2307:A2370" si="181">W2307</f>
        <v>5307860</v>
      </c>
      <c r="B2307" s="23">
        <v>2020</v>
      </c>
      <c r="C2307" t="s">
        <v>707</v>
      </c>
      <c r="D2307" t="s">
        <v>2848</v>
      </c>
      <c r="E2307" t="s">
        <v>694</v>
      </c>
      <c r="F2307" s="18" t="s">
        <v>803</v>
      </c>
      <c r="G2307" s="10" t="s">
        <v>803</v>
      </c>
      <c r="J2307" s="18">
        <v>7165.02</v>
      </c>
      <c r="K2307" s="11">
        <v>1.2310000000000001E-5</v>
      </c>
      <c r="N2307" s="18">
        <v>6444.1</v>
      </c>
      <c r="O2307" s="12">
        <v>1.2269999999999999E-5</v>
      </c>
      <c r="R2307" t="s">
        <v>803</v>
      </c>
      <c r="S2307" t="s">
        <v>694</v>
      </c>
      <c r="T2307" t="s">
        <v>694</v>
      </c>
      <c r="U2307" s="28">
        <f t="shared" si="180"/>
        <v>1.2269999999999999E-5</v>
      </c>
      <c r="W2307">
        <f>IFERROR(VLOOKUP(E2307,'LEAID Match'!$A$2:$B$326,2,FALSE),"")</f>
        <v>5307860</v>
      </c>
      <c r="X2307" s="5">
        <f t="shared" ref="X2307:X2370" si="182">SUM(F2307,J2307)</f>
        <v>7165.02</v>
      </c>
      <c r="Y2307">
        <f t="shared" ref="Y2307:Y2370" si="183">V2307</f>
        <v>0</v>
      </c>
      <c r="Z2307" s="5">
        <f t="shared" ref="Z2307:Z2370" si="184">SUM(X2307:Y2307)</f>
        <v>7165.02</v>
      </c>
    </row>
    <row r="2308" spans="1:26" x14ac:dyDescent="0.2">
      <c r="A2308">
        <f t="shared" si="181"/>
        <v>5307860</v>
      </c>
      <c r="B2308" s="23">
        <v>2021</v>
      </c>
      <c r="C2308" t="s">
        <v>707</v>
      </c>
      <c r="D2308" t="s">
        <v>3205</v>
      </c>
      <c r="E2308" t="s">
        <v>694</v>
      </c>
      <c r="F2308" s="18" t="s">
        <v>803</v>
      </c>
      <c r="G2308" s="10" t="s">
        <v>803</v>
      </c>
      <c r="J2308" s="18">
        <v>10376.379999999999</v>
      </c>
      <c r="K2308" s="11">
        <v>1.715E-5</v>
      </c>
      <c r="N2308" s="18">
        <v>9399.25</v>
      </c>
      <c r="O2308" s="12">
        <v>1.7099999999999999E-5</v>
      </c>
      <c r="R2308" t="s">
        <v>803</v>
      </c>
      <c r="S2308" t="s">
        <v>694</v>
      </c>
      <c r="T2308" t="s">
        <v>694</v>
      </c>
      <c r="U2308" s="28">
        <f t="shared" si="180"/>
        <v>1.7099999999999999E-5</v>
      </c>
      <c r="W2308">
        <f>IFERROR(VLOOKUP(E2308,'LEAID Match'!$A$2:$B$326,2,FALSE),"")</f>
        <v>5307860</v>
      </c>
      <c r="X2308" s="5">
        <f t="shared" si="182"/>
        <v>10376.379999999999</v>
      </c>
      <c r="Y2308">
        <f t="shared" si="183"/>
        <v>0</v>
      </c>
      <c r="Z2308" s="5">
        <f t="shared" si="184"/>
        <v>10376.379999999999</v>
      </c>
    </row>
    <row r="2309" spans="1:26" x14ac:dyDescent="0.2">
      <c r="A2309">
        <f t="shared" si="181"/>
        <v>5307860</v>
      </c>
      <c r="B2309" s="23">
        <v>2022</v>
      </c>
      <c r="C2309" t="s">
        <v>707</v>
      </c>
      <c r="D2309" t="s">
        <v>3561</v>
      </c>
      <c r="E2309" t="s">
        <v>694</v>
      </c>
      <c r="F2309" s="18" t="s">
        <v>803</v>
      </c>
      <c r="G2309" s="10" t="s">
        <v>803</v>
      </c>
      <c r="J2309" s="18">
        <v>13670.26</v>
      </c>
      <c r="K2309" s="11">
        <v>2.137E-5</v>
      </c>
      <c r="N2309" s="18">
        <v>10773.88</v>
      </c>
      <c r="O2309" s="12">
        <v>2.0999999999999999E-5</v>
      </c>
      <c r="R2309" t="s">
        <v>803</v>
      </c>
      <c r="S2309" t="s">
        <v>694</v>
      </c>
      <c r="T2309" t="s">
        <v>694</v>
      </c>
      <c r="U2309" s="28">
        <f t="shared" si="180"/>
        <v>2.0999999999999999E-5</v>
      </c>
      <c r="W2309">
        <f>IFERROR(VLOOKUP(E2309,'LEAID Match'!$A$2:$B$326,2,FALSE),"")</f>
        <v>5307860</v>
      </c>
      <c r="X2309" s="5">
        <f t="shared" si="182"/>
        <v>13670.26</v>
      </c>
      <c r="Y2309">
        <f t="shared" si="183"/>
        <v>0</v>
      </c>
      <c r="Z2309" s="5">
        <f t="shared" si="184"/>
        <v>13670.26</v>
      </c>
    </row>
    <row r="2310" spans="1:26" x14ac:dyDescent="0.2">
      <c r="A2310">
        <f t="shared" si="181"/>
        <v>5307860</v>
      </c>
      <c r="B2310" s="23">
        <v>2023</v>
      </c>
      <c r="C2310" t="s">
        <v>707</v>
      </c>
      <c r="D2310" t="s">
        <v>3921</v>
      </c>
      <c r="E2310" t="s">
        <v>694</v>
      </c>
      <c r="F2310" s="18" t="s">
        <v>803</v>
      </c>
      <c r="G2310" s="10" t="s">
        <v>803</v>
      </c>
      <c r="J2310" s="18">
        <v>15705.58</v>
      </c>
      <c r="K2310" s="11">
        <v>2.321E-5</v>
      </c>
      <c r="N2310" s="18">
        <v>12508.11</v>
      </c>
      <c r="O2310" s="12">
        <v>2.3180000000000002E-5</v>
      </c>
      <c r="R2310" t="s">
        <v>803</v>
      </c>
      <c r="S2310" t="s">
        <v>694</v>
      </c>
      <c r="T2310" t="s">
        <v>694</v>
      </c>
      <c r="U2310" s="28">
        <f t="shared" si="180"/>
        <v>2.3180000000000002E-5</v>
      </c>
      <c r="V2310">
        <f>U2310*250000000</f>
        <v>5795</v>
      </c>
      <c r="W2310">
        <f>IFERROR(VLOOKUP(E2310,'LEAID Match'!$A$2:$B$326,2,FALSE),"")</f>
        <v>5307860</v>
      </c>
      <c r="X2310" s="5">
        <f t="shared" si="182"/>
        <v>15705.58</v>
      </c>
      <c r="Y2310">
        <f t="shared" si="183"/>
        <v>5795</v>
      </c>
      <c r="Z2310" s="5">
        <f t="shared" si="184"/>
        <v>21500.58</v>
      </c>
    </row>
    <row r="2311" spans="1:26" x14ac:dyDescent="0.2">
      <c r="A2311">
        <f t="shared" si="181"/>
        <v>5307900</v>
      </c>
      <c r="B2311" s="23">
        <v>2015</v>
      </c>
      <c r="C2311" t="s">
        <v>176</v>
      </c>
      <c r="D2311" t="s">
        <v>1061</v>
      </c>
      <c r="E2311" t="s">
        <v>134</v>
      </c>
      <c r="F2311" s="18">
        <v>55100.79</v>
      </c>
      <c r="G2311" s="11">
        <v>2.4623000000000001E-4</v>
      </c>
      <c r="J2311" s="18">
        <v>1007993.43</v>
      </c>
      <c r="K2311" s="11">
        <v>3.7930500000000001E-3</v>
      </c>
      <c r="N2311" s="18">
        <v>804335.98</v>
      </c>
      <c r="O2311" s="12">
        <v>3.5943699999999999E-3</v>
      </c>
      <c r="R2311" t="s">
        <v>134</v>
      </c>
      <c r="S2311" t="s">
        <v>134</v>
      </c>
      <c r="T2311" t="s">
        <v>134</v>
      </c>
      <c r="U2311" s="28">
        <f t="shared" si="180"/>
        <v>3.8406E-3</v>
      </c>
      <c r="W2311">
        <f>IFERROR(VLOOKUP(E2311,'LEAID Match'!$A$2:$B$326,2,FALSE),"")</f>
        <v>5307900</v>
      </c>
      <c r="X2311" s="5">
        <f t="shared" si="182"/>
        <v>1063094.22</v>
      </c>
      <c r="Y2311">
        <f t="shared" si="183"/>
        <v>0</v>
      </c>
      <c r="Z2311" s="5">
        <f t="shared" si="184"/>
        <v>1063094.22</v>
      </c>
    </row>
    <row r="2312" spans="1:26" x14ac:dyDescent="0.2">
      <c r="A2312">
        <f t="shared" si="181"/>
        <v>5307900</v>
      </c>
      <c r="B2312" s="23">
        <v>2016</v>
      </c>
      <c r="C2312" t="s">
        <v>176</v>
      </c>
      <c r="D2312" t="s">
        <v>1415</v>
      </c>
      <c r="E2312" t="s">
        <v>134</v>
      </c>
      <c r="F2312" s="18">
        <v>70654.42</v>
      </c>
      <c r="G2312" s="11">
        <v>2.3248E-4</v>
      </c>
      <c r="J2312" s="18">
        <v>1240563.3400000001</v>
      </c>
      <c r="K2312" s="11">
        <v>3.8007100000000001E-3</v>
      </c>
      <c r="N2312" s="18">
        <v>1112689.3400000001</v>
      </c>
      <c r="O2312" s="12">
        <v>3.66117E-3</v>
      </c>
      <c r="R2312" t="s">
        <v>134</v>
      </c>
      <c r="S2312" t="s">
        <v>134</v>
      </c>
      <c r="T2312" t="s">
        <v>134</v>
      </c>
      <c r="U2312" s="28">
        <f t="shared" si="180"/>
        <v>3.8936500000000002E-3</v>
      </c>
      <c r="W2312">
        <f>IFERROR(VLOOKUP(E2312,'LEAID Match'!$A$2:$B$326,2,FALSE),"")</f>
        <v>5307900</v>
      </c>
      <c r="X2312" s="5">
        <f t="shared" si="182"/>
        <v>1311217.76</v>
      </c>
      <c r="Y2312">
        <f t="shared" si="183"/>
        <v>0</v>
      </c>
      <c r="Z2312" s="5">
        <f t="shared" si="184"/>
        <v>1311217.76</v>
      </c>
    </row>
    <row r="2313" spans="1:26" x14ac:dyDescent="0.2">
      <c r="A2313">
        <f t="shared" si="181"/>
        <v>5307900</v>
      </c>
      <c r="B2313" s="23">
        <v>2017</v>
      </c>
      <c r="C2313" t="s">
        <v>176</v>
      </c>
      <c r="D2313" t="s">
        <v>1775</v>
      </c>
      <c r="E2313" t="s">
        <v>134</v>
      </c>
      <c r="F2313" s="18">
        <v>60409.39</v>
      </c>
      <c r="G2313" s="11">
        <v>1.7263000000000001E-4</v>
      </c>
      <c r="J2313" s="18">
        <v>1462000.57</v>
      </c>
      <c r="K2313" s="11">
        <v>3.9679700000000004E-3</v>
      </c>
      <c r="N2313" s="18">
        <v>1355392.63</v>
      </c>
      <c r="O2313" s="12">
        <v>3.8732599999999999E-3</v>
      </c>
      <c r="R2313" t="s">
        <v>134</v>
      </c>
      <c r="S2313" t="s">
        <v>134</v>
      </c>
      <c r="T2313" t="s">
        <v>134</v>
      </c>
      <c r="U2313" s="28">
        <f t="shared" si="180"/>
        <v>4.0458899999999999E-3</v>
      </c>
      <c r="W2313">
        <f>IFERROR(VLOOKUP(E2313,'LEAID Match'!$A$2:$B$326,2,FALSE),"")</f>
        <v>5307900</v>
      </c>
      <c r="X2313" s="5">
        <f t="shared" si="182"/>
        <v>1522409.96</v>
      </c>
      <c r="Y2313">
        <f t="shared" si="183"/>
        <v>0</v>
      </c>
      <c r="Z2313" s="5">
        <f t="shared" si="184"/>
        <v>1522409.96</v>
      </c>
    </row>
    <row r="2314" spans="1:26" x14ac:dyDescent="0.2">
      <c r="A2314">
        <f t="shared" si="181"/>
        <v>5307900</v>
      </c>
      <c r="B2314" s="23">
        <v>2018</v>
      </c>
      <c r="C2314" t="s">
        <v>176</v>
      </c>
      <c r="D2314" t="s">
        <v>2133</v>
      </c>
      <c r="E2314" t="s">
        <v>134</v>
      </c>
      <c r="F2314" s="18">
        <v>56539.49</v>
      </c>
      <c r="G2314" s="11">
        <v>1.3595E-4</v>
      </c>
      <c r="J2314" s="18">
        <v>1689229.33</v>
      </c>
      <c r="K2314" s="11">
        <v>3.7996000000000002E-3</v>
      </c>
      <c r="N2314" s="18">
        <v>1553267.64</v>
      </c>
      <c r="O2314" s="12">
        <v>3.73478E-3</v>
      </c>
      <c r="R2314" t="s">
        <v>134</v>
      </c>
      <c r="S2314" t="s">
        <v>134</v>
      </c>
      <c r="T2314" t="s">
        <v>134</v>
      </c>
      <c r="U2314" s="28">
        <f t="shared" si="180"/>
        <v>3.8707300000000002E-3</v>
      </c>
      <c r="W2314">
        <f>IFERROR(VLOOKUP(E2314,'LEAID Match'!$A$2:$B$326,2,FALSE),"")</f>
        <v>5307900</v>
      </c>
      <c r="X2314" s="5">
        <f t="shared" si="182"/>
        <v>1745768.82</v>
      </c>
      <c r="Y2314">
        <f t="shared" si="183"/>
        <v>0</v>
      </c>
      <c r="Z2314" s="5">
        <f t="shared" si="184"/>
        <v>1745768.82</v>
      </c>
    </row>
    <row r="2315" spans="1:26" x14ac:dyDescent="0.2">
      <c r="A2315">
        <f t="shared" si="181"/>
        <v>5307900</v>
      </c>
      <c r="B2315" s="23">
        <v>2019</v>
      </c>
      <c r="C2315" t="s">
        <v>176</v>
      </c>
      <c r="D2315" t="s">
        <v>2491</v>
      </c>
      <c r="E2315" t="s">
        <v>134</v>
      </c>
      <c r="F2315" s="18">
        <v>54030.71</v>
      </c>
      <c r="G2315" s="10">
        <v>1.088E-4</v>
      </c>
      <c r="J2315" s="18">
        <v>1768341.93</v>
      </c>
      <c r="K2315" s="11">
        <v>3.3831899999999999E-3</v>
      </c>
      <c r="N2315" s="18">
        <v>1662157.47</v>
      </c>
      <c r="O2315" s="12">
        <v>3.3468999999999999E-3</v>
      </c>
      <c r="R2315" t="s">
        <v>134</v>
      </c>
      <c r="S2315" t="s">
        <v>134</v>
      </c>
      <c r="T2315" t="s">
        <v>134</v>
      </c>
      <c r="U2315" s="28">
        <f t="shared" si="180"/>
        <v>3.4556999999999999E-3</v>
      </c>
      <c r="W2315">
        <f>IFERROR(VLOOKUP(E2315,'LEAID Match'!$A$2:$B$326,2,FALSE),"")</f>
        <v>5307900</v>
      </c>
      <c r="X2315" s="5">
        <f t="shared" si="182"/>
        <v>1822372.64</v>
      </c>
      <c r="Y2315">
        <f t="shared" si="183"/>
        <v>0</v>
      </c>
      <c r="Z2315" s="5">
        <f t="shared" si="184"/>
        <v>1822372.64</v>
      </c>
    </row>
    <row r="2316" spans="1:26" x14ac:dyDescent="0.2">
      <c r="A2316">
        <f t="shared" si="181"/>
        <v>5307900</v>
      </c>
      <c r="B2316" s="23">
        <v>2020</v>
      </c>
      <c r="C2316" t="s">
        <v>176</v>
      </c>
      <c r="D2316" t="s">
        <v>2849</v>
      </c>
      <c r="E2316" t="s">
        <v>134</v>
      </c>
      <c r="F2316" s="18">
        <v>64458.52</v>
      </c>
      <c r="G2316" s="10">
        <v>1.2274000000000001E-4</v>
      </c>
      <c r="J2316" s="18">
        <v>2156755.4</v>
      </c>
      <c r="K2316" s="11">
        <v>3.7067800000000002E-3</v>
      </c>
      <c r="N2316" s="18">
        <v>1932018.41</v>
      </c>
      <c r="O2316" s="12">
        <v>3.6789699999999997E-3</v>
      </c>
      <c r="R2316" t="s">
        <v>134</v>
      </c>
      <c r="S2316" t="s">
        <v>134</v>
      </c>
      <c r="T2316" t="s">
        <v>134</v>
      </c>
      <c r="U2316" s="28">
        <f t="shared" si="180"/>
        <v>3.8017099999999998E-3</v>
      </c>
      <c r="W2316">
        <f>IFERROR(VLOOKUP(E2316,'LEAID Match'!$A$2:$B$326,2,FALSE),"")</f>
        <v>5307900</v>
      </c>
      <c r="X2316" s="5">
        <f t="shared" si="182"/>
        <v>2221213.92</v>
      </c>
      <c r="Y2316">
        <f t="shared" si="183"/>
        <v>0</v>
      </c>
      <c r="Z2316" s="5">
        <f t="shared" si="184"/>
        <v>2221213.92</v>
      </c>
    </row>
    <row r="2317" spans="1:26" x14ac:dyDescent="0.2">
      <c r="A2317">
        <f t="shared" si="181"/>
        <v>5307900</v>
      </c>
      <c r="B2317" s="23">
        <v>2021</v>
      </c>
      <c r="C2317" t="s">
        <v>176</v>
      </c>
      <c r="D2317" t="s">
        <v>3206</v>
      </c>
      <c r="E2317" t="s">
        <v>134</v>
      </c>
      <c r="F2317" s="18">
        <v>49891.87</v>
      </c>
      <c r="G2317" s="10">
        <v>9.0779999999999995E-5</v>
      </c>
      <c r="J2317" s="18">
        <v>2372429.2200000002</v>
      </c>
      <c r="K2317" s="11">
        <v>3.9202999999999998E-3</v>
      </c>
      <c r="N2317" s="18">
        <v>2141803.85</v>
      </c>
      <c r="O2317" s="12">
        <v>3.8968900000000001E-3</v>
      </c>
      <c r="R2317" t="s">
        <v>134</v>
      </c>
      <c r="S2317" t="s">
        <v>134</v>
      </c>
      <c r="T2317" t="s">
        <v>134</v>
      </c>
      <c r="U2317" s="28">
        <f t="shared" si="180"/>
        <v>3.9876700000000005E-3</v>
      </c>
      <c r="W2317">
        <f>IFERROR(VLOOKUP(E2317,'LEAID Match'!$A$2:$B$326,2,FALSE),"")</f>
        <v>5307900</v>
      </c>
      <c r="X2317" s="5">
        <f t="shared" si="182"/>
        <v>2422321.0900000003</v>
      </c>
      <c r="Y2317">
        <f t="shared" si="183"/>
        <v>0</v>
      </c>
      <c r="Z2317" s="5">
        <f t="shared" si="184"/>
        <v>2422321.0900000003</v>
      </c>
    </row>
    <row r="2318" spans="1:26" x14ac:dyDescent="0.2">
      <c r="A2318">
        <f t="shared" si="181"/>
        <v>5307900</v>
      </c>
      <c r="B2318" s="23">
        <v>2022</v>
      </c>
      <c r="C2318" t="s">
        <v>176</v>
      </c>
      <c r="D2318" t="s">
        <v>3562</v>
      </c>
      <c r="E2318" t="s">
        <v>134</v>
      </c>
      <c r="F2318" s="18">
        <v>526.36</v>
      </c>
      <c r="G2318" s="10">
        <v>1.0300000000000001E-6</v>
      </c>
      <c r="J2318" s="18">
        <v>2187204.04</v>
      </c>
      <c r="K2318" s="11">
        <v>3.4195599999999999E-3</v>
      </c>
      <c r="N2318" s="18">
        <v>1740017.16</v>
      </c>
      <c r="O2318" s="12">
        <v>3.3908599999999999E-3</v>
      </c>
      <c r="R2318" t="s">
        <v>134</v>
      </c>
      <c r="S2318" t="s">
        <v>134</v>
      </c>
      <c r="T2318" t="s">
        <v>134</v>
      </c>
      <c r="U2318" s="28">
        <f t="shared" si="180"/>
        <v>3.3918899999999998E-3</v>
      </c>
      <c r="W2318">
        <f>IFERROR(VLOOKUP(E2318,'LEAID Match'!$A$2:$B$326,2,FALSE),"")</f>
        <v>5307900</v>
      </c>
      <c r="X2318" s="5">
        <f t="shared" si="182"/>
        <v>2187730.4</v>
      </c>
      <c r="Y2318">
        <f t="shared" si="183"/>
        <v>0</v>
      </c>
      <c r="Z2318" s="5">
        <f t="shared" si="184"/>
        <v>2187730.4</v>
      </c>
    </row>
    <row r="2319" spans="1:26" x14ac:dyDescent="0.2">
      <c r="A2319">
        <f t="shared" si="181"/>
        <v>5307900</v>
      </c>
      <c r="B2319" s="23">
        <v>2023</v>
      </c>
      <c r="C2319" t="s">
        <v>176</v>
      </c>
      <c r="D2319" t="s">
        <v>3922</v>
      </c>
      <c r="E2319" t="s">
        <v>134</v>
      </c>
      <c r="F2319" s="18" t="s">
        <v>803</v>
      </c>
      <c r="G2319" s="10" t="s">
        <v>803</v>
      </c>
      <c r="J2319" s="18">
        <v>2733666.3</v>
      </c>
      <c r="K2319" s="11">
        <v>4.0398999999999999E-3</v>
      </c>
      <c r="N2319" s="18">
        <v>2171650.46</v>
      </c>
      <c r="O2319" s="12">
        <v>4.0236500000000001E-3</v>
      </c>
      <c r="R2319" t="s">
        <v>803</v>
      </c>
      <c r="S2319" t="s">
        <v>134</v>
      </c>
      <c r="T2319" t="s">
        <v>134</v>
      </c>
      <c r="U2319" s="28">
        <f t="shared" si="180"/>
        <v>4.0236500000000001E-3</v>
      </c>
      <c r="V2319">
        <f>U2319*250000000</f>
        <v>1005912.5</v>
      </c>
      <c r="W2319">
        <f>IFERROR(VLOOKUP(E2319,'LEAID Match'!$A$2:$B$326,2,FALSE),"")</f>
        <v>5307900</v>
      </c>
      <c r="X2319" s="5">
        <f t="shared" si="182"/>
        <v>2733666.3</v>
      </c>
      <c r="Y2319">
        <f t="shared" si="183"/>
        <v>1005912.5</v>
      </c>
      <c r="Z2319" s="5">
        <f t="shared" si="184"/>
        <v>3739578.8</v>
      </c>
    </row>
    <row r="2320" spans="1:26" x14ac:dyDescent="0.2">
      <c r="A2320" t="str">
        <f t="shared" si="181"/>
        <v/>
      </c>
      <c r="B2320" s="23">
        <v>2015</v>
      </c>
      <c r="C2320" t="s">
        <v>524</v>
      </c>
      <c r="D2320" t="s">
        <v>1062</v>
      </c>
      <c r="E2320" t="s">
        <v>22</v>
      </c>
      <c r="F2320" s="18" t="s">
        <v>803</v>
      </c>
      <c r="G2320" s="11" t="s">
        <v>803</v>
      </c>
      <c r="H2320" s="18">
        <v>7992.36</v>
      </c>
      <c r="I2320" s="11">
        <v>3.5719999999999997E-5</v>
      </c>
      <c r="L2320" s="18">
        <v>28766.43</v>
      </c>
      <c r="M2320" s="11">
        <v>1.0825E-4</v>
      </c>
      <c r="P2320" s="18">
        <v>22856.27</v>
      </c>
      <c r="Q2320" s="11">
        <v>1.0213999999999999E-4</v>
      </c>
      <c r="R2320" t="s">
        <v>22</v>
      </c>
      <c r="S2320" t="s">
        <v>22</v>
      </c>
      <c r="T2320" t="s">
        <v>22</v>
      </c>
      <c r="U2320" s="28">
        <f t="shared" si="180"/>
        <v>1.3785999999999998E-4</v>
      </c>
      <c r="W2320" t="str">
        <f>IFERROR(VLOOKUP(E2320,'LEAID Match'!$A$2:$B$326,2,FALSE),"")</f>
        <v/>
      </c>
      <c r="X2320" s="5">
        <f t="shared" si="182"/>
        <v>0</v>
      </c>
      <c r="Y2320">
        <f t="shared" si="183"/>
        <v>0</v>
      </c>
      <c r="Z2320" s="5">
        <f t="shared" si="184"/>
        <v>0</v>
      </c>
    </row>
    <row r="2321" spans="1:26" x14ac:dyDescent="0.2">
      <c r="A2321" t="str">
        <f t="shared" si="181"/>
        <v/>
      </c>
      <c r="B2321" s="23">
        <v>2016</v>
      </c>
      <c r="C2321" t="s">
        <v>524</v>
      </c>
      <c r="D2321" t="s">
        <v>1416</v>
      </c>
      <c r="E2321" t="s">
        <v>22</v>
      </c>
      <c r="F2321" s="18" t="s">
        <v>803</v>
      </c>
      <c r="G2321" s="11" t="s">
        <v>803</v>
      </c>
      <c r="H2321" s="18">
        <v>10012.94</v>
      </c>
      <c r="I2321" s="11">
        <v>3.2950000000000001E-5</v>
      </c>
      <c r="L2321" s="18">
        <v>39357.67</v>
      </c>
      <c r="M2321" s="11">
        <v>1.2058E-4</v>
      </c>
      <c r="P2321" s="18">
        <v>35726.04</v>
      </c>
      <c r="Q2321" s="11">
        <v>1.1755E-4</v>
      </c>
      <c r="R2321" t="s">
        <v>22</v>
      </c>
      <c r="S2321" t="s">
        <v>22</v>
      </c>
      <c r="T2321" t="s">
        <v>22</v>
      </c>
      <c r="U2321" s="28">
        <f t="shared" si="180"/>
        <v>1.505E-4</v>
      </c>
      <c r="W2321" t="str">
        <f>IFERROR(VLOOKUP(E2321,'LEAID Match'!$A$2:$B$326,2,FALSE),"")</f>
        <v/>
      </c>
      <c r="X2321" s="5">
        <f t="shared" si="182"/>
        <v>0</v>
      </c>
      <c r="Y2321">
        <f t="shared" si="183"/>
        <v>0</v>
      </c>
      <c r="Z2321" s="5">
        <f t="shared" si="184"/>
        <v>0</v>
      </c>
    </row>
    <row r="2322" spans="1:26" x14ac:dyDescent="0.2">
      <c r="A2322" t="str">
        <f t="shared" si="181"/>
        <v/>
      </c>
      <c r="B2322" s="23">
        <v>2017</v>
      </c>
      <c r="C2322" t="s">
        <v>524</v>
      </c>
      <c r="D2322" t="s">
        <v>1776</v>
      </c>
      <c r="E2322" t="s">
        <v>22</v>
      </c>
      <c r="F2322" s="18" t="s">
        <v>803</v>
      </c>
      <c r="G2322" s="11" t="s">
        <v>803</v>
      </c>
      <c r="H2322" s="18">
        <v>10540.61</v>
      </c>
      <c r="I2322" s="11">
        <v>3.012E-5</v>
      </c>
      <c r="L2322" s="18">
        <v>41287</v>
      </c>
      <c r="M2322" s="11">
        <v>1.1205999999999999E-4</v>
      </c>
      <c r="P2322" s="18">
        <v>38280.07</v>
      </c>
      <c r="Q2322" s="11">
        <v>1.0938999999999999E-4</v>
      </c>
      <c r="R2322" t="s">
        <v>22</v>
      </c>
      <c r="S2322" t="s">
        <v>22</v>
      </c>
      <c r="T2322" t="s">
        <v>22</v>
      </c>
      <c r="U2322" s="28">
        <f t="shared" si="180"/>
        <v>1.3951E-4</v>
      </c>
      <c r="W2322" t="str">
        <f>IFERROR(VLOOKUP(E2322,'LEAID Match'!$A$2:$B$326,2,FALSE),"")</f>
        <v/>
      </c>
      <c r="X2322" s="5">
        <f t="shared" si="182"/>
        <v>0</v>
      </c>
      <c r="Y2322">
        <f t="shared" si="183"/>
        <v>0</v>
      </c>
      <c r="Z2322" s="5">
        <f t="shared" si="184"/>
        <v>0</v>
      </c>
    </row>
    <row r="2323" spans="1:26" x14ac:dyDescent="0.2">
      <c r="A2323" t="str">
        <f t="shared" si="181"/>
        <v/>
      </c>
      <c r="B2323" s="23">
        <v>2018</v>
      </c>
      <c r="C2323" t="s">
        <v>524</v>
      </c>
      <c r="D2323" t="s">
        <v>2134</v>
      </c>
      <c r="E2323" t="s">
        <v>22</v>
      </c>
      <c r="F2323" s="18" t="s">
        <v>803</v>
      </c>
      <c r="G2323" s="11" t="s">
        <v>803</v>
      </c>
      <c r="H2323" s="18">
        <v>12329</v>
      </c>
      <c r="I2323" s="11">
        <v>2.9640000000000001E-5</v>
      </c>
      <c r="L2323" s="18">
        <v>65169.25</v>
      </c>
      <c r="M2323" s="11">
        <v>1.4658999999999999E-4</v>
      </c>
      <c r="P2323" s="18">
        <v>59762.13</v>
      </c>
      <c r="Q2323" s="11">
        <v>1.437E-4</v>
      </c>
      <c r="R2323" t="s">
        <v>22</v>
      </c>
      <c r="S2323" t="s">
        <v>22</v>
      </c>
      <c r="T2323" t="s">
        <v>22</v>
      </c>
      <c r="U2323" s="28">
        <f t="shared" si="180"/>
        <v>1.7333999999999999E-4</v>
      </c>
      <c r="W2323" t="str">
        <f>IFERROR(VLOOKUP(E2323,'LEAID Match'!$A$2:$B$326,2,FALSE),"")</f>
        <v/>
      </c>
      <c r="X2323" s="5">
        <f t="shared" si="182"/>
        <v>0</v>
      </c>
      <c r="Y2323">
        <f t="shared" si="183"/>
        <v>0</v>
      </c>
      <c r="Z2323" s="5">
        <f t="shared" si="184"/>
        <v>0</v>
      </c>
    </row>
    <row r="2324" spans="1:26" x14ac:dyDescent="0.2">
      <c r="A2324" t="str">
        <f t="shared" si="181"/>
        <v/>
      </c>
      <c r="B2324" s="23">
        <v>2019</v>
      </c>
      <c r="C2324" t="s">
        <v>524</v>
      </c>
      <c r="D2324" t="s">
        <v>2492</v>
      </c>
      <c r="E2324" t="s">
        <v>22</v>
      </c>
      <c r="F2324" s="18" t="s">
        <v>803</v>
      </c>
      <c r="G2324" s="10" t="s">
        <v>803</v>
      </c>
      <c r="H2324" s="18">
        <v>11682.2</v>
      </c>
      <c r="I2324" s="11">
        <v>2.3519999999999998E-5</v>
      </c>
      <c r="L2324" s="18">
        <v>80059.360000000001</v>
      </c>
      <c r="M2324" s="11">
        <v>1.5317E-4</v>
      </c>
      <c r="P2324" s="18">
        <v>75331.47</v>
      </c>
      <c r="Q2324" s="11">
        <v>1.5169000000000001E-4</v>
      </c>
      <c r="R2324" t="s">
        <v>22</v>
      </c>
      <c r="S2324" t="s">
        <v>22</v>
      </c>
      <c r="T2324" t="s">
        <v>22</v>
      </c>
      <c r="U2324" s="28">
        <f t="shared" si="180"/>
        <v>1.7521E-4</v>
      </c>
      <c r="W2324" t="str">
        <f>IFERROR(VLOOKUP(E2324,'LEAID Match'!$A$2:$B$326,2,FALSE),"")</f>
        <v/>
      </c>
      <c r="X2324" s="5">
        <f t="shared" si="182"/>
        <v>0</v>
      </c>
      <c r="Y2324">
        <f t="shared" si="183"/>
        <v>0</v>
      </c>
      <c r="Z2324" s="5">
        <f t="shared" si="184"/>
        <v>0</v>
      </c>
    </row>
    <row r="2325" spans="1:26" x14ac:dyDescent="0.2">
      <c r="A2325" t="str">
        <f t="shared" si="181"/>
        <v/>
      </c>
      <c r="B2325" s="23">
        <v>2020</v>
      </c>
      <c r="C2325" t="s">
        <v>524</v>
      </c>
      <c r="D2325" t="s">
        <v>2850</v>
      </c>
      <c r="E2325" t="s">
        <v>22</v>
      </c>
      <c r="F2325" s="18" t="s">
        <v>803</v>
      </c>
      <c r="G2325" s="10" t="s">
        <v>803</v>
      </c>
      <c r="H2325" s="18">
        <v>12450.54</v>
      </c>
      <c r="I2325" s="11">
        <v>2.3709999999999998E-5</v>
      </c>
      <c r="L2325" s="18">
        <v>87354.240000000005</v>
      </c>
      <c r="M2325" s="11">
        <v>1.5013E-4</v>
      </c>
      <c r="P2325" s="18">
        <v>77593.06</v>
      </c>
      <c r="Q2325" s="11">
        <v>1.4774999999999999E-4</v>
      </c>
      <c r="R2325" t="s">
        <v>22</v>
      </c>
      <c r="S2325" t="s">
        <v>22</v>
      </c>
      <c r="T2325" t="s">
        <v>22</v>
      </c>
      <c r="U2325" s="28">
        <f t="shared" si="180"/>
        <v>1.7145999999999999E-4</v>
      </c>
      <c r="W2325" t="str">
        <f>IFERROR(VLOOKUP(E2325,'LEAID Match'!$A$2:$B$326,2,FALSE),"")</f>
        <v/>
      </c>
      <c r="X2325" s="5">
        <f t="shared" si="182"/>
        <v>0</v>
      </c>
      <c r="Y2325">
        <f t="shared" si="183"/>
        <v>0</v>
      </c>
      <c r="Z2325" s="5">
        <f t="shared" si="184"/>
        <v>0</v>
      </c>
    </row>
    <row r="2326" spans="1:26" x14ac:dyDescent="0.2">
      <c r="A2326" t="str">
        <f t="shared" si="181"/>
        <v/>
      </c>
      <c r="B2326" s="23">
        <v>2021</v>
      </c>
      <c r="C2326" t="s">
        <v>524</v>
      </c>
      <c r="D2326" t="s">
        <v>3207</v>
      </c>
      <c r="E2326" t="s">
        <v>22</v>
      </c>
      <c r="F2326" s="18" t="s">
        <v>803</v>
      </c>
      <c r="G2326" s="10" t="s">
        <v>803</v>
      </c>
      <c r="H2326" s="18">
        <v>14554.86</v>
      </c>
      <c r="I2326" s="11">
        <v>2.6480000000000001E-5</v>
      </c>
      <c r="L2326" s="18">
        <v>78968.13</v>
      </c>
      <c r="M2326" s="11">
        <v>1.3049000000000001E-4</v>
      </c>
      <c r="P2326" s="18">
        <v>71417.399999999994</v>
      </c>
      <c r="Q2326" s="11">
        <v>1.2993999999999999E-4</v>
      </c>
      <c r="R2326" t="s">
        <v>22</v>
      </c>
      <c r="S2326" t="s">
        <v>22</v>
      </c>
      <c r="T2326" t="s">
        <v>22</v>
      </c>
      <c r="U2326" s="28">
        <f t="shared" si="180"/>
        <v>1.5642E-4</v>
      </c>
      <c r="W2326" t="str">
        <f>IFERROR(VLOOKUP(E2326,'LEAID Match'!$A$2:$B$326,2,FALSE),"")</f>
        <v/>
      </c>
      <c r="X2326" s="5">
        <f t="shared" si="182"/>
        <v>0</v>
      </c>
      <c r="Y2326">
        <f t="shared" si="183"/>
        <v>0</v>
      </c>
      <c r="Z2326" s="5">
        <f t="shared" si="184"/>
        <v>0</v>
      </c>
    </row>
    <row r="2327" spans="1:26" x14ac:dyDescent="0.2">
      <c r="A2327" t="str">
        <f t="shared" si="181"/>
        <v/>
      </c>
      <c r="B2327" s="23">
        <v>2022</v>
      </c>
      <c r="C2327" t="s">
        <v>524</v>
      </c>
      <c r="D2327" t="s">
        <v>3563</v>
      </c>
      <c r="E2327" t="s">
        <v>22</v>
      </c>
      <c r="F2327" s="18" t="s">
        <v>803</v>
      </c>
      <c r="G2327" s="10" t="s">
        <v>803</v>
      </c>
      <c r="H2327" s="18">
        <v>13297.8</v>
      </c>
      <c r="I2327" s="11">
        <v>2.5910000000000001E-5</v>
      </c>
      <c r="L2327" s="18">
        <v>108654.83</v>
      </c>
      <c r="M2327" s="11">
        <v>1.6987999999999999E-4</v>
      </c>
      <c r="P2327" s="18">
        <v>85911</v>
      </c>
      <c r="Q2327" s="11">
        <v>1.6741999999999999E-4</v>
      </c>
      <c r="R2327" t="s">
        <v>22</v>
      </c>
      <c r="S2327" t="s">
        <v>22</v>
      </c>
      <c r="T2327" t="s">
        <v>22</v>
      </c>
      <c r="U2327" s="28">
        <f t="shared" si="180"/>
        <v>1.9332999999999999E-4</v>
      </c>
      <c r="W2327" t="str">
        <f>IFERROR(VLOOKUP(E2327,'LEAID Match'!$A$2:$B$326,2,FALSE),"")</f>
        <v/>
      </c>
      <c r="X2327" s="5">
        <f t="shared" si="182"/>
        <v>0</v>
      </c>
      <c r="Y2327">
        <f t="shared" si="183"/>
        <v>0</v>
      </c>
      <c r="Z2327" s="5">
        <f t="shared" si="184"/>
        <v>0</v>
      </c>
    </row>
    <row r="2328" spans="1:26" x14ac:dyDescent="0.2">
      <c r="A2328" t="str">
        <f t="shared" si="181"/>
        <v/>
      </c>
      <c r="B2328" s="23">
        <v>2023</v>
      </c>
      <c r="C2328" t="s">
        <v>524</v>
      </c>
      <c r="D2328" t="s">
        <v>3923</v>
      </c>
      <c r="E2328" t="s">
        <v>22</v>
      </c>
      <c r="F2328" s="18" t="s">
        <v>803</v>
      </c>
      <c r="G2328" s="10" t="s">
        <v>803</v>
      </c>
      <c r="H2328" s="18">
        <v>17111.150000000001</v>
      </c>
      <c r="I2328" s="11">
        <v>3.1699999999999998E-5</v>
      </c>
      <c r="L2328" s="18">
        <v>158301.65</v>
      </c>
      <c r="M2328" s="11">
        <v>2.3394E-4</v>
      </c>
      <c r="P2328" s="18">
        <v>126852.61</v>
      </c>
      <c r="Q2328" s="11">
        <v>2.3503E-4</v>
      </c>
      <c r="R2328" t="s">
        <v>22</v>
      </c>
      <c r="S2328" t="s">
        <v>22</v>
      </c>
      <c r="T2328" t="s">
        <v>22</v>
      </c>
      <c r="U2328" s="28">
        <f t="shared" si="180"/>
        <v>2.6673000000000002E-4</v>
      </c>
      <c r="V2328">
        <f>U2328*250000000</f>
        <v>66682.5</v>
      </c>
      <c r="W2328" t="str">
        <f>IFERROR(VLOOKUP(E2328,'LEAID Match'!$A$2:$B$326,2,FALSE),"")</f>
        <v/>
      </c>
      <c r="X2328" s="5">
        <f t="shared" si="182"/>
        <v>0</v>
      </c>
      <c r="Y2328">
        <f t="shared" si="183"/>
        <v>66682.5</v>
      </c>
      <c r="Z2328" s="5">
        <f t="shared" si="184"/>
        <v>66682.5</v>
      </c>
    </row>
    <row r="2329" spans="1:26" x14ac:dyDescent="0.2">
      <c r="A2329">
        <f t="shared" si="181"/>
        <v>5307920</v>
      </c>
      <c r="B2329" s="23">
        <v>2015</v>
      </c>
      <c r="C2329" t="s">
        <v>103</v>
      </c>
      <c r="D2329" t="s">
        <v>1063</v>
      </c>
      <c r="E2329" t="s">
        <v>61</v>
      </c>
      <c r="F2329" s="18">
        <v>143878.12</v>
      </c>
      <c r="G2329" s="11">
        <v>6.4294999999999999E-4</v>
      </c>
      <c r="J2329" s="18">
        <v>2212126.9900000002</v>
      </c>
      <c r="K2329" s="11">
        <v>8.3241700000000005E-3</v>
      </c>
      <c r="N2329" s="18">
        <v>1764610.17</v>
      </c>
      <c r="O2329" s="12">
        <v>7.8855799999999997E-3</v>
      </c>
      <c r="R2329" t="s">
        <v>61</v>
      </c>
      <c r="S2329" t="s">
        <v>61</v>
      </c>
      <c r="T2329" t="s">
        <v>61</v>
      </c>
      <c r="U2329" s="28">
        <f t="shared" si="180"/>
        <v>8.5285299999999994E-3</v>
      </c>
      <c r="W2329">
        <f>IFERROR(VLOOKUP(E2329,'LEAID Match'!$A$2:$B$326,2,FALSE),"")</f>
        <v>5307920</v>
      </c>
      <c r="X2329" s="5">
        <f t="shared" si="182"/>
        <v>2356005.1100000003</v>
      </c>
      <c r="Y2329">
        <f t="shared" si="183"/>
        <v>0</v>
      </c>
      <c r="Z2329" s="5">
        <f t="shared" si="184"/>
        <v>2356005.1100000003</v>
      </c>
    </row>
    <row r="2330" spans="1:26" x14ac:dyDescent="0.2">
      <c r="A2330">
        <f t="shared" si="181"/>
        <v>5307920</v>
      </c>
      <c r="B2330" s="23">
        <v>2016</v>
      </c>
      <c r="C2330" t="s">
        <v>103</v>
      </c>
      <c r="D2330" t="s">
        <v>1417</v>
      </c>
      <c r="E2330" t="s">
        <v>61</v>
      </c>
      <c r="F2330" s="18">
        <v>116594.93</v>
      </c>
      <c r="G2330" s="11">
        <v>3.8363999999999998E-4</v>
      </c>
      <c r="J2330" s="18">
        <v>2867575.72</v>
      </c>
      <c r="K2330" s="11">
        <v>8.7853800000000006E-3</v>
      </c>
      <c r="N2330" s="18">
        <v>2597048.2000000002</v>
      </c>
      <c r="O2330" s="12">
        <v>8.5452800000000006E-3</v>
      </c>
      <c r="R2330" t="s">
        <v>61</v>
      </c>
      <c r="S2330" t="s">
        <v>61</v>
      </c>
      <c r="T2330" t="s">
        <v>61</v>
      </c>
      <c r="U2330" s="28">
        <f t="shared" si="180"/>
        <v>8.9289199999999999E-3</v>
      </c>
      <c r="W2330">
        <f>IFERROR(VLOOKUP(E2330,'LEAID Match'!$A$2:$B$326,2,FALSE),"")</f>
        <v>5307920</v>
      </c>
      <c r="X2330" s="5">
        <f t="shared" si="182"/>
        <v>2984170.6500000004</v>
      </c>
      <c r="Y2330">
        <f t="shared" si="183"/>
        <v>0</v>
      </c>
      <c r="Z2330" s="5">
        <f t="shared" si="184"/>
        <v>2984170.6500000004</v>
      </c>
    </row>
    <row r="2331" spans="1:26" x14ac:dyDescent="0.2">
      <c r="A2331">
        <f t="shared" si="181"/>
        <v>5307920</v>
      </c>
      <c r="B2331" s="23">
        <v>2017</v>
      </c>
      <c r="C2331" t="s">
        <v>103</v>
      </c>
      <c r="D2331" t="s">
        <v>1777</v>
      </c>
      <c r="E2331" t="s">
        <v>61</v>
      </c>
      <c r="F2331" s="18">
        <v>98617.12</v>
      </c>
      <c r="G2331" s="11">
        <v>2.8181000000000001E-4</v>
      </c>
      <c r="J2331" s="18">
        <v>3248934.45</v>
      </c>
      <c r="K2331" s="11">
        <v>8.8178400000000004E-3</v>
      </c>
      <c r="N2331" s="18">
        <v>3011956.57</v>
      </c>
      <c r="O2331" s="12">
        <v>8.6071600000000009E-3</v>
      </c>
      <c r="R2331" t="s">
        <v>61</v>
      </c>
      <c r="S2331" t="s">
        <v>61</v>
      </c>
      <c r="T2331" t="s">
        <v>61</v>
      </c>
      <c r="U2331" s="28">
        <f t="shared" si="180"/>
        <v>8.8889700000000012E-3</v>
      </c>
      <c r="W2331">
        <f>IFERROR(VLOOKUP(E2331,'LEAID Match'!$A$2:$B$326,2,FALSE),"")</f>
        <v>5307920</v>
      </c>
      <c r="X2331" s="5">
        <f t="shared" si="182"/>
        <v>3347551.5700000003</v>
      </c>
      <c r="Y2331">
        <f t="shared" si="183"/>
        <v>0</v>
      </c>
      <c r="Z2331" s="5">
        <f t="shared" si="184"/>
        <v>3347551.5700000003</v>
      </c>
    </row>
    <row r="2332" spans="1:26" x14ac:dyDescent="0.2">
      <c r="A2332">
        <f t="shared" si="181"/>
        <v>5307920</v>
      </c>
      <c r="B2332" s="23">
        <v>2018</v>
      </c>
      <c r="C2332" t="s">
        <v>103</v>
      </c>
      <c r="D2332" t="s">
        <v>2135</v>
      </c>
      <c r="E2332" t="s">
        <v>61</v>
      </c>
      <c r="F2332" s="18">
        <v>77584.63</v>
      </c>
      <c r="G2332" s="11">
        <v>1.8655000000000001E-4</v>
      </c>
      <c r="J2332" s="18">
        <v>4012777.47</v>
      </c>
      <c r="K2332" s="11">
        <v>9.0259899999999994E-3</v>
      </c>
      <c r="N2332" s="18">
        <v>3690798.19</v>
      </c>
      <c r="O2332" s="12">
        <v>8.8743899999999994E-3</v>
      </c>
      <c r="R2332" t="s">
        <v>61</v>
      </c>
      <c r="S2332" t="s">
        <v>61</v>
      </c>
      <c r="T2332" t="s">
        <v>61</v>
      </c>
      <c r="U2332" s="28">
        <f t="shared" si="180"/>
        <v>9.06094E-3</v>
      </c>
      <c r="W2332">
        <f>IFERROR(VLOOKUP(E2332,'LEAID Match'!$A$2:$B$326,2,FALSE),"")</f>
        <v>5307920</v>
      </c>
      <c r="X2332" s="5">
        <f t="shared" si="182"/>
        <v>4090362.1</v>
      </c>
      <c r="Y2332">
        <f t="shared" si="183"/>
        <v>0</v>
      </c>
      <c r="Z2332" s="5">
        <f t="shared" si="184"/>
        <v>4090362.1</v>
      </c>
    </row>
    <row r="2333" spans="1:26" x14ac:dyDescent="0.2">
      <c r="A2333">
        <f t="shared" si="181"/>
        <v>5307920</v>
      </c>
      <c r="B2333" s="23">
        <v>2019</v>
      </c>
      <c r="C2333" t="s">
        <v>103</v>
      </c>
      <c r="D2333" t="s">
        <v>2493</v>
      </c>
      <c r="E2333" t="s">
        <v>61</v>
      </c>
      <c r="F2333" s="18">
        <v>80858.61</v>
      </c>
      <c r="G2333" s="10">
        <v>1.6281999999999999E-4</v>
      </c>
      <c r="J2333" s="18">
        <v>5040396.63</v>
      </c>
      <c r="K2333" s="11">
        <v>9.6432700000000007E-3</v>
      </c>
      <c r="N2333" s="18">
        <v>4737833.5</v>
      </c>
      <c r="O2333" s="12">
        <v>9.5400399999999996E-3</v>
      </c>
      <c r="R2333" t="s">
        <v>61</v>
      </c>
      <c r="S2333" t="s">
        <v>61</v>
      </c>
      <c r="T2333" t="s">
        <v>61</v>
      </c>
      <c r="U2333" s="28">
        <f t="shared" si="180"/>
        <v>9.7028599999999989E-3</v>
      </c>
      <c r="W2333">
        <f>IFERROR(VLOOKUP(E2333,'LEAID Match'!$A$2:$B$326,2,FALSE),"")</f>
        <v>5307920</v>
      </c>
      <c r="X2333" s="5">
        <f t="shared" si="182"/>
        <v>5121255.24</v>
      </c>
      <c r="Y2333">
        <f t="shared" si="183"/>
        <v>0</v>
      </c>
      <c r="Z2333" s="5">
        <f t="shared" si="184"/>
        <v>5121255.24</v>
      </c>
    </row>
    <row r="2334" spans="1:26" x14ac:dyDescent="0.2">
      <c r="A2334">
        <f t="shared" si="181"/>
        <v>5307920</v>
      </c>
      <c r="B2334" s="23">
        <v>2020</v>
      </c>
      <c r="C2334" t="s">
        <v>103</v>
      </c>
      <c r="D2334" t="s">
        <v>2851</v>
      </c>
      <c r="E2334" t="s">
        <v>61</v>
      </c>
      <c r="F2334" s="18">
        <v>55783.49</v>
      </c>
      <c r="G2334" s="10">
        <v>1.0622E-4</v>
      </c>
      <c r="J2334" s="18">
        <v>5256925.7699999996</v>
      </c>
      <c r="K2334" s="11">
        <v>9.0349999999999996E-3</v>
      </c>
      <c r="N2334" s="18">
        <v>4699943.25</v>
      </c>
      <c r="O2334" s="12">
        <v>8.9496799999999998E-3</v>
      </c>
      <c r="R2334" t="s">
        <v>61</v>
      </c>
      <c r="S2334" t="s">
        <v>61</v>
      </c>
      <c r="T2334" t="s">
        <v>61</v>
      </c>
      <c r="U2334" s="28">
        <f t="shared" si="180"/>
        <v>9.0559000000000004E-3</v>
      </c>
      <c r="W2334">
        <f>IFERROR(VLOOKUP(E2334,'LEAID Match'!$A$2:$B$326,2,FALSE),"")</f>
        <v>5307920</v>
      </c>
      <c r="X2334" s="5">
        <f t="shared" si="182"/>
        <v>5312709.26</v>
      </c>
      <c r="Y2334">
        <f t="shared" si="183"/>
        <v>0</v>
      </c>
      <c r="Z2334" s="5">
        <f t="shared" si="184"/>
        <v>5312709.26</v>
      </c>
    </row>
    <row r="2335" spans="1:26" x14ac:dyDescent="0.2">
      <c r="A2335">
        <f t="shared" si="181"/>
        <v>5307920</v>
      </c>
      <c r="B2335" s="23">
        <v>2021</v>
      </c>
      <c r="C2335" t="s">
        <v>103</v>
      </c>
      <c r="D2335" t="s">
        <v>3208</v>
      </c>
      <c r="E2335" t="s">
        <v>61</v>
      </c>
      <c r="F2335" s="18">
        <v>43228.46</v>
      </c>
      <c r="G2335" s="10">
        <v>7.8650000000000001E-5</v>
      </c>
      <c r="J2335" s="18">
        <v>5875473.3799999999</v>
      </c>
      <c r="K2335" s="11">
        <v>9.7088799999999996E-3</v>
      </c>
      <c r="N2335" s="18">
        <v>5294703.47</v>
      </c>
      <c r="O2335" s="12">
        <v>9.6334200000000002E-3</v>
      </c>
      <c r="R2335" t="s">
        <v>61</v>
      </c>
      <c r="S2335" t="s">
        <v>61</v>
      </c>
      <c r="T2335" t="s">
        <v>61</v>
      </c>
      <c r="U2335" s="28">
        <f t="shared" si="180"/>
        <v>9.7120699999999997E-3</v>
      </c>
      <c r="W2335">
        <f>IFERROR(VLOOKUP(E2335,'LEAID Match'!$A$2:$B$326,2,FALSE),"")</f>
        <v>5307920</v>
      </c>
      <c r="X2335" s="5">
        <f t="shared" si="182"/>
        <v>5918701.8399999999</v>
      </c>
      <c r="Y2335">
        <f t="shared" si="183"/>
        <v>0</v>
      </c>
      <c r="Z2335" s="5">
        <f t="shared" si="184"/>
        <v>5918701.8399999999</v>
      </c>
    </row>
    <row r="2336" spans="1:26" x14ac:dyDescent="0.2">
      <c r="A2336">
        <f t="shared" si="181"/>
        <v>5307920</v>
      </c>
      <c r="B2336" s="23">
        <v>2022</v>
      </c>
      <c r="C2336" t="s">
        <v>103</v>
      </c>
      <c r="D2336" t="s">
        <v>3564</v>
      </c>
      <c r="E2336" t="s">
        <v>61</v>
      </c>
      <c r="F2336" s="18">
        <v>41269.93</v>
      </c>
      <c r="G2336" s="10">
        <v>8.0420000000000006E-5</v>
      </c>
      <c r="J2336" s="18">
        <v>6524374.3099999996</v>
      </c>
      <c r="K2336" s="11">
        <v>1.020045E-2</v>
      </c>
      <c r="N2336" s="18">
        <v>5261245.92</v>
      </c>
      <c r="O2336" s="12">
        <v>1.0252860000000001E-2</v>
      </c>
      <c r="R2336" t="s">
        <v>61</v>
      </c>
      <c r="S2336" t="s">
        <v>61</v>
      </c>
      <c r="T2336" t="s">
        <v>61</v>
      </c>
      <c r="U2336" s="28">
        <f t="shared" si="180"/>
        <v>1.033328E-2</v>
      </c>
      <c r="W2336">
        <f>IFERROR(VLOOKUP(E2336,'LEAID Match'!$A$2:$B$326,2,FALSE),"")</f>
        <v>5307920</v>
      </c>
      <c r="X2336" s="5">
        <f t="shared" si="182"/>
        <v>6565644.2399999993</v>
      </c>
      <c r="Y2336">
        <f t="shared" si="183"/>
        <v>0</v>
      </c>
      <c r="Z2336" s="5">
        <f t="shared" si="184"/>
        <v>6565644.2399999993</v>
      </c>
    </row>
    <row r="2337" spans="1:26" x14ac:dyDescent="0.2">
      <c r="A2337">
        <f t="shared" si="181"/>
        <v>5307920</v>
      </c>
      <c r="B2337" s="23">
        <v>2023</v>
      </c>
      <c r="C2337" t="s">
        <v>103</v>
      </c>
      <c r="D2337" t="s">
        <v>3924</v>
      </c>
      <c r="E2337" t="s">
        <v>61</v>
      </c>
      <c r="F2337" s="18">
        <v>23085.89</v>
      </c>
      <c r="G2337" s="10">
        <v>4.2769999999999999E-5</v>
      </c>
      <c r="J2337" s="18">
        <v>6136599.3200000003</v>
      </c>
      <c r="K2337" s="11">
        <v>9.0688599999999998E-3</v>
      </c>
      <c r="N2337" s="18">
        <v>4885473.04</v>
      </c>
      <c r="O2337" s="12">
        <v>9.0518300000000003E-3</v>
      </c>
      <c r="R2337" t="s">
        <v>61</v>
      </c>
      <c r="S2337" t="s">
        <v>61</v>
      </c>
      <c r="T2337" t="s">
        <v>61</v>
      </c>
      <c r="U2337" s="28">
        <f t="shared" si="180"/>
        <v>9.0945999999999996E-3</v>
      </c>
      <c r="V2337">
        <f>U2337*250000000</f>
        <v>2273650</v>
      </c>
      <c r="W2337">
        <f>IFERROR(VLOOKUP(E2337,'LEAID Match'!$A$2:$B$326,2,FALSE),"")</f>
        <v>5307920</v>
      </c>
      <c r="X2337" s="5">
        <f t="shared" si="182"/>
        <v>6159685.21</v>
      </c>
      <c r="Y2337">
        <f t="shared" si="183"/>
        <v>2273650</v>
      </c>
      <c r="Z2337" s="5">
        <f t="shared" si="184"/>
        <v>8433335.2100000009</v>
      </c>
    </row>
    <row r="2338" spans="1:26" x14ac:dyDescent="0.2">
      <c r="A2338" t="str">
        <f t="shared" si="181"/>
        <v/>
      </c>
      <c r="B2338" s="23">
        <v>2015</v>
      </c>
      <c r="C2338" t="s">
        <v>543</v>
      </c>
      <c r="D2338" t="s">
        <v>1064</v>
      </c>
      <c r="E2338" t="s">
        <v>3</v>
      </c>
      <c r="F2338" s="18" t="s">
        <v>803</v>
      </c>
      <c r="G2338" s="11" t="s">
        <v>803</v>
      </c>
      <c r="H2338" s="18">
        <v>23909.88</v>
      </c>
      <c r="I2338" s="11">
        <v>1.0685E-4</v>
      </c>
      <c r="L2338" s="18">
        <v>6617.85</v>
      </c>
      <c r="M2338" s="11">
        <v>2.4899999999999999E-5</v>
      </c>
      <c r="P2338" s="18">
        <v>5278.95</v>
      </c>
      <c r="Q2338" s="11">
        <v>2.3589999999999999E-5</v>
      </c>
      <c r="R2338" t="s">
        <v>3</v>
      </c>
      <c r="S2338" t="s">
        <v>3</v>
      </c>
      <c r="T2338" t="s">
        <v>3</v>
      </c>
      <c r="U2338" s="28">
        <f t="shared" si="180"/>
        <v>1.3044E-4</v>
      </c>
      <c r="W2338" t="str">
        <f>IFERROR(VLOOKUP(E2338,'LEAID Match'!$A$2:$B$326,2,FALSE),"")</f>
        <v/>
      </c>
      <c r="X2338" s="5">
        <f t="shared" si="182"/>
        <v>0</v>
      </c>
      <c r="Y2338">
        <f t="shared" si="183"/>
        <v>0</v>
      </c>
      <c r="Z2338" s="5">
        <f t="shared" si="184"/>
        <v>0</v>
      </c>
    </row>
    <row r="2339" spans="1:26" x14ac:dyDescent="0.2">
      <c r="A2339" t="str">
        <f t="shared" si="181"/>
        <v/>
      </c>
      <c r="B2339" s="23">
        <v>2016</v>
      </c>
      <c r="C2339" t="s">
        <v>543</v>
      </c>
      <c r="D2339" t="s">
        <v>1418</v>
      </c>
      <c r="E2339" t="s">
        <v>3</v>
      </c>
      <c r="F2339" s="18" t="s">
        <v>803</v>
      </c>
      <c r="G2339" s="11" t="s">
        <v>803</v>
      </c>
      <c r="H2339" s="18">
        <v>13411.55</v>
      </c>
      <c r="I2339" s="11">
        <v>4.4129999999999999E-5</v>
      </c>
      <c r="L2339" s="18">
        <v>7366.56</v>
      </c>
      <c r="M2339" s="11">
        <v>2.2569999999999999E-5</v>
      </c>
      <c r="P2339" s="18">
        <v>6725.05</v>
      </c>
      <c r="Q2339" s="11">
        <v>2.213E-5</v>
      </c>
      <c r="R2339" t="s">
        <v>3</v>
      </c>
      <c r="S2339" t="s">
        <v>3</v>
      </c>
      <c r="T2339" t="s">
        <v>3</v>
      </c>
      <c r="U2339" s="28">
        <f t="shared" si="180"/>
        <v>6.6260000000000006E-5</v>
      </c>
      <c r="W2339" t="str">
        <f>IFERROR(VLOOKUP(E2339,'LEAID Match'!$A$2:$B$326,2,FALSE),"")</f>
        <v/>
      </c>
      <c r="X2339" s="5">
        <f t="shared" si="182"/>
        <v>0</v>
      </c>
      <c r="Y2339">
        <f t="shared" si="183"/>
        <v>0</v>
      </c>
      <c r="Z2339" s="5">
        <f t="shared" si="184"/>
        <v>0</v>
      </c>
    </row>
    <row r="2340" spans="1:26" x14ac:dyDescent="0.2">
      <c r="A2340" t="str">
        <f t="shared" si="181"/>
        <v/>
      </c>
      <c r="B2340" s="23">
        <v>2017</v>
      </c>
      <c r="C2340" t="s">
        <v>543</v>
      </c>
      <c r="D2340" t="s">
        <v>1778</v>
      </c>
      <c r="E2340" t="s">
        <v>3</v>
      </c>
      <c r="F2340" s="18" t="s">
        <v>803</v>
      </c>
      <c r="G2340" s="11" t="s">
        <v>803</v>
      </c>
      <c r="H2340" s="18">
        <v>9866.31</v>
      </c>
      <c r="I2340" s="11">
        <v>2.8189999999999999E-5</v>
      </c>
      <c r="L2340" s="18">
        <v>15661.56</v>
      </c>
      <c r="M2340" s="11">
        <v>4.2509999999999998E-5</v>
      </c>
      <c r="P2340" s="18">
        <v>14519.44</v>
      </c>
      <c r="Q2340" s="11">
        <v>4.1489999999999997E-5</v>
      </c>
      <c r="R2340" t="s">
        <v>3</v>
      </c>
      <c r="S2340" t="s">
        <v>3</v>
      </c>
      <c r="T2340" t="s">
        <v>3</v>
      </c>
      <c r="U2340" s="28">
        <f t="shared" si="180"/>
        <v>6.9679999999999997E-5</v>
      </c>
      <c r="W2340" t="str">
        <f>IFERROR(VLOOKUP(E2340,'LEAID Match'!$A$2:$B$326,2,FALSE),"")</f>
        <v/>
      </c>
      <c r="X2340" s="5">
        <f t="shared" si="182"/>
        <v>0</v>
      </c>
      <c r="Y2340">
        <f t="shared" si="183"/>
        <v>0</v>
      </c>
      <c r="Z2340" s="5">
        <f t="shared" si="184"/>
        <v>0</v>
      </c>
    </row>
    <row r="2341" spans="1:26" x14ac:dyDescent="0.2">
      <c r="A2341" t="str">
        <f t="shared" si="181"/>
        <v/>
      </c>
      <c r="B2341" s="23">
        <v>2018</v>
      </c>
      <c r="C2341" t="s">
        <v>543</v>
      </c>
      <c r="D2341" t="s">
        <v>2136</v>
      </c>
      <c r="E2341" t="s">
        <v>3</v>
      </c>
      <c r="F2341" s="18" t="s">
        <v>803</v>
      </c>
      <c r="G2341" s="11" t="s">
        <v>803</v>
      </c>
      <c r="H2341" s="18">
        <v>11196.04</v>
      </c>
      <c r="I2341" s="11">
        <v>2.692E-5</v>
      </c>
      <c r="L2341" s="18">
        <v>15368.15</v>
      </c>
      <c r="M2341" s="11">
        <v>3.4570000000000003E-5</v>
      </c>
      <c r="P2341" s="18">
        <v>14132.61</v>
      </c>
      <c r="Q2341" s="11">
        <v>3.3980000000000003E-5</v>
      </c>
      <c r="R2341" t="s">
        <v>3</v>
      </c>
      <c r="S2341" t="s">
        <v>3</v>
      </c>
      <c r="T2341" t="s">
        <v>3</v>
      </c>
      <c r="U2341" s="28">
        <f t="shared" si="180"/>
        <v>6.0900000000000003E-5</v>
      </c>
      <c r="W2341" t="str">
        <f>IFERROR(VLOOKUP(E2341,'LEAID Match'!$A$2:$B$326,2,FALSE),"")</f>
        <v/>
      </c>
      <c r="X2341" s="5">
        <f t="shared" si="182"/>
        <v>0</v>
      </c>
      <c r="Y2341">
        <f t="shared" si="183"/>
        <v>0</v>
      </c>
      <c r="Z2341" s="5">
        <f t="shared" si="184"/>
        <v>0</v>
      </c>
    </row>
    <row r="2342" spans="1:26" x14ac:dyDescent="0.2">
      <c r="A2342" t="str">
        <f t="shared" si="181"/>
        <v/>
      </c>
      <c r="B2342" s="23">
        <v>2019</v>
      </c>
      <c r="C2342" t="s">
        <v>543</v>
      </c>
      <c r="D2342" t="s">
        <v>2494</v>
      </c>
      <c r="E2342" t="s">
        <v>3</v>
      </c>
      <c r="F2342" s="18" t="s">
        <v>803</v>
      </c>
      <c r="G2342" s="10" t="s">
        <v>803</v>
      </c>
      <c r="H2342" s="18">
        <v>11781.42</v>
      </c>
      <c r="I2342" s="11">
        <v>2.372E-5</v>
      </c>
      <c r="L2342" s="18">
        <v>21792.95</v>
      </c>
      <c r="M2342" s="11">
        <v>4.1690000000000002E-5</v>
      </c>
      <c r="P2342" s="18">
        <v>20508.28</v>
      </c>
      <c r="Q2342" s="11">
        <v>4.1300000000000001E-5</v>
      </c>
      <c r="R2342" t="s">
        <v>3</v>
      </c>
      <c r="S2342" t="s">
        <v>3</v>
      </c>
      <c r="T2342" t="s">
        <v>3</v>
      </c>
      <c r="U2342" s="28">
        <f t="shared" si="180"/>
        <v>6.5019999999999998E-5</v>
      </c>
      <c r="W2342" t="str">
        <f>IFERROR(VLOOKUP(E2342,'LEAID Match'!$A$2:$B$326,2,FALSE),"")</f>
        <v/>
      </c>
      <c r="X2342" s="5">
        <f t="shared" si="182"/>
        <v>0</v>
      </c>
      <c r="Y2342">
        <f t="shared" si="183"/>
        <v>0</v>
      </c>
      <c r="Z2342" s="5">
        <f t="shared" si="184"/>
        <v>0</v>
      </c>
    </row>
    <row r="2343" spans="1:26" x14ac:dyDescent="0.2">
      <c r="A2343" t="str">
        <f t="shared" si="181"/>
        <v/>
      </c>
      <c r="B2343" s="23">
        <v>2020</v>
      </c>
      <c r="C2343" t="s">
        <v>543</v>
      </c>
      <c r="D2343" t="s">
        <v>2852</v>
      </c>
      <c r="E2343" t="s">
        <v>3</v>
      </c>
      <c r="F2343" s="18" t="s">
        <v>803</v>
      </c>
      <c r="G2343" s="10" t="s">
        <v>803</v>
      </c>
      <c r="H2343" s="18">
        <v>5159.45</v>
      </c>
      <c r="I2343" s="11">
        <v>9.8200000000000008E-6</v>
      </c>
      <c r="L2343" s="18">
        <v>18876.71</v>
      </c>
      <c r="M2343" s="11">
        <v>3.2440000000000001E-5</v>
      </c>
      <c r="P2343" s="18">
        <v>16797.22</v>
      </c>
      <c r="Q2343" s="11">
        <v>3.1989999999999997E-5</v>
      </c>
      <c r="R2343" t="s">
        <v>3</v>
      </c>
      <c r="S2343" t="s">
        <v>3</v>
      </c>
      <c r="T2343" t="s">
        <v>3</v>
      </c>
      <c r="U2343" s="28">
        <f t="shared" si="180"/>
        <v>4.1809999999999994E-5</v>
      </c>
      <c r="W2343" t="str">
        <f>IFERROR(VLOOKUP(E2343,'LEAID Match'!$A$2:$B$326,2,FALSE),"")</f>
        <v/>
      </c>
      <c r="X2343" s="5">
        <f t="shared" si="182"/>
        <v>0</v>
      </c>
      <c r="Y2343">
        <f t="shared" si="183"/>
        <v>0</v>
      </c>
      <c r="Z2343" s="5">
        <f t="shared" si="184"/>
        <v>0</v>
      </c>
    </row>
    <row r="2344" spans="1:26" x14ac:dyDescent="0.2">
      <c r="A2344" t="str">
        <f t="shared" si="181"/>
        <v/>
      </c>
      <c r="B2344" s="23">
        <v>2021</v>
      </c>
      <c r="C2344" t="s">
        <v>543</v>
      </c>
      <c r="D2344" t="s">
        <v>3209</v>
      </c>
      <c r="E2344" t="s">
        <v>3</v>
      </c>
      <c r="F2344" s="18" t="s">
        <v>803</v>
      </c>
      <c r="G2344" s="10" t="s">
        <v>803</v>
      </c>
      <c r="L2344" s="18">
        <v>33976.660000000003</v>
      </c>
      <c r="M2344" s="11">
        <v>5.6140000000000001E-5</v>
      </c>
      <c r="P2344" s="18">
        <v>30773.64</v>
      </c>
      <c r="Q2344" s="11">
        <v>5.5989999999999998E-5</v>
      </c>
      <c r="R2344" t="s">
        <v>803</v>
      </c>
      <c r="S2344" t="s">
        <v>3</v>
      </c>
      <c r="T2344" t="s">
        <v>3</v>
      </c>
      <c r="U2344" s="28">
        <f t="shared" si="180"/>
        <v>5.5989999999999998E-5</v>
      </c>
      <c r="W2344" t="str">
        <f>IFERROR(VLOOKUP(E2344,'LEAID Match'!$A$2:$B$326,2,FALSE),"")</f>
        <v/>
      </c>
      <c r="X2344" s="5">
        <f t="shared" si="182"/>
        <v>0</v>
      </c>
      <c r="Y2344">
        <f t="shared" si="183"/>
        <v>0</v>
      </c>
      <c r="Z2344" s="5">
        <f t="shared" si="184"/>
        <v>0</v>
      </c>
    </row>
    <row r="2345" spans="1:26" x14ac:dyDescent="0.2">
      <c r="A2345" t="str">
        <f t="shared" si="181"/>
        <v/>
      </c>
      <c r="B2345" s="23">
        <v>2022</v>
      </c>
      <c r="C2345" t="s">
        <v>543</v>
      </c>
      <c r="D2345" t="s">
        <v>3565</v>
      </c>
      <c r="E2345" t="s">
        <v>3</v>
      </c>
      <c r="F2345" s="18" t="s">
        <v>803</v>
      </c>
      <c r="G2345" s="10" t="s">
        <v>803</v>
      </c>
      <c r="L2345" s="18">
        <v>51236.49</v>
      </c>
      <c r="M2345" s="11">
        <v>8.0110000000000004E-5</v>
      </c>
      <c r="P2345" s="18">
        <v>41253.29</v>
      </c>
      <c r="Q2345" s="11">
        <v>8.0389999999999994E-5</v>
      </c>
      <c r="R2345" t="s">
        <v>803</v>
      </c>
      <c r="S2345" t="s">
        <v>3</v>
      </c>
      <c r="T2345" t="s">
        <v>3</v>
      </c>
      <c r="U2345" s="28">
        <f t="shared" si="180"/>
        <v>8.0389999999999994E-5</v>
      </c>
      <c r="W2345" t="str">
        <f>IFERROR(VLOOKUP(E2345,'LEAID Match'!$A$2:$B$326,2,FALSE),"")</f>
        <v/>
      </c>
      <c r="X2345" s="5">
        <f t="shared" si="182"/>
        <v>0</v>
      </c>
      <c r="Y2345">
        <f t="shared" si="183"/>
        <v>0</v>
      </c>
      <c r="Z2345" s="5">
        <f t="shared" si="184"/>
        <v>0</v>
      </c>
    </row>
    <row r="2346" spans="1:26" x14ac:dyDescent="0.2">
      <c r="A2346" t="str">
        <f t="shared" si="181"/>
        <v/>
      </c>
      <c r="B2346" s="23">
        <v>2023</v>
      </c>
      <c r="C2346" t="s">
        <v>543</v>
      </c>
      <c r="D2346" t="s">
        <v>3925</v>
      </c>
      <c r="E2346" t="s">
        <v>3</v>
      </c>
      <c r="F2346" s="18" t="s">
        <v>803</v>
      </c>
      <c r="G2346" s="10" t="s">
        <v>803</v>
      </c>
      <c r="L2346" s="18">
        <v>60545.46</v>
      </c>
      <c r="M2346" s="11">
        <v>8.9480000000000004E-5</v>
      </c>
      <c r="P2346" s="18">
        <v>48233.17</v>
      </c>
      <c r="Q2346" s="11">
        <v>8.9370000000000007E-5</v>
      </c>
      <c r="R2346" t="s">
        <v>803</v>
      </c>
      <c r="S2346" t="s">
        <v>3</v>
      </c>
      <c r="T2346" t="s">
        <v>3</v>
      </c>
      <c r="U2346" s="28">
        <f t="shared" si="180"/>
        <v>8.9370000000000007E-5</v>
      </c>
      <c r="V2346">
        <f>U2346*250000000</f>
        <v>22342.5</v>
      </c>
      <c r="W2346" t="str">
        <f>IFERROR(VLOOKUP(E2346,'LEAID Match'!$A$2:$B$326,2,FALSE),"")</f>
        <v/>
      </c>
      <c r="X2346" s="5">
        <f t="shared" si="182"/>
        <v>0</v>
      </c>
      <c r="Y2346">
        <f t="shared" si="183"/>
        <v>22342.5</v>
      </c>
      <c r="Z2346" s="5">
        <f t="shared" si="184"/>
        <v>22342.5</v>
      </c>
    </row>
    <row r="2347" spans="1:26" x14ac:dyDescent="0.2">
      <c r="A2347">
        <f t="shared" si="181"/>
        <v>5307950</v>
      </c>
      <c r="B2347" s="23">
        <v>2015</v>
      </c>
      <c r="C2347" t="s">
        <v>439</v>
      </c>
      <c r="D2347" t="s">
        <v>1065</v>
      </c>
      <c r="E2347" t="s">
        <v>397</v>
      </c>
      <c r="F2347" s="18">
        <v>6604.95</v>
      </c>
      <c r="G2347" s="11">
        <v>2.9519999999999999E-5</v>
      </c>
      <c r="J2347" s="18">
        <v>11255.49</v>
      </c>
      <c r="K2347" s="11">
        <v>4.2349999999999999E-5</v>
      </c>
      <c r="N2347" s="18">
        <v>8979.0300000000007</v>
      </c>
      <c r="O2347" s="12">
        <v>4.0120000000000002E-5</v>
      </c>
      <c r="R2347" t="s">
        <v>397</v>
      </c>
      <c r="S2347" t="s">
        <v>397</v>
      </c>
      <c r="T2347" t="s">
        <v>397</v>
      </c>
      <c r="U2347" s="28">
        <f t="shared" si="180"/>
        <v>6.9640000000000004E-5</v>
      </c>
      <c r="W2347">
        <f>IFERROR(VLOOKUP(E2347,'LEAID Match'!$A$2:$B$326,2,FALSE),"")</f>
        <v>5307950</v>
      </c>
      <c r="X2347" s="5">
        <f t="shared" si="182"/>
        <v>17860.439999999999</v>
      </c>
      <c r="Y2347">
        <f t="shared" si="183"/>
        <v>0</v>
      </c>
      <c r="Z2347" s="5">
        <f t="shared" si="184"/>
        <v>17860.439999999999</v>
      </c>
    </row>
    <row r="2348" spans="1:26" x14ac:dyDescent="0.2">
      <c r="A2348">
        <f t="shared" si="181"/>
        <v>5307950</v>
      </c>
      <c r="B2348" s="23">
        <v>2016</v>
      </c>
      <c r="C2348" t="s">
        <v>439</v>
      </c>
      <c r="D2348" t="s">
        <v>1419</v>
      </c>
      <c r="E2348" t="s">
        <v>397</v>
      </c>
      <c r="F2348" s="18">
        <v>8387.5599999999904</v>
      </c>
      <c r="G2348" s="11">
        <v>2.76E-5</v>
      </c>
      <c r="J2348" s="18">
        <v>15683.84</v>
      </c>
      <c r="K2348" s="11">
        <v>4.8050000000000002E-5</v>
      </c>
      <c r="N2348" s="18">
        <v>14262.93</v>
      </c>
      <c r="O2348" s="12">
        <v>4.693E-5</v>
      </c>
      <c r="R2348" t="s">
        <v>397</v>
      </c>
      <c r="S2348" t="s">
        <v>397</v>
      </c>
      <c r="T2348" t="s">
        <v>397</v>
      </c>
      <c r="U2348" s="28">
        <f t="shared" si="180"/>
        <v>7.4530000000000006E-5</v>
      </c>
      <c r="W2348">
        <f>IFERROR(VLOOKUP(E2348,'LEAID Match'!$A$2:$B$326,2,FALSE),"")</f>
        <v>5307950</v>
      </c>
      <c r="X2348" s="5">
        <f t="shared" si="182"/>
        <v>24071.399999999991</v>
      </c>
      <c r="Y2348">
        <f t="shared" si="183"/>
        <v>0</v>
      </c>
      <c r="Z2348" s="5">
        <f t="shared" si="184"/>
        <v>24071.399999999991</v>
      </c>
    </row>
    <row r="2349" spans="1:26" x14ac:dyDescent="0.2">
      <c r="A2349">
        <f t="shared" si="181"/>
        <v>5307950</v>
      </c>
      <c r="B2349" s="23">
        <v>2017</v>
      </c>
      <c r="C2349" t="s">
        <v>439</v>
      </c>
      <c r="D2349" t="s">
        <v>1779</v>
      </c>
      <c r="E2349" t="s">
        <v>397</v>
      </c>
      <c r="F2349" s="18">
        <v>1475.26</v>
      </c>
      <c r="G2349" s="11">
        <v>4.2200000000000003E-6</v>
      </c>
      <c r="J2349" s="18">
        <v>18022.03</v>
      </c>
      <c r="K2349" s="11">
        <v>4.8909999999999998E-5</v>
      </c>
      <c r="N2349" s="18">
        <v>16707.95</v>
      </c>
      <c r="O2349" s="12">
        <v>4.7750000000000002E-5</v>
      </c>
      <c r="R2349" t="s">
        <v>397</v>
      </c>
      <c r="S2349" t="s">
        <v>397</v>
      </c>
      <c r="T2349" t="s">
        <v>397</v>
      </c>
      <c r="U2349" s="28">
        <f t="shared" si="180"/>
        <v>5.1970000000000006E-5</v>
      </c>
      <c r="W2349">
        <f>IFERROR(VLOOKUP(E2349,'LEAID Match'!$A$2:$B$326,2,FALSE),"")</f>
        <v>5307950</v>
      </c>
      <c r="X2349" s="5">
        <f t="shared" si="182"/>
        <v>19497.289999999997</v>
      </c>
      <c r="Y2349">
        <f t="shared" si="183"/>
        <v>0</v>
      </c>
      <c r="Z2349" s="5">
        <f t="shared" si="184"/>
        <v>19497.289999999997</v>
      </c>
    </row>
    <row r="2350" spans="1:26" x14ac:dyDescent="0.2">
      <c r="A2350">
        <f t="shared" si="181"/>
        <v>5307950</v>
      </c>
      <c r="B2350" s="23">
        <v>2018</v>
      </c>
      <c r="C2350" t="s">
        <v>439</v>
      </c>
      <c r="D2350" t="s">
        <v>2137</v>
      </c>
      <c r="E2350" t="s">
        <v>397</v>
      </c>
      <c r="F2350" s="18" t="s">
        <v>803</v>
      </c>
      <c r="G2350" s="11" t="s">
        <v>803</v>
      </c>
      <c r="J2350" s="18">
        <v>29316.15</v>
      </c>
      <c r="K2350" s="11">
        <v>6.5939999999999995E-5</v>
      </c>
      <c r="N2350" s="18">
        <v>26921.41</v>
      </c>
      <c r="O2350" s="12">
        <v>6.4729999999999999E-5</v>
      </c>
      <c r="R2350" t="s">
        <v>803</v>
      </c>
      <c r="S2350" t="s">
        <v>397</v>
      </c>
      <c r="T2350" t="s">
        <v>397</v>
      </c>
      <c r="U2350" s="28">
        <f t="shared" si="180"/>
        <v>6.4729999999999999E-5</v>
      </c>
      <c r="W2350">
        <f>IFERROR(VLOOKUP(E2350,'LEAID Match'!$A$2:$B$326,2,FALSE),"")</f>
        <v>5307950</v>
      </c>
      <c r="X2350" s="5">
        <f t="shared" si="182"/>
        <v>29316.15</v>
      </c>
      <c r="Y2350">
        <f t="shared" si="183"/>
        <v>0</v>
      </c>
      <c r="Z2350" s="5">
        <f t="shared" si="184"/>
        <v>29316.15</v>
      </c>
    </row>
    <row r="2351" spans="1:26" x14ac:dyDescent="0.2">
      <c r="A2351">
        <f t="shared" si="181"/>
        <v>5307950</v>
      </c>
      <c r="B2351" s="23">
        <v>2019</v>
      </c>
      <c r="C2351" t="s">
        <v>439</v>
      </c>
      <c r="D2351" t="s">
        <v>2495</v>
      </c>
      <c r="E2351" t="s">
        <v>397</v>
      </c>
      <c r="F2351" s="18" t="s">
        <v>803</v>
      </c>
      <c r="G2351" s="10" t="s">
        <v>803</v>
      </c>
      <c r="J2351" s="18">
        <v>32536.49</v>
      </c>
      <c r="K2351" s="11">
        <v>6.2249999999999995E-5</v>
      </c>
      <c r="N2351" s="18">
        <v>30606.28</v>
      </c>
      <c r="O2351" s="12">
        <v>6.1630000000000005E-5</v>
      </c>
      <c r="R2351" t="s">
        <v>803</v>
      </c>
      <c r="S2351" t="s">
        <v>397</v>
      </c>
      <c r="T2351" t="s">
        <v>397</v>
      </c>
      <c r="U2351" s="28">
        <f t="shared" si="180"/>
        <v>6.1630000000000005E-5</v>
      </c>
      <c r="W2351">
        <f>IFERROR(VLOOKUP(E2351,'LEAID Match'!$A$2:$B$326,2,FALSE),"")</f>
        <v>5307950</v>
      </c>
      <c r="X2351" s="5">
        <f t="shared" si="182"/>
        <v>32536.49</v>
      </c>
      <c r="Y2351">
        <f t="shared" si="183"/>
        <v>0</v>
      </c>
      <c r="Z2351" s="5">
        <f t="shared" si="184"/>
        <v>32536.49</v>
      </c>
    </row>
    <row r="2352" spans="1:26" x14ac:dyDescent="0.2">
      <c r="A2352">
        <f t="shared" si="181"/>
        <v>5307950</v>
      </c>
      <c r="B2352" s="23">
        <v>2020</v>
      </c>
      <c r="C2352" t="s">
        <v>439</v>
      </c>
      <c r="D2352" t="s">
        <v>2853</v>
      </c>
      <c r="E2352" t="s">
        <v>397</v>
      </c>
      <c r="F2352" s="18" t="s">
        <v>803</v>
      </c>
      <c r="G2352" s="10" t="s">
        <v>803</v>
      </c>
      <c r="J2352" s="18">
        <v>29925.63</v>
      </c>
      <c r="K2352" s="11">
        <v>5.1430000000000001E-5</v>
      </c>
      <c r="N2352" s="18">
        <v>26739.35</v>
      </c>
      <c r="O2352" s="12">
        <v>5.092E-5</v>
      </c>
      <c r="R2352" t="s">
        <v>803</v>
      </c>
      <c r="S2352" t="s">
        <v>397</v>
      </c>
      <c r="T2352" t="s">
        <v>397</v>
      </c>
      <c r="U2352" s="28">
        <f t="shared" si="180"/>
        <v>5.092E-5</v>
      </c>
      <c r="W2352">
        <f>IFERROR(VLOOKUP(E2352,'LEAID Match'!$A$2:$B$326,2,FALSE),"")</f>
        <v>5307950</v>
      </c>
      <c r="X2352" s="5">
        <f t="shared" si="182"/>
        <v>29925.63</v>
      </c>
      <c r="Y2352">
        <f t="shared" si="183"/>
        <v>0</v>
      </c>
      <c r="Z2352" s="5">
        <f t="shared" si="184"/>
        <v>29925.63</v>
      </c>
    </row>
    <row r="2353" spans="1:26" x14ac:dyDescent="0.2">
      <c r="A2353">
        <f t="shared" si="181"/>
        <v>5307950</v>
      </c>
      <c r="B2353" s="23">
        <v>2021</v>
      </c>
      <c r="C2353" t="s">
        <v>439</v>
      </c>
      <c r="D2353" t="s">
        <v>3210</v>
      </c>
      <c r="E2353" t="s">
        <v>397</v>
      </c>
      <c r="F2353" s="18" t="s">
        <v>803</v>
      </c>
      <c r="G2353" s="10" t="s">
        <v>803</v>
      </c>
      <c r="J2353" s="18">
        <v>36839.980000000003</v>
      </c>
      <c r="K2353" s="11">
        <v>6.088E-5</v>
      </c>
      <c r="N2353" s="18">
        <v>33340.35</v>
      </c>
      <c r="O2353" s="12">
        <v>6.0659999999999999E-5</v>
      </c>
      <c r="R2353" t="s">
        <v>803</v>
      </c>
      <c r="S2353" t="s">
        <v>397</v>
      </c>
      <c r="T2353" t="s">
        <v>397</v>
      </c>
      <c r="U2353" s="28">
        <f t="shared" si="180"/>
        <v>6.0659999999999999E-5</v>
      </c>
      <c r="W2353">
        <f>IFERROR(VLOOKUP(E2353,'LEAID Match'!$A$2:$B$326,2,FALSE),"")</f>
        <v>5307950</v>
      </c>
      <c r="X2353" s="5">
        <f t="shared" si="182"/>
        <v>36839.980000000003</v>
      </c>
      <c r="Y2353">
        <f t="shared" si="183"/>
        <v>0</v>
      </c>
      <c r="Z2353" s="5">
        <f t="shared" si="184"/>
        <v>36839.980000000003</v>
      </c>
    </row>
    <row r="2354" spans="1:26" x14ac:dyDescent="0.2">
      <c r="A2354">
        <f t="shared" si="181"/>
        <v>5307950</v>
      </c>
      <c r="B2354" s="23">
        <v>2022</v>
      </c>
      <c r="C2354" t="s">
        <v>439</v>
      </c>
      <c r="D2354" t="s">
        <v>3566</v>
      </c>
      <c r="E2354" t="s">
        <v>397</v>
      </c>
      <c r="F2354" s="18" t="s">
        <v>803</v>
      </c>
      <c r="G2354" s="10" t="s">
        <v>803</v>
      </c>
      <c r="J2354" s="18">
        <v>36127.9</v>
      </c>
      <c r="K2354" s="11">
        <v>5.6480000000000001E-5</v>
      </c>
      <c r="N2354" s="18">
        <v>28661.15</v>
      </c>
      <c r="O2354" s="12">
        <v>5.5850000000000002E-5</v>
      </c>
      <c r="R2354" t="s">
        <v>803</v>
      </c>
      <c r="S2354" t="s">
        <v>397</v>
      </c>
      <c r="T2354" t="s">
        <v>397</v>
      </c>
      <c r="U2354" s="28">
        <f t="shared" si="180"/>
        <v>5.5850000000000002E-5</v>
      </c>
      <c r="W2354">
        <f>IFERROR(VLOOKUP(E2354,'LEAID Match'!$A$2:$B$326,2,FALSE),"")</f>
        <v>5307950</v>
      </c>
      <c r="X2354" s="5">
        <f t="shared" si="182"/>
        <v>36127.9</v>
      </c>
      <c r="Y2354">
        <f t="shared" si="183"/>
        <v>0</v>
      </c>
      <c r="Z2354" s="5">
        <f t="shared" si="184"/>
        <v>36127.9</v>
      </c>
    </row>
    <row r="2355" spans="1:26" x14ac:dyDescent="0.2">
      <c r="A2355">
        <f t="shared" si="181"/>
        <v>5307950</v>
      </c>
      <c r="B2355" s="23">
        <v>2023</v>
      </c>
      <c r="C2355" t="s">
        <v>439</v>
      </c>
      <c r="D2355" t="s">
        <v>3926</v>
      </c>
      <c r="E2355" t="s">
        <v>397</v>
      </c>
      <c r="F2355" s="18" t="s">
        <v>803</v>
      </c>
      <c r="G2355" s="10" t="s">
        <v>803</v>
      </c>
      <c r="J2355" s="18">
        <v>37577.4</v>
      </c>
      <c r="K2355" s="11">
        <v>5.5529999999999999E-5</v>
      </c>
      <c r="N2355" s="18">
        <v>29993.119999999999</v>
      </c>
      <c r="O2355" s="12">
        <v>5.5569999999999998E-5</v>
      </c>
      <c r="R2355" t="s">
        <v>803</v>
      </c>
      <c r="S2355" t="s">
        <v>397</v>
      </c>
      <c r="T2355" t="s">
        <v>397</v>
      </c>
      <c r="U2355" s="28">
        <f t="shared" si="180"/>
        <v>5.5569999999999998E-5</v>
      </c>
      <c r="V2355">
        <f>U2355*250000000</f>
        <v>13892.5</v>
      </c>
      <c r="W2355">
        <f>IFERROR(VLOOKUP(E2355,'LEAID Match'!$A$2:$B$326,2,FALSE),"")</f>
        <v>5307950</v>
      </c>
      <c r="X2355" s="5">
        <f t="shared" si="182"/>
        <v>37577.4</v>
      </c>
      <c r="Y2355">
        <f t="shared" si="183"/>
        <v>13892.5</v>
      </c>
      <c r="Z2355" s="5">
        <f t="shared" si="184"/>
        <v>51469.9</v>
      </c>
    </row>
    <row r="2356" spans="1:26" x14ac:dyDescent="0.2">
      <c r="A2356">
        <f t="shared" si="181"/>
        <v>5307980</v>
      </c>
      <c r="B2356" s="23">
        <v>2015</v>
      </c>
      <c r="C2356" t="s">
        <v>667</v>
      </c>
      <c r="D2356" t="s">
        <v>1066</v>
      </c>
      <c r="E2356" t="s">
        <v>639</v>
      </c>
      <c r="F2356" s="18" t="s">
        <v>803</v>
      </c>
      <c r="G2356" s="11" t="s">
        <v>803</v>
      </c>
      <c r="J2356" s="18">
        <v>40778.74</v>
      </c>
      <c r="K2356" s="11">
        <v>1.5344999999999999E-4</v>
      </c>
      <c r="N2356" s="18">
        <v>32524.57</v>
      </c>
      <c r="O2356" s="12">
        <v>1.4533999999999999E-4</v>
      </c>
      <c r="R2356" t="s">
        <v>803</v>
      </c>
      <c r="S2356" t="s">
        <v>639</v>
      </c>
      <c r="T2356" t="s">
        <v>639</v>
      </c>
      <c r="U2356" s="28">
        <f t="shared" si="180"/>
        <v>1.4533999999999999E-4</v>
      </c>
      <c r="W2356">
        <f>IFERROR(VLOOKUP(E2356,'LEAID Match'!$A$2:$B$326,2,FALSE),"")</f>
        <v>5307980</v>
      </c>
      <c r="X2356" s="5">
        <f t="shared" si="182"/>
        <v>40778.74</v>
      </c>
      <c r="Y2356">
        <f t="shared" si="183"/>
        <v>0</v>
      </c>
      <c r="Z2356" s="5">
        <f t="shared" si="184"/>
        <v>40778.74</v>
      </c>
    </row>
    <row r="2357" spans="1:26" x14ac:dyDescent="0.2">
      <c r="A2357">
        <f t="shared" si="181"/>
        <v>5307980</v>
      </c>
      <c r="B2357" s="23">
        <v>2016</v>
      </c>
      <c r="C2357" t="s">
        <v>667</v>
      </c>
      <c r="D2357" t="s">
        <v>1420</v>
      </c>
      <c r="E2357" t="s">
        <v>639</v>
      </c>
      <c r="F2357" s="18" t="s">
        <v>803</v>
      </c>
      <c r="G2357" s="11" t="s">
        <v>803</v>
      </c>
      <c r="J2357" s="18">
        <v>46107.79</v>
      </c>
      <c r="K2357" s="11">
        <v>1.4126000000000001E-4</v>
      </c>
      <c r="N2357" s="18">
        <v>41616.92</v>
      </c>
      <c r="O2357" s="12">
        <v>1.3694E-4</v>
      </c>
      <c r="R2357" t="s">
        <v>803</v>
      </c>
      <c r="S2357" t="s">
        <v>639</v>
      </c>
      <c r="T2357" t="s">
        <v>639</v>
      </c>
      <c r="U2357" s="28">
        <f t="shared" si="180"/>
        <v>1.3694E-4</v>
      </c>
      <c r="W2357">
        <f>IFERROR(VLOOKUP(E2357,'LEAID Match'!$A$2:$B$326,2,FALSE),"")</f>
        <v>5307980</v>
      </c>
      <c r="X2357" s="5">
        <f t="shared" si="182"/>
        <v>46107.79</v>
      </c>
      <c r="Y2357">
        <f t="shared" si="183"/>
        <v>0</v>
      </c>
      <c r="Z2357" s="5">
        <f t="shared" si="184"/>
        <v>46107.79</v>
      </c>
    </row>
    <row r="2358" spans="1:26" x14ac:dyDescent="0.2">
      <c r="A2358">
        <f t="shared" si="181"/>
        <v>5307980</v>
      </c>
      <c r="B2358" s="23">
        <v>2017</v>
      </c>
      <c r="C2358" t="s">
        <v>667</v>
      </c>
      <c r="D2358" t="s">
        <v>1780</v>
      </c>
      <c r="E2358" t="s">
        <v>639</v>
      </c>
      <c r="F2358" s="18" t="s">
        <v>803</v>
      </c>
      <c r="G2358" s="11" t="s">
        <v>803</v>
      </c>
      <c r="J2358" s="18">
        <v>54627.01</v>
      </c>
      <c r="K2358" s="11">
        <v>1.4825999999999999E-4</v>
      </c>
      <c r="N2358" s="18">
        <v>50637.63</v>
      </c>
      <c r="O2358" s="12">
        <v>1.4470999999999999E-4</v>
      </c>
      <c r="R2358" t="s">
        <v>803</v>
      </c>
      <c r="S2358" t="s">
        <v>639</v>
      </c>
      <c r="T2358" t="s">
        <v>639</v>
      </c>
      <c r="U2358" s="28">
        <f t="shared" si="180"/>
        <v>1.4470999999999999E-4</v>
      </c>
      <c r="W2358">
        <f>IFERROR(VLOOKUP(E2358,'LEAID Match'!$A$2:$B$326,2,FALSE),"")</f>
        <v>5307980</v>
      </c>
      <c r="X2358" s="5">
        <f t="shared" si="182"/>
        <v>54627.01</v>
      </c>
      <c r="Y2358">
        <f t="shared" si="183"/>
        <v>0</v>
      </c>
      <c r="Z2358" s="5">
        <f t="shared" si="184"/>
        <v>54627.01</v>
      </c>
    </row>
    <row r="2359" spans="1:26" x14ac:dyDescent="0.2">
      <c r="A2359">
        <f t="shared" si="181"/>
        <v>5307980</v>
      </c>
      <c r="B2359" s="23">
        <v>2018</v>
      </c>
      <c r="C2359" t="s">
        <v>667</v>
      </c>
      <c r="D2359" t="s">
        <v>2138</v>
      </c>
      <c r="E2359" t="s">
        <v>639</v>
      </c>
      <c r="F2359" s="18" t="s">
        <v>803</v>
      </c>
      <c r="G2359" s="11" t="s">
        <v>803</v>
      </c>
      <c r="J2359" s="18">
        <v>63928.87</v>
      </c>
      <c r="K2359" s="11">
        <v>1.438E-4</v>
      </c>
      <c r="N2359" s="18">
        <v>58841.3</v>
      </c>
      <c r="O2359" s="12">
        <v>1.4148000000000001E-4</v>
      </c>
      <c r="R2359" t="s">
        <v>803</v>
      </c>
      <c r="S2359" t="s">
        <v>639</v>
      </c>
      <c r="T2359" t="s">
        <v>639</v>
      </c>
      <c r="U2359" s="28">
        <f t="shared" si="180"/>
        <v>1.4148000000000001E-4</v>
      </c>
      <c r="W2359">
        <f>IFERROR(VLOOKUP(E2359,'LEAID Match'!$A$2:$B$326,2,FALSE),"")</f>
        <v>5307980</v>
      </c>
      <c r="X2359" s="5">
        <f t="shared" si="182"/>
        <v>63928.87</v>
      </c>
      <c r="Y2359">
        <f t="shared" si="183"/>
        <v>0</v>
      </c>
      <c r="Z2359" s="5">
        <f t="shared" si="184"/>
        <v>63928.87</v>
      </c>
    </row>
    <row r="2360" spans="1:26" x14ac:dyDescent="0.2">
      <c r="A2360">
        <f t="shared" si="181"/>
        <v>5307980</v>
      </c>
      <c r="B2360" s="23">
        <v>2019</v>
      </c>
      <c r="C2360" t="s">
        <v>667</v>
      </c>
      <c r="D2360" t="s">
        <v>2496</v>
      </c>
      <c r="E2360" t="s">
        <v>639</v>
      </c>
      <c r="F2360" s="18" t="s">
        <v>803</v>
      </c>
      <c r="G2360" s="10" t="s">
        <v>803</v>
      </c>
      <c r="J2360" s="18">
        <v>75322.990000000005</v>
      </c>
      <c r="K2360" s="11">
        <v>1.4411E-4</v>
      </c>
      <c r="N2360" s="18">
        <v>70899.39</v>
      </c>
      <c r="O2360" s="12">
        <v>1.4276E-4</v>
      </c>
      <c r="R2360" t="s">
        <v>803</v>
      </c>
      <c r="S2360" t="s">
        <v>639</v>
      </c>
      <c r="T2360" t="s">
        <v>639</v>
      </c>
      <c r="U2360" s="28">
        <f t="shared" si="180"/>
        <v>1.4276E-4</v>
      </c>
      <c r="W2360">
        <f>IFERROR(VLOOKUP(E2360,'LEAID Match'!$A$2:$B$326,2,FALSE),"")</f>
        <v>5307980</v>
      </c>
      <c r="X2360" s="5">
        <f t="shared" si="182"/>
        <v>75322.990000000005</v>
      </c>
      <c r="Y2360">
        <f t="shared" si="183"/>
        <v>0</v>
      </c>
      <c r="Z2360" s="5">
        <f t="shared" si="184"/>
        <v>75322.990000000005</v>
      </c>
    </row>
    <row r="2361" spans="1:26" x14ac:dyDescent="0.2">
      <c r="A2361">
        <f t="shared" si="181"/>
        <v>5307980</v>
      </c>
      <c r="B2361" s="23">
        <v>2020</v>
      </c>
      <c r="C2361" t="s">
        <v>667</v>
      </c>
      <c r="D2361" t="s">
        <v>2854</v>
      </c>
      <c r="E2361" t="s">
        <v>639</v>
      </c>
      <c r="F2361" s="18" t="s">
        <v>803</v>
      </c>
      <c r="G2361" s="10" t="s">
        <v>803</v>
      </c>
      <c r="J2361" s="18">
        <v>96293.759999999995</v>
      </c>
      <c r="K2361" s="11">
        <v>1.6549999999999998E-4</v>
      </c>
      <c r="N2361" s="18">
        <v>86372.41</v>
      </c>
      <c r="O2361" s="12">
        <v>1.6447E-4</v>
      </c>
      <c r="R2361" t="s">
        <v>803</v>
      </c>
      <c r="S2361" t="s">
        <v>639</v>
      </c>
      <c r="T2361" t="s">
        <v>639</v>
      </c>
      <c r="U2361" s="28">
        <f t="shared" si="180"/>
        <v>1.6447E-4</v>
      </c>
      <c r="W2361">
        <f>IFERROR(VLOOKUP(E2361,'LEAID Match'!$A$2:$B$326,2,FALSE),"")</f>
        <v>5307980</v>
      </c>
      <c r="X2361" s="5">
        <f t="shared" si="182"/>
        <v>96293.759999999995</v>
      </c>
      <c r="Y2361">
        <f t="shared" si="183"/>
        <v>0</v>
      </c>
      <c r="Z2361" s="5">
        <f t="shared" si="184"/>
        <v>96293.759999999995</v>
      </c>
    </row>
    <row r="2362" spans="1:26" x14ac:dyDescent="0.2">
      <c r="A2362">
        <f t="shared" si="181"/>
        <v>5307980</v>
      </c>
      <c r="B2362" s="23">
        <v>2021</v>
      </c>
      <c r="C2362" t="s">
        <v>667</v>
      </c>
      <c r="D2362" t="s">
        <v>3211</v>
      </c>
      <c r="E2362" t="s">
        <v>639</v>
      </c>
      <c r="F2362" s="18" t="s">
        <v>803</v>
      </c>
      <c r="G2362" s="10" t="s">
        <v>803</v>
      </c>
      <c r="J2362" s="18">
        <v>81959.98</v>
      </c>
      <c r="K2362" s="11">
        <v>1.3543E-4</v>
      </c>
      <c r="N2362" s="18">
        <v>74066.66</v>
      </c>
      <c r="O2362" s="12">
        <v>1.3475999999999999E-4</v>
      </c>
      <c r="R2362" t="s">
        <v>803</v>
      </c>
      <c r="S2362" t="s">
        <v>639</v>
      </c>
      <c r="T2362" t="s">
        <v>639</v>
      </c>
      <c r="U2362" s="28">
        <f t="shared" si="180"/>
        <v>1.3475999999999999E-4</v>
      </c>
      <c r="W2362">
        <f>IFERROR(VLOOKUP(E2362,'LEAID Match'!$A$2:$B$326,2,FALSE),"")</f>
        <v>5307980</v>
      </c>
      <c r="X2362" s="5">
        <f t="shared" si="182"/>
        <v>81959.98</v>
      </c>
      <c r="Y2362">
        <f t="shared" si="183"/>
        <v>0</v>
      </c>
      <c r="Z2362" s="5">
        <f t="shared" si="184"/>
        <v>81959.98</v>
      </c>
    </row>
    <row r="2363" spans="1:26" x14ac:dyDescent="0.2">
      <c r="A2363">
        <f t="shared" si="181"/>
        <v>5307980</v>
      </c>
      <c r="B2363" s="23">
        <v>2022</v>
      </c>
      <c r="C2363" t="s">
        <v>667</v>
      </c>
      <c r="D2363" t="s">
        <v>3567</v>
      </c>
      <c r="E2363" t="s">
        <v>639</v>
      </c>
      <c r="F2363" s="18" t="s">
        <v>803</v>
      </c>
      <c r="G2363" s="10" t="s">
        <v>803</v>
      </c>
      <c r="J2363" s="18">
        <v>93508.4</v>
      </c>
      <c r="K2363" s="11">
        <v>1.4619000000000001E-4</v>
      </c>
      <c r="N2363" s="18">
        <v>75154.679999999993</v>
      </c>
      <c r="O2363" s="12">
        <v>1.4646E-4</v>
      </c>
      <c r="R2363" t="s">
        <v>803</v>
      </c>
      <c r="S2363" t="s">
        <v>639</v>
      </c>
      <c r="T2363" t="s">
        <v>639</v>
      </c>
      <c r="U2363" s="28">
        <f t="shared" si="180"/>
        <v>1.4646E-4</v>
      </c>
      <c r="W2363">
        <f>IFERROR(VLOOKUP(E2363,'LEAID Match'!$A$2:$B$326,2,FALSE),"")</f>
        <v>5307980</v>
      </c>
      <c r="X2363" s="5">
        <f t="shared" si="182"/>
        <v>93508.4</v>
      </c>
      <c r="Y2363">
        <f t="shared" si="183"/>
        <v>0</v>
      </c>
      <c r="Z2363" s="5">
        <f t="shared" si="184"/>
        <v>93508.4</v>
      </c>
    </row>
    <row r="2364" spans="1:26" x14ac:dyDescent="0.2">
      <c r="A2364">
        <f t="shared" si="181"/>
        <v>5307980</v>
      </c>
      <c r="B2364" s="23">
        <v>2023</v>
      </c>
      <c r="C2364" t="s">
        <v>667</v>
      </c>
      <c r="D2364" t="s">
        <v>3927</v>
      </c>
      <c r="E2364" t="s">
        <v>639</v>
      </c>
      <c r="F2364" s="18" t="s">
        <v>803</v>
      </c>
      <c r="G2364" s="10" t="s">
        <v>803</v>
      </c>
      <c r="J2364" s="18">
        <v>96907.28</v>
      </c>
      <c r="K2364" s="11">
        <v>1.4321000000000001E-4</v>
      </c>
      <c r="N2364" s="18">
        <v>76962.84</v>
      </c>
      <c r="O2364" s="12">
        <v>1.426E-4</v>
      </c>
      <c r="R2364" t="s">
        <v>803</v>
      </c>
      <c r="S2364" t="s">
        <v>639</v>
      </c>
      <c r="T2364" t="s">
        <v>639</v>
      </c>
      <c r="U2364" s="28">
        <f t="shared" si="180"/>
        <v>1.426E-4</v>
      </c>
      <c r="V2364">
        <f>U2364*250000000</f>
        <v>35650</v>
      </c>
      <c r="W2364">
        <f>IFERROR(VLOOKUP(E2364,'LEAID Match'!$A$2:$B$326,2,FALSE),"")</f>
        <v>5307980</v>
      </c>
      <c r="X2364" s="5">
        <f t="shared" si="182"/>
        <v>96907.28</v>
      </c>
      <c r="Y2364">
        <f t="shared" si="183"/>
        <v>35650</v>
      </c>
      <c r="Z2364" s="5">
        <f t="shared" si="184"/>
        <v>132557.28</v>
      </c>
    </row>
    <row r="2365" spans="1:26" x14ac:dyDescent="0.2">
      <c r="A2365">
        <f t="shared" si="181"/>
        <v>5308020</v>
      </c>
      <c r="B2365" s="23">
        <v>2015</v>
      </c>
      <c r="C2365" t="s">
        <v>100</v>
      </c>
      <c r="D2365" t="s">
        <v>1067</v>
      </c>
      <c r="E2365" t="s">
        <v>58</v>
      </c>
      <c r="F2365" s="18">
        <v>154394.51999999999</v>
      </c>
      <c r="G2365" s="11">
        <v>6.8995000000000005E-4</v>
      </c>
      <c r="J2365" s="18">
        <v>2443128.85</v>
      </c>
      <c r="K2365" s="11">
        <v>9.1934300000000007E-3</v>
      </c>
      <c r="N2365" s="18">
        <v>1948533.99</v>
      </c>
      <c r="O2365" s="12">
        <v>8.70749E-3</v>
      </c>
      <c r="R2365" t="s">
        <v>58</v>
      </c>
      <c r="S2365" t="s">
        <v>58</v>
      </c>
      <c r="T2365" t="s">
        <v>58</v>
      </c>
      <c r="U2365" s="28">
        <f t="shared" si="180"/>
        <v>9.39744E-3</v>
      </c>
      <c r="W2365">
        <f>IFERROR(VLOOKUP(E2365,'LEAID Match'!$A$2:$B$326,2,FALSE),"")</f>
        <v>5308020</v>
      </c>
      <c r="X2365" s="5">
        <f t="shared" si="182"/>
        <v>2597523.37</v>
      </c>
      <c r="Y2365">
        <f t="shared" si="183"/>
        <v>0</v>
      </c>
      <c r="Z2365" s="5">
        <f t="shared" si="184"/>
        <v>2597523.37</v>
      </c>
    </row>
    <row r="2366" spans="1:26" x14ac:dyDescent="0.2">
      <c r="A2366">
        <f t="shared" si="181"/>
        <v>5308020</v>
      </c>
      <c r="B2366" s="23">
        <v>2016</v>
      </c>
      <c r="C2366" t="s">
        <v>100</v>
      </c>
      <c r="D2366" t="s">
        <v>1421</v>
      </c>
      <c r="E2366" t="s">
        <v>58</v>
      </c>
      <c r="F2366" s="18">
        <v>138398.1</v>
      </c>
      <c r="G2366" s="11">
        <v>4.5538000000000002E-4</v>
      </c>
      <c r="J2366" s="18">
        <v>3015082.82</v>
      </c>
      <c r="K2366" s="11">
        <v>9.2373000000000004E-3</v>
      </c>
      <c r="N2366" s="18">
        <v>2700445.91</v>
      </c>
      <c r="O2366" s="12">
        <v>8.8854999999999993E-3</v>
      </c>
      <c r="R2366" t="s">
        <v>58</v>
      </c>
      <c r="S2366" t="s">
        <v>58</v>
      </c>
      <c r="T2366" t="s">
        <v>58</v>
      </c>
      <c r="U2366" s="28">
        <f t="shared" si="180"/>
        <v>9.3408799999999993E-3</v>
      </c>
      <c r="W2366">
        <f>IFERROR(VLOOKUP(E2366,'LEAID Match'!$A$2:$B$326,2,FALSE),"")</f>
        <v>5308020</v>
      </c>
      <c r="X2366" s="5">
        <f t="shared" si="182"/>
        <v>3153480.92</v>
      </c>
      <c r="Y2366">
        <f t="shared" si="183"/>
        <v>0</v>
      </c>
      <c r="Z2366" s="5">
        <f t="shared" si="184"/>
        <v>3153480.92</v>
      </c>
    </row>
    <row r="2367" spans="1:26" x14ac:dyDescent="0.2">
      <c r="A2367">
        <f t="shared" si="181"/>
        <v>5308020</v>
      </c>
      <c r="B2367" s="23">
        <v>2017</v>
      </c>
      <c r="C2367" t="s">
        <v>100</v>
      </c>
      <c r="D2367" t="s">
        <v>1781</v>
      </c>
      <c r="E2367" t="s">
        <v>58</v>
      </c>
      <c r="F2367" s="18">
        <v>99098.62</v>
      </c>
      <c r="G2367" s="11">
        <v>2.8319E-4</v>
      </c>
      <c r="J2367" s="18">
        <v>3398278.69</v>
      </c>
      <c r="K2367" s="11">
        <v>9.2231699999999993E-3</v>
      </c>
      <c r="N2367" s="18">
        <v>3150470.81</v>
      </c>
      <c r="O2367" s="12">
        <v>9.0029900000000006E-3</v>
      </c>
      <c r="R2367" t="s">
        <v>58</v>
      </c>
      <c r="S2367" t="s">
        <v>58</v>
      </c>
      <c r="T2367" t="s">
        <v>58</v>
      </c>
      <c r="U2367" s="28">
        <f t="shared" si="180"/>
        <v>9.2861800000000015E-3</v>
      </c>
      <c r="W2367">
        <f>IFERROR(VLOOKUP(E2367,'LEAID Match'!$A$2:$B$326,2,FALSE),"")</f>
        <v>5308020</v>
      </c>
      <c r="X2367" s="5">
        <f t="shared" si="182"/>
        <v>3497377.31</v>
      </c>
      <c r="Y2367">
        <f t="shared" si="183"/>
        <v>0</v>
      </c>
      <c r="Z2367" s="5">
        <f t="shared" si="184"/>
        <v>3497377.31</v>
      </c>
    </row>
    <row r="2368" spans="1:26" x14ac:dyDescent="0.2">
      <c r="A2368">
        <f t="shared" si="181"/>
        <v>5308020</v>
      </c>
      <c r="B2368" s="23">
        <v>2018</v>
      </c>
      <c r="C2368" t="s">
        <v>100</v>
      </c>
      <c r="D2368" t="s">
        <v>2139</v>
      </c>
      <c r="E2368" t="s">
        <v>58</v>
      </c>
      <c r="F2368" s="18">
        <v>82899.490000000005</v>
      </c>
      <c r="G2368" s="11">
        <v>1.9933E-4</v>
      </c>
      <c r="J2368" s="18">
        <v>4512263.49</v>
      </c>
      <c r="K2368" s="11">
        <v>1.0149490000000001E-2</v>
      </c>
      <c r="N2368" s="18">
        <v>4151458.1</v>
      </c>
      <c r="O2368" s="12">
        <v>9.9820299999999994E-3</v>
      </c>
      <c r="R2368" t="s">
        <v>58</v>
      </c>
      <c r="S2368" t="s">
        <v>58</v>
      </c>
      <c r="T2368" t="s">
        <v>58</v>
      </c>
      <c r="U2368" s="28">
        <f t="shared" si="180"/>
        <v>1.0181359999999999E-2</v>
      </c>
      <c r="W2368">
        <f>IFERROR(VLOOKUP(E2368,'LEAID Match'!$A$2:$B$326,2,FALSE),"")</f>
        <v>5308020</v>
      </c>
      <c r="X2368" s="5">
        <f t="shared" si="182"/>
        <v>4595162.9800000004</v>
      </c>
      <c r="Y2368">
        <f t="shared" si="183"/>
        <v>0</v>
      </c>
      <c r="Z2368" s="5">
        <f t="shared" si="184"/>
        <v>4595162.9800000004</v>
      </c>
    </row>
    <row r="2369" spans="1:26" x14ac:dyDescent="0.2">
      <c r="A2369">
        <f t="shared" si="181"/>
        <v>5308020</v>
      </c>
      <c r="B2369" s="23">
        <v>2019</v>
      </c>
      <c r="C2369" t="s">
        <v>100</v>
      </c>
      <c r="D2369" t="s">
        <v>2497</v>
      </c>
      <c r="E2369" t="s">
        <v>58</v>
      </c>
      <c r="F2369" s="18">
        <v>51256.83</v>
      </c>
      <c r="G2369" s="10">
        <v>1.0321E-4</v>
      </c>
      <c r="J2369" s="18">
        <v>4595953.1100000003</v>
      </c>
      <c r="K2369" s="11">
        <v>8.7929600000000007E-3</v>
      </c>
      <c r="N2369" s="18">
        <v>4321659.57</v>
      </c>
      <c r="O2369" s="12">
        <v>8.7020399999999994E-3</v>
      </c>
      <c r="R2369" t="s">
        <v>58</v>
      </c>
      <c r="S2369" t="s">
        <v>58</v>
      </c>
      <c r="T2369" t="s">
        <v>58</v>
      </c>
      <c r="U2369" s="28">
        <f t="shared" si="180"/>
        <v>8.8052499999999988E-3</v>
      </c>
      <c r="W2369">
        <f>IFERROR(VLOOKUP(E2369,'LEAID Match'!$A$2:$B$326,2,FALSE),"")</f>
        <v>5308020</v>
      </c>
      <c r="X2369" s="5">
        <f t="shared" si="182"/>
        <v>4647209.9400000004</v>
      </c>
      <c r="Y2369">
        <f t="shared" si="183"/>
        <v>0</v>
      </c>
      <c r="Z2369" s="5">
        <f t="shared" si="184"/>
        <v>4647209.9400000004</v>
      </c>
    </row>
    <row r="2370" spans="1:26" x14ac:dyDescent="0.2">
      <c r="A2370">
        <f t="shared" si="181"/>
        <v>5308020</v>
      </c>
      <c r="B2370" s="23">
        <v>2020</v>
      </c>
      <c r="C2370" t="s">
        <v>100</v>
      </c>
      <c r="D2370" t="s">
        <v>2855</v>
      </c>
      <c r="E2370" t="s">
        <v>58</v>
      </c>
      <c r="F2370" s="18">
        <v>56831.41</v>
      </c>
      <c r="G2370" s="10">
        <v>1.0822E-4</v>
      </c>
      <c r="J2370" s="18">
        <v>5816207.21</v>
      </c>
      <c r="K2370" s="11">
        <v>9.99623E-3</v>
      </c>
      <c r="N2370" s="18">
        <v>5212740.96</v>
      </c>
      <c r="O2370" s="12">
        <v>9.9261599999999998E-3</v>
      </c>
      <c r="R2370" t="s">
        <v>58</v>
      </c>
      <c r="S2370" t="s">
        <v>58</v>
      </c>
      <c r="T2370" t="s">
        <v>58</v>
      </c>
      <c r="U2370" s="28">
        <f t="shared" ref="U2370:U2433" si="185">SUM(G2370,I2370,O2370,Q2370)</f>
        <v>1.0034379999999999E-2</v>
      </c>
      <c r="W2370">
        <f>IFERROR(VLOOKUP(E2370,'LEAID Match'!$A$2:$B$326,2,FALSE),"")</f>
        <v>5308020</v>
      </c>
      <c r="X2370" s="5">
        <f t="shared" si="182"/>
        <v>5873038.6200000001</v>
      </c>
      <c r="Y2370">
        <f t="shared" si="183"/>
        <v>0</v>
      </c>
      <c r="Z2370" s="5">
        <f t="shared" si="184"/>
        <v>5873038.6200000001</v>
      </c>
    </row>
    <row r="2371" spans="1:26" x14ac:dyDescent="0.2">
      <c r="A2371">
        <f t="shared" ref="A2371:A2434" si="186">W2371</f>
        <v>5308020</v>
      </c>
      <c r="B2371" s="23">
        <v>2021</v>
      </c>
      <c r="C2371" t="s">
        <v>100</v>
      </c>
      <c r="D2371" t="s">
        <v>3212</v>
      </c>
      <c r="E2371" t="s">
        <v>58</v>
      </c>
      <c r="F2371" s="18">
        <v>37623.839999999997</v>
      </c>
      <c r="G2371" s="10">
        <v>6.8449999999999997E-5</v>
      </c>
      <c r="J2371" s="18">
        <v>5418932.7599999998</v>
      </c>
      <c r="K2371" s="11">
        <v>8.9544800000000008E-3</v>
      </c>
      <c r="N2371" s="18">
        <v>4901211.28</v>
      </c>
      <c r="O2371" s="12">
        <v>8.9174800000000002E-3</v>
      </c>
      <c r="R2371" t="s">
        <v>58</v>
      </c>
      <c r="S2371" t="s">
        <v>58</v>
      </c>
      <c r="T2371" t="s">
        <v>58</v>
      </c>
      <c r="U2371" s="28">
        <f t="shared" si="185"/>
        <v>8.9859299999999996E-3</v>
      </c>
      <c r="W2371">
        <f>IFERROR(VLOOKUP(E2371,'LEAID Match'!$A$2:$B$326,2,FALSE),"")</f>
        <v>5308020</v>
      </c>
      <c r="X2371" s="5">
        <f t="shared" ref="X2371:X2434" si="187">SUM(F2371,J2371)</f>
        <v>5456556.5999999996</v>
      </c>
      <c r="Y2371">
        <f t="shared" ref="Y2371:Y2434" si="188">V2371</f>
        <v>0</v>
      </c>
      <c r="Z2371" s="5">
        <f t="shared" ref="Z2371:Z2434" si="189">SUM(X2371:Y2371)</f>
        <v>5456556.5999999996</v>
      </c>
    </row>
    <row r="2372" spans="1:26" x14ac:dyDescent="0.2">
      <c r="A2372">
        <f t="shared" si="186"/>
        <v>5308020</v>
      </c>
      <c r="B2372" s="23">
        <v>2022</v>
      </c>
      <c r="C2372" t="s">
        <v>100</v>
      </c>
      <c r="D2372" t="s">
        <v>3568</v>
      </c>
      <c r="E2372" t="s">
        <v>58</v>
      </c>
      <c r="F2372" s="18">
        <v>18910.009999999998</v>
      </c>
      <c r="G2372" s="10">
        <v>3.6850000000000001E-5</v>
      </c>
      <c r="J2372" s="18">
        <v>5628095.1299999999</v>
      </c>
      <c r="K2372" s="11">
        <v>8.7991800000000002E-3</v>
      </c>
      <c r="N2372" s="18">
        <v>4464102.84</v>
      </c>
      <c r="O2372" s="12">
        <v>8.6994299999999993E-3</v>
      </c>
      <c r="R2372" t="s">
        <v>58</v>
      </c>
      <c r="S2372" t="s">
        <v>58</v>
      </c>
      <c r="T2372" t="s">
        <v>58</v>
      </c>
      <c r="U2372" s="28">
        <f t="shared" si="185"/>
        <v>8.736279999999999E-3</v>
      </c>
      <c r="W2372">
        <f>IFERROR(VLOOKUP(E2372,'LEAID Match'!$A$2:$B$326,2,FALSE),"")</f>
        <v>5308020</v>
      </c>
      <c r="X2372" s="5">
        <f t="shared" si="187"/>
        <v>5647005.1399999997</v>
      </c>
      <c r="Y2372">
        <f t="shared" si="188"/>
        <v>0</v>
      </c>
      <c r="Z2372" s="5">
        <f t="shared" si="189"/>
        <v>5647005.1399999997</v>
      </c>
    </row>
    <row r="2373" spans="1:26" x14ac:dyDescent="0.2">
      <c r="A2373">
        <f t="shared" si="186"/>
        <v>5308020</v>
      </c>
      <c r="B2373" s="23">
        <v>2023</v>
      </c>
      <c r="C2373" t="s">
        <v>100</v>
      </c>
      <c r="D2373" t="s">
        <v>3928</v>
      </c>
      <c r="E2373" t="s">
        <v>58</v>
      </c>
      <c r="F2373" s="18">
        <v>16897.560000000001</v>
      </c>
      <c r="G2373" s="10">
        <v>3.1309999999999997E-5</v>
      </c>
      <c r="J2373" s="18">
        <v>5922075.75</v>
      </c>
      <c r="K2373" s="11">
        <v>8.7518300000000004E-3</v>
      </c>
      <c r="N2373" s="18">
        <v>4718068.34</v>
      </c>
      <c r="O2373" s="12">
        <v>8.7416600000000001E-3</v>
      </c>
      <c r="R2373" t="s">
        <v>58</v>
      </c>
      <c r="S2373" t="s">
        <v>58</v>
      </c>
      <c r="T2373" t="s">
        <v>58</v>
      </c>
      <c r="U2373" s="28">
        <f t="shared" si="185"/>
        <v>8.7729699999999997E-3</v>
      </c>
      <c r="V2373">
        <f>U2373*250000000</f>
        <v>2193242.5</v>
      </c>
      <c r="W2373">
        <f>IFERROR(VLOOKUP(E2373,'LEAID Match'!$A$2:$B$326,2,FALSE),"")</f>
        <v>5308020</v>
      </c>
      <c r="X2373" s="5">
        <f t="shared" si="187"/>
        <v>5938973.3099999996</v>
      </c>
      <c r="Y2373">
        <f t="shared" si="188"/>
        <v>2193242.5</v>
      </c>
      <c r="Z2373" s="5">
        <f t="shared" si="189"/>
        <v>8132215.8099999996</v>
      </c>
    </row>
    <row r="2374" spans="1:26" x14ac:dyDescent="0.2">
      <c r="A2374">
        <f t="shared" si="186"/>
        <v>5308040</v>
      </c>
      <c r="B2374" s="23">
        <v>2015</v>
      </c>
      <c r="C2374" t="s">
        <v>168</v>
      </c>
      <c r="D2374" t="s">
        <v>1068</v>
      </c>
      <c r="E2374" t="s">
        <v>126</v>
      </c>
      <c r="F2374" s="18">
        <v>63503.43</v>
      </c>
      <c r="G2374" s="11">
        <v>2.8378000000000002E-4</v>
      </c>
      <c r="J2374" s="18">
        <v>1449745.75</v>
      </c>
      <c r="K2374" s="11">
        <v>5.4553500000000003E-3</v>
      </c>
      <c r="N2374" s="18">
        <v>1155931.94</v>
      </c>
      <c r="O2374" s="12">
        <v>5.1655599999999996E-3</v>
      </c>
      <c r="R2374" t="s">
        <v>126</v>
      </c>
      <c r="S2374" t="s">
        <v>126</v>
      </c>
      <c r="T2374" t="s">
        <v>126</v>
      </c>
      <c r="U2374" s="28">
        <f t="shared" si="185"/>
        <v>5.4493399999999996E-3</v>
      </c>
      <c r="W2374">
        <f>IFERROR(VLOOKUP(E2374,'LEAID Match'!$A$2:$B$326,2,FALSE),"")</f>
        <v>5308040</v>
      </c>
      <c r="X2374" s="5">
        <f t="shared" si="187"/>
        <v>1513249.18</v>
      </c>
      <c r="Y2374">
        <f t="shared" si="188"/>
        <v>0</v>
      </c>
      <c r="Z2374" s="5">
        <f t="shared" si="189"/>
        <v>1513249.18</v>
      </c>
    </row>
    <row r="2375" spans="1:26" x14ac:dyDescent="0.2">
      <c r="A2375">
        <f t="shared" si="186"/>
        <v>5308040</v>
      </c>
      <c r="B2375" s="23">
        <v>2016</v>
      </c>
      <c r="C2375" t="s">
        <v>168</v>
      </c>
      <c r="D2375" t="s">
        <v>1422</v>
      </c>
      <c r="E2375" t="s">
        <v>126</v>
      </c>
      <c r="F2375" s="18">
        <v>37766.81</v>
      </c>
      <c r="G2375" s="11">
        <v>1.2427E-4</v>
      </c>
      <c r="J2375" s="18">
        <v>1872136.82</v>
      </c>
      <c r="K2375" s="11">
        <v>5.7356600000000001E-3</v>
      </c>
      <c r="N2375" s="18">
        <v>1696270.67</v>
      </c>
      <c r="O2375" s="12">
        <v>5.5813800000000004E-3</v>
      </c>
      <c r="R2375" t="s">
        <v>126</v>
      </c>
      <c r="S2375" t="s">
        <v>126</v>
      </c>
      <c r="T2375" t="s">
        <v>126</v>
      </c>
      <c r="U2375" s="28">
        <f t="shared" si="185"/>
        <v>5.7056500000000005E-3</v>
      </c>
      <c r="W2375">
        <f>IFERROR(VLOOKUP(E2375,'LEAID Match'!$A$2:$B$326,2,FALSE),"")</f>
        <v>5308040</v>
      </c>
      <c r="X2375" s="5">
        <f t="shared" si="187"/>
        <v>1909903.6300000001</v>
      </c>
      <c r="Y2375">
        <f t="shared" si="188"/>
        <v>0</v>
      </c>
      <c r="Z2375" s="5">
        <f t="shared" si="189"/>
        <v>1909903.6300000001</v>
      </c>
    </row>
    <row r="2376" spans="1:26" x14ac:dyDescent="0.2">
      <c r="A2376">
        <f t="shared" si="186"/>
        <v>5308040</v>
      </c>
      <c r="B2376" s="23">
        <v>2017</v>
      </c>
      <c r="C2376" t="s">
        <v>168</v>
      </c>
      <c r="D2376" t="s">
        <v>1782</v>
      </c>
      <c r="E2376" t="s">
        <v>126</v>
      </c>
      <c r="F2376" s="18">
        <v>35813.15</v>
      </c>
      <c r="G2376" s="11">
        <v>1.0234E-4</v>
      </c>
      <c r="J2376" s="18">
        <v>2100551</v>
      </c>
      <c r="K2376" s="11">
        <v>5.70105E-3</v>
      </c>
      <c r="N2376" s="18">
        <v>1947283.99</v>
      </c>
      <c r="O2376" s="12">
        <v>5.5646799999999998E-3</v>
      </c>
      <c r="R2376" t="s">
        <v>126</v>
      </c>
      <c r="S2376" t="s">
        <v>126</v>
      </c>
      <c r="T2376" t="s">
        <v>126</v>
      </c>
      <c r="U2376" s="28">
        <f t="shared" si="185"/>
        <v>5.66702E-3</v>
      </c>
      <c r="W2376">
        <f>IFERROR(VLOOKUP(E2376,'LEAID Match'!$A$2:$B$326,2,FALSE),"")</f>
        <v>5308040</v>
      </c>
      <c r="X2376" s="5">
        <f t="shared" si="187"/>
        <v>2136364.15</v>
      </c>
      <c r="Y2376">
        <f t="shared" si="188"/>
        <v>0</v>
      </c>
      <c r="Z2376" s="5">
        <f t="shared" si="189"/>
        <v>2136364.15</v>
      </c>
    </row>
    <row r="2377" spans="1:26" x14ac:dyDescent="0.2">
      <c r="A2377">
        <f t="shared" si="186"/>
        <v>5308040</v>
      </c>
      <c r="B2377" s="23">
        <v>2018</v>
      </c>
      <c r="C2377" t="s">
        <v>168</v>
      </c>
      <c r="D2377" t="s">
        <v>2140</v>
      </c>
      <c r="E2377" t="s">
        <v>126</v>
      </c>
      <c r="F2377" s="18">
        <v>28856.84</v>
      </c>
      <c r="G2377" s="11">
        <v>6.9389999999999998E-5</v>
      </c>
      <c r="J2377" s="18">
        <v>2571032.7200000002</v>
      </c>
      <c r="K2377" s="11">
        <v>5.7830499999999996E-3</v>
      </c>
      <c r="N2377" s="18">
        <v>2364518.71</v>
      </c>
      <c r="O2377" s="12">
        <v>5.6854000000000002E-3</v>
      </c>
      <c r="R2377" t="s">
        <v>126</v>
      </c>
      <c r="S2377" t="s">
        <v>126</v>
      </c>
      <c r="T2377" t="s">
        <v>126</v>
      </c>
      <c r="U2377" s="28">
        <f t="shared" si="185"/>
        <v>5.7547900000000001E-3</v>
      </c>
      <c r="W2377">
        <f>IFERROR(VLOOKUP(E2377,'LEAID Match'!$A$2:$B$326,2,FALSE),"")</f>
        <v>5308040</v>
      </c>
      <c r="X2377" s="5">
        <f t="shared" si="187"/>
        <v>2599889.56</v>
      </c>
      <c r="Y2377">
        <f t="shared" si="188"/>
        <v>0</v>
      </c>
      <c r="Z2377" s="5">
        <f t="shared" si="189"/>
        <v>2599889.56</v>
      </c>
    </row>
    <row r="2378" spans="1:26" x14ac:dyDescent="0.2">
      <c r="A2378">
        <f t="shared" si="186"/>
        <v>5308040</v>
      </c>
      <c r="B2378" s="23">
        <v>2019</v>
      </c>
      <c r="C2378" t="s">
        <v>168</v>
      </c>
      <c r="D2378" t="s">
        <v>2498</v>
      </c>
      <c r="E2378" t="s">
        <v>126</v>
      </c>
      <c r="F2378" s="18">
        <v>18258.45</v>
      </c>
      <c r="G2378" s="10">
        <v>3.676E-5</v>
      </c>
      <c r="J2378" s="18">
        <v>3183031.03</v>
      </c>
      <c r="K2378" s="11">
        <v>6.0897700000000004E-3</v>
      </c>
      <c r="N2378" s="18">
        <v>2993499.95</v>
      </c>
      <c r="O2378" s="12">
        <v>6.0276699999999997E-3</v>
      </c>
      <c r="R2378" t="s">
        <v>126</v>
      </c>
      <c r="S2378" t="s">
        <v>126</v>
      </c>
      <c r="T2378" t="s">
        <v>126</v>
      </c>
      <c r="U2378" s="28">
        <f t="shared" si="185"/>
        <v>6.06443E-3</v>
      </c>
      <c r="W2378">
        <f>IFERROR(VLOOKUP(E2378,'LEAID Match'!$A$2:$B$326,2,FALSE),"")</f>
        <v>5308040</v>
      </c>
      <c r="X2378" s="5">
        <f t="shared" si="187"/>
        <v>3201289.48</v>
      </c>
      <c r="Y2378">
        <f t="shared" si="188"/>
        <v>0</v>
      </c>
      <c r="Z2378" s="5">
        <f t="shared" si="189"/>
        <v>3201289.48</v>
      </c>
    </row>
    <row r="2379" spans="1:26" x14ac:dyDescent="0.2">
      <c r="A2379">
        <f t="shared" si="186"/>
        <v>5308040</v>
      </c>
      <c r="B2379" s="23">
        <v>2020</v>
      </c>
      <c r="C2379" t="s">
        <v>168</v>
      </c>
      <c r="D2379" t="s">
        <v>2856</v>
      </c>
      <c r="E2379" t="s">
        <v>126</v>
      </c>
      <c r="F2379" s="18">
        <v>16957.05</v>
      </c>
      <c r="G2379" s="10">
        <v>3.2289999999999997E-5</v>
      </c>
      <c r="J2379" s="18">
        <v>3628750.46</v>
      </c>
      <c r="K2379" s="11">
        <v>6.2366799999999997E-3</v>
      </c>
      <c r="N2379" s="18">
        <v>3236071.08</v>
      </c>
      <c r="O2379" s="12">
        <v>6.1621599999999999E-3</v>
      </c>
      <c r="R2379" t="s">
        <v>126</v>
      </c>
      <c r="S2379" t="s">
        <v>126</v>
      </c>
      <c r="T2379" t="s">
        <v>126</v>
      </c>
      <c r="U2379" s="28">
        <f t="shared" si="185"/>
        <v>6.1944499999999998E-3</v>
      </c>
      <c r="W2379">
        <f>IFERROR(VLOOKUP(E2379,'LEAID Match'!$A$2:$B$326,2,FALSE),"")</f>
        <v>5308040</v>
      </c>
      <c r="X2379" s="5">
        <f t="shared" si="187"/>
        <v>3645707.51</v>
      </c>
      <c r="Y2379">
        <f t="shared" si="188"/>
        <v>0</v>
      </c>
      <c r="Z2379" s="5">
        <f t="shared" si="189"/>
        <v>3645707.51</v>
      </c>
    </row>
    <row r="2380" spans="1:26" x14ac:dyDescent="0.2">
      <c r="A2380">
        <f t="shared" si="186"/>
        <v>5308040</v>
      </c>
      <c r="B2380" s="23">
        <v>2021</v>
      </c>
      <c r="C2380" t="s">
        <v>168</v>
      </c>
      <c r="D2380" t="s">
        <v>3213</v>
      </c>
      <c r="E2380" t="s">
        <v>126</v>
      </c>
      <c r="F2380" s="18">
        <v>17662.71</v>
      </c>
      <c r="G2380" s="10">
        <v>3.2140000000000001E-5</v>
      </c>
      <c r="J2380" s="18">
        <v>3861549.39</v>
      </c>
      <c r="K2380" s="11">
        <v>6.3809899999999996E-3</v>
      </c>
      <c r="N2380" s="18">
        <v>3490715.54</v>
      </c>
      <c r="O2380" s="12">
        <v>6.3511599999999998E-3</v>
      </c>
      <c r="R2380" t="s">
        <v>126</v>
      </c>
      <c r="S2380" t="s">
        <v>126</v>
      </c>
      <c r="T2380" t="s">
        <v>126</v>
      </c>
      <c r="U2380" s="28">
        <f t="shared" si="185"/>
        <v>6.3832999999999997E-3</v>
      </c>
      <c r="W2380">
        <f>IFERROR(VLOOKUP(E2380,'LEAID Match'!$A$2:$B$326,2,FALSE),"")</f>
        <v>5308040</v>
      </c>
      <c r="X2380" s="5">
        <f t="shared" si="187"/>
        <v>3879212.1</v>
      </c>
      <c r="Y2380">
        <f t="shared" si="188"/>
        <v>0</v>
      </c>
      <c r="Z2380" s="5">
        <f t="shared" si="189"/>
        <v>3879212.1</v>
      </c>
    </row>
    <row r="2381" spans="1:26" x14ac:dyDescent="0.2">
      <c r="A2381">
        <f t="shared" si="186"/>
        <v>5308040</v>
      </c>
      <c r="B2381" s="23">
        <v>2022</v>
      </c>
      <c r="C2381" t="s">
        <v>168</v>
      </c>
      <c r="D2381" t="s">
        <v>3569</v>
      </c>
      <c r="E2381" t="s">
        <v>126</v>
      </c>
      <c r="F2381" s="18">
        <v>15536.31</v>
      </c>
      <c r="G2381" s="10">
        <v>3.0280000000000001E-5</v>
      </c>
      <c r="J2381" s="18">
        <v>3715074.49</v>
      </c>
      <c r="K2381" s="11">
        <v>5.8082899999999998E-3</v>
      </c>
      <c r="N2381" s="18">
        <v>2963954.03</v>
      </c>
      <c r="O2381" s="12">
        <v>5.7760099999999998E-3</v>
      </c>
      <c r="R2381" t="s">
        <v>126</v>
      </c>
      <c r="S2381" t="s">
        <v>126</v>
      </c>
      <c r="T2381" t="s">
        <v>126</v>
      </c>
      <c r="U2381" s="28">
        <f t="shared" si="185"/>
        <v>5.8062899999999995E-3</v>
      </c>
      <c r="W2381">
        <f>IFERROR(VLOOKUP(E2381,'LEAID Match'!$A$2:$B$326,2,FALSE),"")</f>
        <v>5308040</v>
      </c>
      <c r="X2381" s="5">
        <f t="shared" si="187"/>
        <v>3730610.8000000003</v>
      </c>
      <c r="Y2381">
        <f t="shared" si="188"/>
        <v>0</v>
      </c>
      <c r="Z2381" s="5">
        <f t="shared" si="189"/>
        <v>3730610.8000000003</v>
      </c>
    </row>
    <row r="2382" spans="1:26" x14ac:dyDescent="0.2">
      <c r="A2382">
        <f t="shared" si="186"/>
        <v>5308040</v>
      </c>
      <c r="B2382" s="23">
        <v>2023</v>
      </c>
      <c r="C2382" t="s">
        <v>168</v>
      </c>
      <c r="D2382" t="s">
        <v>3929</v>
      </c>
      <c r="E2382" t="s">
        <v>126</v>
      </c>
      <c r="F2382" s="18">
        <v>4255.6899999999996</v>
      </c>
      <c r="G2382" s="10">
        <v>7.8800000000000008E-6</v>
      </c>
      <c r="J2382" s="18">
        <v>4703602.4000000004</v>
      </c>
      <c r="K2382" s="11">
        <v>6.9511299999999998E-3</v>
      </c>
      <c r="N2382" s="18">
        <v>3736231.73</v>
      </c>
      <c r="O2382" s="12">
        <v>6.9225099999999998E-3</v>
      </c>
      <c r="R2382" t="s">
        <v>126</v>
      </c>
      <c r="S2382" t="s">
        <v>126</v>
      </c>
      <c r="T2382" t="s">
        <v>126</v>
      </c>
      <c r="U2382" s="28">
        <f t="shared" si="185"/>
        <v>6.9303899999999998E-3</v>
      </c>
      <c r="V2382">
        <f>U2382*250000000</f>
        <v>1732597.5</v>
      </c>
      <c r="W2382">
        <f>IFERROR(VLOOKUP(E2382,'LEAID Match'!$A$2:$B$326,2,FALSE),"")</f>
        <v>5308040</v>
      </c>
      <c r="X2382" s="5">
        <f t="shared" si="187"/>
        <v>4707858.0900000008</v>
      </c>
      <c r="Y2382">
        <f t="shared" si="188"/>
        <v>1732597.5</v>
      </c>
      <c r="Z2382" s="5">
        <f t="shared" si="189"/>
        <v>6440455.5900000008</v>
      </c>
    </row>
    <row r="2383" spans="1:26" x14ac:dyDescent="0.2">
      <c r="A2383">
        <f t="shared" si="186"/>
        <v>5308190</v>
      </c>
      <c r="B2383" s="23">
        <v>2015</v>
      </c>
      <c r="C2383" t="s">
        <v>339</v>
      </c>
      <c r="D2383" t="s">
        <v>1069</v>
      </c>
      <c r="E2383" t="s">
        <v>297</v>
      </c>
      <c r="F2383" s="18">
        <v>15191.91</v>
      </c>
      <c r="G2383" s="11">
        <v>6.7890000000000002E-5</v>
      </c>
      <c r="J2383" s="18">
        <v>407813.6</v>
      </c>
      <c r="K2383" s="11">
        <v>1.53459E-3</v>
      </c>
      <c r="N2383" s="18">
        <v>325816.14</v>
      </c>
      <c r="O2383" s="12">
        <v>1.4559900000000001E-3</v>
      </c>
      <c r="R2383" t="s">
        <v>297</v>
      </c>
      <c r="S2383" t="s">
        <v>297</v>
      </c>
      <c r="T2383" t="s">
        <v>297</v>
      </c>
      <c r="U2383" s="28">
        <f t="shared" si="185"/>
        <v>1.52388E-3</v>
      </c>
      <c r="W2383">
        <f>IFERROR(VLOOKUP(E2383,'LEAID Match'!$A$2:$B$326,2,FALSE),"")</f>
        <v>5308190</v>
      </c>
      <c r="X2383" s="5">
        <f t="shared" si="187"/>
        <v>423005.50999999995</v>
      </c>
      <c r="Y2383">
        <f t="shared" si="188"/>
        <v>0</v>
      </c>
      <c r="Z2383" s="5">
        <f t="shared" si="189"/>
        <v>423005.50999999995</v>
      </c>
    </row>
    <row r="2384" spans="1:26" x14ac:dyDescent="0.2">
      <c r="A2384">
        <f t="shared" si="186"/>
        <v>5308190</v>
      </c>
      <c r="B2384" s="23">
        <v>2016</v>
      </c>
      <c r="C2384" t="s">
        <v>339</v>
      </c>
      <c r="D2384" t="s">
        <v>1423</v>
      </c>
      <c r="E2384" t="s">
        <v>297</v>
      </c>
      <c r="F2384" s="18">
        <v>10076.83</v>
      </c>
      <c r="G2384" s="11">
        <v>3.3160000000000001E-5</v>
      </c>
      <c r="J2384" s="18">
        <v>455375.8</v>
      </c>
      <c r="K2384" s="11">
        <v>1.3951300000000001E-3</v>
      </c>
      <c r="N2384" s="18">
        <v>413957.6</v>
      </c>
      <c r="O2384" s="12">
        <v>1.3620800000000001E-3</v>
      </c>
      <c r="R2384" t="s">
        <v>297</v>
      </c>
      <c r="S2384" t="s">
        <v>297</v>
      </c>
      <c r="T2384" t="s">
        <v>297</v>
      </c>
      <c r="U2384" s="28">
        <f t="shared" si="185"/>
        <v>1.3952400000000001E-3</v>
      </c>
      <c r="W2384">
        <f>IFERROR(VLOOKUP(E2384,'LEAID Match'!$A$2:$B$326,2,FALSE),"")</f>
        <v>5308190</v>
      </c>
      <c r="X2384" s="5">
        <f t="shared" si="187"/>
        <v>465452.63</v>
      </c>
      <c r="Y2384">
        <f t="shared" si="188"/>
        <v>0</v>
      </c>
      <c r="Z2384" s="5">
        <f t="shared" si="189"/>
        <v>465452.63</v>
      </c>
    </row>
    <row r="2385" spans="1:26" x14ac:dyDescent="0.2">
      <c r="A2385">
        <f t="shared" si="186"/>
        <v>5308190</v>
      </c>
      <c r="B2385" s="23">
        <v>2017</v>
      </c>
      <c r="C2385" t="s">
        <v>339</v>
      </c>
      <c r="D2385" t="s">
        <v>1783</v>
      </c>
      <c r="E2385" t="s">
        <v>297</v>
      </c>
      <c r="F2385" s="18">
        <v>10046.540000000001</v>
      </c>
      <c r="G2385" s="11">
        <v>2.8710000000000001E-5</v>
      </c>
      <c r="J2385" s="18">
        <v>482835.89</v>
      </c>
      <c r="K2385" s="11">
        <v>1.3104499999999999E-3</v>
      </c>
      <c r="N2385" s="18">
        <v>447629.62</v>
      </c>
      <c r="O2385" s="12">
        <v>1.27918E-3</v>
      </c>
      <c r="R2385" t="s">
        <v>297</v>
      </c>
      <c r="S2385" t="s">
        <v>297</v>
      </c>
      <c r="T2385" t="s">
        <v>297</v>
      </c>
      <c r="U2385" s="28">
        <f t="shared" si="185"/>
        <v>1.3078899999999999E-3</v>
      </c>
      <c r="W2385">
        <f>IFERROR(VLOOKUP(E2385,'LEAID Match'!$A$2:$B$326,2,FALSE),"")</f>
        <v>5308190</v>
      </c>
      <c r="X2385" s="5">
        <f t="shared" si="187"/>
        <v>492882.43</v>
      </c>
      <c r="Y2385">
        <f t="shared" si="188"/>
        <v>0</v>
      </c>
      <c r="Z2385" s="5">
        <f t="shared" si="189"/>
        <v>492882.43</v>
      </c>
    </row>
    <row r="2386" spans="1:26" x14ac:dyDescent="0.2">
      <c r="A2386">
        <f t="shared" si="186"/>
        <v>5308190</v>
      </c>
      <c r="B2386" s="23">
        <v>2018</v>
      </c>
      <c r="C2386" t="s">
        <v>339</v>
      </c>
      <c r="D2386" t="s">
        <v>2141</v>
      </c>
      <c r="E2386" t="s">
        <v>297</v>
      </c>
      <c r="F2386" s="18">
        <v>12025.85</v>
      </c>
      <c r="G2386" s="11">
        <v>2.8920000000000001E-5</v>
      </c>
      <c r="J2386" s="18">
        <v>583940.07999999996</v>
      </c>
      <c r="K2386" s="11">
        <v>1.31346E-3</v>
      </c>
      <c r="N2386" s="18">
        <v>536942.43999999994</v>
      </c>
      <c r="O2386" s="12">
        <v>1.2910599999999999E-3</v>
      </c>
      <c r="R2386" t="s">
        <v>297</v>
      </c>
      <c r="S2386" t="s">
        <v>297</v>
      </c>
      <c r="T2386" t="s">
        <v>297</v>
      </c>
      <c r="U2386" s="28">
        <f t="shared" si="185"/>
        <v>1.3199799999999999E-3</v>
      </c>
      <c r="W2386">
        <f>IFERROR(VLOOKUP(E2386,'LEAID Match'!$A$2:$B$326,2,FALSE),"")</f>
        <v>5308190</v>
      </c>
      <c r="X2386" s="5">
        <f t="shared" si="187"/>
        <v>595965.92999999993</v>
      </c>
      <c r="Y2386">
        <f t="shared" si="188"/>
        <v>0</v>
      </c>
      <c r="Z2386" s="5">
        <f t="shared" si="189"/>
        <v>595965.92999999993</v>
      </c>
    </row>
    <row r="2387" spans="1:26" x14ac:dyDescent="0.2">
      <c r="A2387">
        <f t="shared" si="186"/>
        <v>5308190</v>
      </c>
      <c r="B2387" s="23">
        <v>2019</v>
      </c>
      <c r="C2387" t="s">
        <v>339</v>
      </c>
      <c r="D2387" t="s">
        <v>2499</v>
      </c>
      <c r="E2387" t="s">
        <v>297</v>
      </c>
      <c r="F2387" s="18">
        <v>26795.21</v>
      </c>
      <c r="G2387" s="10">
        <v>5.3949999999999997E-5</v>
      </c>
      <c r="J2387" s="18">
        <v>673338.39</v>
      </c>
      <c r="K2387" s="11">
        <v>1.28823E-3</v>
      </c>
      <c r="N2387" s="18">
        <v>633639.34</v>
      </c>
      <c r="O2387" s="12">
        <v>1.27589E-3</v>
      </c>
      <c r="R2387" t="s">
        <v>297</v>
      </c>
      <c r="S2387" t="s">
        <v>297</v>
      </c>
      <c r="T2387" t="s">
        <v>297</v>
      </c>
      <c r="U2387" s="28">
        <f t="shared" si="185"/>
        <v>1.3298400000000001E-3</v>
      </c>
      <c r="W2387">
        <f>IFERROR(VLOOKUP(E2387,'LEAID Match'!$A$2:$B$326,2,FALSE),"")</f>
        <v>5308190</v>
      </c>
      <c r="X2387" s="5">
        <f t="shared" si="187"/>
        <v>700133.6</v>
      </c>
      <c r="Y2387">
        <f t="shared" si="188"/>
        <v>0</v>
      </c>
      <c r="Z2387" s="5">
        <f t="shared" si="189"/>
        <v>700133.6</v>
      </c>
    </row>
    <row r="2388" spans="1:26" x14ac:dyDescent="0.2">
      <c r="A2388">
        <f t="shared" si="186"/>
        <v>5308190</v>
      </c>
      <c r="B2388" s="23">
        <v>2020</v>
      </c>
      <c r="C2388" t="s">
        <v>339</v>
      </c>
      <c r="D2388" t="s">
        <v>2857</v>
      </c>
      <c r="E2388" t="s">
        <v>297</v>
      </c>
      <c r="F2388" s="18">
        <v>19600.259999999998</v>
      </c>
      <c r="G2388" s="10">
        <v>3.7320000000000002E-5</v>
      </c>
      <c r="J2388" s="18">
        <v>709138.08</v>
      </c>
      <c r="K2388" s="11">
        <v>1.21879E-3</v>
      </c>
      <c r="N2388" s="18">
        <v>632633.63</v>
      </c>
      <c r="O2388" s="12">
        <v>1.2046700000000001E-3</v>
      </c>
      <c r="R2388" t="s">
        <v>297</v>
      </c>
      <c r="S2388" t="s">
        <v>297</v>
      </c>
      <c r="T2388" t="s">
        <v>297</v>
      </c>
      <c r="U2388" s="28">
        <f t="shared" si="185"/>
        <v>1.2419900000000001E-3</v>
      </c>
      <c r="W2388">
        <f>IFERROR(VLOOKUP(E2388,'LEAID Match'!$A$2:$B$326,2,FALSE),"")</f>
        <v>5308190</v>
      </c>
      <c r="X2388" s="5">
        <f t="shared" si="187"/>
        <v>728738.34</v>
      </c>
      <c r="Y2388">
        <f t="shared" si="188"/>
        <v>0</v>
      </c>
      <c r="Z2388" s="5">
        <f t="shared" si="189"/>
        <v>728738.34</v>
      </c>
    </row>
    <row r="2389" spans="1:26" x14ac:dyDescent="0.2">
      <c r="A2389">
        <f t="shared" si="186"/>
        <v>5308190</v>
      </c>
      <c r="B2389" s="23">
        <v>2021</v>
      </c>
      <c r="C2389" t="s">
        <v>339</v>
      </c>
      <c r="D2389" t="s">
        <v>3214</v>
      </c>
      <c r="E2389" t="s">
        <v>297</v>
      </c>
      <c r="F2389" s="18">
        <v>17575.02</v>
      </c>
      <c r="G2389" s="10">
        <v>3.1980000000000002E-5</v>
      </c>
      <c r="J2389" s="18">
        <v>714916.32</v>
      </c>
      <c r="K2389" s="11">
        <v>1.18136E-3</v>
      </c>
      <c r="N2389" s="18">
        <v>646543.84</v>
      </c>
      <c r="O2389" s="12">
        <v>1.1763500000000001E-3</v>
      </c>
      <c r="R2389" t="s">
        <v>297</v>
      </c>
      <c r="S2389" t="s">
        <v>297</v>
      </c>
      <c r="T2389" t="s">
        <v>297</v>
      </c>
      <c r="U2389" s="28">
        <f t="shared" si="185"/>
        <v>1.2083300000000001E-3</v>
      </c>
      <c r="W2389">
        <f>IFERROR(VLOOKUP(E2389,'LEAID Match'!$A$2:$B$326,2,FALSE),"")</f>
        <v>5308190</v>
      </c>
      <c r="X2389" s="5">
        <f t="shared" si="187"/>
        <v>732491.34</v>
      </c>
      <c r="Y2389">
        <f t="shared" si="188"/>
        <v>0</v>
      </c>
      <c r="Z2389" s="5">
        <f t="shared" si="189"/>
        <v>732491.34</v>
      </c>
    </row>
    <row r="2390" spans="1:26" x14ac:dyDescent="0.2">
      <c r="A2390">
        <f t="shared" si="186"/>
        <v>5308190</v>
      </c>
      <c r="B2390" s="23">
        <v>2022</v>
      </c>
      <c r="C2390" t="s">
        <v>339</v>
      </c>
      <c r="D2390" t="s">
        <v>3570</v>
      </c>
      <c r="E2390" t="s">
        <v>297</v>
      </c>
      <c r="F2390" s="18">
        <v>17908.97</v>
      </c>
      <c r="G2390" s="10">
        <v>3.4900000000000001E-5</v>
      </c>
      <c r="J2390" s="18">
        <v>752533.03</v>
      </c>
      <c r="K2390" s="11">
        <v>1.17654E-3</v>
      </c>
      <c r="N2390" s="18">
        <v>597050.34</v>
      </c>
      <c r="O2390" s="12">
        <v>1.1635E-3</v>
      </c>
      <c r="R2390" t="s">
        <v>297</v>
      </c>
      <c r="S2390" t="s">
        <v>297</v>
      </c>
      <c r="T2390" t="s">
        <v>297</v>
      </c>
      <c r="U2390" s="28">
        <f t="shared" si="185"/>
        <v>1.1984000000000001E-3</v>
      </c>
      <c r="W2390">
        <f>IFERROR(VLOOKUP(E2390,'LEAID Match'!$A$2:$B$326,2,FALSE),"")</f>
        <v>5308190</v>
      </c>
      <c r="X2390" s="5">
        <f t="shared" si="187"/>
        <v>770442</v>
      </c>
      <c r="Y2390">
        <f t="shared" si="188"/>
        <v>0</v>
      </c>
      <c r="Z2390" s="5">
        <f t="shared" si="189"/>
        <v>770442</v>
      </c>
    </row>
    <row r="2391" spans="1:26" x14ac:dyDescent="0.2">
      <c r="A2391">
        <f t="shared" si="186"/>
        <v>5308190</v>
      </c>
      <c r="B2391" s="23">
        <v>2023</v>
      </c>
      <c r="C2391" t="s">
        <v>339</v>
      </c>
      <c r="D2391" t="s">
        <v>3930</v>
      </c>
      <c r="E2391" t="s">
        <v>297</v>
      </c>
      <c r="F2391" s="18">
        <v>2618.59</v>
      </c>
      <c r="G2391" s="10">
        <v>4.8500000000000002E-6</v>
      </c>
      <c r="J2391" s="18">
        <v>762362.81</v>
      </c>
      <c r="K2391" s="11">
        <v>1.1266399999999999E-3</v>
      </c>
      <c r="N2391" s="18">
        <v>607068.64</v>
      </c>
      <c r="O2391" s="12">
        <v>1.1247799999999999E-3</v>
      </c>
      <c r="R2391" t="s">
        <v>297</v>
      </c>
      <c r="S2391" t="s">
        <v>297</v>
      </c>
      <c r="T2391" t="s">
        <v>297</v>
      </c>
      <c r="U2391" s="28">
        <f t="shared" si="185"/>
        <v>1.12963E-3</v>
      </c>
      <c r="V2391">
        <f>U2391*250000000</f>
        <v>282407.5</v>
      </c>
      <c r="W2391">
        <f>IFERROR(VLOOKUP(E2391,'LEAID Match'!$A$2:$B$326,2,FALSE),"")</f>
        <v>5308190</v>
      </c>
      <c r="X2391" s="5">
        <f t="shared" si="187"/>
        <v>764981.4</v>
      </c>
      <c r="Y2391">
        <f t="shared" si="188"/>
        <v>282407.5</v>
      </c>
      <c r="Z2391" s="5">
        <f t="shared" si="189"/>
        <v>1047388.9</v>
      </c>
    </row>
    <row r="2392" spans="1:26" x14ac:dyDescent="0.2">
      <c r="A2392">
        <f t="shared" si="186"/>
        <v>5308070</v>
      </c>
      <c r="B2392" s="23">
        <v>2015</v>
      </c>
      <c r="C2392" t="s">
        <v>477</v>
      </c>
      <c r="D2392" t="s">
        <v>1070</v>
      </c>
      <c r="E2392" t="s">
        <v>461</v>
      </c>
      <c r="F2392" s="18">
        <v>1573.58</v>
      </c>
      <c r="G2392" s="11">
        <v>7.0299999999999996E-6</v>
      </c>
      <c r="J2392" s="18">
        <v>119127.51</v>
      </c>
      <c r="K2392" s="11">
        <v>4.4827000000000002E-4</v>
      </c>
      <c r="N2392" s="18">
        <v>95087.01</v>
      </c>
      <c r="O2392" s="12">
        <v>4.2492000000000002E-4</v>
      </c>
      <c r="R2392" t="s">
        <v>461</v>
      </c>
      <c r="S2392" t="s">
        <v>461</v>
      </c>
      <c r="T2392" t="s">
        <v>461</v>
      </c>
      <c r="U2392" s="28">
        <f t="shared" si="185"/>
        <v>4.3195000000000001E-4</v>
      </c>
      <c r="W2392">
        <f>IFERROR(VLOOKUP(E2392,'LEAID Match'!$A$2:$B$326,2,FALSE),"")</f>
        <v>5308070</v>
      </c>
      <c r="X2392" s="5">
        <f t="shared" si="187"/>
        <v>120701.09</v>
      </c>
      <c r="Y2392">
        <f t="shared" si="188"/>
        <v>0</v>
      </c>
      <c r="Z2392" s="5">
        <f t="shared" si="189"/>
        <v>120701.09</v>
      </c>
    </row>
    <row r="2393" spans="1:26" x14ac:dyDescent="0.2">
      <c r="A2393">
        <f t="shared" si="186"/>
        <v>5308070</v>
      </c>
      <c r="B2393" s="23">
        <v>2016</v>
      </c>
      <c r="C2393" t="s">
        <v>477</v>
      </c>
      <c r="D2393" t="s">
        <v>1424</v>
      </c>
      <c r="E2393" t="s">
        <v>461</v>
      </c>
      <c r="F2393" s="18" t="s">
        <v>803</v>
      </c>
      <c r="G2393" s="11" t="s">
        <v>803</v>
      </c>
      <c r="J2393" s="18">
        <v>139393.78</v>
      </c>
      <c r="K2393" s="11">
        <v>4.2705999999999999E-4</v>
      </c>
      <c r="N2393" s="18">
        <v>124682.51</v>
      </c>
      <c r="O2393" s="12">
        <v>4.1025000000000002E-4</v>
      </c>
      <c r="R2393" t="s">
        <v>803</v>
      </c>
      <c r="S2393" t="s">
        <v>461</v>
      </c>
      <c r="T2393" t="s">
        <v>461</v>
      </c>
      <c r="U2393" s="28">
        <f t="shared" si="185"/>
        <v>4.1025000000000002E-4</v>
      </c>
      <c r="W2393">
        <f>IFERROR(VLOOKUP(E2393,'LEAID Match'!$A$2:$B$326,2,FALSE),"")</f>
        <v>5308070</v>
      </c>
      <c r="X2393" s="5">
        <f t="shared" si="187"/>
        <v>139393.78</v>
      </c>
      <c r="Y2393">
        <f t="shared" si="188"/>
        <v>0</v>
      </c>
      <c r="Z2393" s="5">
        <f t="shared" si="189"/>
        <v>139393.78</v>
      </c>
    </row>
    <row r="2394" spans="1:26" x14ac:dyDescent="0.2">
      <c r="A2394">
        <f t="shared" si="186"/>
        <v>5308070</v>
      </c>
      <c r="B2394" s="23">
        <v>2017</v>
      </c>
      <c r="C2394" t="s">
        <v>477</v>
      </c>
      <c r="D2394" t="s">
        <v>1784</v>
      </c>
      <c r="E2394" t="s">
        <v>461</v>
      </c>
      <c r="F2394" s="18" t="s">
        <v>803</v>
      </c>
      <c r="G2394" s="11" t="s">
        <v>803</v>
      </c>
      <c r="J2394" s="18">
        <v>153848.31</v>
      </c>
      <c r="K2394" s="11">
        <v>4.1755999999999998E-4</v>
      </c>
      <c r="N2394" s="18">
        <v>142623.17000000001</v>
      </c>
      <c r="O2394" s="12">
        <v>4.0757E-4</v>
      </c>
      <c r="R2394" t="s">
        <v>803</v>
      </c>
      <c r="S2394" t="s">
        <v>461</v>
      </c>
      <c r="T2394" t="s">
        <v>461</v>
      </c>
      <c r="U2394" s="28">
        <f t="shared" si="185"/>
        <v>4.0757E-4</v>
      </c>
      <c r="W2394">
        <f>IFERROR(VLOOKUP(E2394,'LEAID Match'!$A$2:$B$326,2,FALSE),"")</f>
        <v>5308070</v>
      </c>
      <c r="X2394" s="5">
        <f t="shared" si="187"/>
        <v>153848.31</v>
      </c>
      <c r="Y2394">
        <f t="shared" si="188"/>
        <v>0</v>
      </c>
      <c r="Z2394" s="5">
        <f t="shared" si="189"/>
        <v>153848.31</v>
      </c>
    </row>
    <row r="2395" spans="1:26" x14ac:dyDescent="0.2">
      <c r="A2395">
        <f t="shared" si="186"/>
        <v>5308070</v>
      </c>
      <c r="B2395" s="23">
        <v>2018</v>
      </c>
      <c r="C2395" t="s">
        <v>477</v>
      </c>
      <c r="D2395" t="s">
        <v>2142</v>
      </c>
      <c r="E2395" t="s">
        <v>461</v>
      </c>
      <c r="F2395" s="18" t="s">
        <v>803</v>
      </c>
      <c r="G2395" s="11" t="s">
        <v>803</v>
      </c>
      <c r="J2395" s="18">
        <v>170350.25</v>
      </c>
      <c r="K2395" s="11">
        <v>3.8317000000000001E-4</v>
      </c>
      <c r="N2395" s="18">
        <v>156816.82</v>
      </c>
      <c r="O2395" s="12">
        <v>3.7706000000000003E-4</v>
      </c>
      <c r="R2395" t="s">
        <v>803</v>
      </c>
      <c r="S2395" t="s">
        <v>461</v>
      </c>
      <c r="T2395" t="s">
        <v>461</v>
      </c>
      <c r="U2395" s="28">
        <f t="shared" si="185"/>
        <v>3.7706000000000003E-4</v>
      </c>
      <c r="W2395">
        <f>IFERROR(VLOOKUP(E2395,'LEAID Match'!$A$2:$B$326,2,FALSE),"")</f>
        <v>5308070</v>
      </c>
      <c r="X2395" s="5">
        <f t="shared" si="187"/>
        <v>170350.25</v>
      </c>
      <c r="Y2395">
        <f t="shared" si="188"/>
        <v>0</v>
      </c>
      <c r="Z2395" s="5">
        <f t="shared" si="189"/>
        <v>170350.25</v>
      </c>
    </row>
    <row r="2396" spans="1:26" x14ac:dyDescent="0.2">
      <c r="A2396">
        <f t="shared" si="186"/>
        <v>5308070</v>
      </c>
      <c r="B2396" s="23">
        <v>2019</v>
      </c>
      <c r="C2396" t="s">
        <v>477</v>
      </c>
      <c r="D2396" t="s">
        <v>2500</v>
      </c>
      <c r="E2396" t="s">
        <v>461</v>
      </c>
      <c r="F2396" s="18" t="s">
        <v>803</v>
      </c>
      <c r="G2396" s="10" t="s">
        <v>803</v>
      </c>
      <c r="J2396" s="18">
        <v>193349.66</v>
      </c>
      <c r="K2396" s="11">
        <v>3.6991999999999998E-4</v>
      </c>
      <c r="N2396" s="18">
        <v>181442.15</v>
      </c>
      <c r="O2396" s="12">
        <v>3.6535000000000002E-4</v>
      </c>
      <c r="R2396" t="s">
        <v>803</v>
      </c>
      <c r="S2396" t="s">
        <v>461</v>
      </c>
      <c r="T2396" t="s">
        <v>461</v>
      </c>
      <c r="U2396" s="28">
        <f t="shared" si="185"/>
        <v>3.6535000000000002E-4</v>
      </c>
      <c r="W2396">
        <f>IFERROR(VLOOKUP(E2396,'LEAID Match'!$A$2:$B$326,2,FALSE),"")</f>
        <v>5308070</v>
      </c>
      <c r="X2396" s="5">
        <f t="shared" si="187"/>
        <v>193349.66</v>
      </c>
      <c r="Y2396">
        <f t="shared" si="188"/>
        <v>0</v>
      </c>
      <c r="Z2396" s="5">
        <f t="shared" si="189"/>
        <v>193349.66</v>
      </c>
    </row>
    <row r="2397" spans="1:26" x14ac:dyDescent="0.2">
      <c r="A2397">
        <f t="shared" si="186"/>
        <v>5308070</v>
      </c>
      <c r="B2397" s="23">
        <v>2020</v>
      </c>
      <c r="C2397" t="s">
        <v>477</v>
      </c>
      <c r="D2397" t="s">
        <v>2858</v>
      </c>
      <c r="E2397" t="s">
        <v>461</v>
      </c>
      <c r="F2397" s="18" t="s">
        <v>803</v>
      </c>
      <c r="G2397" s="10" t="s">
        <v>803</v>
      </c>
      <c r="J2397" s="18">
        <v>231372.79</v>
      </c>
      <c r="K2397" s="11">
        <v>3.9766000000000004E-4</v>
      </c>
      <c r="N2397" s="18">
        <v>207680.21</v>
      </c>
      <c r="O2397" s="12">
        <v>3.9546999999999998E-4</v>
      </c>
      <c r="R2397" t="s">
        <v>803</v>
      </c>
      <c r="S2397" t="s">
        <v>461</v>
      </c>
      <c r="T2397" t="s">
        <v>461</v>
      </c>
      <c r="U2397" s="28">
        <f t="shared" si="185"/>
        <v>3.9546999999999998E-4</v>
      </c>
      <c r="W2397">
        <f>IFERROR(VLOOKUP(E2397,'LEAID Match'!$A$2:$B$326,2,FALSE),"")</f>
        <v>5308070</v>
      </c>
      <c r="X2397" s="5">
        <f t="shared" si="187"/>
        <v>231372.79</v>
      </c>
      <c r="Y2397">
        <f t="shared" si="188"/>
        <v>0</v>
      </c>
      <c r="Z2397" s="5">
        <f t="shared" si="189"/>
        <v>231372.79</v>
      </c>
    </row>
    <row r="2398" spans="1:26" x14ac:dyDescent="0.2">
      <c r="A2398">
        <f t="shared" si="186"/>
        <v>5308070</v>
      </c>
      <c r="B2398" s="23">
        <v>2021</v>
      </c>
      <c r="C2398" t="s">
        <v>477</v>
      </c>
      <c r="D2398" t="s">
        <v>3215</v>
      </c>
      <c r="E2398" t="s">
        <v>461</v>
      </c>
      <c r="F2398" s="18" t="s">
        <v>803</v>
      </c>
      <c r="G2398" s="10" t="s">
        <v>803</v>
      </c>
      <c r="J2398" s="18">
        <v>240979.3</v>
      </c>
      <c r="K2398" s="11">
        <v>3.9819999999999998E-4</v>
      </c>
      <c r="N2398" s="18">
        <v>217423.82</v>
      </c>
      <c r="O2398" s="12">
        <v>3.9559000000000003E-4</v>
      </c>
      <c r="R2398" t="s">
        <v>803</v>
      </c>
      <c r="S2398" t="s">
        <v>461</v>
      </c>
      <c r="T2398" t="s">
        <v>461</v>
      </c>
      <c r="U2398" s="28">
        <f t="shared" si="185"/>
        <v>3.9559000000000003E-4</v>
      </c>
      <c r="W2398">
        <f>IFERROR(VLOOKUP(E2398,'LEAID Match'!$A$2:$B$326,2,FALSE),"")</f>
        <v>5308070</v>
      </c>
      <c r="X2398" s="5">
        <f t="shared" si="187"/>
        <v>240979.3</v>
      </c>
      <c r="Y2398">
        <f t="shared" si="188"/>
        <v>0</v>
      </c>
      <c r="Z2398" s="5">
        <f t="shared" si="189"/>
        <v>240979.3</v>
      </c>
    </row>
    <row r="2399" spans="1:26" x14ac:dyDescent="0.2">
      <c r="A2399">
        <f t="shared" si="186"/>
        <v>5308070</v>
      </c>
      <c r="B2399" s="23">
        <v>2022</v>
      </c>
      <c r="C2399" t="s">
        <v>477</v>
      </c>
      <c r="D2399" t="s">
        <v>3571</v>
      </c>
      <c r="E2399" t="s">
        <v>461</v>
      </c>
      <c r="F2399" s="18" t="s">
        <v>803</v>
      </c>
      <c r="G2399" s="10" t="s">
        <v>803</v>
      </c>
      <c r="J2399" s="18">
        <v>259156.87</v>
      </c>
      <c r="K2399" s="11">
        <v>4.0517999999999999E-4</v>
      </c>
      <c r="N2399" s="18">
        <v>208787.84</v>
      </c>
      <c r="O2399" s="12">
        <v>4.0687999999999998E-4</v>
      </c>
      <c r="R2399" t="s">
        <v>803</v>
      </c>
      <c r="S2399" t="s">
        <v>461</v>
      </c>
      <c r="T2399" t="s">
        <v>461</v>
      </c>
      <c r="U2399" s="28">
        <f t="shared" si="185"/>
        <v>4.0687999999999998E-4</v>
      </c>
      <c r="W2399">
        <f>IFERROR(VLOOKUP(E2399,'LEAID Match'!$A$2:$B$326,2,FALSE),"")</f>
        <v>5308070</v>
      </c>
      <c r="X2399" s="5">
        <f t="shared" si="187"/>
        <v>259156.87</v>
      </c>
      <c r="Y2399">
        <f t="shared" si="188"/>
        <v>0</v>
      </c>
      <c r="Z2399" s="5">
        <f t="shared" si="189"/>
        <v>259156.87</v>
      </c>
    </row>
    <row r="2400" spans="1:26" x14ac:dyDescent="0.2">
      <c r="A2400">
        <f t="shared" si="186"/>
        <v>5308070</v>
      </c>
      <c r="B2400" s="23">
        <v>2023</v>
      </c>
      <c r="C2400" t="s">
        <v>477</v>
      </c>
      <c r="D2400" t="s">
        <v>3931</v>
      </c>
      <c r="E2400" t="s">
        <v>461</v>
      </c>
      <c r="F2400" s="18" t="s">
        <v>803</v>
      </c>
      <c r="G2400" s="10" t="s">
        <v>803</v>
      </c>
      <c r="J2400" s="18">
        <v>270782.21000000002</v>
      </c>
      <c r="K2400" s="11">
        <v>4.0016999999999999E-4</v>
      </c>
      <c r="N2400" s="18">
        <v>214823.3</v>
      </c>
      <c r="O2400" s="12">
        <v>3.9803000000000001E-4</v>
      </c>
      <c r="R2400" t="s">
        <v>803</v>
      </c>
      <c r="S2400" t="s">
        <v>461</v>
      </c>
      <c r="T2400" t="s">
        <v>461</v>
      </c>
      <c r="U2400" s="28">
        <f t="shared" si="185"/>
        <v>3.9803000000000001E-4</v>
      </c>
      <c r="V2400">
        <f>U2400*250000000</f>
        <v>99507.5</v>
      </c>
      <c r="W2400">
        <f>IFERROR(VLOOKUP(E2400,'LEAID Match'!$A$2:$B$326,2,FALSE),"")</f>
        <v>5308070</v>
      </c>
      <c r="X2400" s="5">
        <f t="shared" si="187"/>
        <v>270782.21000000002</v>
      </c>
      <c r="Y2400">
        <f t="shared" si="188"/>
        <v>99507.5</v>
      </c>
      <c r="Z2400" s="5">
        <f t="shared" si="189"/>
        <v>370289.71</v>
      </c>
    </row>
    <row r="2401" spans="1:26" x14ac:dyDescent="0.2">
      <c r="A2401" t="str">
        <f t="shared" si="186"/>
        <v/>
      </c>
      <c r="B2401" s="23">
        <v>2015</v>
      </c>
      <c r="C2401" t="s">
        <v>552</v>
      </c>
      <c r="D2401" t="s">
        <v>1071</v>
      </c>
      <c r="E2401" t="s">
        <v>11</v>
      </c>
      <c r="F2401" s="18" t="s">
        <v>803</v>
      </c>
      <c r="G2401" s="11" t="s">
        <v>803</v>
      </c>
      <c r="H2401" s="18">
        <v>13138.13</v>
      </c>
      <c r="I2401" s="11">
        <v>5.8709999999999999E-5</v>
      </c>
      <c r="L2401" s="18">
        <v>382.48</v>
      </c>
      <c r="M2401" s="11">
        <v>1.44E-6</v>
      </c>
      <c r="P2401" s="18">
        <v>299.07</v>
      </c>
      <c r="Q2401" s="11">
        <v>1.3400000000000001E-6</v>
      </c>
      <c r="R2401" t="s">
        <v>11</v>
      </c>
      <c r="S2401" t="s">
        <v>11</v>
      </c>
      <c r="T2401" t="s">
        <v>11</v>
      </c>
      <c r="U2401" s="28">
        <f t="shared" si="185"/>
        <v>6.0049999999999996E-5</v>
      </c>
      <c r="W2401" t="str">
        <f>IFERROR(VLOOKUP(E2401,'LEAID Match'!$A$2:$B$326,2,FALSE),"")</f>
        <v/>
      </c>
      <c r="X2401" s="5">
        <f t="shared" si="187"/>
        <v>0</v>
      </c>
      <c r="Y2401">
        <f t="shared" si="188"/>
        <v>0</v>
      </c>
      <c r="Z2401" s="5">
        <f t="shared" si="189"/>
        <v>0</v>
      </c>
    </row>
    <row r="2402" spans="1:26" x14ac:dyDescent="0.2">
      <c r="A2402" t="str">
        <f t="shared" si="186"/>
        <v/>
      </c>
      <c r="B2402" s="23">
        <v>2016</v>
      </c>
      <c r="C2402" t="s">
        <v>552</v>
      </c>
      <c r="D2402" t="s">
        <v>1425</v>
      </c>
      <c r="E2402" t="s">
        <v>11</v>
      </c>
      <c r="F2402" s="18" t="s">
        <v>803</v>
      </c>
      <c r="G2402" s="11" t="s">
        <v>803</v>
      </c>
      <c r="H2402" s="18">
        <v>8246.75</v>
      </c>
      <c r="I2402" s="11">
        <v>2.7129999999999999E-5</v>
      </c>
      <c r="R2402" t="s">
        <v>11</v>
      </c>
      <c r="S2402" t="s">
        <v>803</v>
      </c>
      <c r="T2402" t="s">
        <v>803</v>
      </c>
      <c r="U2402" s="28">
        <f t="shared" si="185"/>
        <v>2.7129999999999999E-5</v>
      </c>
      <c r="W2402" t="str">
        <f>IFERROR(VLOOKUP(E2402,'LEAID Match'!$A$2:$B$326,2,FALSE),"")</f>
        <v/>
      </c>
      <c r="X2402" s="5">
        <f t="shared" si="187"/>
        <v>0</v>
      </c>
      <c r="Y2402">
        <f t="shared" si="188"/>
        <v>0</v>
      </c>
      <c r="Z2402" s="5">
        <f t="shared" si="189"/>
        <v>0</v>
      </c>
    </row>
    <row r="2403" spans="1:26" x14ac:dyDescent="0.2">
      <c r="A2403" t="str">
        <f t="shared" si="186"/>
        <v/>
      </c>
      <c r="B2403" s="23">
        <v>2017</v>
      </c>
      <c r="C2403" t="s">
        <v>552</v>
      </c>
      <c r="D2403" t="s">
        <v>1785</v>
      </c>
      <c r="E2403" t="s">
        <v>11</v>
      </c>
      <c r="F2403" s="18" t="s">
        <v>803</v>
      </c>
      <c r="G2403" s="11" t="s">
        <v>803</v>
      </c>
      <c r="H2403" s="18">
        <v>1447.92</v>
      </c>
      <c r="I2403" s="11">
        <v>4.1400000000000002E-6</v>
      </c>
      <c r="R2403" t="s">
        <v>11</v>
      </c>
      <c r="S2403" t="s">
        <v>803</v>
      </c>
      <c r="T2403" t="s">
        <v>803</v>
      </c>
      <c r="U2403" s="28">
        <f t="shared" si="185"/>
        <v>4.1400000000000002E-6</v>
      </c>
      <c r="W2403" t="str">
        <f>IFERROR(VLOOKUP(E2403,'LEAID Match'!$A$2:$B$326,2,FALSE),"")</f>
        <v/>
      </c>
      <c r="X2403" s="5">
        <f t="shared" si="187"/>
        <v>0</v>
      </c>
      <c r="Y2403">
        <f t="shared" si="188"/>
        <v>0</v>
      </c>
      <c r="Z2403" s="5">
        <f t="shared" si="189"/>
        <v>0</v>
      </c>
    </row>
    <row r="2404" spans="1:26" x14ac:dyDescent="0.2">
      <c r="A2404">
        <f t="shared" si="186"/>
        <v>5308100</v>
      </c>
      <c r="B2404" s="23">
        <v>2015</v>
      </c>
      <c r="C2404" t="s">
        <v>583</v>
      </c>
      <c r="D2404" t="s">
        <v>1072</v>
      </c>
      <c r="E2404" t="s">
        <v>571</v>
      </c>
      <c r="F2404" s="18" t="s">
        <v>803</v>
      </c>
      <c r="G2404" s="11" t="s">
        <v>803</v>
      </c>
      <c r="J2404" s="18">
        <v>143407.45000000001</v>
      </c>
      <c r="K2404" s="11">
        <v>5.3963999999999998E-4</v>
      </c>
      <c r="N2404" s="18">
        <v>114743.03</v>
      </c>
      <c r="O2404" s="12">
        <v>5.1276000000000002E-4</v>
      </c>
      <c r="R2404" t="s">
        <v>803</v>
      </c>
      <c r="S2404" t="s">
        <v>571</v>
      </c>
      <c r="T2404" t="s">
        <v>571</v>
      </c>
      <c r="U2404" s="28">
        <f t="shared" si="185"/>
        <v>5.1276000000000002E-4</v>
      </c>
      <c r="W2404">
        <f>IFERROR(VLOOKUP(E2404,'LEAID Match'!$A$2:$B$326,2,FALSE),"")</f>
        <v>5308100</v>
      </c>
      <c r="X2404" s="5">
        <f t="shared" si="187"/>
        <v>143407.45000000001</v>
      </c>
      <c r="Y2404">
        <f t="shared" si="188"/>
        <v>0</v>
      </c>
      <c r="Z2404" s="5">
        <f t="shared" si="189"/>
        <v>143407.45000000001</v>
      </c>
    </row>
    <row r="2405" spans="1:26" x14ac:dyDescent="0.2">
      <c r="A2405">
        <f t="shared" si="186"/>
        <v>5308100</v>
      </c>
      <c r="B2405" s="23">
        <v>2016</v>
      </c>
      <c r="C2405" t="s">
        <v>583</v>
      </c>
      <c r="D2405" t="s">
        <v>1426</v>
      </c>
      <c r="E2405" t="s">
        <v>571</v>
      </c>
      <c r="F2405" s="18" t="s">
        <v>803</v>
      </c>
      <c r="G2405" s="11" t="s">
        <v>803</v>
      </c>
      <c r="J2405" s="18">
        <v>178659.81</v>
      </c>
      <c r="K2405" s="11">
        <v>5.4735999999999999E-4</v>
      </c>
      <c r="N2405" s="18">
        <v>159734.23000000001</v>
      </c>
      <c r="O2405" s="12">
        <v>5.2559000000000004E-4</v>
      </c>
      <c r="R2405" t="s">
        <v>803</v>
      </c>
      <c r="S2405" t="s">
        <v>571</v>
      </c>
      <c r="T2405" t="s">
        <v>571</v>
      </c>
      <c r="U2405" s="28">
        <f t="shared" si="185"/>
        <v>5.2559000000000004E-4</v>
      </c>
      <c r="W2405">
        <f>IFERROR(VLOOKUP(E2405,'LEAID Match'!$A$2:$B$326,2,FALSE),"")</f>
        <v>5308100</v>
      </c>
      <c r="X2405" s="5">
        <f t="shared" si="187"/>
        <v>178659.81</v>
      </c>
      <c r="Y2405">
        <f t="shared" si="188"/>
        <v>0</v>
      </c>
      <c r="Z2405" s="5">
        <f t="shared" si="189"/>
        <v>178659.81</v>
      </c>
    </row>
    <row r="2406" spans="1:26" x14ac:dyDescent="0.2">
      <c r="A2406">
        <f t="shared" si="186"/>
        <v>5308100</v>
      </c>
      <c r="B2406" s="23">
        <v>2017</v>
      </c>
      <c r="C2406" t="s">
        <v>583</v>
      </c>
      <c r="D2406" t="s">
        <v>1786</v>
      </c>
      <c r="E2406" t="s">
        <v>571</v>
      </c>
      <c r="F2406" s="18" t="s">
        <v>803</v>
      </c>
      <c r="G2406" s="11" t="s">
        <v>803</v>
      </c>
      <c r="J2406" s="18">
        <v>193798.97</v>
      </c>
      <c r="K2406" s="11">
        <v>5.2598E-4</v>
      </c>
      <c r="N2406" s="18">
        <v>179586.39</v>
      </c>
      <c r="O2406" s="12">
        <v>5.1320000000000001E-4</v>
      </c>
      <c r="R2406" t="s">
        <v>803</v>
      </c>
      <c r="S2406" t="s">
        <v>571</v>
      </c>
      <c r="T2406" t="s">
        <v>571</v>
      </c>
      <c r="U2406" s="28">
        <f t="shared" si="185"/>
        <v>5.1320000000000001E-4</v>
      </c>
      <c r="W2406">
        <f>IFERROR(VLOOKUP(E2406,'LEAID Match'!$A$2:$B$326,2,FALSE),"")</f>
        <v>5308100</v>
      </c>
      <c r="X2406" s="5">
        <f t="shared" si="187"/>
        <v>193798.97</v>
      </c>
      <c r="Y2406">
        <f t="shared" si="188"/>
        <v>0</v>
      </c>
      <c r="Z2406" s="5">
        <f t="shared" si="189"/>
        <v>193798.97</v>
      </c>
    </row>
    <row r="2407" spans="1:26" x14ac:dyDescent="0.2">
      <c r="A2407">
        <f t="shared" si="186"/>
        <v>5308100</v>
      </c>
      <c r="B2407" s="23">
        <v>2018</v>
      </c>
      <c r="C2407" t="s">
        <v>583</v>
      </c>
      <c r="D2407" t="s">
        <v>2143</v>
      </c>
      <c r="E2407" t="s">
        <v>571</v>
      </c>
      <c r="F2407" s="18" t="s">
        <v>803</v>
      </c>
      <c r="G2407" s="11" t="s">
        <v>803</v>
      </c>
      <c r="J2407" s="18">
        <v>227242.68</v>
      </c>
      <c r="K2407" s="11">
        <v>5.1113999999999999E-4</v>
      </c>
      <c r="N2407" s="18">
        <v>209133.84</v>
      </c>
      <c r="O2407" s="12">
        <v>5.0285E-4</v>
      </c>
      <c r="R2407" t="s">
        <v>803</v>
      </c>
      <c r="S2407" t="s">
        <v>571</v>
      </c>
      <c r="T2407" t="s">
        <v>571</v>
      </c>
      <c r="U2407" s="28">
        <f t="shared" si="185"/>
        <v>5.0285E-4</v>
      </c>
      <c r="W2407">
        <f>IFERROR(VLOOKUP(E2407,'LEAID Match'!$A$2:$B$326,2,FALSE),"")</f>
        <v>5308100</v>
      </c>
      <c r="X2407" s="5">
        <f t="shared" si="187"/>
        <v>227242.68</v>
      </c>
      <c r="Y2407">
        <f t="shared" si="188"/>
        <v>0</v>
      </c>
      <c r="Z2407" s="5">
        <f t="shared" si="189"/>
        <v>227242.68</v>
      </c>
    </row>
    <row r="2408" spans="1:26" x14ac:dyDescent="0.2">
      <c r="A2408">
        <f t="shared" si="186"/>
        <v>5308100</v>
      </c>
      <c r="B2408" s="23">
        <v>2019</v>
      </c>
      <c r="C2408" t="s">
        <v>583</v>
      </c>
      <c r="D2408" t="s">
        <v>2501</v>
      </c>
      <c r="E2408" t="s">
        <v>571</v>
      </c>
      <c r="F2408" s="18" t="s">
        <v>803</v>
      </c>
      <c r="G2408" s="10" t="s">
        <v>803</v>
      </c>
      <c r="J2408" s="18">
        <v>268614.43</v>
      </c>
      <c r="K2408" s="11">
        <v>5.1391000000000002E-4</v>
      </c>
      <c r="N2408" s="18">
        <v>252052.58</v>
      </c>
      <c r="O2408" s="12">
        <v>5.0752999999999996E-4</v>
      </c>
      <c r="R2408" t="s">
        <v>803</v>
      </c>
      <c r="S2408" t="s">
        <v>571</v>
      </c>
      <c r="T2408" t="s">
        <v>571</v>
      </c>
      <c r="U2408" s="28">
        <f t="shared" si="185"/>
        <v>5.0752999999999996E-4</v>
      </c>
      <c r="W2408">
        <f>IFERROR(VLOOKUP(E2408,'LEAID Match'!$A$2:$B$326,2,FALSE),"")</f>
        <v>5308100</v>
      </c>
      <c r="X2408" s="5">
        <f t="shared" si="187"/>
        <v>268614.43</v>
      </c>
      <c r="Y2408">
        <f t="shared" si="188"/>
        <v>0</v>
      </c>
      <c r="Z2408" s="5">
        <f t="shared" si="189"/>
        <v>268614.43</v>
      </c>
    </row>
    <row r="2409" spans="1:26" x14ac:dyDescent="0.2">
      <c r="A2409">
        <f t="shared" si="186"/>
        <v>5308100</v>
      </c>
      <c r="B2409" s="23">
        <v>2020</v>
      </c>
      <c r="C2409" t="s">
        <v>583</v>
      </c>
      <c r="D2409" t="s">
        <v>2859</v>
      </c>
      <c r="E2409" t="s">
        <v>571</v>
      </c>
      <c r="F2409" s="18" t="s">
        <v>803</v>
      </c>
      <c r="G2409" s="10" t="s">
        <v>803</v>
      </c>
      <c r="J2409" s="18">
        <v>284836.09999999998</v>
      </c>
      <c r="K2409" s="11">
        <v>4.8954000000000001E-4</v>
      </c>
      <c r="N2409" s="18">
        <v>255775.19</v>
      </c>
      <c r="O2409" s="12">
        <v>4.8704999999999999E-4</v>
      </c>
      <c r="R2409" t="s">
        <v>803</v>
      </c>
      <c r="S2409" t="s">
        <v>571</v>
      </c>
      <c r="T2409" t="s">
        <v>571</v>
      </c>
      <c r="U2409" s="28">
        <f t="shared" si="185"/>
        <v>4.8704999999999999E-4</v>
      </c>
      <c r="W2409">
        <f>IFERROR(VLOOKUP(E2409,'LEAID Match'!$A$2:$B$326,2,FALSE),"")</f>
        <v>5308100</v>
      </c>
      <c r="X2409" s="5">
        <f t="shared" si="187"/>
        <v>284836.09999999998</v>
      </c>
      <c r="Y2409">
        <f t="shared" si="188"/>
        <v>0</v>
      </c>
      <c r="Z2409" s="5">
        <f t="shared" si="189"/>
        <v>284836.09999999998</v>
      </c>
    </row>
    <row r="2410" spans="1:26" x14ac:dyDescent="0.2">
      <c r="A2410">
        <f t="shared" si="186"/>
        <v>5308100</v>
      </c>
      <c r="B2410" s="23">
        <v>2021</v>
      </c>
      <c r="C2410" t="s">
        <v>583</v>
      </c>
      <c r="D2410" t="s">
        <v>3216</v>
      </c>
      <c r="E2410" t="s">
        <v>571</v>
      </c>
      <c r="F2410" s="18" t="s">
        <v>803</v>
      </c>
      <c r="G2410" s="10" t="s">
        <v>803</v>
      </c>
      <c r="J2410" s="18">
        <v>284549.90999999997</v>
      </c>
      <c r="K2410" s="11">
        <v>4.7019999999999999E-4</v>
      </c>
      <c r="N2410" s="18">
        <v>256592.42</v>
      </c>
      <c r="O2410" s="12">
        <v>4.6685999999999999E-4</v>
      </c>
      <c r="R2410" t="s">
        <v>803</v>
      </c>
      <c r="S2410" t="s">
        <v>571</v>
      </c>
      <c r="T2410" t="s">
        <v>571</v>
      </c>
      <c r="U2410" s="28">
        <f t="shared" si="185"/>
        <v>4.6685999999999999E-4</v>
      </c>
      <c r="W2410">
        <f>IFERROR(VLOOKUP(E2410,'LEAID Match'!$A$2:$B$326,2,FALSE),"")</f>
        <v>5308100</v>
      </c>
      <c r="X2410" s="5">
        <f t="shared" si="187"/>
        <v>284549.90999999997</v>
      </c>
      <c r="Y2410">
        <f t="shared" si="188"/>
        <v>0</v>
      </c>
      <c r="Z2410" s="5">
        <f t="shared" si="189"/>
        <v>284549.90999999997</v>
      </c>
    </row>
    <row r="2411" spans="1:26" x14ac:dyDescent="0.2">
      <c r="A2411">
        <f t="shared" si="186"/>
        <v>5308100</v>
      </c>
      <c r="B2411" s="23">
        <v>2022</v>
      </c>
      <c r="C2411" t="s">
        <v>583</v>
      </c>
      <c r="D2411" t="s">
        <v>3572</v>
      </c>
      <c r="E2411" t="s">
        <v>571</v>
      </c>
      <c r="F2411" s="18" t="s">
        <v>803</v>
      </c>
      <c r="G2411" s="10" t="s">
        <v>803</v>
      </c>
      <c r="J2411" s="18">
        <v>315202.67</v>
      </c>
      <c r="K2411" s="11">
        <v>4.9280000000000005E-4</v>
      </c>
      <c r="N2411" s="18">
        <v>253659.82</v>
      </c>
      <c r="O2411" s="12">
        <v>4.9432000000000002E-4</v>
      </c>
      <c r="R2411" t="s">
        <v>803</v>
      </c>
      <c r="S2411" t="s">
        <v>571</v>
      </c>
      <c r="T2411" t="s">
        <v>571</v>
      </c>
      <c r="U2411" s="28">
        <f t="shared" si="185"/>
        <v>4.9432000000000002E-4</v>
      </c>
      <c r="W2411">
        <f>IFERROR(VLOOKUP(E2411,'LEAID Match'!$A$2:$B$326,2,FALSE),"")</f>
        <v>5308100</v>
      </c>
      <c r="X2411" s="5">
        <f t="shared" si="187"/>
        <v>315202.67</v>
      </c>
      <c r="Y2411">
        <f t="shared" si="188"/>
        <v>0</v>
      </c>
      <c r="Z2411" s="5">
        <f t="shared" si="189"/>
        <v>315202.67</v>
      </c>
    </row>
    <row r="2412" spans="1:26" x14ac:dyDescent="0.2">
      <c r="A2412">
        <f t="shared" si="186"/>
        <v>5308100</v>
      </c>
      <c r="B2412" s="23">
        <v>2023</v>
      </c>
      <c r="C2412" t="s">
        <v>583</v>
      </c>
      <c r="D2412" t="s">
        <v>3932</v>
      </c>
      <c r="E2412" t="s">
        <v>571</v>
      </c>
      <c r="F2412" s="18" t="s">
        <v>803</v>
      </c>
      <c r="G2412" s="10" t="s">
        <v>803</v>
      </c>
      <c r="J2412" s="18">
        <v>345026.12</v>
      </c>
      <c r="K2412" s="11">
        <v>5.0989000000000004E-4</v>
      </c>
      <c r="N2412" s="18">
        <v>273774.11</v>
      </c>
      <c r="O2412" s="12">
        <v>5.0725E-4</v>
      </c>
      <c r="R2412" t="s">
        <v>803</v>
      </c>
      <c r="S2412" t="s">
        <v>571</v>
      </c>
      <c r="T2412" t="s">
        <v>571</v>
      </c>
      <c r="U2412" s="28">
        <f t="shared" si="185"/>
        <v>5.0725E-4</v>
      </c>
      <c r="V2412">
        <f>U2412*250000000</f>
        <v>126812.5</v>
      </c>
      <c r="W2412">
        <f>IFERROR(VLOOKUP(E2412,'LEAID Match'!$A$2:$B$326,2,FALSE),"")</f>
        <v>5308100</v>
      </c>
      <c r="X2412" s="5">
        <f t="shared" si="187"/>
        <v>345026.12</v>
      </c>
      <c r="Y2412">
        <f t="shared" si="188"/>
        <v>126812.5</v>
      </c>
      <c r="Z2412" s="5">
        <f t="shared" si="189"/>
        <v>471838.62</v>
      </c>
    </row>
    <row r="2413" spans="1:26" x14ac:dyDescent="0.2">
      <c r="A2413">
        <f t="shared" si="186"/>
        <v>5308130</v>
      </c>
      <c r="B2413" s="23">
        <v>2015</v>
      </c>
      <c r="C2413" t="s">
        <v>192</v>
      </c>
      <c r="D2413" t="s">
        <v>1073</v>
      </c>
      <c r="E2413" t="s">
        <v>150</v>
      </c>
      <c r="F2413" s="18">
        <v>37820.300000000003</v>
      </c>
      <c r="G2413" s="11">
        <v>1.6901000000000001E-4</v>
      </c>
      <c r="J2413" s="18">
        <v>807848.04</v>
      </c>
      <c r="K2413" s="11">
        <v>3.0399099999999998E-3</v>
      </c>
      <c r="N2413" s="18">
        <v>644249.85</v>
      </c>
      <c r="O2413" s="12">
        <v>2.8789800000000002E-3</v>
      </c>
      <c r="R2413" t="s">
        <v>150</v>
      </c>
      <c r="S2413" t="s">
        <v>150</v>
      </c>
      <c r="T2413" t="s">
        <v>150</v>
      </c>
      <c r="U2413" s="28">
        <f t="shared" si="185"/>
        <v>3.04799E-3</v>
      </c>
      <c r="W2413">
        <f>IFERROR(VLOOKUP(E2413,'LEAID Match'!$A$2:$B$326,2,FALSE),"")</f>
        <v>5308130</v>
      </c>
      <c r="X2413" s="5">
        <f t="shared" si="187"/>
        <v>845668.34000000008</v>
      </c>
      <c r="Y2413">
        <f t="shared" si="188"/>
        <v>0</v>
      </c>
      <c r="Z2413" s="5">
        <f t="shared" si="189"/>
        <v>845668.34000000008</v>
      </c>
    </row>
    <row r="2414" spans="1:26" x14ac:dyDescent="0.2">
      <c r="A2414">
        <f t="shared" si="186"/>
        <v>5308130</v>
      </c>
      <c r="B2414" s="23">
        <v>2016</v>
      </c>
      <c r="C2414" t="s">
        <v>192</v>
      </c>
      <c r="D2414" t="s">
        <v>1427</v>
      </c>
      <c r="E2414" t="s">
        <v>150</v>
      </c>
      <c r="F2414" s="18">
        <v>46368.800000000003</v>
      </c>
      <c r="G2414" s="11">
        <v>1.5257000000000001E-4</v>
      </c>
      <c r="J2414" s="18">
        <v>1086351.6299999999</v>
      </c>
      <c r="K2414" s="11">
        <v>3.32825E-3</v>
      </c>
      <c r="N2414" s="18">
        <v>985903.78</v>
      </c>
      <c r="O2414" s="12">
        <v>3.2439999999999999E-3</v>
      </c>
      <c r="R2414" t="s">
        <v>150</v>
      </c>
      <c r="S2414" t="s">
        <v>150</v>
      </c>
      <c r="T2414" t="s">
        <v>150</v>
      </c>
      <c r="U2414" s="28">
        <f t="shared" si="185"/>
        <v>3.3965699999999998E-3</v>
      </c>
      <c r="W2414">
        <f>IFERROR(VLOOKUP(E2414,'LEAID Match'!$A$2:$B$326,2,FALSE),"")</f>
        <v>5308130</v>
      </c>
      <c r="X2414" s="5">
        <f t="shared" si="187"/>
        <v>1132720.43</v>
      </c>
      <c r="Y2414">
        <f t="shared" si="188"/>
        <v>0</v>
      </c>
      <c r="Z2414" s="5">
        <f t="shared" si="189"/>
        <v>1132720.43</v>
      </c>
    </row>
    <row r="2415" spans="1:26" x14ac:dyDescent="0.2">
      <c r="A2415">
        <f t="shared" si="186"/>
        <v>5308130</v>
      </c>
      <c r="B2415" s="23">
        <v>2017</v>
      </c>
      <c r="C2415" t="s">
        <v>192</v>
      </c>
      <c r="D2415" t="s">
        <v>1787</v>
      </c>
      <c r="E2415" t="s">
        <v>150</v>
      </c>
      <c r="F2415" s="18">
        <v>38561.339999999997</v>
      </c>
      <c r="G2415" s="11">
        <v>1.102E-4</v>
      </c>
      <c r="J2415" s="18">
        <v>1107313.1499999999</v>
      </c>
      <c r="K2415" s="11">
        <v>3.0053300000000001E-3</v>
      </c>
      <c r="N2415" s="18">
        <v>1026571.9</v>
      </c>
      <c r="O2415" s="12">
        <v>2.9336000000000002E-3</v>
      </c>
      <c r="R2415" t="s">
        <v>150</v>
      </c>
      <c r="S2415" t="s">
        <v>150</v>
      </c>
      <c r="T2415" t="s">
        <v>150</v>
      </c>
      <c r="U2415" s="28">
        <f t="shared" si="185"/>
        <v>3.0438000000000002E-3</v>
      </c>
      <c r="W2415">
        <f>IFERROR(VLOOKUP(E2415,'LEAID Match'!$A$2:$B$326,2,FALSE),"")</f>
        <v>5308130</v>
      </c>
      <c r="X2415" s="5">
        <f t="shared" si="187"/>
        <v>1145874.49</v>
      </c>
      <c r="Y2415">
        <f t="shared" si="188"/>
        <v>0</v>
      </c>
      <c r="Z2415" s="5">
        <f t="shared" si="189"/>
        <v>1145874.49</v>
      </c>
    </row>
    <row r="2416" spans="1:26" x14ac:dyDescent="0.2">
      <c r="A2416">
        <f t="shared" si="186"/>
        <v>5308130</v>
      </c>
      <c r="B2416" s="23">
        <v>2018</v>
      </c>
      <c r="C2416" t="s">
        <v>192</v>
      </c>
      <c r="D2416" t="s">
        <v>2144</v>
      </c>
      <c r="E2416" t="s">
        <v>150</v>
      </c>
      <c r="F2416" s="18">
        <v>44600.83</v>
      </c>
      <c r="G2416" s="11">
        <v>1.0724E-4</v>
      </c>
      <c r="J2416" s="18">
        <v>1279016.3700000001</v>
      </c>
      <c r="K2416" s="11">
        <v>2.8769099999999999E-3</v>
      </c>
      <c r="N2416" s="18">
        <v>1176208.07</v>
      </c>
      <c r="O2416" s="12">
        <v>2.8281500000000002E-3</v>
      </c>
      <c r="R2416" t="s">
        <v>150</v>
      </c>
      <c r="S2416" t="s">
        <v>150</v>
      </c>
      <c r="T2416" t="s">
        <v>150</v>
      </c>
      <c r="U2416" s="28">
        <f t="shared" si="185"/>
        <v>2.9353900000000004E-3</v>
      </c>
      <c r="W2416">
        <f>IFERROR(VLOOKUP(E2416,'LEAID Match'!$A$2:$B$326,2,FALSE),"")</f>
        <v>5308130</v>
      </c>
      <c r="X2416" s="5">
        <f t="shared" si="187"/>
        <v>1323617.2000000002</v>
      </c>
      <c r="Y2416">
        <f t="shared" si="188"/>
        <v>0</v>
      </c>
      <c r="Z2416" s="5">
        <f t="shared" si="189"/>
        <v>1323617.2000000002</v>
      </c>
    </row>
    <row r="2417" spans="1:26" x14ac:dyDescent="0.2">
      <c r="A2417">
        <f t="shared" si="186"/>
        <v>5308130</v>
      </c>
      <c r="B2417" s="23">
        <v>2019</v>
      </c>
      <c r="C2417" t="s">
        <v>192</v>
      </c>
      <c r="D2417" t="s">
        <v>2502</v>
      </c>
      <c r="E2417" t="s">
        <v>150</v>
      </c>
      <c r="F2417" s="18">
        <v>51224.4</v>
      </c>
      <c r="G2417" s="10">
        <v>1.0314000000000001E-4</v>
      </c>
      <c r="J2417" s="18">
        <v>1414928.16</v>
      </c>
      <c r="K2417" s="11">
        <v>2.70704E-3</v>
      </c>
      <c r="N2417" s="18">
        <v>1330812.3799999999</v>
      </c>
      <c r="O2417" s="12">
        <v>2.6797100000000001E-3</v>
      </c>
      <c r="R2417" t="s">
        <v>150</v>
      </c>
      <c r="S2417" t="s">
        <v>150</v>
      </c>
      <c r="T2417" t="s">
        <v>150</v>
      </c>
      <c r="U2417" s="28">
        <f t="shared" si="185"/>
        <v>2.7828499999999999E-3</v>
      </c>
      <c r="W2417">
        <f>IFERROR(VLOOKUP(E2417,'LEAID Match'!$A$2:$B$326,2,FALSE),"")</f>
        <v>5308130</v>
      </c>
      <c r="X2417" s="5">
        <f t="shared" si="187"/>
        <v>1466152.5599999998</v>
      </c>
      <c r="Y2417">
        <f t="shared" si="188"/>
        <v>0</v>
      </c>
      <c r="Z2417" s="5">
        <f t="shared" si="189"/>
        <v>1466152.5599999998</v>
      </c>
    </row>
    <row r="2418" spans="1:26" x14ac:dyDescent="0.2">
      <c r="A2418">
        <f t="shared" si="186"/>
        <v>5308130</v>
      </c>
      <c r="B2418" s="23">
        <v>2020</v>
      </c>
      <c r="C2418" t="s">
        <v>192</v>
      </c>
      <c r="D2418" t="s">
        <v>2860</v>
      </c>
      <c r="E2418" t="s">
        <v>150</v>
      </c>
      <c r="F2418" s="18">
        <v>53074.91</v>
      </c>
      <c r="G2418" s="10">
        <v>1.0107000000000001E-4</v>
      </c>
      <c r="J2418" s="18">
        <v>1549630.22</v>
      </c>
      <c r="K2418" s="11">
        <v>2.6633299999999998E-3</v>
      </c>
      <c r="N2418" s="18">
        <v>1381954.67</v>
      </c>
      <c r="O2418" s="12">
        <v>2.6315300000000004E-3</v>
      </c>
      <c r="R2418" t="s">
        <v>150</v>
      </c>
      <c r="S2418" t="s">
        <v>150</v>
      </c>
      <c r="T2418" t="s">
        <v>150</v>
      </c>
      <c r="U2418" s="28">
        <f t="shared" si="185"/>
        <v>2.7326000000000004E-3</v>
      </c>
      <c r="W2418">
        <f>IFERROR(VLOOKUP(E2418,'LEAID Match'!$A$2:$B$326,2,FALSE),"")</f>
        <v>5308130</v>
      </c>
      <c r="X2418" s="5">
        <f t="shared" si="187"/>
        <v>1602705.13</v>
      </c>
      <c r="Y2418">
        <f t="shared" si="188"/>
        <v>0</v>
      </c>
      <c r="Z2418" s="5">
        <f t="shared" si="189"/>
        <v>1602705.13</v>
      </c>
    </row>
    <row r="2419" spans="1:26" x14ac:dyDescent="0.2">
      <c r="A2419">
        <f t="shared" si="186"/>
        <v>5308130</v>
      </c>
      <c r="B2419" s="23">
        <v>2021</v>
      </c>
      <c r="C2419" t="s">
        <v>192</v>
      </c>
      <c r="D2419" t="s">
        <v>3217</v>
      </c>
      <c r="E2419" t="s">
        <v>150</v>
      </c>
      <c r="F2419" s="18">
        <v>55368.95</v>
      </c>
      <c r="G2419" s="10">
        <v>1.0074E-4</v>
      </c>
      <c r="J2419" s="18">
        <v>1641714.28</v>
      </c>
      <c r="K2419" s="11">
        <v>2.7128400000000002E-3</v>
      </c>
      <c r="N2419" s="18">
        <v>1484484.78</v>
      </c>
      <c r="O2419" s="12">
        <v>2.7009400000000002E-3</v>
      </c>
      <c r="R2419" t="s">
        <v>150</v>
      </c>
      <c r="S2419" t="s">
        <v>150</v>
      </c>
      <c r="T2419" t="s">
        <v>150</v>
      </c>
      <c r="U2419" s="28">
        <f t="shared" si="185"/>
        <v>2.8016800000000004E-3</v>
      </c>
      <c r="W2419">
        <f>IFERROR(VLOOKUP(E2419,'LEAID Match'!$A$2:$B$326,2,FALSE),"")</f>
        <v>5308130</v>
      </c>
      <c r="X2419" s="5">
        <f t="shared" si="187"/>
        <v>1697083.23</v>
      </c>
      <c r="Y2419">
        <f t="shared" si="188"/>
        <v>0</v>
      </c>
      <c r="Z2419" s="5">
        <f t="shared" si="189"/>
        <v>1697083.23</v>
      </c>
    </row>
    <row r="2420" spans="1:26" x14ac:dyDescent="0.2">
      <c r="A2420">
        <f t="shared" si="186"/>
        <v>5308130</v>
      </c>
      <c r="B2420" s="23">
        <v>2022</v>
      </c>
      <c r="C2420" t="s">
        <v>192</v>
      </c>
      <c r="D2420" t="s">
        <v>3573</v>
      </c>
      <c r="E2420" t="s">
        <v>150</v>
      </c>
      <c r="F2420" s="18">
        <v>56278.35</v>
      </c>
      <c r="G2420" s="10">
        <v>1.0967E-4</v>
      </c>
      <c r="J2420" s="18">
        <v>1717858.63</v>
      </c>
      <c r="K2420" s="11">
        <v>2.6857700000000001E-3</v>
      </c>
      <c r="N2420" s="18">
        <v>1363380.19</v>
      </c>
      <c r="O2420" s="12">
        <v>2.6568899999999999E-3</v>
      </c>
      <c r="R2420" t="s">
        <v>150</v>
      </c>
      <c r="S2420" t="s">
        <v>150</v>
      </c>
      <c r="T2420" t="s">
        <v>150</v>
      </c>
      <c r="U2420" s="28">
        <f t="shared" si="185"/>
        <v>2.7665599999999999E-3</v>
      </c>
      <c r="W2420">
        <f>IFERROR(VLOOKUP(E2420,'LEAID Match'!$A$2:$B$326,2,FALSE),"")</f>
        <v>5308130</v>
      </c>
      <c r="X2420" s="5">
        <f t="shared" si="187"/>
        <v>1774136.98</v>
      </c>
      <c r="Y2420">
        <f t="shared" si="188"/>
        <v>0</v>
      </c>
      <c r="Z2420" s="5">
        <f t="shared" si="189"/>
        <v>1774136.98</v>
      </c>
    </row>
    <row r="2421" spans="1:26" x14ac:dyDescent="0.2">
      <c r="A2421">
        <f t="shared" si="186"/>
        <v>5308130</v>
      </c>
      <c r="B2421" s="23">
        <v>2023</v>
      </c>
      <c r="C2421" t="s">
        <v>192</v>
      </c>
      <c r="D2421" t="s">
        <v>3933</v>
      </c>
      <c r="E2421" t="s">
        <v>150</v>
      </c>
      <c r="F2421" s="18">
        <v>59660.12</v>
      </c>
      <c r="G2421" s="10">
        <v>1.1054E-4</v>
      </c>
      <c r="J2421" s="18">
        <v>1869704.26</v>
      </c>
      <c r="K2421" s="11">
        <v>2.76311E-3</v>
      </c>
      <c r="N2421" s="18">
        <v>1489485.37</v>
      </c>
      <c r="O2421" s="12">
        <v>2.7597300000000002E-3</v>
      </c>
      <c r="R2421" t="s">
        <v>150</v>
      </c>
      <c r="S2421" t="s">
        <v>150</v>
      </c>
      <c r="T2421" t="s">
        <v>150</v>
      </c>
      <c r="U2421" s="28">
        <f t="shared" si="185"/>
        <v>2.8702700000000003E-3</v>
      </c>
      <c r="V2421">
        <f>U2421*250000000</f>
        <v>717567.50000000012</v>
      </c>
      <c r="W2421">
        <f>IFERROR(VLOOKUP(E2421,'LEAID Match'!$A$2:$B$326,2,FALSE),"")</f>
        <v>5308130</v>
      </c>
      <c r="X2421" s="5">
        <f t="shared" si="187"/>
        <v>1929364.3800000001</v>
      </c>
      <c r="Y2421">
        <f t="shared" si="188"/>
        <v>717567.50000000012</v>
      </c>
      <c r="Z2421" s="5">
        <f t="shared" si="189"/>
        <v>2646931.8800000004</v>
      </c>
    </row>
    <row r="2422" spans="1:26" x14ac:dyDescent="0.2">
      <c r="A2422">
        <f t="shared" si="186"/>
        <v>5308160</v>
      </c>
      <c r="B2422" s="23">
        <v>2015</v>
      </c>
      <c r="C2422" t="s">
        <v>115</v>
      </c>
      <c r="D2422" t="s">
        <v>1074</v>
      </c>
      <c r="E2422" t="s">
        <v>73</v>
      </c>
      <c r="F2422" s="18">
        <v>86456.16</v>
      </c>
      <c r="G2422" s="11">
        <v>3.8634999999999999E-4</v>
      </c>
      <c r="J2422" s="18">
        <v>2130030.04</v>
      </c>
      <c r="K2422" s="11">
        <v>8.0152499999999998E-3</v>
      </c>
      <c r="N2422" s="18">
        <v>1699460.18</v>
      </c>
      <c r="O2422" s="12">
        <v>7.59444E-3</v>
      </c>
      <c r="R2422" t="s">
        <v>73</v>
      </c>
      <c r="S2422" t="s">
        <v>73</v>
      </c>
      <c r="T2422" t="s">
        <v>73</v>
      </c>
      <c r="U2422" s="28">
        <f t="shared" si="185"/>
        <v>7.9807899999999998E-3</v>
      </c>
      <c r="W2422">
        <f>IFERROR(VLOOKUP(E2422,'LEAID Match'!$A$2:$B$326,2,FALSE),"")</f>
        <v>5308160</v>
      </c>
      <c r="X2422" s="5">
        <f t="shared" si="187"/>
        <v>2216486.2000000002</v>
      </c>
      <c r="Y2422">
        <f t="shared" si="188"/>
        <v>0</v>
      </c>
      <c r="Z2422" s="5">
        <f t="shared" si="189"/>
        <v>2216486.2000000002</v>
      </c>
    </row>
    <row r="2423" spans="1:26" x14ac:dyDescent="0.2">
      <c r="A2423">
        <f t="shared" si="186"/>
        <v>5308160</v>
      </c>
      <c r="B2423" s="23">
        <v>2016</v>
      </c>
      <c r="C2423" t="s">
        <v>115</v>
      </c>
      <c r="D2423" t="s">
        <v>1428</v>
      </c>
      <c r="E2423" t="s">
        <v>73</v>
      </c>
      <c r="F2423" s="18">
        <v>71212.37</v>
      </c>
      <c r="G2423" s="11">
        <v>2.3431999999999999E-4</v>
      </c>
      <c r="J2423" s="18">
        <v>2683734.69</v>
      </c>
      <c r="K2423" s="11">
        <v>8.2221499999999993E-3</v>
      </c>
      <c r="N2423" s="18">
        <v>2403806.9900000002</v>
      </c>
      <c r="O2423" s="12">
        <v>7.9094500000000002E-3</v>
      </c>
      <c r="R2423" t="s">
        <v>73</v>
      </c>
      <c r="S2423" t="s">
        <v>73</v>
      </c>
      <c r="T2423" t="s">
        <v>73</v>
      </c>
      <c r="U2423" s="28">
        <f t="shared" si="185"/>
        <v>8.1437699999999998E-3</v>
      </c>
      <c r="W2423">
        <f>IFERROR(VLOOKUP(E2423,'LEAID Match'!$A$2:$B$326,2,FALSE),"")</f>
        <v>5308160</v>
      </c>
      <c r="X2423" s="5">
        <f t="shared" si="187"/>
        <v>2754947.06</v>
      </c>
      <c r="Y2423">
        <f t="shared" si="188"/>
        <v>0</v>
      </c>
      <c r="Z2423" s="5">
        <f t="shared" si="189"/>
        <v>2754947.06</v>
      </c>
    </row>
    <row r="2424" spans="1:26" x14ac:dyDescent="0.2">
      <c r="A2424">
        <f t="shared" si="186"/>
        <v>5308160</v>
      </c>
      <c r="B2424" s="23">
        <v>2017</v>
      </c>
      <c r="C2424" t="s">
        <v>115</v>
      </c>
      <c r="D2424" t="s">
        <v>1788</v>
      </c>
      <c r="E2424" t="s">
        <v>73</v>
      </c>
      <c r="F2424" s="18">
        <v>60118.720000000001</v>
      </c>
      <c r="G2424" s="11">
        <v>1.718E-4</v>
      </c>
      <c r="J2424" s="18">
        <v>3373388.84</v>
      </c>
      <c r="K2424" s="11">
        <v>9.1556199999999997E-3</v>
      </c>
      <c r="N2424" s="18">
        <v>3127365.84</v>
      </c>
      <c r="O2424" s="12">
        <v>8.9369600000000007E-3</v>
      </c>
      <c r="R2424" t="s">
        <v>73</v>
      </c>
      <c r="S2424" t="s">
        <v>73</v>
      </c>
      <c r="T2424" t="s">
        <v>73</v>
      </c>
      <c r="U2424" s="28">
        <f t="shared" si="185"/>
        <v>9.1087600000000005E-3</v>
      </c>
      <c r="W2424">
        <f>IFERROR(VLOOKUP(E2424,'LEAID Match'!$A$2:$B$326,2,FALSE),"")</f>
        <v>5308160</v>
      </c>
      <c r="X2424" s="5">
        <f t="shared" si="187"/>
        <v>3433507.56</v>
      </c>
      <c r="Y2424">
        <f t="shared" si="188"/>
        <v>0</v>
      </c>
      <c r="Z2424" s="5">
        <f t="shared" si="189"/>
        <v>3433507.56</v>
      </c>
    </row>
    <row r="2425" spans="1:26" x14ac:dyDescent="0.2">
      <c r="A2425">
        <f t="shared" si="186"/>
        <v>5308160</v>
      </c>
      <c r="B2425" s="23">
        <v>2018</v>
      </c>
      <c r="C2425" t="s">
        <v>115</v>
      </c>
      <c r="D2425" t="s">
        <v>2145</v>
      </c>
      <c r="E2425" t="s">
        <v>73</v>
      </c>
      <c r="F2425" s="18">
        <v>55804.23</v>
      </c>
      <c r="G2425" s="11">
        <v>1.3417999999999999E-4</v>
      </c>
      <c r="J2425" s="18">
        <v>3614290.77</v>
      </c>
      <c r="K2425" s="11">
        <v>8.1296700000000003E-3</v>
      </c>
      <c r="N2425" s="18">
        <v>3324745.17</v>
      </c>
      <c r="O2425" s="12">
        <v>7.9942299999999997E-3</v>
      </c>
      <c r="R2425" t="s">
        <v>73</v>
      </c>
      <c r="S2425" t="s">
        <v>73</v>
      </c>
      <c r="T2425" t="s">
        <v>73</v>
      </c>
      <c r="U2425" s="28">
        <f t="shared" si="185"/>
        <v>8.1284099999999991E-3</v>
      </c>
      <c r="W2425">
        <f>IFERROR(VLOOKUP(E2425,'LEAID Match'!$A$2:$B$326,2,FALSE),"")</f>
        <v>5308160</v>
      </c>
      <c r="X2425" s="5">
        <f t="shared" si="187"/>
        <v>3670095</v>
      </c>
      <c r="Y2425">
        <f t="shared" si="188"/>
        <v>0</v>
      </c>
      <c r="Z2425" s="5">
        <f t="shared" si="189"/>
        <v>3670095</v>
      </c>
    </row>
    <row r="2426" spans="1:26" x14ac:dyDescent="0.2">
      <c r="A2426">
        <f t="shared" si="186"/>
        <v>5308160</v>
      </c>
      <c r="B2426" s="23">
        <v>2019</v>
      </c>
      <c r="C2426" t="s">
        <v>115</v>
      </c>
      <c r="D2426" t="s">
        <v>2503</v>
      </c>
      <c r="E2426" t="s">
        <v>73</v>
      </c>
      <c r="F2426" s="18">
        <v>53564.93</v>
      </c>
      <c r="G2426" s="10">
        <v>1.0786E-4</v>
      </c>
      <c r="J2426" s="18">
        <v>4743417.5599999996</v>
      </c>
      <c r="K2426" s="11">
        <v>9.0750899999999992E-3</v>
      </c>
      <c r="N2426" s="18">
        <v>4451657.1500000004</v>
      </c>
      <c r="O2426" s="12">
        <v>8.9637999999999992E-3</v>
      </c>
      <c r="R2426" t="s">
        <v>73</v>
      </c>
      <c r="S2426" t="s">
        <v>73</v>
      </c>
      <c r="T2426" t="s">
        <v>73</v>
      </c>
      <c r="U2426" s="28">
        <f t="shared" si="185"/>
        <v>9.0716599999999988E-3</v>
      </c>
      <c r="W2426">
        <f>IFERROR(VLOOKUP(E2426,'LEAID Match'!$A$2:$B$326,2,FALSE),"")</f>
        <v>5308160</v>
      </c>
      <c r="X2426" s="5">
        <f t="shared" si="187"/>
        <v>4796982.4899999993</v>
      </c>
      <c r="Y2426">
        <f t="shared" si="188"/>
        <v>0</v>
      </c>
      <c r="Z2426" s="5">
        <f t="shared" si="189"/>
        <v>4796982.4899999993</v>
      </c>
    </row>
    <row r="2427" spans="1:26" x14ac:dyDescent="0.2">
      <c r="A2427">
        <f t="shared" si="186"/>
        <v>5308160</v>
      </c>
      <c r="B2427" s="23">
        <v>2020</v>
      </c>
      <c r="C2427" t="s">
        <v>115</v>
      </c>
      <c r="D2427" t="s">
        <v>2861</v>
      </c>
      <c r="E2427" t="s">
        <v>73</v>
      </c>
      <c r="F2427" s="18">
        <v>52438.23</v>
      </c>
      <c r="G2427" s="10">
        <v>9.9850000000000001E-5</v>
      </c>
      <c r="J2427" s="18">
        <v>5180474.51</v>
      </c>
      <c r="K2427" s="11">
        <v>8.9036099999999993E-3</v>
      </c>
      <c r="N2427" s="18">
        <v>4654237.05</v>
      </c>
      <c r="O2427" s="12">
        <v>8.8626499999999997E-3</v>
      </c>
      <c r="R2427" t="s">
        <v>73</v>
      </c>
      <c r="S2427" t="s">
        <v>73</v>
      </c>
      <c r="T2427" t="s">
        <v>73</v>
      </c>
      <c r="U2427" s="28">
        <f t="shared" si="185"/>
        <v>8.9625E-3</v>
      </c>
      <c r="W2427">
        <f>IFERROR(VLOOKUP(E2427,'LEAID Match'!$A$2:$B$326,2,FALSE),"")</f>
        <v>5308160</v>
      </c>
      <c r="X2427" s="5">
        <f t="shared" si="187"/>
        <v>5232912.74</v>
      </c>
      <c r="Y2427">
        <f t="shared" si="188"/>
        <v>0</v>
      </c>
      <c r="Z2427" s="5">
        <f t="shared" si="189"/>
        <v>5232912.74</v>
      </c>
    </row>
    <row r="2428" spans="1:26" x14ac:dyDescent="0.2">
      <c r="A2428">
        <f t="shared" si="186"/>
        <v>5308160</v>
      </c>
      <c r="B2428" s="23">
        <v>2021</v>
      </c>
      <c r="C2428" t="s">
        <v>115</v>
      </c>
      <c r="D2428" t="s">
        <v>3218</v>
      </c>
      <c r="E2428" t="s">
        <v>73</v>
      </c>
      <c r="F2428" s="18">
        <v>39003.269999999997</v>
      </c>
      <c r="G2428" s="10">
        <v>7.0959999999999998E-5</v>
      </c>
      <c r="J2428" s="18">
        <v>5254013.92</v>
      </c>
      <c r="K2428" s="11">
        <v>8.6819600000000007E-3</v>
      </c>
      <c r="N2428" s="18">
        <v>4738848.2</v>
      </c>
      <c r="O2428" s="12">
        <v>8.6220700000000008E-3</v>
      </c>
      <c r="R2428" t="s">
        <v>73</v>
      </c>
      <c r="S2428" t="s">
        <v>73</v>
      </c>
      <c r="T2428" t="s">
        <v>73</v>
      </c>
      <c r="U2428" s="28">
        <f t="shared" si="185"/>
        <v>8.6930300000000009E-3</v>
      </c>
      <c r="W2428">
        <f>IFERROR(VLOOKUP(E2428,'LEAID Match'!$A$2:$B$326,2,FALSE),"")</f>
        <v>5308160</v>
      </c>
      <c r="X2428" s="5">
        <f t="shared" si="187"/>
        <v>5293017.1899999995</v>
      </c>
      <c r="Y2428">
        <f t="shared" si="188"/>
        <v>0</v>
      </c>
      <c r="Z2428" s="5">
        <f t="shared" si="189"/>
        <v>5293017.1899999995</v>
      </c>
    </row>
    <row r="2429" spans="1:26" x14ac:dyDescent="0.2">
      <c r="A2429">
        <f t="shared" si="186"/>
        <v>5308160</v>
      </c>
      <c r="B2429" s="23">
        <v>2022</v>
      </c>
      <c r="C2429" t="s">
        <v>115</v>
      </c>
      <c r="D2429" t="s">
        <v>3574</v>
      </c>
      <c r="E2429" t="s">
        <v>73</v>
      </c>
      <c r="F2429" s="18">
        <v>8923.15</v>
      </c>
      <c r="G2429" s="10">
        <v>1.7390000000000001E-5</v>
      </c>
      <c r="J2429" s="18">
        <v>5496587.6500000004</v>
      </c>
      <c r="K2429" s="11">
        <v>8.59357E-3</v>
      </c>
      <c r="N2429" s="18">
        <v>4427547.82</v>
      </c>
      <c r="O2429" s="12">
        <v>8.6281900000000009E-3</v>
      </c>
      <c r="R2429" t="s">
        <v>73</v>
      </c>
      <c r="S2429" t="s">
        <v>73</v>
      </c>
      <c r="T2429" t="s">
        <v>73</v>
      </c>
      <c r="U2429" s="28">
        <f t="shared" si="185"/>
        <v>8.6455800000000017E-3</v>
      </c>
      <c r="W2429">
        <f>IFERROR(VLOOKUP(E2429,'LEAID Match'!$A$2:$B$326,2,FALSE),"")</f>
        <v>5308160</v>
      </c>
      <c r="X2429" s="5">
        <f t="shared" si="187"/>
        <v>5505510.8000000007</v>
      </c>
      <c r="Y2429">
        <f t="shared" si="188"/>
        <v>0</v>
      </c>
      <c r="Z2429" s="5">
        <f t="shared" si="189"/>
        <v>5505510.8000000007</v>
      </c>
    </row>
    <row r="2430" spans="1:26" x14ac:dyDescent="0.2">
      <c r="A2430">
        <f t="shared" si="186"/>
        <v>5308160</v>
      </c>
      <c r="B2430" s="23">
        <v>2023</v>
      </c>
      <c r="C2430" t="s">
        <v>115</v>
      </c>
      <c r="D2430" t="s">
        <v>3934</v>
      </c>
      <c r="E2430" t="s">
        <v>73</v>
      </c>
      <c r="F2430" s="18" t="s">
        <v>803</v>
      </c>
      <c r="G2430" s="10" t="s">
        <v>803</v>
      </c>
      <c r="J2430" s="18">
        <v>5632732.6399999997</v>
      </c>
      <c r="K2430" s="11">
        <v>8.3242300000000002E-3</v>
      </c>
      <c r="N2430" s="18">
        <v>4469002.03</v>
      </c>
      <c r="O2430" s="12">
        <v>8.2801899999999998E-3</v>
      </c>
      <c r="R2430" t="s">
        <v>803</v>
      </c>
      <c r="S2430" t="s">
        <v>73</v>
      </c>
      <c r="T2430" t="s">
        <v>73</v>
      </c>
      <c r="U2430" s="28">
        <f t="shared" si="185"/>
        <v>8.2801899999999998E-3</v>
      </c>
      <c r="V2430">
        <f>U2430*250000000</f>
        <v>2070047.5</v>
      </c>
      <c r="W2430">
        <f>IFERROR(VLOOKUP(E2430,'LEAID Match'!$A$2:$B$326,2,FALSE),"")</f>
        <v>5308160</v>
      </c>
      <c r="X2430" s="5">
        <f t="shared" si="187"/>
        <v>5632732.6399999997</v>
      </c>
      <c r="Y2430">
        <f t="shared" si="188"/>
        <v>2070047.5</v>
      </c>
      <c r="Z2430" s="5">
        <f t="shared" si="189"/>
        <v>7702780.1399999997</v>
      </c>
    </row>
    <row r="2431" spans="1:26" x14ac:dyDescent="0.2">
      <c r="A2431">
        <f t="shared" si="186"/>
        <v>5308220</v>
      </c>
      <c r="B2431" s="23">
        <v>2015</v>
      </c>
      <c r="C2431" t="s">
        <v>669</v>
      </c>
      <c r="D2431" t="s">
        <v>1075</v>
      </c>
      <c r="E2431" t="s">
        <v>641</v>
      </c>
      <c r="F2431" s="18" t="s">
        <v>803</v>
      </c>
      <c r="G2431" s="11" t="s">
        <v>803</v>
      </c>
      <c r="J2431" s="18">
        <v>37707.980000000003</v>
      </c>
      <c r="K2431" s="11">
        <v>1.4189000000000001E-4</v>
      </c>
      <c r="N2431" s="18">
        <v>30122.49</v>
      </c>
      <c r="O2431" s="12">
        <v>1.3460999999999999E-4</v>
      </c>
      <c r="R2431" t="s">
        <v>803</v>
      </c>
      <c r="S2431" t="s">
        <v>641</v>
      </c>
      <c r="T2431" t="s">
        <v>641</v>
      </c>
      <c r="U2431" s="28">
        <f t="shared" si="185"/>
        <v>1.3460999999999999E-4</v>
      </c>
      <c r="W2431">
        <f>IFERROR(VLOOKUP(E2431,'LEAID Match'!$A$2:$B$326,2,FALSE),"")</f>
        <v>5308220</v>
      </c>
      <c r="X2431" s="5">
        <f t="shared" si="187"/>
        <v>37707.980000000003</v>
      </c>
      <c r="Y2431">
        <f t="shared" si="188"/>
        <v>0</v>
      </c>
      <c r="Z2431" s="5">
        <f t="shared" si="189"/>
        <v>37707.980000000003</v>
      </c>
    </row>
    <row r="2432" spans="1:26" x14ac:dyDescent="0.2">
      <c r="A2432">
        <f t="shared" si="186"/>
        <v>5308220</v>
      </c>
      <c r="B2432" s="23">
        <v>2016</v>
      </c>
      <c r="C2432" t="s">
        <v>669</v>
      </c>
      <c r="D2432" t="s">
        <v>1429</v>
      </c>
      <c r="E2432" t="s">
        <v>641</v>
      </c>
      <c r="F2432" s="18" t="s">
        <v>803</v>
      </c>
      <c r="G2432" s="11" t="s">
        <v>803</v>
      </c>
      <c r="J2432" s="18">
        <v>51510.62</v>
      </c>
      <c r="K2432" s="11">
        <v>1.5781000000000001E-4</v>
      </c>
      <c r="N2432" s="18">
        <v>46133.3</v>
      </c>
      <c r="O2432" s="12">
        <v>1.518E-4</v>
      </c>
      <c r="R2432" t="s">
        <v>803</v>
      </c>
      <c r="S2432" t="s">
        <v>641</v>
      </c>
      <c r="T2432" t="s">
        <v>641</v>
      </c>
      <c r="U2432" s="28">
        <f t="shared" si="185"/>
        <v>1.518E-4</v>
      </c>
      <c r="W2432">
        <f>IFERROR(VLOOKUP(E2432,'LEAID Match'!$A$2:$B$326,2,FALSE),"")</f>
        <v>5308220</v>
      </c>
      <c r="X2432" s="5">
        <f t="shared" si="187"/>
        <v>51510.62</v>
      </c>
      <c r="Y2432">
        <f t="shared" si="188"/>
        <v>0</v>
      </c>
      <c r="Z2432" s="5">
        <f t="shared" si="189"/>
        <v>51510.62</v>
      </c>
    </row>
    <row r="2433" spans="1:26" x14ac:dyDescent="0.2">
      <c r="A2433">
        <f t="shared" si="186"/>
        <v>5308220</v>
      </c>
      <c r="B2433" s="23">
        <v>2017</v>
      </c>
      <c r="C2433" t="s">
        <v>669</v>
      </c>
      <c r="D2433" t="s">
        <v>1789</v>
      </c>
      <c r="E2433" t="s">
        <v>641</v>
      </c>
      <c r="F2433" s="18" t="s">
        <v>803</v>
      </c>
      <c r="G2433" s="11" t="s">
        <v>803</v>
      </c>
      <c r="J2433" s="18">
        <v>57321.56</v>
      </c>
      <c r="K2433" s="11">
        <v>1.5557E-4</v>
      </c>
      <c r="N2433" s="18">
        <v>53141.94</v>
      </c>
      <c r="O2433" s="12">
        <v>1.5186E-4</v>
      </c>
      <c r="R2433" t="s">
        <v>803</v>
      </c>
      <c r="S2433" t="s">
        <v>641</v>
      </c>
      <c r="T2433" t="s">
        <v>641</v>
      </c>
      <c r="U2433" s="28">
        <f t="shared" si="185"/>
        <v>1.5186E-4</v>
      </c>
      <c r="W2433">
        <f>IFERROR(VLOOKUP(E2433,'LEAID Match'!$A$2:$B$326,2,FALSE),"")</f>
        <v>5308220</v>
      </c>
      <c r="X2433" s="5">
        <f t="shared" si="187"/>
        <v>57321.56</v>
      </c>
      <c r="Y2433">
        <f t="shared" si="188"/>
        <v>0</v>
      </c>
      <c r="Z2433" s="5">
        <f t="shared" si="189"/>
        <v>57321.56</v>
      </c>
    </row>
    <row r="2434" spans="1:26" x14ac:dyDescent="0.2">
      <c r="A2434">
        <f t="shared" si="186"/>
        <v>5308220</v>
      </c>
      <c r="B2434" s="23">
        <v>2018</v>
      </c>
      <c r="C2434" t="s">
        <v>669</v>
      </c>
      <c r="D2434" t="s">
        <v>2146</v>
      </c>
      <c r="E2434" t="s">
        <v>641</v>
      </c>
      <c r="F2434" s="18" t="s">
        <v>803</v>
      </c>
      <c r="G2434" s="11" t="s">
        <v>803</v>
      </c>
      <c r="J2434" s="18">
        <v>73311.86</v>
      </c>
      <c r="K2434" s="11">
        <v>1.649E-4</v>
      </c>
      <c r="N2434" s="18">
        <v>67416.95</v>
      </c>
      <c r="O2434" s="12">
        <v>1.6210000000000001E-4</v>
      </c>
      <c r="R2434" t="s">
        <v>803</v>
      </c>
      <c r="S2434" t="s">
        <v>641</v>
      </c>
      <c r="T2434" t="s">
        <v>641</v>
      </c>
      <c r="U2434" s="28">
        <f t="shared" ref="U2434:U2497" si="190">SUM(G2434,I2434,O2434,Q2434)</f>
        <v>1.6210000000000001E-4</v>
      </c>
      <c r="W2434">
        <f>IFERROR(VLOOKUP(E2434,'LEAID Match'!$A$2:$B$326,2,FALSE),"")</f>
        <v>5308220</v>
      </c>
      <c r="X2434" s="5">
        <f t="shared" si="187"/>
        <v>73311.86</v>
      </c>
      <c r="Y2434">
        <f t="shared" si="188"/>
        <v>0</v>
      </c>
      <c r="Z2434" s="5">
        <f t="shared" si="189"/>
        <v>73311.86</v>
      </c>
    </row>
    <row r="2435" spans="1:26" x14ac:dyDescent="0.2">
      <c r="A2435">
        <f t="shared" ref="A2435:A2498" si="191">W2435</f>
        <v>5308220</v>
      </c>
      <c r="B2435" s="23">
        <v>2019</v>
      </c>
      <c r="C2435" t="s">
        <v>669</v>
      </c>
      <c r="D2435" t="s">
        <v>2504</v>
      </c>
      <c r="E2435" t="s">
        <v>641</v>
      </c>
      <c r="F2435" s="18" t="s">
        <v>803</v>
      </c>
      <c r="G2435" s="10" t="s">
        <v>803</v>
      </c>
      <c r="J2435" s="18">
        <v>76648.25</v>
      </c>
      <c r="K2435" s="11">
        <v>1.4663999999999999E-4</v>
      </c>
      <c r="N2435" s="18">
        <v>72023.97</v>
      </c>
      <c r="O2435" s="12">
        <v>1.4503000000000001E-4</v>
      </c>
      <c r="R2435" t="s">
        <v>803</v>
      </c>
      <c r="S2435" t="s">
        <v>641</v>
      </c>
      <c r="T2435" t="s">
        <v>641</v>
      </c>
      <c r="U2435" s="28">
        <f t="shared" si="190"/>
        <v>1.4503000000000001E-4</v>
      </c>
      <c r="W2435">
        <f>IFERROR(VLOOKUP(E2435,'LEAID Match'!$A$2:$B$326,2,FALSE),"")</f>
        <v>5308220</v>
      </c>
      <c r="X2435" s="5">
        <f t="shared" ref="X2435:X2498" si="192">SUM(F2435,J2435)</f>
        <v>76648.25</v>
      </c>
      <c r="Y2435">
        <f t="shared" ref="Y2435:Y2498" si="193">V2435</f>
        <v>0</v>
      </c>
      <c r="Z2435" s="5">
        <f t="shared" ref="Z2435:Z2498" si="194">SUM(X2435:Y2435)</f>
        <v>76648.25</v>
      </c>
    </row>
    <row r="2436" spans="1:26" x14ac:dyDescent="0.2">
      <c r="A2436">
        <f t="shared" si="191"/>
        <v>5308220</v>
      </c>
      <c r="B2436" s="23">
        <v>2020</v>
      </c>
      <c r="C2436" t="s">
        <v>669</v>
      </c>
      <c r="D2436" t="s">
        <v>2862</v>
      </c>
      <c r="E2436" t="s">
        <v>641</v>
      </c>
      <c r="F2436" s="18" t="s">
        <v>803</v>
      </c>
      <c r="G2436" s="10" t="s">
        <v>803</v>
      </c>
      <c r="J2436" s="18">
        <v>89770.25</v>
      </c>
      <c r="K2436" s="11">
        <v>1.5428999999999999E-4</v>
      </c>
      <c r="N2436" s="18">
        <v>80565.149999999994</v>
      </c>
      <c r="O2436" s="12">
        <v>1.5341000000000001E-4</v>
      </c>
      <c r="R2436" t="s">
        <v>803</v>
      </c>
      <c r="S2436" t="s">
        <v>641</v>
      </c>
      <c r="T2436" t="s">
        <v>641</v>
      </c>
      <c r="U2436" s="28">
        <f t="shared" si="190"/>
        <v>1.5341000000000001E-4</v>
      </c>
      <c r="W2436">
        <f>IFERROR(VLOOKUP(E2436,'LEAID Match'!$A$2:$B$326,2,FALSE),"")</f>
        <v>5308220</v>
      </c>
      <c r="X2436" s="5">
        <f t="shared" si="192"/>
        <v>89770.25</v>
      </c>
      <c r="Y2436">
        <f t="shared" si="193"/>
        <v>0</v>
      </c>
      <c r="Z2436" s="5">
        <f t="shared" si="194"/>
        <v>89770.25</v>
      </c>
    </row>
    <row r="2437" spans="1:26" x14ac:dyDescent="0.2">
      <c r="A2437">
        <f t="shared" si="191"/>
        <v>5308220</v>
      </c>
      <c r="B2437" s="23">
        <v>2021</v>
      </c>
      <c r="C2437" t="s">
        <v>669</v>
      </c>
      <c r="D2437" t="s">
        <v>3219</v>
      </c>
      <c r="E2437" t="s">
        <v>641</v>
      </c>
      <c r="F2437" s="18" t="s">
        <v>803</v>
      </c>
      <c r="G2437" s="10" t="s">
        <v>803</v>
      </c>
      <c r="J2437" s="18">
        <v>105272.89</v>
      </c>
      <c r="K2437" s="11">
        <v>1.7395999999999999E-4</v>
      </c>
      <c r="N2437" s="18">
        <v>95037.25</v>
      </c>
      <c r="O2437" s="12">
        <v>1.7291E-4</v>
      </c>
      <c r="R2437" t="s">
        <v>803</v>
      </c>
      <c r="S2437" t="s">
        <v>641</v>
      </c>
      <c r="T2437" t="s">
        <v>641</v>
      </c>
      <c r="U2437" s="28">
        <f t="shared" si="190"/>
        <v>1.7291E-4</v>
      </c>
      <c r="W2437">
        <f>IFERROR(VLOOKUP(E2437,'LEAID Match'!$A$2:$B$326,2,FALSE),"")</f>
        <v>5308220</v>
      </c>
      <c r="X2437" s="5">
        <f t="shared" si="192"/>
        <v>105272.89</v>
      </c>
      <c r="Y2437">
        <f t="shared" si="193"/>
        <v>0</v>
      </c>
      <c r="Z2437" s="5">
        <f t="shared" si="194"/>
        <v>105272.89</v>
      </c>
    </row>
    <row r="2438" spans="1:26" x14ac:dyDescent="0.2">
      <c r="A2438">
        <f t="shared" si="191"/>
        <v>5308220</v>
      </c>
      <c r="B2438" s="23">
        <v>2022</v>
      </c>
      <c r="C2438" t="s">
        <v>669</v>
      </c>
      <c r="D2438" t="s">
        <v>3575</v>
      </c>
      <c r="E2438" t="s">
        <v>641</v>
      </c>
      <c r="F2438" s="18" t="s">
        <v>803</v>
      </c>
      <c r="G2438" s="10" t="s">
        <v>803</v>
      </c>
      <c r="J2438" s="18">
        <v>94794.8</v>
      </c>
      <c r="K2438" s="11">
        <v>1.4820999999999999E-4</v>
      </c>
      <c r="N2438" s="18">
        <v>75386.03</v>
      </c>
      <c r="O2438" s="12">
        <v>1.4690999999999999E-4</v>
      </c>
      <c r="R2438" t="s">
        <v>803</v>
      </c>
      <c r="S2438" t="s">
        <v>641</v>
      </c>
      <c r="T2438" t="s">
        <v>641</v>
      </c>
      <c r="U2438" s="28">
        <f t="shared" si="190"/>
        <v>1.4690999999999999E-4</v>
      </c>
      <c r="W2438">
        <f>IFERROR(VLOOKUP(E2438,'LEAID Match'!$A$2:$B$326,2,FALSE),"")</f>
        <v>5308220</v>
      </c>
      <c r="X2438" s="5">
        <f t="shared" si="192"/>
        <v>94794.8</v>
      </c>
      <c r="Y2438">
        <f t="shared" si="193"/>
        <v>0</v>
      </c>
      <c r="Z2438" s="5">
        <f t="shared" si="194"/>
        <v>94794.8</v>
      </c>
    </row>
    <row r="2439" spans="1:26" x14ac:dyDescent="0.2">
      <c r="A2439">
        <f t="shared" si="191"/>
        <v>5308220</v>
      </c>
      <c r="B2439" s="23">
        <v>2023</v>
      </c>
      <c r="C2439" t="s">
        <v>669</v>
      </c>
      <c r="D2439" t="s">
        <v>3935</v>
      </c>
      <c r="E2439" t="s">
        <v>641</v>
      </c>
      <c r="F2439" s="18" t="s">
        <v>803</v>
      </c>
      <c r="G2439" s="10" t="s">
        <v>803</v>
      </c>
      <c r="J2439" s="18">
        <v>108419.86</v>
      </c>
      <c r="K2439" s="11">
        <v>1.6023E-4</v>
      </c>
      <c r="N2439" s="18">
        <v>86096.08</v>
      </c>
      <c r="O2439" s="12">
        <v>1.5951999999999999E-4</v>
      </c>
      <c r="R2439" t="s">
        <v>803</v>
      </c>
      <c r="S2439" t="s">
        <v>641</v>
      </c>
      <c r="T2439" t="s">
        <v>641</v>
      </c>
      <c r="U2439" s="28">
        <f t="shared" si="190"/>
        <v>1.5951999999999999E-4</v>
      </c>
      <c r="V2439">
        <f>U2439*250000000</f>
        <v>39880</v>
      </c>
      <c r="W2439">
        <f>IFERROR(VLOOKUP(E2439,'LEAID Match'!$A$2:$B$326,2,FALSE),"")</f>
        <v>5308220</v>
      </c>
      <c r="X2439" s="5">
        <f t="shared" si="192"/>
        <v>108419.86</v>
      </c>
      <c r="Y2439">
        <f t="shared" si="193"/>
        <v>39880</v>
      </c>
      <c r="Z2439" s="5">
        <f t="shared" si="194"/>
        <v>148299.85999999999</v>
      </c>
    </row>
    <row r="2440" spans="1:26" x14ac:dyDescent="0.2">
      <c r="A2440">
        <f t="shared" si="191"/>
        <v>5308250</v>
      </c>
      <c r="B2440" s="23">
        <v>2015</v>
      </c>
      <c r="C2440" t="s">
        <v>83</v>
      </c>
      <c r="D2440" t="s">
        <v>1076</v>
      </c>
      <c r="E2440" t="s">
        <v>734</v>
      </c>
      <c r="F2440" s="18">
        <v>267426.77</v>
      </c>
      <c r="G2440" s="11">
        <v>1.19506E-3</v>
      </c>
      <c r="J2440" s="18">
        <v>8309907.1799999997</v>
      </c>
      <c r="K2440" s="11">
        <v>3.1269959999999999E-2</v>
      </c>
      <c r="N2440" s="18">
        <v>6623280.0099999998</v>
      </c>
      <c r="O2440" s="12">
        <v>2.9597700000000001E-2</v>
      </c>
      <c r="R2440" t="s">
        <v>41</v>
      </c>
      <c r="S2440" t="s">
        <v>41</v>
      </c>
      <c r="T2440" t="s">
        <v>41</v>
      </c>
      <c r="U2440" s="28">
        <f t="shared" si="190"/>
        <v>3.0792760000000002E-2</v>
      </c>
      <c r="W2440">
        <f>IFERROR(VLOOKUP(E2440,'LEAID Match'!$A$2:$B$326,2,FALSE),"")</f>
        <v>5308250</v>
      </c>
      <c r="X2440" s="5">
        <f t="shared" si="192"/>
        <v>8577333.9499999993</v>
      </c>
      <c r="Y2440">
        <f t="shared" si="193"/>
        <v>0</v>
      </c>
      <c r="Z2440" s="5">
        <f t="shared" si="194"/>
        <v>8577333.9499999993</v>
      </c>
    </row>
    <row r="2441" spans="1:26" x14ac:dyDescent="0.2">
      <c r="A2441">
        <f t="shared" si="191"/>
        <v>5308250</v>
      </c>
      <c r="B2441" s="23">
        <v>2016</v>
      </c>
      <c r="C2441" t="s">
        <v>83</v>
      </c>
      <c r="D2441" t="s">
        <v>1430</v>
      </c>
      <c r="E2441" t="s">
        <v>734</v>
      </c>
      <c r="F2441" s="18">
        <v>254773.57</v>
      </c>
      <c r="G2441" s="11">
        <v>8.3830000000000005E-4</v>
      </c>
      <c r="J2441" s="18">
        <v>10142466.289999999</v>
      </c>
      <c r="K2441" s="11">
        <v>3.1073429999999999E-2</v>
      </c>
      <c r="N2441" s="18">
        <v>9193983.0899999999</v>
      </c>
      <c r="O2441" s="12">
        <v>3.0251730000000001E-2</v>
      </c>
      <c r="R2441" t="s">
        <v>41</v>
      </c>
      <c r="S2441" t="s">
        <v>41</v>
      </c>
      <c r="T2441" t="s">
        <v>41</v>
      </c>
      <c r="U2441" s="28">
        <f t="shared" si="190"/>
        <v>3.1090030000000001E-2</v>
      </c>
      <c r="W2441">
        <f>IFERROR(VLOOKUP(E2441,'LEAID Match'!$A$2:$B$326,2,FALSE),"")</f>
        <v>5308250</v>
      </c>
      <c r="X2441" s="5">
        <f t="shared" si="192"/>
        <v>10397239.859999999</v>
      </c>
      <c r="Y2441">
        <f t="shared" si="193"/>
        <v>0</v>
      </c>
      <c r="Z2441" s="5">
        <f t="shared" si="194"/>
        <v>10397239.859999999</v>
      </c>
    </row>
    <row r="2442" spans="1:26" x14ac:dyDescent="0.2">
      <c r="A2442">
        <f t="shared" si="191"/>
        <v>5308250</v>
      </c>
      <c r="B2442" s="23">
        <v>2017</v>
      </c>
      <c r="C2442" t="s">
        <v>83</v>
      </c>
      <c r="D2442" t="s">
        <v>1790</v>
      </c>
      <c r="E2442" t="s">
        <v>734</v>
      </c>
      <c r="F2442" s="18">
        <v>211909.54</v>
      </c>
      <c r="G2442" s="11">
        <v>6.0557000000000004E-4</v>
      </c>
      <c r="J2442" s="18">
        <v>11568104.189999999</v>
      </c>
      <c r="K2442" s="11">
        <v>3.139666E-2</v>
      </c>
      <c r="N2442" s="18">
        <v>10725084.189999999</v>
      </c>
      <c r="O2442" s="12">
        <v>3.0648689999999999E-2</v>
      </c>
      <c r="R2442" t="s">
        <v>734</v>
      </c>
      <c r="S2442" t="s">
        <v>734</v>
      </c>
      <c r="T2442" t="s">
        <v>734</v>
      </c>
      <c r="U2442" s="28">
        <f t="shared" si="190"/>
        <v>3.1254259999999999E-2</v>
      </c>
      <c r="W2442">
        <f>IFERROR(VLOOKUP(E2442,'LEAID Match'!$A$2:$B$326,2,FALSE),"")</f>
        <v>5308250</v>
      </c>
      <c r="X2442" s="5">
        <f t="shared" si="192"/>
        <v>11780013.729999999</v>
      </c>
      <c r="Y2442">
        <f t="shared" si="193"/>
        <v>0</v>
      </c>
      <c r="Z2442" s="5">
        <f t="shared" si="194"/>
        <v>11780013.729999999</v>
      </c>
    </row>
    <row r="2443" spans="1:26" x14ac:dyDescent="0.2">
      <c r="A2443">
        <f t="shared" si="191"/>
        <v>5308250</v>
      </c>
      <c r="B2443" s="23">
        <v>2018</v>
      </c>
      <c r="C2443" t="s">
        <v>83</v>
      </c>
      <c r="D2443" t="s">
        <v>2147</v>
      </c>
      <c r="E2443" t="s">
        <v>734</v>
      </c>
      <c r="F2443" s="18">
        <v>170253.55</v>
      </c>
      <c r="G2443" s="11">
        <v>4.0936999999999999E-4</v>
      </c>
      <c r="J2443" s="18">
        <v>13975735.210000001</v>
      </c>
      <c r="K2443" s="11">
        <v>3.1435780000000003E-2</v>
      </c>
      <c r="N2443" s="18">
        <v>12849557.34</v>
      </c>
      <c r="O2443" s="12">
        <v>3.089629E-2</v>
      </c>
      <c r="R2443" t="s">
        <v>734</v>
      </c>
      <c r="S2443" t="s">
        <v>734</v>
      </c>
      <c r="T2443" t="s">
        <v>734</v>
      </c>
      <c r="U2443" s="28">
        <f t="shared" si="190"/>
        <v>3.1305659999999999E-2</v>
      </c>
      <c r="W2443">
        <f>IFERROR(VLOOKUP(E2443,'LEAID Match'!$A$2:$B$326,2,FALSE),"")</f>
        <v>5308250</v>
      </c>
      <c r="X2443" s="5">
        <f t="shared" si="192"/>
        <v>14145988.760000002</v>
      </c>
      <c r="Y2443">
        <f t="shared" si="193"/>
        <v>0</v>
      </c>
      <c r="Z2443" s="5">
        <f t="shared" si="194"/>
        <v>14145988.760000002</v>
      </c>
    </row>
    <row r="2444" spans="1:26" x14ac:dyDescent="0.2">
      <c r="A2444">
        <f t="shared" si="191"/>
        <v>5308250</v>
      </c>
      <c r="B2444" s="23">
        <v>2019</v>
      </c>
      <c r="C2444" t="s">
        <v>83</v>
      </c>
      <c r="D2444" t="s">
        <v>2505</v>
      </c>
      <c r="E2444" t="s">
        <v>734</v>
      </c>
      <c r="F2444" s="18">
        <v>175556.33</v>
      </c>
      <c r="G2444" s="10">
        <v>3.5349999999999997E-4</v>
      </c>
      <c r="J2444" s="18">
        <v>16134730.640000001</v>
      </c>
      <c r="K2444" s="11">
        <v>3.0868920000000001E-2</v>
      </c>
      <c r="N2444" s="18">
        <v>15180091.380000001</v>
      </c>
      <c r="O2444" s="12">
        <v>3.0566429999999999E-2</v>
      </c>
      <c r="R2444" t="s">
        <v>734</v>
      </c>
      <c r="S2444" t="s">
        <v>734</v>
      </c>
      <c r="T2444" t="s">
        <v>734</v>
      </c>
      <c r="U2444" s="28">
        <f t="shared" si="190"/>
        <v>3.0919929999999998E-2</v>
      </c>
      <c r="W2444">
        <f>IFERROR(VLOOKUP(E2444,'LEAID Match'!$A$2:$B$326,2,FALSE),"")</f>
        <v>5308250</v>
      </c>
      <c r="X2444" s="5">
        <f t="shared" si="192"/>
        <v>16310286.970000001</v>
      </c>
      <c r="Y2444">
        <f t="shared" si="193"/>
        <v>0</v>
      </c>
      <c r="Z2444" s="5">
        <f t="shared" si="194"/>
        <v>16310286.970000001</v>
      </c>
    </row>
    <row r="2445" spans="1:26" x14ac:dyDescent="0.2">
      <c r="A2445">
        <f t="shared" si="191"/>
        <v>5308250</v>
      </c>
      <c r="B2445" s="23">
        <v>2020</v>
      </c>
      <c r="C2445" t="s">
        <v>83</v>
      </c>
      <c r="D2445" t="s">
        <v>2863</v>
      </c>
      <c r="E2445" t="s">
        <v>734</v>
      </c>
      <c r="F2445" s="18">
        <v>179650.32</v>
      </c>
      <c r="G2445" s="10">
        <v>3.4209000000000003E-4</v>
      </c>
      <c r="J2445" s="18">
        <v>16440305.02</v>
      </c>
      <c r="K2445" s="11">
        <v>2.8255720000000002E-2</v>
      </c>
      <c r="N2445" s="18">
        <v>14664863.52</v>
      </c>
      <c r="O2445" s="12">
        <v>2.7924989999999997E-2</v>
      </c>
      <c r="R2445" t="s">
        <v>734</v>
      </c>
      <c r="S2445" t="s">
        <v>734</v>
      </c>
      <c r="T2445" t="s">
        <v>734</v>
      </c>
      <c r="U2445" s="28">
        <f t="shared" si="190"/>
        <v>2.8267079999999997E-2</v>
      </c>
      <c r="W2445">
        <f>IFERROR(VLOOKUP(E2445,'LEAID Match'!$A$2:$B$326,2,FALSE),"")</f>
        <v>5308250</v>
      </c>
      <c r="X2445" s="5">
        <f t="shared" si="192"/>
        <v>16619955.34</v>
      </c>
      <c r="Y2445">
        <f t="shared" si="193"/>
        <v>0</v>
      </c>
      <c r="Z2445" s="5">
        <f t="shared" si="194"/>
        <v>16619955.34</v>
      </c>
    </row>
    <row r="2446" spans="1:26" x14ac:dyDescent="0.2">
      <c r="A2446">
        <f t="shared" si="191"/>
        <v>5308250</v>
      </c>
      <c r="B2446" s="23">
        <v>2021</v>
      </c>
      <c r="C2446" t="s">
        <v>83</v>
      </c>
      <c r="D2446" t="s">
        <v>3220</v>
      </c>
      <c r="E2446" t="s">
        <v>734</v>
      </c>
      <c r="F2446" s="18">
        <v>127263.83</v>
      </c>
      <c r="G2446" s="10">
        <v>2.3154999999999999E-4</v>
      </c>
      <c r="J2446" s="18">
        <v>16868617.510000002</v>
      </c>
      <c r="K2446" s="11">
        <v>2.787442E-2</v>
      </c>
      <c r="N2446" s="18">
        <v>15261780.189999999</v>
      </c>
      <c r="O2446" s="12">
        <v>2.776795E-2</v>
      </c>
      <c r="R2446" t="s">
        <v>734</v>
      </c>
      <c r="S2446" t="s">
        <v>734</v>
      </c>
      <c r="T2446" t="s">
        <v>734</v>
      </c>
      <c r="U2446" s="28">
        <f t="shared" si="190"/>
        <v>2.79995E-2</v>
      </c>
      <c r="W2446">
        <f>IFERROR(VLOOKUP(E2446,'LEAID Match'!$A$2:$B$326,2,FALSE),"")</f>
        <v>5308250</v>
      </c>
      <c r="X2446" s="5">
        <f t="shared" si="192"/>
        <v>16995881.34</v>
      </c>
      <c r="Y2446">
        <f t="shared" si="193"/>
        <v>0</v>
      </c>
      <c r="Z2446" s="5">
        <f t="shared" si="194"/>
        <v>16995881.34</v>
      </c>
    </row>
    <row r="2447" spans="1:26" x14ac:dyDescent="0.2">
      <c r="A2447">
        <f t="shared" si="191"/>
        <v>5308250</v>
      </c>
      <c r="B2447" s="23">
        <v>2022</v>
      </c>
      <c r="C2447" t="s">
        <v>83</v>
      </c>
      <c r="D2447" t="s">
        <v>3576</v>
      </c>
      <c r="E2447" t="s">
        <v>734</v>
      </c>
      <c r="F2447" s="18">
        <v>76111.360000000001</v>
      </c>
      <c r="G2447" s="10">
        <v>1.4831999999999999E-4</v>
      </c>
      <c r="J2447" s="18">
        <v>18605482.329999998</v>
      </c>
      <c r="K2447" s="11">
        <v>2.908852E-2</v>
      </c>
      <c r="N2447" s="18">
        <v>14692915.73</v>
      </c>
      <c r="O2447" s="12">
        <v>2.8632850000000001E-2</v>
      </c>
      <c r="R2447" t="s">
        <v>734</v>
      </c>
      <c r="S2447" t="s">
        <v>734</v>
      </c>
      <c r="T2447" t="s">
        <v>734</v>
      </c>
      <c r="U2447" s="28">
        <f t="shared" si="190"/>
        <v>2.8781170000000002E-2</v>
      </c>
      <c r="W2447">
        <f>IFERROR(VLOOKUP(E2447,'LEAID Match'!$A$2:$B$326,2,FALSE),"")</f>
        <v>5308250</v>
      </c>
      <c r="X2447" s="5">
        <f t="shared" si="192"/>
        <v>18681593.689999998</v>
      </c>
      <c r="Y2447">
        <f t="shared" si="193"/>
        <v>0</v>
      </c>
      <c r="Z2447" s="5">
        <f t="shared" si="194"/>
        <v>18681593.689999998</v>
      </c>
    </row>
    <row r="2448" spans="1:26" x14ac:dyDescent="0.2">
      <c r="A2448">
        <f t="shared" si="191"/>
        <v>5308250</v>
      </c>
      <c r="B2448" s="23">
        <v>2023</v>
      </c>
      <c r="C2448" t="s">
        <v>83</v>
      </c>
      <c r="D2448" t="s">
        <v>3936</v>
      </c>
      <c r="E2448" t="s">
        <v>734</v>
      </c>
      <c r="F2448" s="18">
        <v>71849.09</v>
      </c>
      <c r="G2448" s="10">
        <v>1.3312E-4</v>
      </c>
      <c r="J2448" s="18">
        <v>19913808.07</v>
      </c>
      <c r="K2448" s="11">
        <v>2.9429259999999999E-2</v>
      </c>
      <c r="N2448" s="18">
        <v>15878756.949999999</v>
      </c>
      <c r="O2448" s="12">
        <v>2.9420249999999998E-2</v>
      </c>
      <c r="R2448" t="s">
        <v>734</v>
      </c>
      <c r="S2448" t="s">
        <v>734</v>
      </c>
      <c r="T2448" t="s">
        <v>734</v>
      </c>
      <c r="U2448" s="28">
        <f t="shared" si="190"/>
        <v>2.9553369999999999E-2</v>
      </c>
      <c r="V2448">
        <f>U2448*250000000</f>
        <v>7388342.5</v>
      </c>
      <c r="W2448">
        <f>IFERROR(VLOOKUP(E2448,'LEAID Match'!$A$2:$B$326,2,FALSE),"")</f>
        <v>5308250</v>
      </c>
      <c r="X2448" s="5">
        <f t="shared" si="192"/>
        <v>19985657.16</v>
      </c>
      <c r="Y2448">
        <f t="shared" si="193"/>
        <v>7388342.5</v>
      </c>
      <c r="Z2448" s="5">
        <f t="shared" si="194"/>
        <v>27373999.66</v>
      </c>
    </row>
    <row r="2449" spans="1:26" x14ac:dyDescent="0.2">
      <c r="A2449">
        <f t="shared" si="191"/>
        <v>5308280</v>
      </c>
      <c r="B2449" s="23">
        <v>2015</v>
      </c>
      <c r="C2449" t="s">
        <v>668</v>
      </c>
      <c r="D2449" t="s">
        <v>1077</v>
      </c>
      <c r="E2449" t="s">
        <v>640</v>
      </c>
      <c r="F2449" s="18" t="s">
        <v>803</v>
      </c>
      <c r="G2449" s="11" t="s">
        <v>803</v>
      </c>
      <c r="J2449" s="18">
        <v>38037.79</v>
      </c>
      <c r="K2449" s="11">
        <v>1.4313999999999999E-4</v>
      </c>
      <c r="N2449" s="18">
        <v>30404.33</v>
      </c>
      <c r="O2449" s="12">
        <v>1.3587000000000001E-4</v>
      </c>
      <c r="R2449" t="s">
        <v>803</v>
      </c>
      <c r="S2449" t="s">
        <v>640</v>
      </c>
      <c r="T2449" t="s">
        <v>640</v>
      </c>
      <c r="U2449" s="28">
        <f t="shared" si="190"/>
        <v>1.3587000000000001E-4</v>
      </c>
      <c r="W2449">
        <f>IFERROR(VLOOKUP(E2449,'LEAID Match'!$A$2:$B$326,2,FALSE),"")</f>
        <v>5308280</v>
      </c>
      <c r="X2449" s="5">
        <f t="shared" si="192"/>
        <v>38037.79</v>
      </c>
      <c r="Y2449">
        <f t="shared" si="193"/>
        <v>0</v>
      </c>
      <c r="Z2449" s="5">
        <f t="shared" si="194"/>
        <v>38037.79</v>
      </c>
    </row>
    <row r="2450" spans="1:26" x14ac:dyDescent="0.2">
      <c r="A2450">
        <f t="shared" si="191"/>
        <v>5308280</v>
      </c>
      <c r="B2450" s="23">
        <v>2016</v>
      </c>
      <c r="C2450" t="s">
        <v>668</v>
      </c>
      <c r="D2450" t="s">
        <v>1431</v>
      </c>
      <c r="E2450" t="s">
        <v>640</v>
      </c>
      <c r="F2450" s="18" t="s">
        <v>803</v>
      </c>
      <c r="G2450" s="11" t="s">
        <v>803</v>
      </c>
      <c r="J2450" s="18">
        <v>41166.129999999997</v>
      </c>
      <c r="K2450" s="11">
        <v>1.2611999999999999E-4</v>
      </c>
      <c r="N2450" s="18">
        <v>37266.400000000001</v>
      </c>
      <c r="O2450" s="12">
        <v>1.2261999999999999E-4</v>
      </c>
      <c r="R2450" t="s">
        <v>803</v>
      </c>
      <c r="S2450" t="s">
        <v>640</v>
      </c>
      <c r="T2450" t="s">
        <v>640</v>
      </c>
      <c r="U2450" s="28">
        <f t="shared" si="190"/>
        <v>1.2261999999999999E-4</v>
      </c>
      <c r="W2450">
        <f>IFERROR(VLOOKUP(E2450,'LEAID Match'!$A$2:$B$326,2,FALSE),"")</f>
        <v>5308280</v>
      </c>
      <c r="X2450" s="5">
        <f t="shared" si="192"/>
        <v>41166.129999999997</v>
      </c>
      <c r="Y2450">
        <f t="shared" si="193"/>
        <v>0</v>
      </c>
      <c r="Z2450" s="5">
        <f t="shared" si="194"/>
        <v>41166.129999999997</v>
      </c>
    </row>
    <row r="2451" spans="1:26" x14ac:dyDescent="0.2">
      <c r="A2451">
        <f t="shared" si="191"/>
        <v>5308280</v>
      </c>
      <c r="B2451" s="23">
        <v>2017</v>
      </c>
      <c r="C2451" t="s">
        <v>668</v>
      </c>
      <c r="D2451" t="s">
        <v>1791</v>
      </c>
      <c r="E2451" t="s">
        <v>640</v>
      </c>
      <c r="F2451" s="18" t="s">
        <v>803</v>
      </c>
      <c r="G2451" s="11" t="s">
        <v>803</v>
      </c>
      <c r="J2451" s="18">
        <v>43932.47</v>
      </c>
      <c r="K2451" s="11">
        <v>1.1924E-4</v>
      </c>
      <c r="N2451" s="18">
        <v>40729.07</v>
      </c>
      <c r="O2451" s="12">
        <v>1.1639E-4</v>
      </c>
      <c r="R2451" t="s">
        <v>803</v>
      </c>
      <c r="S2451" t="s">
        <v>640</v>
      </c>
      <c r="T2451" t="s">
        <v>640</v>
      </c>
      <c r="U2451" s="28">
        <f t="shared" si="190"/>
        <v>1.1639E-4</v>
      </c>
      <c r="W2451">
        <f>IFERROR(VLOOKUP(E2451,'LEAID Match'!$A$2:$B$326,2,FALSE),"")</f>
        <v>5308280</v>
      </c>
      <c r="X2451" s="5">
        <f t="shared" si="192"/>
        <v>43932.47</v>
      </c>
      <c r="Y2451">
        <f t="shared" si="193"/>
        <v>0</v>
      </c>
      <c r="Z2451" s="5">
        <f t="shared" si="194"/>
        <v>43932.47</v>
      </c>
    </row>
    <row r="2452" spans="1:26" x14ac:dyDescent="0.2">
      <c r="A2452">
        <f t="shared" si="191"/>
        <v>5308280</v>
      </c>
      <c r="B2452" s="23">
        <v>2018</v>
      </c>
      <c r="C2452" t="s">
        <v>668</v>
      </c>
      <c r="D2452" t="s">
        <v>2148</v>
      </c>
      <c r="E2452" t="s">
        <v>640</v>
      </c>
      <c r="F2452" s="18" t="s">
        <v>803</v>
      </c>
      <c r="G2452" s="11" t="s">
        <v>803</v>
      </c>
      <c r="J2452" s="18">
        <v>51230.91</v>
      </c>
      <c r="K2452" s="11">
        <v>1.1523000000000001E-4</v>
      </c>
      <c r="N2452" s="18">
        <v>47110.05</v>
      </c>
      <c r="O2452" s="12">
        <v>1.1327E-4</v>
      </c>
      <c r="R2452" t="s">
        <v>803</v>
      </c>
      <c r="S2452" t="s">
        <v>640</v>
      </c>
      <c r="T2452" t="s">
        <v>640</v>
      </c>
      <c r="U2452" s="28">
        <f t="shared" si="190"/>
        <v>1.1327E-4</v>
      </c>
      <c r="W2452">
        <f>IFERROR(VLOOKUP(E2452,'LEAID Match'!$A$2:$B$326,2,FALSE),"")</f>
        <v>5308280</v>
      </c>
      <c r="X2452" s="5">
        <f t="shared" si="192"/>
        <v>51230.91</v>
      </c>
      <c r="Y2452">
        <f t="shared" si="193"/>
        <v>0</v>
      </c>
      <c r="Z2452" s="5">
        <f t="shared" si="194"/>
        <v>51230.91</v>
      </c>
    </row>
    <row r="2453" spans="1:26" x14ac:dyDescent="0.2">
      <c r="A2453">
        <f t="shared" si="191"/>
        <v>5308280</v>
      </c>
      <c r="B2453" s="23">
        <v>2019</v>
      </c>
      <c r="C2453" t="s">
        <v>668</v>
      </c>
      <c r="D2453" t="s">
        <v>2506</v>
      </c>
      <c r="E2453" t="s">
        <v>640</v>
      </c>
      <c r="F2453" s="18" t="s">
        <v>803</v>
      </c>
      <c r="G2453" s="10" t="s">
        <v>803</v>
      </c>
      <c r="J2453" s="18">
        <v>54929.16</v>
      </c>
      <c r="K2453" s="11">
        <v>1.0509E-4</v>
      </c>
      <c r="N2453" s="18">
        <v>51655.26</v>
      </c>
      <c r="O2453" s="12">
        <v>1.0401E-4</v>
      </c>
      <c r="R2453" t="s">
        <v>803</v>
      </c>
      <c r="S2453" t="s">
        <v>640</v>
      </c>
      <c r="T2453" t="s">
        <v>640</v>
      </c>
      <c r="U2453" s="28">
        <f t="shared" si="190"/>
        <v>1.0401E-4</v>
      </c>
      <c r="W2453">
        <f>IFERROR(VLOOKUP(E2453,'LEAID Match'!$A$2:$B$326,2,FALSE),"")</f>
        <v>5308280</v>
      </c>
      <c r="X2453" s="5">
        <f t="shared" si="192"/>
        <v>54929.16</v>
      </c>
      <c r="Y2453">
        <f t="shared" si="193"/>
        <v>0</v>
      </c>
      <c r="Z2453" s="5">
        <f t="shared" si="194"/>
        <v>54929.16</v>
      </c>
    </row>
    <row r="2454" spans="1:26" x14ac:dyDescent="0.2">
      <c r="A2454">
        <f t="shared" si="191"/>
        <v>5308280</v>
      </c>
      <c r="B2454" s="23">
        <v>2020</v>
      </c>
      <c r="C2454" t="s">
        <v>668</v>
      </c>
      <c r="D2454" t="s">
        <v>2864</v>
      </c>
      <c r="E2454" t="s">
        <v>640</v>
      </c>
      <c r="F2454" s="18" t="s">
        <v>803</v>
      </c>
      <c r="G2454" s="10" t="s">
        <v>803</v>
      </c>
      <c r="J2454" s="18">
        <v>64627.73</v>
      </c>
      <c r="K2454" s="11">
        <v>1.1107000000000001E-4</v>
      </c>
      <c r="N2454" s="18">
        <v>57588.14</v>
      </c>
      <c r="O2454" s="12">
        <v>1.0966E-4</v>
      </c>
      <c r="R2454" t="s">
        <v>803</v>
      </c>
      <c r="S2454" t="s">
        <v>640</v>
      </c>
      <c r="T2454" t="s">
        <v>640</v>
      </c>
      <c r="U2454" s="28">
        <f t="shared" si="190"/>
        <v>1.0966E-4</v>
      </c>
      <c r="W2454">
        <f>IFERROR(VLOOKUP(E2454,'LEAID Match'!$A$2:$B$326,2,FALSE),"")</f>
        <v>5308280</v>
      </c>
      <c r="X2454" s="5">
        <f t="shared" si="192"/>
        <v>64627.73</v>
      </c>
      <c r="Y2454">
        <f t="shared" si="193"/>
        <v>0</v>
      </c>
      <c r="Z2454" s="5">
        <f t="shared" si="194"/>
        <v>64627.73</v>
      </c>
    </row>
    <row r="2455" spans="1:26" x14ac:dyDescent="0.2">
      <c r="A2455">
        <f t="shared" si="191"/>
        <v>5308280</v>
      </c>
      <c r="B2455" s="23">
        <v>2021</v>
      </c>
      <c r="C2455" t="s">
        <v>668</v>
      </c>
      <c r="D2455" t="s">
        <v>3221</v>
      </c>
      <c r="E2455" t="s">
        <v>640</v>
      </c>
      <c r="F2455" s="18" t="s">
        <v>803</v>
      </c>
      <c r="G2455" s="10" t="s">
        <v>803</v>
      </c>
      <c r="J2455" s="18">
        <v>71898.66</v>
      </c>
      <c r="K2455" s="11">
        <v>1.1881E-4</v>
      </c>
      <c r="N2455" s="18">
        <v>65005.37</v>
      </c>
      <c r="O2455" s="12">
        <v>1.1827E-4</v>
      </c>
      <c r="R2455" t="s">
        <v>803</v>
      </c>
      <c r="S2455" t="s">
        <v>640</v>
      </c>
      <c r="T2455" t="s">
        <v>640</v>
      </c>
      <c r="U2455" s="28">
        <f t="shared" si="190"/>
        <v>1.1827E-4</v>
      </c>
      <c r="W2455">
        <f>IFERROR(VLOOKUP(E2455,'LEAID Match'!$A$2:$B$326,2,FALSE),"")</f>
        <v>5308280</v>
      </c>
      <c r="X2455" s="5">
        <f t="shared" si="192"/>
        <v>71898.66</v>
      </c>
      <c r="Y2455">
        <f t="shared" si="193"/>
        <v>0</v>
      </c>
      <c r="Z2455" s="5">
        <f t="shared" si="194"/>
        <v>71898.66</v>
      </c>
    </row>
    <row r="2456" spans="1:26" x14ac:dyDescent="0.2">
      <c r="A2456">
        <f t="shared" si="191"/>
        <v>5308280</v>
      </c>
      <c r="B2456" s="23">
        <v>2022</v>
      </c>
      <c r="C2456" t="s">
        <v>668</v>
      </c>
      <c r="D2456" t="s">
        <v>3577</v>
      </c>
      <c r="E2456" t="s">
        <v>640</v>
      </c>
      <c r="F2456" s="18" t="s">
        <v>803</v>
      </c>
      <c r="G2456" s="10" t="s">
        <v>803</v>
      </c>
      <c r="J2456" s="18">
        <v>74559.289999999994</v>
      </c>
      <c r="K2456" s="11">
        <v>1.1657E-4</v>
      </c>
      <c r="N2456" s="18">
        <v>59367.98</v>
      </c>
      <c r="O2456" s="12">
        <v>1.1569E-4</v>
      </c>
      <c r="R2456" t="s">
        <v>803</v>
      </c>
      <c r="S2456" t="s">
        <v>640</v>
      </c>
      <c r="T2456" t="s">
        <v>640</v>
      </c>
      <c r="U2456" s="28">
        <f t="shared" si="190"/>
        <v>1.1569E-4</v>
      </c>
      <c r="W2456">
        <f>IFERROR(VLOOKUP(E2456,'LEAID Match'!$A$2:$B$326,2,FALSE),"")</f>
        <v>5308280</v>
      </c>
      <c r="X2456" s="5">
        <f t="shared" si="192"/>
        <v>74559.289999999994</v>
      </c>
      <c r="Y2456">
        <f t="shared" si="193"/>
        <v>0</v>
      </c>
      <c r="Z2456" s="5">
        <f t="shared" si="194"/>
        <v>74559.289999999994</v>
      </c>
    </row>
    <row r="2457" spans="1:26" x14ac:dyDescent="0.2">
      <c r="A2457">
        <f t="shared" si="191"/>
        <v>5308280</v>
      </c>
      <c r="B2457" s="23">
        <v>2023</v>
      </c>
      <c r="C2457" t="s">
        <v>668</v>
      </c>
      <c r="D2457" t="s">
        <v>3937</v>
      </c>
      <c r="E2457" t="s">
        <v>640</v>
      </c>
      <c r="F2457" s="18" t="s">
        <v>803</v>
      </c>
      <c r="G2457" s="10" t="s">
        <v>803</v>
      </c>
      <c r="J2457" s="18">
        <v>78850.289999999994</v>
      </c>
      <c r="K2457" s="11">
        <v>1.1653E-4</v>
      </c>
      <c r="N2457" s="18">
        <v>62729.58</v>
      </c>
      <c r="O2457" s="12">
        <v>1.1623E-4</v>
      </c>
      <c r="R2457" t="s">
        <v>803</v>
      </c>
      <c r="S2457" t="s">
        <v>640</v>
      </c>
      <c r="T2457" t="s">
        <v>640</v>
      </c>
      <c r="U2457" s="28">
        <f t="shared" si="190"/>
        <v>1.1623E-4</v>
      </c>
      <c r="V2457">
        <f>U2457*250000000</f>
        <v>29057.5</v>
      </c>
      <c r="W2457">
        <f>IFERROR(VLOOKUP(E2457,'LEAID Match'!$A$2:$B$326,2,FALSE),"")</f>
        <v>5308280</v>
      </c>
      <c r="X2457" s="5">
        <f t="shared" si="192"/>
        <v>78850.289999999994</v>
      </c>
      <c r="Y2457">
        <f t="shared" si="193"/>
        <v>29057.5</v>
      </c>
      <c r="Z2457" s="5">
        <f t="shared" si="194"/>
        <v>107907.79</v>
      </c>
    </row>
    <row r="2458" spans="1:26" x14ac:dyDescent="0.2">
      <c r="A2458">
        <f t="shared" si="191"/>
        <v>5308310</v>
      </c>
      <c r="B2458" s="23">
        <v>2015</v>
      </c>
      <c r="C2458" t="s">
        <v>355</v>
      </c>
      <c r="D2458" t="s">
        <v>1078</v>
      </c>
      <c r="E2458" t="s">
        <v>313</v>
      </c>
      <c r="F2458" s="18">
        <v>13336.98</v>
      </c>
      <c r="G2458" s="11">
        <v>5.9599999999999999E-5</v>
      </c>
      <c r="J2458" s="18">
        <v>45034.5</v>
      </c>
      <c r="K2458" s="11">
        <v>1.6945999999999999E-4</v>
      </c>
      <c r="N2458" s="18">
        <v>35898.699999999997</v>
      </c>
      <c r="O2458" s="12">
        <v>1.6042000000000001E-4</v>
      </c>
      <c r="R2458" t="s">
        <v>313</v>
      </c>
      <c r="S2458" t="s">
        <v>313</v>
      </c>
      <c r="T2458" t="s">
        <v>313</v>
      </c>
      <c r="U2458" s="28">
        <f t="shared" si="190"/>
        <v>2.2002000000000002E-4</v>
      </c>
      <c r="W2458">
        <f>IFERROR(VLOOKUP(E2458,'LEAID Match'!$A$2:$B$326,2,FALSE),"")</f>
        <v>5308310</v>
      </c>
      <c r="X2458" s="5">
        <f t="shared" si="192"/>
        <v>58371.479999999996</v>
      </c>
      <c r="Y2458">
        <f t="shared" si="193"/>
        <v>0</v>
      </c>
      <c r="Z2458" s="5">
        <f t="shared" si="194"/>
        <v>58371.479999999996</v>
      </c>
    </row>
    <row r="2459" spans="1:26" x14ac:dyDescent="0.2">
      <c r="A2459">
        <f t="shared" si="191"/>
        <v>5308310</v>
      </c>
      <c r="B2459" s="23">
        <v>2016</v>
      </c>
      <c r="C2459" t="s">
        <v>355</v>
      </c>
      <c r="D2459" t="s">
        <v>1432</v>
      </c>
      <c r="E2459" t="s">
        <v>313</v>
      </c>
      <c r="F2459" s="18">
        <v>16367.35</v>
      </c>
      <c r="G2459" s="11">
        <v>5.3850000000000001E-5</v>
      </c>
      <c r="J2459" s="18">
        <v>60669.23</v>
      </c>
      <c r="K2459" s="11">
        <v>1.8587000000000001E-4</v>
      </c>
      <c r="N2459" s="18">
        <v>54558.46</v>
      </c>
      <c r="O2459" s="12">
        <v>1.7951999999999999E-4</v>
      </c>
      <c r="R2459" t="s">
        <v>313</v>
      </c>
      <c r="S2459" t="s">
        <v>313</v>
      </c>
      <c r="T2459" t="s">
        <v>313</v>
      </c>
      <c r="U2459" s="28">
        <f t="shared" si="190"/>
        <v>2.3337E-4</v>
      </c>
      <c r="W2459">
        <f>IFERROR(VLOOKUP(E2459,'LEAID Match'!$A$2:$B$326,2,FALSE),"")</f>
        <v>5308310</v>
      </c>
      <c r="X2459" s="5">
        <f t="shared" si="192"/>
        <v>77036.58</v>
      </c>
      <c r="Y2459">
        <f t="shared" si="193"/>
        <v>0</v>
      </c>
      <c r="Z2459" s="5">
        <f t="shared" si="194"/>
        <v>77036.58</v>
      </c>
    </row>
    <row r="2460" spans="1:26" x14ac:dyDescent="0.2">
      <c r="A2460">
        <f t="shared" si="191"/>
        <v>5308310</v>
      </c>
      <c r="B2460" s="23">
        <v>2017</v>
      </c>
      <c r="C2460" t="s">
        <v>355</v>
      </c>
      <c r="D2460" t="s">
        <v>1792</v>
      </c>
      <c r="E2460" t="s">
        <v>313</v>
      </c>
      <c r="F2460" s="18">
        <v>17623.599999999999</v>
      </c>
      <c r="G2460" s="11">
        <v>5.0359999999999999E-5</v>
      </c>
      <c r="J2460" s="18">
        <v>66492.13</v>
      </c>
      <c r="K2460" s="11">
        <v>1.8045999999999999E-4</v>
      </c>
      <c r="N2460" s="18">
        <v>61643.61</v>
      </c>
      <c r="O2460" s="12">
        <v>1.7615999999999999E-4</v>
      </c>
      <c r="R2460" t="s">
        <v>313</v>
      </c>
      <c r="S2460" t="s">
        <v>313</v>
      </c>
      <c r="T2460" t="s">
        <v>313</v>
      </c>
      <c r="U2460" s="28">
        <f t="shared" si="190"/>
        <v>2.2651999999999999E-4</v>
      </c>
      <c r="W2460">
        <f>IFERROR(VLOOKUP(E2460,'LEAID Match'!$A$2:$B$326,2,FALSE),"")</f>
        <v>5308310</v>
      </c>
      <c r="X2460" s="5">
        <f t="shared" si="192"/>
        <v>84115.73000000001</v>
      </c>
      <c r="Y2460">
        <f t="shared" si="193"/>
        <v>0</v>
      </c>
      <c r="Z2460" s="5">
        <f t="shared" si="194"/>
        <v>84115.73000000001</v>
      </c>
    </row>
    <row r="2461" spans="1:26" x14ac:dyDescent="0.2">
      <c r="A2461">
        <f t="shared" si="191"/>
        <v>5308310</v>
      </c>
      <c r="B2461" s="23">
        <v>2018</v>
      </c>
      <c r="C2461" t="s">
        <v>355</v>
      </c>
      <c r="D2461" t="s">
        <v>2149</v>
      </c>
      <c r="E2461" t="s">
        <v>313</v>
      </c>
      <c r="F2461" s="18">
        <v>20441.169999999998</v>
      </c>
      <c r="G2461" s="11">
        <v>4.9150000000000002E-5</v>
      </c>
      <c r="J2461" s="18">
        <v>75625.91</v>
      </c>
      <c r="K2461" s="11">
        <v>1.7011000000000001E-4</v>
      </c>
      <c r="N2461" s="18">
        <v>69600.850000000006</v>
      </c>
      <c r="O2461" s="12">
        <v>1.6735E-4</v>
      </c>
      <c r="R2461" t="s">
        <v>313</v>
      </c>
      <c r="S2461" t="s">
        <v>313</v>
      </c>
      <c r="T2461" t="s">
        <v>313</v>
      </c>
      <c r="U2461" s="28">
        <f t="shared" si="190"/>
        <v>2.165E-4</v>
      </c>
      <c r="W2461">
        <f>IFERROR(VLOOKUP(E2461,'LEAID Match'!$A$2:$B$326,2,FALSE),"")</f>
        <v>5308310</v>
      </c>
      <c r="X2461" s="5">
        <f t="shared" si="192"/>
        <v>96067.08</v>
      </c>
      <c r="Y2461">
        <f t="shared" si="193"/>
        <v>0</v>
      </c>
      <c r="Z2461" s="5">
        <f t="shared" si="194"/>
        <v>96067.08</v>
      </c>
    </row>
    <row r="2462" spans="1:26" x14ac:dyDescent="0.2">
      <c r="A2462">
        <f t="shared" si="191"/>
        <v>5308310</v>
      </c>
      <c r="B2462" s="23">
        <v>2019</v>
      </c>
      <c r="C2462" t="s">
        <v>355</v>
      </c>
      <c r="D2462" t="s">
        <v>2507</v>
      </c>
      <c r="E2462" t="s">
        <v>313</v>
      </c>
      <c r="F2462" s="18">
        <v>14210.8</v>
      </c>
      <c r="G2462" s="10">
        <v>2.8609999999999999E-5</v>
      </c>
      <c r="J2462" s="18">
        <v>77758.399999999994</v>
      </c>
      <c r="K2462" s="11">
        <v>1.4877E-4</v>
      </c>
      <c r="N2462" s="18">
        <v>72917.100000000006</v>
      </c>
      <c r="O2462" s="12">
        <v>1.4682000000000001E-4</v>
      </c>
      <c r="R2462" t="s">
        <v>313</v>
      </c>
      <c r="S2462" t="s">
        <v>313</v>
      </c>
      <c r="T2462" t="s">
        <v>313</v>
      </c>
      <c r="U2462" s="28">
        <f t="shared" si="190"/>
        <v>1.7543000000000002E-4</v>
      </c>
      <c r="W2462">
        <f>IFERROR(VLOOKUP(E2462,'LEAID Match'!$A$2:$B$326,2,FALSE),"")</f>
        <v>5308310</v>
      </c>
      <c r="X2462" s="5">
        <f t="shared" si="192"/>
        <v>91969.2</v>
      </c>
      <c r="Y2462">
        <f t="shared" si="193"/>
        <v>0</v>
      </c>
      <c r="Z2462" s="5">
        <f t="shared" si="194"/>
        <v>91969.2</v>
      </c>
    </row>
    <row r="2463" spans="1:26" x14ac:dyDescent="0.2">
      <c r="A2463">
        <f t="shared" si="191"/>
        <v>5308310</v>
      </c>
      <c r="B2463" s="23">
        <v>2020</v>
      </c>
      <c r="C2463" t="s">
        <v>355</v>
      </c>
      <c r="D2463" t="s">
        <v>2865</v>
      </c>
      <c r="E2463" t="s">
        <v>313</v>
      </c>
      <c r="F2463" s="18">
        <v>12230.72</v>
      </c>
      <c r="G2463" s="10">
        <v>2.3289999999999999E-5</v>
      </c>
      <c r="J2463" s="18">
        <v>81693.86</v>
      </c>
      <c r="K2463" s="11">
        <v>1.4040999999999999E-4</v>
      </c>
      <c r="N2463" s="18">
        <v>73285.7</v>
      </c>
      <c r="O2463" s="12">
        <v>1.3955E-4</v>
      </c>
      <c r="R2463" t="s">
        <v>313</v>
      </c>
      <c r="S2463" t="s">
        <v>313</v>
      </c>
      <c r="T2463" t="s">
        <v>313</v>
      </c>
      <c r="U2463" s="28">
        <f t="shared" si="190"/>
        <v>1.6284000000000001E-4</v>
      </c>
      <c r="W2463">
        <f>IFERROR(VLOOKUP(E2463,'LEAID Match'!$A$2:$B$326,2,FALSE),"")</f>
        <v>5308310</v>
      </c>
      <c r="X2463" s="5">
        <f t="shared" si="192"/>
        <v>93924.58</v>
      </c>
      <c r="Y2463">
        <f t="shared" si="193"/>
        <v>0</v>
      </c>
      <c r="Z2463" s="5">
        <f t="shared" si="194"/>
        <v>93924.58</v>
      </c>
    </row>
    <row r="2464" spans="1:26" x14ac:dyDescent="0.2">
      <c r="A2464">
        <f t="shared" si="191"/>
        <v>5308310</v>
      </c>
      <c r="B2464" s="23">
        <v>2021</v>
      </c>
      <c r="C2464" t="s">
        <v>355</v>
      </c>
      <c r="D2464" t="s">
        <v>3222</v>
      </c>
      <c r="E2464" t="s">
        <v>313</v>
      </c>
      <c r="F2464" s="18">
        <v>2988.44</v>
      </c>
      <c r="G2464" s="10">
        <v>5.4399999999999996E-6</v>
      </c>
      <c r="J2464" s="18">
        <v>88518.03</v>
      </c>
      <c r="K2464" s="11">
        <v>1.4626999999999999E-4</v>
      </c>
      <c r="N2464" s="18">
        <v>79827.98</v>
      </c>
      <c r="O2464" s="12">
        <v>1.4524000000000001E-4</v>
      </c>
      <c r="R2464" t="s">
        <v>313</v>
      </c>
      <c r="S2464" t="s">
        <v>313</v>
      </c>
      <c r="T2464" t="s">
        <v>313</v>
      </c>
      <c r="U2464" s="28">
        <f t="shared" si="190"/>
        <v>1.5068000000000001E-4</v>
      </c>
      <c r="W2464">
        <f>IFERROR(VLOOKUP(E2464,'LEAID Match'!$A$2:$B$326,2,FALSE),"")</f>
        <v>5308310</v>
      </c>
      <c r="X2464" s="5">
        <f t="shared" si="192"/>
        <v>91506.47</v>
      </c>
      <c r="Y2464">
        <f t="shared" si="193"/>
        <v>0</v>
      </c>
      <c r="Z2464" s="5">
        <f t="shared" si="194"/>
        <v>91506.47</v>
      </c>
    </row>
    <row r="2465" spans="1:26" x14ac:dyDescent="0.2">
      <c r="A2465">
        <f t="shared" si="191"/>
        <v>5308310</v>
      </c>
      <c r="B2465" s="23">
        <v>2022</v>
      </c>
      <c r="C2465" t="s">
        <v>355</v>
      </c>
      <c r="D2465" t="s">
        <v>3578</v>
      </c>
      <c r="E2465" t="s">
        <v>313</v>
      </c>
      <c r="F2465" s="18" t="s">
        <v>803</v>
      </c>
      <c r="G2465" s="10" t="s">
        <v>803</v>
      </c>
      <c r="J2465" s="18">
        <v>92112.76</v>
      </c>
      <c r="K2465" s="11">
        <v>1.4401E-4</v>
      </c>
      <c r="N2465" s="18">
        <v>74372.95</v>
      </c>
      <c r="O2465" s="12">
        <v>1.4493000000000001E-4</v>
      </c>
      <c r="R2465" t="s">
        <v>803</v>
      </c>
      <c r="S2465" t="s">
        <v>313</v>
      </c>
      <c r="T2465" t="s">
        <v>313</v>
      </c>
      <c r="U2465" s="28">
        <f t="shared" si="190"/>
        <v>1.4493000000000001E-4</v>
      </c>
      <c r="W2465">
        <f>IFERROR(VLOOKUP(E2465,'LEAID Match'!$A$2:$B$326,2,FALSE),"")</f>
        <v>5308310</v>
      </c>
      <c r="X2465" s="5">
        <f t="shared" si="192"/>
        <v>92112.76</v>
      </c>
      <c r="Y2465">
        <f t="shared" si="193"/>
        <v>0</v>
      </c>
      <c r="Z2465" s="5">
        <f t="shared" si="194"/>
        <v>92112.76</v>
      </c>
    </row>
    <row r="2466" spans="1:26" x14ac:dyDescent="0.2">
      <c r="A2466">
        <f t="shared" si="191"/>
        <v>5308310</v>
      </c>
      <c r="B2466" s="23">
        <v>2023</v>
      </c>
      <c r="C2466" t="s">
        <v>355</v>
      </c>
      <c r="D2466" t="s">
        <v>3938</v>
      </c>
      <c r="E2466" t="s">
        <v>313</v>
      </c>
      <c r="F2466" s="18" t="s">
        <v>803</v>
      </c>
      <c r="G2466" s="10" t="s">
        <v>803</v>
      </c>
      <c r="J2466" s="18">
        <v>107764.08</v>
      </c>
      <c r="K2466" s="11">
        <v>1.5925999999999999E-4</v>
      </c>
      <c r="N2466" s="18">
        <v>85590.51</v>
      </c>
      <c r="O2466" s="12">
        <v>1.5857999999999999E-4</v>
      </c>
      <c r="R2466" t="s">
        <v>803</v>
      </c>
      <c r="S2466" t="s">
        <v>313</v>
      </c>
      <c r="T2466" t="s">
        <v>313</v>
      </c>
      <c r="U2466" s="28">
        <f t="shared" si="190"/>
        <v>1.5857999999999999E-4</v>
      </c>
      <c r="V2466">
        <f>U2466*250000000</f>
        <v>39645</v>
      </c>
      <c r="W2466">
        <f>IFERROR(VLOOKUP(E2466,'LEAID Match'!$A$2:$B$326,2,FALSE),"")</f>
        <v>5308310</v>
      </c>
      <c r="X2466" s="5">
        <f t="shared" si="192"/>
        <v>107764.08</v>
      </c>
      <c r="Y2466">
        <f t="shared" si="193"/>
        <v>39645</v>
      </c>
      <c r="Z2466" s="5">
        <f t="shared" si="194"/>
        <v>147409.08000000002</v>
      </c>
    </row>
    <row r="2467" spans="1:26" x14ac:dyDescent="0.2">
      <c r="A2467">
        <f t="shared" si="191"/>
        <v>5308340</v>
      </c>
      <c r="B2467" s="23">
        <v>2015</v>
      </c>
      <c r="C2467" t="s">
        <v>170</v>
      </c>
      <c r="D2467" t="s">
        <v>1079</v>
      </c>
      <c r="E2467" t="s">
        <v>128</v>
      </c>
      <c r="F2467" s="18">
        <v>61437.33</v>
      </c>
      <c r="G2467" s="11">
        <v>2.7454999999999998E-4</v>
      </c>
      <c r="J2467" s="18">
        <v>1116074.45</v>
      </c>
      <c r="K2467" s="11">
        <v>4.1997600000000003E-3</v>
      </c>
      <c r="N2467" s="18">
        <v>890240.39</v>
      </c>
      <c r="O2467" s="12">
        <v>3.97825E-3</v>
      </c>
      <c r="R2467" t="s">
        <v>128</v>
      </c>
      <c r="S2467" t="s">
        <v>128</v>
      </c>
      <c r="T2467" t="s">
        <v>128</v>
      </c>
      <c r="U2467" s="28">
        <f t="shared" si="190"/>
        <v>4.2528000000000002E-3</v>
      </c>
      <c r="W2467">
        <f>IFERROR(VLOOKUP(E2467,'LEAID Match'!$A$2:$B$326,2,FALSE),"")</f>
        <v>5308340</v>
      </c>
      <c r="X2467" s="5">
        <f t="shared" si="192"/>
        <v>1177511.78</v>
      </c>
      <c r="Y2467">
        <f t="shared" si="193"/>
        <v>0</v>
      </c>
      <c r="Z2467" s="5">
        <f t="shared" si="194"/>
        <v>1177511.78</v>
      </c>
    </row>
    <row r="2468" spans="1:26" x14ac:dyDescent="0.2">
      <c r="A2468">
        <f t="shared" si="191"/>
        <v>5308340</v>
      </c>
      <c r="B2468" s="23">
        <v>2016</v>
      </c>
      <c r="C2468" t="s">
        <v>170</v>
      </c>
      <c r="D2468" t="s">
        <v>1433</v>
      </c>
      <c r="E2468" t="s">
        <v>128</v>
      </c>
      <c r="F2468" s="18">
        <v>65010.31</v>
      </c>
      <c r="G2468" s="11">
        <v>2.1390999999999999E-4</v>
      </c>
      <c r="J2468" s="18">
        <v>1375259.63</v>
      </c>
      <c r="K2468" s="11">
        <v>4.2133800000000001E-3</v>
      </c>
      <c r="N2468" s="18">
        <v>1232315.54</v>
      </c>
      <c r="O2468" s="12">
        <v>4.05479E-3</v>
      </c>
      <c r="R2468" t="s">
        <v>128</v>
      </c>
      <c r="S2468" t="s">
        <v>128</v>
      </c>
      <c r="T2468" t="s">
        <v>128</v>
      </c>
      <c r="U2468" s="28">
        <f t="shared" si="190"/>
        <v>4.2687000000000003E-3</v>
      </c>
      <c r="W2468">
        <f>IFERROR(VLOOKUP(E2468,'LEAID Match'!$A$2:$B$326,2,FALSE),"")</f>
        <v>5308340</v>
      </c>
      <c r="X2468" s="5">
        <f t="shared" si="192"/>
        <v>1440269.94</v>
      </c>
      <c r="Y2468">
        <f t="shared" si="193"/>
        <v>0</v>
      </c>
      <c r="Z2468" s="5">
        <f t="shared" si="194"/>
        <v>1440269.94</v>
      </c>
    </row>
    <row r="2469" spans="1:26" x14ac:dyDescent="0.2">
      <c r="A2469">
        <f t="shared" si="191"/>
        <v>5308340</v>
      </c>
      <c r="B2469" s="23">
        <v>2017</v>
      </c>
      <c r="C2469" t="s">
        <v>170</v>
      </c>
      <c r="D2469" t="s">
        <v>1793</v>
      </c>
      <c r="E2469" t="s">
        <v>128</v>
      </c>
      <c r="F2469" s="18">
        <v>70452.38</v>
      </c>
      <c r="G2469" s="11">
        <v>2.0133E-4</v>
      </c>
      <c r="J2469" s="18">
        <v>1531997.38</v>
      </c>
      <c r="K2469" s="11">
        <v>4.1579499999999997E-3</v>
      </c>
      <c r="N2469" s="18">
        <v>1420208.36</v>
      </c>
      <c r="O2469" s="12">
        <v>4.0584799999999997E-3</v>
      </c>
      <c r="R2469" t="s">
        <v>128</v>
      </c>
      <c r="S2469" t="s">
        <v>128</v>
      </c>
      <c r="T2469" t="s">
        <v>128</v>
      </c>
      <c r="U2469" s="28">
        <f t="shared" si="190"/>
        <v>4.2598099999999993E-3</v>
      </c>
      <c r="W2469">
        <f>IFERROR(VLOOKUP(E2469,'LEAID Match'!$A$2:$B$326,2,FALSE),"")</f>
        <v>5308340</v>
      </c>
      <c r="X2469" s="5">
        <f t="shared" si="192"/>
        <v>1602449.7599999998</v>
      </c>
      <c r="Y2469">
        <f t="shared" si="193"/>
        <v>0</v>
      </c>
      <c r="Z2469" s="5">
        <f t="shared" si="194"/>
        <v>1602449.7599999998</v>
      </c>
    </row>
    <row r="2470" spans="1:26" x14ac:dyDescent="0.2">
      <c r="A2470">
        <f t="shared" si="191"/>
        <v>5308340</v>
      </c>
      <c r="B2470" s="23">
        <v>2018</v>
      </c>
      <c r="C2470" t="s">
        <v>170</v>
      </c>
      <c r="D2470" t="s">
        <v>2150</v>
      </c>
      <c r="E2470" t="s">
        <v>128</v>
      </c>
      <c r="F2470" s="18">
        <v>63374.69</v>
      </c>
      <c r="G2470" s="11">
        <v>1.5238E-4</v>
      </c>
      <c r="J2470" s="18">
        <v>1881478.32</v>
      </c>
      <c r="K2470" s="11">
        <v>4.2320300000000003E-3</v>
      </c>
      <c r="N2470" s="18">
        <v>1730184.78</v>
      </c>
      <c r="O2470" s="12">
        <v>4.1601700000000004E-3</v>
      </c>
      <c r="R2470" t="s">
        <v>128</v>
      </c>
      <c r="S2470" t="s">
        <v>128</v>
      </c>
      <c r="T2470" t="s">
        <v>128</v>
      </c>
      <c r="U2470" s="28">
        <f t="shared" si="190"/>
        <v>4.3125500000000001E-3</v>
      </c>
      <c r="W2470">
        <f>IFERROR(VLOOKUP(E2470,'LEAID Match'!$A$2:$B$326,2,FALSE),"")</f>
        <v>5308340</v>
      </c>
      <c r="X2470" s="5">
        <f t="shared" si="192"/>
        <v>1944853.01</v>
      </c>
      <c r="Y2470">
        <f t="shared" si="193"/>
        <v>0</v>
      </c>
      <c r="Z2470" s="5">
        <f t="shared" si="194"/>
        <v>1944853.01</v>
      </c>
    </row>
    <row r="2471" spans="1:26" x14ac:dyDescent="0.2">
      <c r="A2471">
        <f t="shared" si="191"/>
        <v>5308340</v>
      </c>
      <c r="B2471" s="23">
        <v>2019</v>
      </c>
      <c r="C2471" t="s">
        <v>170</v>
      </c>
      <c r="D2471" t="s">
        <v>2508</v>
      </c>
      <c r="E2471" t="s">
        <v>128</v>
      </c>
      <c r="F2471" s="18">
        <v>62037.7</v>
      </c>
      <c r="G2471" s="10">
        <v>1.2491999999999999E-4</v>
      </c>
      <c r="J2471" s="18">
        <v>2167363.7599999998</v>
      </c>
      <c r="K2471" s="11">
        <v>4.1465900000000003E-3</v>
      </c>
      <c r="N2471" s="18">
        <v>2034287.02</v>
      </c>
      <c r="O2471" s="12">
        <v>4.0962100000000003E-3</v>
      </c>
      <c r="R2471" t="s">
        <v>128</v>
      </c>
      <c r="S2471" t="s">
        <v>128</v>
      </c>
      <c r="T2471" t="s">
        <v>128</v>
      </c>
      <c r="U2471" s="28">
        <f t="shared" si="190"/>
        <v>4.22113E-3</v>
      </c>
      <c r="W2471">
        <f>IFERROR(VLOOKUP(E2471,'LEAID Match'!$A$2:$B$326,2,FALSE),"")</f>
        <v>5308340</v>
      </c>
      <c r="X2471" s="5">
        <f t="shared" si="192"/>
        <v>2229401.46</v>
      </c>
      <c r="Y2471">
        <f t="shared" si="193"/>
        <v>0</v>
      </c>
      <c r="Z2471" s="5">
        <f t="shared" si="194"/>
        <v>2229401.46</v>
      </c>
    </row>
    <row r="2472" spans="1:26" x14ac:dyDescent="0.2">
      <c r="A2472">
        <f t="shared" si="191"/>
        <v>5308340</v>
      </c>
      <c r="B2472" s="23">
        <v>2020</v>
      </c>
      <c r="C2472" t="s">
        <v>170</v>
      </c>
      <c r="D2472" t="s">
        <v>2866</v>
      </c>
      <c r="E2472" t="s">
        <v>128</v>
      </c>
      <c r="F2472" s="18">
        <v>58145.38</v>
      </c>
      <c r="G2472" s="10">
        <v>1.1072E-4</v>
      </c>
      <c r="J2472" s="18">
        <v>2435494.46</v>
      </c>
      <c r="K2472" s="11">
        <v>4.1858499999999996E-3</v>
      </c>
      <c r="N2472" s="18">
        <v>2182475.42</v>
      </c>
      <c r="O2472" s="12">
        <v>4.1558899999999998E-3</v>
      </c>
      <c r="R2472" t="s">
        <v>128</v>
      </c>
      <c r="S2472" t="s">
        <v>128</v>
      </c>
      <c r="T2472" t="s">
        <v>128</v>
      </c>
      <c r="U2472" s="28">
        <f t="shared" si="190"/>
        <v>4.2666099999999997E-3</v>
      </c>
      <c r="W2472">
        <f>IFERROR(VLOOKUP(E2472,'LEAID Match'!$A$2:$B$326,2,FALSE),"")</f>
        <v>5308340</v>
      </c>
      <c r="X2472" s="5">
        <f t="shared" si="192"/>
        <v>2493639.84</v>
      </c>
      <c r="Y2472">
        <f t="shared" si="193"/>
        <v>0</v>
      </c>
      <c r="Z2472" s="5">
        <f t="shared" si="194"/>
        <v>2493639.84</v>
      </c>
    </row>
    <row r="2473" spans="1:26" x14ac:dyDescent="0.2">
      <c r="A2473">
        <f t="shared" si="191"/>
        <v>5308340</v>
      </c>
      <c r="B2473" s="23">
        <v>2021</v>
      </c>
      <c r="C2473" t="s">
        <v>170</v>
      </c>
      <c r="D2473" t="s">
        <v>3223</v>
      </c>
      <c r="E2473" t="s">
        <v>128</v>
      </c>
      <c r="F2473" s="18">
        <v>57417.78</v>
      </c>
      <c r="G2473" s="10">
        <v>1.0446999999999999E-4</v>
      </c>
      <c r="J2473" s="18">
        <v>2600571.29</v>
      </c>
      <c r="K2473" s="11">
        <v>4.2972899999999996E-3</v>
      </c>
      <c r="N2473" s="18">
        <v>2346155.63</v>
      </c>
      <c r="O2473" s="12">
        <v>4.2687000000000003E-3</v>
      </c>
      <c r="R2473" t="s">
        <v>128</v>
      </c>
      <c r="S2473" t="s">
        <v>128</v>
      </c>
      <c r="T2473" t="s">
        <v>128</v>
      </c>
      <c r="U2473" s="28">
        <f t="shared" si="190"/>
        <v>4.37317E-3</v>
      </c>
      <c r="W2473">
        <f>IFERROR(VLOOKUP(E2473,'LEAID Match'!$A$2:$B$326,2,FALSE),"")</f>
        <v>5308340</v>
      </c>
      <c r="X2473" s="5">
        <f t="shared" si="192"/>
        <v>2657989.0699999998</v>
      </c>
      <c r="Y2473">
        <f t="shared" si="193"/>
        <v>0</v>
      </c>
      <c r="Z2473" s="5">
        <f t="shared" si="194"/>
        <v>2657989.0699999998</v>
      </c>
    </row>
    <row r="2474" spans="1:26" x14ac:dyDescent="0.2">
      <c r="A2474">
        <f t="shared" si="191"/>
        <v>5308340</v>
      </c>
      <c r="B2474" s="23">
        <v>2022</v>
      </c>
      <c r="C2474" t="s">
        <v>170</v>
      </c>
      <c r="D2474" t="s">
        <v>3579</v>
      </c>
      <c r="E2474" t="s">
        <v>128</v>
      </c>
      <c r="F2474" s="18">
        <v>13133.35</v>
      </c>
      <c r="G2474" s="10">
        <v>2.5590000000000001E-5</v>
      </c>
      <c r="J2474" s="18">
        <v>2779024.57</v>
      </c>
      <c r="K2474" s="11">
        <v>4.34483E-3</v>
      </c>
      <c r="N2474" s="18">
        <v>2235203.5299999998</v>
      </c>
      <c r="O2474" s="12">
        <v>4.3558599999999996E-3</v>
      </c>
      <c r="R2474" t="s">
        <v>128</v>
      </c>
      <c r="S2474" t="s">
        <v>128</v>
      </c>
      <c r="T2474" t="s">
        <v>128</v>
      </c>
      <c r="U2474" s="28">
        <f t="shared" si="190"/>
        <v>4.3814499999999994E-3</v>
      </c>
      <c r="W2474">
        <f>IFERROR(VLOOKUP(E2474,'LEAID Match'!$A$2:$B$326,2,FALSE),"")</f>
        <v>5308340</v>
      </c>
      <c r="X2474" s="5">
        <f t="shared" si="192"/>
        <v>2792157.92</v>
      </c>
      <c r="Y2474">
        <f t="shared" si="193"/>
        <v>0</v>
      </c>
      <c r="Z2474" s="5">
        <f t="shared" si="194"/>
        <v>2792157.92</v>
      </c>
    </row>
    <row r="2475" spans="1:26" x14ac:dyDescent="0.2">
      <c r="A2475">
        <f t="shared" si="191"/>
        <v>5308340</v>
      </c>
      <c r="B2475" s="23">
        <v>2023</v>
      </c>
      <c r="C2475" t="s">
        <v>170</v>
      </c>
      <c r="D2475" t="s">
        <v>3939</v>
      </c>
      <c r="E2475" t="s">
        <v>128</v>
      </c>
      <c r="F2475" s="18" t="s">
        <v>803</v>
      </c>
      <c r="G2475" s="10" t="s">
        <v>803</v>
      </c>
      <c r="J2475" s="18">
        <v>2986743.03</v>
      </c>
      <c r="K2475" s="11">
        <v>4.4139000000000001E-3</v>
      </c>
      <c r="N2475" s="18">
        <v>2372106.79</v>
      </c>
      <c r="O2475" s="12">
        <v>4.3950500000000002E-3</v>
      </c>
      <c r="R2475" t="s">
        <v>803</v>
      </c>
      <c r="S2475" t="s">
        <v>128</v>
      </c>
      <c r="T2475" t="s">
        <v>128</v>
      </c>
      <c r="U2475" s="28">
        <f t="shared" si="190"/>
        <v>4.3950500000000002E-3</v>
      </c>
      <c r="V2475">
        <f>U2475*250000000</f>
        <v>1098762.5</v>
      </c>
      <c r="W2475">
        <f>IFERROR(VLOOKUP(E2475,'LEAID Match'!$A$2:$B$326,2,FALSE),"")</f>
        <v>5308340</v>
      </c>
      <c r="X2475" s="5">
        <f t="shared" si="192"/>
        <v>2986743.03</v>
      </c>
      <c r="Y2475">
        <f t="shared" si="193"/>
        <v>1098762.5</v>
      </c>
      <c r="Z2475" s="5">
        <f t="shared" si="194"/>
        <v>4085505.53</v>
      </c>
    </row>
    <row r="2476" spans="1:26" x14ac:dyDescent="0.2">
      <c r="A2476">
        <f t="shared" si="191"/>
        <v>5308370</v>
      </c>
      <c r="B2476" s="23">
        <v>2015</v>
      </c>
      <c r="C2476" t="s">
        <v>710</v>
      </c>
      <c r="D2476" t="s">
        <v>1080</v>
      </c>
      <c r="E2476" t="s">
        <v>697</v>
      </c>
      <c r="F2476" s="18" t="s">
        <v>803</v>
      </c>
      <c r="G2476" s="11" t="s">
        <v>803</v>
      </c>
      <c r="J2476" s="18">
        <v>4505.8599999999997</v>
      </c>
      <c r="K2476" s="11">
        <v>1.696E-5</v>
      </c>
      <c r="N2476" s="18">
        <v>3604.35</v>
      </c>
      <c r="O2476" s="12">
        <v>1.611E-5</v>
      </c>
      <c r="R2476" t="s">
        <v>803</v>
      </c>
      <c r="S2476" t="s">
        <v>697</v>
      </c>
      <c r="T2476" t="s">
        <v>697</v>
      </c>
      <c r="U2476" s="28">
        <f t="shared" si="190"/>
        <v>1.611E-5</v>
      </c>
      <c r="W2476">
        <f>IFERROR(VLOOKUP(E2476,'LEAID Match'!$A$2:$B$326,2,FALSE),"")</f>
        <v>5308370</v>
      </c>
      <c r="X2476" s="5">
        <f t="shared" si="192"/>
        <v>4505.8599999999997</v>
      </c>
      <c r="Y2476">
        <f t="shared" si="193"/>
        <v>0</v>
      </c>
      <c r="Z2476" s="5">
        <f t="shared" si="194"/>
        <v>4505.8599999999997</v>
      </c>
    </row>
    <row r="2477" spans="1:26" x14ac:dyDescent="0.2">
      <c r="A2477">
        <f t="shared" si="191"/>
        <v>5308370</v>
      </c>
      <c r="B2477" s="23">
        <v>2016</v>
      </c>
      <c r="C2477" t="s">
        <v>710</v>
      </c>
      <c r="D2477" t="s">
        <v>1434</v>
      </c>
      <c r="E2477" t="s">
        <v>697</v>
      </c>
      <c r="F2477" s="18" t="s">
        <v>803</v>
      </c>
      <c r="G2477" s="11" t="s">
        <v>803</v>
      </c>
      <c r="J2477" s="18">
        <v>6680.61</v>
      </c>
      <c r="K2477" s="11">
        <v>2.0469999999999999E-5</v>
      </c>
      <c r="N2477" s="18">
        <v>6109.11</v>
      </c>
      <c r="O2477" s="12">
        <v>2.0100000000000001E-5</v>
      </c>
      <c r="R2477" t="s">
        <v>803</v>
      </c>
      <c r="S2477" t="s">
        <v>697</v>
      </c>
      <c r="T2477" t="s">
        <v>697</v>
      </c>
      <c r="U2477" s="28">
        <f t="shared" si="190"/>
        <v>2.0100000000000001E-5</v>
      </c>
      <c r="W2477">
        <f>IFERROR(VLOOKUP(E2477,'LEAID Match'!$A$2:$B$326,2,FALSE),"")</f>
        <v>5308370</v>
      </c>
      <c r="X2477" s="5">
        <f t="shared" si="192"/>
        <v>6680.61</v>
      </c>
      <c r="Y2477">
        <f t="shared" si="193"/>
        <v>0</v>
      </c>
      <c r="Z2477" s="5">
        <f t="shared" si="194"/>
        <v>6680.61</v>
      </c>
    </row>
    <row r="2478" spans="1:26" x14ac:dyDescent="0.2">
      <c r="A2478">
        <f t="shared" si="191"/>
        <v>5308370</v>
      </c>
      <c r="B2478" s="23">
        <v>2017</v>
      </c>
      <c r="C2478" t="s">
        <v>710</v>
      </c>
      <c r="D2478" t="s">
        <v>1794</v>
      </c>
      <c r="E2478" t="s">
        <v>697</v>
      </c>
      <c r="F2478" s="18" t="s">
        <v>803</v>
      </c>
      <c r="G2478" s="11" t="s">
        <v>803</v>
      </c>
      <c r="J2478" s="18">
        <v>6812.01</v>
      </c>
      <c r="K2478" s="11">
        <v>1.8490000000000001E-5</v>
      </c>
      <c r="N2478" s="18">
        <v>6315.19</v>
      </c>
      <c r="O2478" s="12">
        <v>1.8050000000000002E-5</v>
      </c>
      <c r="R2478" t="s">
        <v>803</v>
      </c>
      <c r="S2478" t="s">
        <v>697</v>
      </c>
      <c r="T2478" t="s">
        <v>697</v>
      </c>
      <c r="U2478" s="28">
        <f t="shared" si="190"/>
        <v>1.8050000000000002E-5</v>
      </c>
      <c r="W2478">
        <f>IFERROR(VLOOKUP(E2478,'LEAID Match'!$A$2:$B$326,2,FALSE),"")</f>
        <v>5308370</v>
      </c>
      <c r="X2478" s="5">
        <f t="shared" si="192"/>
        <v>6812.01</v>
      </c>
      <c r="Y2478">
        <f t="shared" si="193"/>
        <v>0</v>
      </c>
      <c r="Z2478" s="5">
        <f t="shared" si="194"/>
        <v>6812.01</v>
      </c>
    </row>
    <row r="2479" spans="1:26" x14ac:dyDescent="0.2">
      <c r="A2479">
        <f t="shared" si="191"/>
        <v>5308370</v>
      </c>
      <c r="B2479" s="23">
        <v>2018</v>
      </c>
      <c r="C2479" t="s">
        <v>710</v>
      </c>
      <c r="D2479" t="s">
        <v>2151</v>
      </c>
      <c r="E2479" t="s">
        <v>697</v>
      </c>
      <c r="F2479" s="18" t="s">
        <v>803</v>
      </c>
      <c r="G2479" s="11" t="s">
        <v>803</v>
      </c>
      <c r="J2479" s="18">
        <v>9056.0499999999993</v>
      </c>
      <c r="K2479" s="11">
        <v>2.037E-5</v>
      </c>
      <c r="N2479" s="18">
        <v>8336.09</v>
      </c>
      <c r="O2479" s="12">
        <v>2.0040000000000001E-5</v>
      </c>
      <c r="R2479" t="s">
        <v>803</v>
      </c>
      <c r="S2479" t="s">
        <v>697</v>
      </c>
      <c r="T2479" t="s">
        <v>697</v>
      </c>
      <c r="U2479" s="28">
        <f t="shared" si="190"/>
        <v>2.0040000000000001E-5</v>
      </c>
      <c r="W2479">
        <f>IFERROR(VLOOKUP(E2479,'LEAID Match'!$A$2:$B$326,2,FALSE),"")</f>
        <v>5308370</v>
      </c>
      <c r="X2479" s="5">
        <f t="shared" si="192"/>
        <v>9056.0499999999993</v>
      </c>
      <c r="Y2479">
        <f t="shared" si="193"/>
        <v>0</v>
      </c>
      <c r="Z2479" s="5">
        <f t="shared" si="194"/>
        <v>9056.0499999999993</v>
      </c>
    </row>
    <row r="2480" spans="1:26" x14ac:dyDescent="0.2">
      <c r="A2480">
        <f t="shared" si="191"/>
        <v>5308370</v>
      </c>
      <c r="B2480" s="23">
        <v>2019</v>
      </c>
      <c r="C2480" t="s">
        <v>710</v>
      </c>
      <c r="D2480" t="s">
        <v>2509</v>
      </c>
      <c r="E2480" t="s">
        <v>697</v>
      </c>
      <c r="F2480" s="18" t="s">
        <v>803</v>
      </c>
      <c r="G2480" s="10" t="s">
        <v>803</v>
      </c>
      <c r="J2480" s="18">
        <v>6296.64</v>
      </c>
      <c r="K2480" s="11">
        <v>1.205E-5</v>
      </c>
      <c r="N2480" s="18">
        <v>5904.48</v>
      </c>
      <c r="O2480" s="12">
        <v>1.189E-5</v>
      </c>
      <c r="R2480" t="s">
        <v>803</v>
      </c>
      <c r="S2480" t="s">
        <v>697</v>
      </c>
      <c r="T2480" t="s">
        <v>697</v>
      </c>
      <c r="U2480" s="28">
        <f t="shared" si="190"/>
        <v>1.189E-5</v>
      </c>
      <c r="W2480">
        <f>IFERROR(VLOOKUP(E2480,'LEAID Match'!$A$2:$B$326,2,FALSE),"")</f>
        <v>5308370</v>
      </c>
      <c r="X2480" s="5">
        <f t="shared" si="192"/>
        <v>6296.64</v>
      </c>
      <c r="Y2480">
        <f t="shared" si="193"/>
        <v>0</v>
      </c>
      <c r="Z2480" s="5">
        <f t="shared" si="194"/>
        <v>6296.64</v>
      </c>
    </row>
    <row r="2481" spans="1:26" x14ac:dyDescent="0.2">
      <c r="A2481">
        <f t="shared" si="191"/>
        <v>5308370</v>
      </c>
      <c r="B2481" s="23">
        <v>2020</v>
      </c>
      <c r="C2481" t="s">
        <v>710</v>
      </c>
      <c r="D2481" t="s">
        <v>2867</v>
      </c>
      <c r="E2481" t="s">
        <v>697</v>
      </c>
      <c r="F2481" s="18" t="s">
        <v>803</v>
      </c>
      <c r="G2481" s="10" t="s">
        <v>803</v>
      </c>
      <c r="J2481" s="18">
        <v>11834.42</v>
      </c>
      <c r="K2481" s="11">
        <v>2.0339999999999998E-5</v>
      </c>
      <c r="N2481" s="18">
        <v>10582.5</v>
      </c>
      <c r="O2481" s="12">
        <v>2.0149999999999999E-5</v>
      </c>
      <c r="R2481" t="s">
        <v>803</v>
      </c>
      <c r="S2481" t="s">
        <v>697</v>
      </c>
      <c r="T2481" t="s">
        <v>697</v>
      </c>
      <c r="U2481" s="28">
        <f t="shared" si="190"/>
        <v>2.0149999999999999E-5</v>
      </c>
      <c r="W2481">
        <f>IFERROR(VLOOKUP(E2481,'LEAID Match'!$A$2:$B$326,2,FALSE),"")</f>
        <v>5308370</v>
      </c>
      <c r="X2481" s="5">
        <f t="shared" si="192"/>
        <v>11834.42</v>
      </c>
      <c r="Y2481">
        <f t="shared" si="193"/>
        <v>0</v>
      </c>
      <c r="Z2481" s="5">
        <f t="shared" si="194"/>
        <v>11834.42</v>
      </c>
    </row>
    <row r="2482" spans="1:26" x14ac:dyDescent="0.2">
      <c r="A2482">
        <f t="shared" si="191"/>
        <v>5308370</v>
      </c>
      <c r="B2482" s="23">
        <v>2021</v>
      </c>
      <c r="C2482" t="s">
        <v>710</v>
      </c>
      <c r="D2482" t="s">
        <v>3224</v>
      </c>
      <c r="E2482" t="s">
        <v>697</v>
      </c>
      <c r="F2482" s="18" t="s">
        <v>803</v>
      </c>
      <c r="G2482" s="10" t="s">
        <v>803</v>
      </c>
      <c r="J2482" s="18">
        <v>12699.09</v>
      </c>
      <c r="K2482" s="11">
        <v>2.0979999999999999E-5</v>
      </c>
      <c r="N2482" s="18">
        <v>11479.64</v>
      </c>
      <c r="O2482" s="12">
        <v>2.0890000000000002E-5</v>
      </c>
      <c r="R2482" t="s">
        <v>803</v>
      </c>
      <c r="S2482" t="s">
        <v>697</v>
      </c>
      <c r="T2482" t="s">
        <v>697</v>
      </c>
      <c r="U2482" s="28">
        <f t="shared" si="190"/>
        <v>2.0890000000000002E-5</v>
      </c>
      <c r="W2482">
        <f>IFERROR(VLOOKUP(E2482,'LEAID Match'!$A$2:$B$326,2,FALSE),"")</f>
        <v>5308370</v>
      </c>
      <c r="X2482" s="5">
        <f t="shared" si="192"/>
        <v>12699.09</v>
      </c>
      <c r="Y2482">
        <f t="shared" si="193"/>
        <v>0</v>
      </c>
      <c r="Z2482" s="5">
        <f t="shared" si="194"/>
        <v>12699.09</v>
      </c>
    </row>
    <row r="2483" spans="1:26" x14ac:dyDescent="0.2">
      <c r="A2483">
        <f t="shared" si="191"/>
        <v>5308370</v>
      </c>
      <c r="B2483" s="23">
        <v>2022</v>
      </c>
      <c r="C2483" t="s">
        <v>710</v>
      </c>
      <c r="D2483" t="s">
        <v>3580</v>
      </c>
      <c r="E2483" t="s">
        <v>697</v>
      </c>
      <c r="F2483" s="18" t="s">
        <v>803</v>
      </c>
      <c r="G2483" s="10" t="s">
        <v>803</v>
      </c>
      <c r="J2483" s="18">
        <v>13580.44</v>
      </c>
      <c r="K2483" s="11">
        <v>2.1229999999999998E-5</v>
      </c>
      <c r="N2483" s="18">
        <v>10781.3</v>
      </c>
      <c r="O2483" s="12">
        <v>2.101E-5</v>
      </c>
      <c r="R2483" t="s">
        <v>803</v>
      </c>
      <c r="S2483" t="s">
        <v>697</v>
      </c>
      <c r="T2483" t="s">
        <v>697</v>
      </c>
      <c r="U2483" s="28">
        <f t="shared" si="190"/>
        <v>2.101E-5</v>
      </c>
      <c r="W2483">
        <f>IFERROR(VLOOKUP(E2483,'LEAID Match'!$A$2:$B$326,2,FALSE),"")</f>
        <v>5308370</v>
      </c>
      <c r="X2483" s="5">
        <f t="shared" si="192"/>
        <v>13580.44</v>
      </c>
      <c r="Y2483">
        <f t="shared" si="193"/>
        <v>0</v>
      </c>
      <c r="Z2483" s="5">
        <f t="shared" si="194"/>
        <v>13580.44</v>
      </c>
    </row>
    <row r="2484" spans="1:26" x14ac:dyDescent="0.2">
      <c r="A2484">
        <f t="shared" si="191"/>
        <v>5308370</v>
      </c>
      <c r="B2484" s="23">
        <v>2023</v>
      </c>
      <c r="C2484" t="s">
        <v>710</v>
      </c>
      <c r="D2484" t="s">
        <v>3940</v>
      </c>
      <c r="E2484" t="s">
        <v>697</v>
      </c>
      <c r="F2484" s="18" t="s">
        <v>803</v>
      </c>
      <c r="G2484" s="10" t="s">
        <v>803</v>
      </c>
      <c r="J2484" s="18">
        <v>14264.61</v>
      </c>
      <c r="K2484" s="11">
        <v>2.1080000000000001E-5</v>
      </c>
      <c r="N2484" s="18">
        <v>11368.72</v>
      </c>
      <c r="O2484" s="12">
        <v>2.1060000000000002E-5</v>
      </c>
      <c r="R2484" t="s">
        <v>803</v>
      </c>
      <c r="S2484" t="s">
        <v>697</v>
      </c>
      <c r="T2484" t="s">
        <v>697</v>
      </c>
      <c r="U2484" s="28">
        <f t="shared" si="190"/>
        <v>2.1060000000000002E-5</v>
      </c>
      <c r="V2484">
        <f>U2484*250000000</f>
        <v>5265</v>
      </c>
      <c r="W2484">
        <f>IFERROR(VLOOKUP(E2484,'LEAID Match'!$A$2:$B$326,2,FALSE),"")</f>
        <v>5308370</v>
      </c>
      <c r="X2484" s="5">
        <f t="shared" si="192"/>
        <v>14264.61</v>
      </c>
      <c r="Y2484">
        <f t="shared" si="193"/>
        <v>5265</v>
      </c>
      <c r="Z2484" s="5">
        <f t="shared" si="194"/>
        <v>19529.61</v>
      </c>
    </row>
    <row r="2485" spans="1:26" x14ac:dyDescent="0.2">
      <c r="A2485">
        <f t="shared" si="191"/>
        <v>5308400</v>
      </c>
      <c r="B2485" s="23">
        <v>2015</v>
      </c>
      <c r="C2485" t="s">
        <v>701</v>
      </c>
      <c r="D2485" t="s">
        <v>1081</v>
      </c>
      <c r="E2485" t="s">
        <v>688</v>
      </c>
      <c r="F2485" s="18" t="s">
        <v>803</v>
      </c>
      <c r="G2485" s="11" t="s">
        <v>803</v>
      </c>
      <c r="J2485" s="18">
        <v>8633.82</v>
      </c>
      <c r="K2485" s="11">
        <v>3.2490000000000002E-5</v>
      </c>
      <c r="N2485" s="18">
        <v>6916.63</v>
      </c>
      <c r="O2485" s="12">
        <v>3.0910000000000001E-5</v>
      </c>
      <c r="R2485" t="s">
        <v>803</v>
      </c>
      <c r="S2485" t="s">
        <v>688</v>
      </c>
      <c r="T2485" t="s">
        <v>688</v>
      </c>
      <c r="U2485" s="28">
        <f t="shared" si="190"/>
        <v>3.0910000000000001E-5</v>
      </c>
      <c r="W2485">
        <f>IFERROR(VLOOKUP(E2485,'LEAID Match'!$A$2:$B$326,2,FALSE),"")</f>
        <v>5308400</v>
      </c>
      <c r="X2485" s="5">
        <f t="shared" si="192"/>
        <v>8633.82</v>
      </c>
      <c r="Y2485">
        <f t="shared" si="193"/>
        <v>0</v>
      </c>
      <c r="Z2485" s="5">
        <f t="shared" si="194"/>
        <v>8633.82</v>
      </c>
    </row>
    <row r="2486" spans="1:26" x14ac:dyDescent="0.2">
      <c r="A2486">
        <f t="shared" si="191"/>
        <v>5308400</v>
      </c>
      <c r="B2486" s="23">
        <v>2016</v>
      </c>
      <c r="C2486" t="s">
        <v>701</v>
      </c>
      <c r="D2486" t="s">
        <v>1435</v>
      </c>
      <c r="E2486" t="s">
        <v>688</v>
      </c>
      <c r="F2486" s="18" t="s">
        <v>803</v>
      </c>
      <c r="G2486" s="11" t="s">
        <v>803</v>
      </c>
      <c r="J2486" s="18">
        <v>12024.37</v>
      </c>
      <c r="K2486" s="11">
        <v>3.684E-5</v>
      </c>
      <c r="N2486" s="18">
        <v>10849.36</v>
      </c>
      <c r="O2486" s="12">
        <v>3.57E-5</v>
      </c>
      <c r="R2486" t="s">
        <v>803</v>
      </c>
      <c r="S2486" t="s">
        <v>688</v>
      </c>
      <c r="T2486" t="s">
        <v>688</v>
      </c>
      <c r="U2486" s="28">
        <f t="shared" si="190"/>
        <v>3.57E-5</v>
      </c>
      <c r="W2486">
        <f>IFERROR(VLOOKUP(E2486,'LEAID Match'!$A$2:$B$326,2,FALSE),"")</f>
        <v>5308400</v>
      </c>
      <c r="X2486" s="5">
        <f t="shared" si="192"/>
        <v>12024.37</v>
      </c>
      <c r="Y2486">
        <f t="shared" si="193"/>
        <v>0</v>
      </c>
      <c r="Z2486" s="5">
        <f t="shared" si="194"/>
        <v>12024.37</v>
      </c>
    </row>
    <row r="2487" spans="1:26" x14ac:dyDescent="0.2">
      <c r="A2487">
        <f t="shared" si="191"/>
        <v>5308400</v>
      </c>
      <c r="B2487" s="23">
        <v>2017</v>
      </c>
      <c r="C2487" t="s">
        <v>701</v>
      </c>
      <c r="D2487" t="s">
        <v>1795</v>
      </c>
      <c r="E2487" t="s">
        <v>688</v>
      </c>
      <c r="F2487" s="18" t="s">
        <v>803</v>
      </c>
      <c r="G2487" s="11" t="s">
        <v>803</v>
      </c>
      <c r="J2487" s="18">
        <v>12165.78</v>
      </c>
      <c r="K2487" s="11">
        <v>3.3019999999999999E-5</v>
      </c>
      <c r="N2487" s="18">
        <v>11277.32</v>
      </c>
      <c r="O2487" s="12">
        <v>3.2230000000000001E-5</v>
      </c>
      <c r="R2487" t="s">
        <v>803</v>
      </c>
      <c r="S2487" t="s">
        <v>688</v>
      </c>
      <c r="T2487" t="s">
        <v>688</v>
      </c>
      <c r="U2487" s="28">
        <f t="shared" si="190"/>
        <v>3.2230000000000001E-5</v>
      </c>
      <c r="W2487">
        <f>IFERROR(VLOOKUP(E2487,'LEAID Match'!$A$2:$B$326,2,FALSE),"")</f>
        <v>5308400</v>
      </c>
      <c r="X2487" s="5">
        <f t="shared" si="192"/>
        <v>12165.78</v>
      </c>
      <c r="Y2487">
        <f t="shared" si="193"/>
        <v>0</v>
      </c>
      <c r="Z2487" s="5">
        <f t="shared" si="194"/>
        <v>12165.78</v>
      </c>
    </row>
    <row r="2488" spans="1:26" x14ac:dyDescent="0.2">
      <c r="A2488">
        <f t="shared" si="191"/>
        <v>5308400</v>
      </c>
      <c r="B2488" s="23">
        <v>2018</v>
      </c>
      <c r="C2488" t="s">
        <v>701</v>
      </c>
      <c r="D2488" t="s">
        <v>2152</v>
      </c>
      <c r="E2488" t="s">
        <v>688</v>
      </c>
      <c r="F2488" s="18" t="s">
        <v>803</v>
      </c>
      <c r="G2488" s="11" t="s">
        <v>803</v>
      </c>
      <c r="J2488" s="18">
        <v>15065.73</v>
      </c>
      <c r="K2488" s="11">
        <v>3.3890000000000002E-5</v>
      </c>
      <c r="N2488" s="18">
        <v>13860.5</v>
      </c>
      <c r="O2488" s="12">
        <v>3.3330000000000001E-5</v>
      </c>
      <c r="R2488" t="s">
        <v>803</v>
      </c>
      <c r="S2488" t="s">
        <v>688</v>
      </c>
      <c r="T2488" t="s">
        <v>688</v>
      </c>
      <c r="U2488" s="28">
        <f t="shared" si="190"/>
        <v>3.3330000000000001E-5</v>
      </c>
      <c r="W2488">
        <f>IFERROR(VLOOKUP(E2488,'LEAID Match'!$A$2:$B$326,2,FALSE),"")</f>
        <v>5308400</v>
      </c>
      <c r="X2488" s="5">
        <f t="shared" si="192"/>
        <v>15065.73</v>
      </c>
      <c r="Y2488">
        <f t="shared" si="193"/>
        <v>0</v>
      </c>
      <c r="Z2488" s="5">
        <f t="shared" si="194"/>
        <v>15065.73</v>
      </c>
    </row>
    <row r="2489" spans="1:26" x14ac:dyDescent="0.2">
      <c r="A2489">
        <f t="shared" si="191"/>
        <v>5308400</v>
      </c>
      <c r="B2489" s="23">
        <v>2019</v>
      </c>
      <c r="C2489" t="s">
        <v>701</v>
      </c>
      <c r="D2489" t="s">
        <v>2510</v>
      </c>
      <c r="E2489" t="s">
        <v>688</v>
      </c>
      <c r="F2489" s="18" t="s">
        <v>803</v>
      </c>
      <c r="G2489" s="10" t="s">
        <v>803</v>
      </c>
      <c r="J2489" s="18">
        <v>19571.98</v>
      </c>
      <c r="K2489" s="11">
        <v>3.7450000000000002E-5</v>
      </c>
      <c r="N2489" s="18">
        <v>18370.04</v>
      </c>
      <c r="O2489" s="12">
        <v>3.6990000000000003E-5</v>
      </c>
      <c r="R2489" t="s">
        <v>803</v>
      </c>
      <c r="S2489" t="s">
        <v>688</v>
      </c>
      <c r="T2489" t="s">
        <v>688</v>
      </c>
      <c r="U2489" s="28">
        <f t="shared" si="190"/>
        <v>3.6990000000000003E-5</v>
      </c>
      <c r="W2489">
        <f>IFERROR(VLOOKUP(E2489,'LEAID Match'!$A$2:$B$326,2,FALSE),"")</f>
        <v>5308400</v>
      </c>
      <c r="X2489" s="5">
        <f t="shared" si="192"/>
        <v>19571.98</v>
      </c>
      <c r="Y2489">
        <f t="shared" si="193"/>
        <v>0</v>
      </c>
      <c r="Z2489" s="5">
        <f t="shared" si="194"/>
        <v>19571.98</v>
      </c>
    </row>
    <row r="2490" spans="1:26" x14ac:dyDescent="0.2">
      <c r="A2490">
        <f t="shared" si="191"/>
        <v>5308400</v>
      </c>
      <c r="B2490" s="23">
        <v>2020</v>
      </c>
      <c r="C2490" t="s">
        <v>701</v>
      </c>
      <c r="D2490" t="s">
        <v>2868</v>
      </c>
      <c r="E2490" t="s">
        <v>688</v>
      </c>
      <c r="F2490" s="18" t="s">
        <v>803</v>
      </c>
      <c r="G2490" s="10" t="s">
        <v>803</v>
      </c>
      <c r="J2490" s="18">
        <v>16719.37</v>
      </c>
      <c r="K2490" s="11">
        <v>2.8739999999999999E-5</v>
      </c>
      <c r="N2490" s="18">
        <v>14953.91</v>
      </c>
      <c r="O2490" s="12">
        <v>2.8479999999999998E-5</v>
      </c>
      <c r="R2490" t="s">
        <v>803</v>
      </c>
      <c r="S2490" t="s">
        <v>688</v>
      </c>
      <c r="T2490" t="s">
        <v>688</v>
      </c>
      <c r="U2490" s="28">
        <f t="shared" si="190"/>
        <v>2.8479999999999998E-5</v>
      </c>
      <c r="W2490">
        <f>IFERROR(VLOOKUP(E2490,'LEAID Match'!$A$2:$B$326,2,FALSE),"")</f>
        <v>5308400</v>
      </c>
      <c r="X2490" s="5">
        <f t="shared" si="192"/>
        <v>16719.37</v>
      </c>
      <c r="Y2490">
        <f t="shared" si="193"/>
        <v>0</v>
      </c>
      <c r="Z2490" s="5">
        <f t="shared" si="194"/>
        <v>16719.37</v>
      </c>
    </row>
    <row r="2491" spans="1:26" x14ac:dyDescent="0.2">
      <c r="A2491">
        <f t="shared" si="191"/>
        <v>5308400</v>
      </c>
      <c r="B2491" s="23">
        <v>2021</v>
      </c>
      <c r="C2491" t="s">
        <v>701</v>
      </c>
      <c r="D2491" t="s">
        <v>3225</v>
      </c>
      <c r="E2491" t="s">
        <v>688</v>
      </c>
      <c r="F2491" s="18" t="s">
        <v>803</v>
      </c>
      <c r="G2491" s="10" t="s">
        <v>803</v>
      </c>
      <c r="J2491" s="18">
        <v>28682.28</v>
      </c>
      <c r="K2491" s="11">
        <v>4.74E-5</v>
      </c>
      <c r="N2491" s="18">
        <v>25937.48</v>
      </c>
      <c r="O2491" s="12">
        <v>4.7190000000000001E-5</v>
      </c>
      <c r="R2491" t="s">
        <v>803</v>
      </c>
      <c r="S2491" t="s">
        <v>688</v>
      </c>
      <c r="T2491" t="s">
        <v>688</v>
      </c>
      <c r="U2491" s="28">
        <f t="shared" si="190"/>
        <v>4.7190000000000001E-5</v>
      </c>
      <c r="W2491">
        <f>IFERROR(VLOOKUP(E2491,'LEAID Match'!$A$2:$B$326,2,FALSE),"")</f>
        <v>5308400</v>
      </c>
      <c r="X2491" s="5">
        <f t="shared" si="192"/>
        <v>28682.28</v>
      </c>
      <c r="Y2491">
        <f t="shared" si="193"/>
        <v>0</v>
      </c>
      <c r="Z2491" s="5">
        <f t="shared" si="194"/>
        <v>28682.28</v>
      </c>
    </row>
    <row r="2492" spans="1:26" x14ac:dyDescent="0.2">
      <c r="A2492">
        <f t="shared" si="191"/>
        <v>5308400</v>
      </c>
      <c r="B2492" s="23">
        <v>2022</v>
      </c>
      <c r="C2492" t="s">
        <v>701</v>
      </c>
      <c r="D2492" t="s">
        <v>3581</v>
      </c>
      <c r="E2492" t="s">
        <v>688</v>
      </c>
      <c r="F2492" s="18" t="s">
        <v>803</v>
      </c>
      <c r="G2492" s="10" t="s">
        <v>803</v>
      </c>
      <c r="J2492" s="18">
        <v>29840.74</v>
      </c>
      <c r="K2492" s="11">
        <v>4.6650000000000002E-5</v>
      </c>
      <c r="N2492" s="18">
        <v>23692.93</v>
      </c>
      <c r="O2492" s="12">
        <v>4.617E-5</v>
      </c>
      <c r="R2492" t="s">
        <v>803</v>
      </c>
      <c r="S2492" t="s">
        <v>688</v>
      </c>
      <c r="T2492" t="s">
        <v>688</v>
      </c>
      <c r="U2492" s="28">
        <f t="shared" si="190"/>
        <v>4.617E-5</v>
      </c>
      <c r="W2492">
        <f>IFERROR(VLOOKUP(E2492,'LEAID Match'!$A$2:$B$326,2,FALSE),"")</f>
        <v>5308400</v>
      </c>
      <c r="X2492" s="5">
        <f t="shared" si="192"/>
        <v>29840.74</v>
      </c>
      <c r="Y2492">
        <f t="shared" si="193"/>
        <v>0</v>
      </c>
      <c r="Z2492" s="5">
        <f t="shared" si="194"/>
        <v>29840.74</v>
      </c>
    </row>
    <row r="2493" spans="1:26" x14ac:dyDescent="0.2">
      <c r="A2493">
        <f t="shared" si="191"/>
        <v>5308400</v>
      </c>
      <c r="B2493" s="23">
        <v>2023</v>
      </c>
      <c r="C2493" t="s">
        <v>701</v>
      </c>
      <c r="D2493" t="s">
        <v>3941</v>
      </c>
      <c r="E2493" t="s">
        <v>688</v>
      </c>
      <c r="F2493" s="18" t="s">
        <v>803</v>
      </c>
      <c r="G2493" s="10" t="s">
        <v>803</v>
      </c>
      <c r="J2493" s="18">
        <v>29562.47</v>
      </c>
      <c r="K2493" s="11">
        <v>4.3689999999999997E-5</v>
      </c>
      <c r="N2493" s="18">
        <v>23509.47</v>
      </c>
      <c r="O2493" s="12">
        <v>4.3560000000000003E-5</v>
      </c>
      <c r="R2493" t="s">
        <v>803</v>
      </c>
      <c r="S2493" t="s">
        <v>688</v>
      </c>
      <c r="T2493" t="s">
        <v>688</v>
      </c>
      <c r="U2493" s="28">
        <f t="shared" si="190"/>
        <v>4.3560000000000003E-5</v>
      </c>
      <c r="V2493">
        <f>U2493*250000000</f>
        <v>10890</v>
      </c>
      <c r="W2493">
        <f>IFERROR(VLOOKUP(E2493,'LEAID Match'!$A$2:$B$326,2,FALSE),"")</f>
        <v>5308400</v>
      </c>
      <c r="X2493" s="5">
        <f t="shared" si="192"/>
        <v>29562.47</v>
      </c>
      <c r="Y2493">
        <f t="shared" si="193"/>
        <v>10890</v>
      </c>
      <c r="Z2493" s="5">
        <f t="shared" si="194"/>
        <v>40452.47</v>
      </c>
    </row>
    <row r="2494" spans="1:26" x14ac:dyDescent="0.2">
      <c r="A2494">
        <f t="shared" si="191"/>
        <v>5300318</v>
      </c>
      <c r="B2494" s="23">
        <v>2015</v>
      </c>
      <c r="C2494" t="s">
        <v>511</v>
      </c>
      <c r="D2494" t="s">
        <v>1082</v>
      </c>
      <c r="E2494" t="s">
        <v>493</v>
      </c>
      <c r="F2494" s="18" t="s">
        <v>803</v>
      </c>
      <c r="G2494" s="11" t="s">
        <v>803</v>
      </c>
      <c r="L2494" s="18">
        <v>132137.85999999999</v>
      </c>
      <c r="M2494" s="11">
        <v>4.9722999999999998E-4</v>
      </c>
      <c r="P2494" s="18">
        <v>105405.36</v>
      </c>
      <c r="Q2494" s="11">
        <v>4.7102999999999999E-4</v>
      </c>
      <c r="R2494" t="s">
        <v>803</v>
      </c>
      <c r="S2494" t="s">
        <v>493</v>
      </c>
      <c r="T2494" t="s">
        <v>493</v>
      </c>
      <c r="U2494" s="28">
        <f t="shared" si="190"/>
        <v>4.7102999999999999E-4</v>
      </c>
      <c r="W2494">
        <f>IFERROR(VLOOKUP(E2494,'LEAID Match'!$A$2:$B$326,2,FALSE),"")</f>
        <v>5300318</v>
      </c>
      <c r="X2494" s="5">
        <f t="shared" si="192"/>
        <v>0</v>
      </c>
      <c r="Y2494">
        <f t="shared" si="193"/>
        <v>0</v>
      </c>
      <c r="Z2494" s="5">
        <f t="shared" si="194"/>
        <v>0</v>
      </c>
    </row>
    <row r="2495" spans="1:26" x14ac:dyDescent="0.2">
      <c r="A2495">
        <f t="shared" si="191"/>
        <v>5300318</v>
      </c>
      <c r="B2495" s="23">
        <v>2016</v>
      </c>
      <c r="C2495" t="s">
        <v>511</v>
      </c>
      <c r="D2495" t="s">
        <v>1436</v>
      </c>
      <c r="E2495" t="s">
        <v>493</v>
      </c>
      <c r="F2495" s="18" t="s">
        <v>803</v>
      </c>
      <c r="G2495" s="11" t="s">
        <v>803</v>
      </c>
      <c r="L2495" s="18">
        <v>157201.62</v>
      </c>
      <c r="M2495" s="11">
        <v>4.8161999999999999E-4</v>
      </c>
      <c r="P2495" s="18">
        <v>141254.35999999999</v>
      </c>
      <c r="Q2495" s="11">
        <v>4.6477999999999998E-4</v>
      </c>
      <c r="R2495" t="s">
        <v>803</v>
      </c>
      <c r="S2495" t="s">
        <v>493</v>
      </c>
      <c r="T2495" t="s">
        <v>493</v>
      </c>
      <c r="U2495" s="28">
        <f t="shared" si="190"/>
        <v>4.6477999999999998E-4</v>
      </c>
      <c r="W2495">
        <f>IFERROR(VLOOKUP(E2495,'LEAID Match'!$A$2:$B$326,2,FALSE),"")</f>
        <v>5300318</v>
      </c>
      <c r="X2495" s="5">
        <f t="shared" si="192"/>
        <v>0</v>
      </c>
      <c r="Y2495">
        <f t="shared" si="193"/>
        <v>0</v>
      </c>
      <c r="Z2495" s="5">
        <f t="shared" si="194"/>
        <v>0</v>
      </c>
    </row>
    <row r="2496" spans="1:26" x14ac:dyDescent="0.2">
      <c r="A2496">
        <f t="shared" si="191"/>
        <v>5300318</v>
      </c>
      <c r="B2496" s="23">
        <v>2017</v>
      </c>
      <c r="C2496" t="s">
        <v>511</v>
      </c>
      <c r="D2496" t="s">
        <v>1796</v>
      </c>
      <c r="E2496" t="s">
        <v>493</v>
      </c>
      <c r="F2496" s="18" t="s">
        <v>803</v>
      </c>
      <c r="G2496" s="11" t="s">
        <v>803</v>
      </c>
      <c r="L2496" s="18">
        <v>171257.14</v>
      </c>
      <c r="M2496" s="11">
        <v>4.6480000000000002E-4</v>
      </c>
      <c r="P2496" s="18">
        <v>158770.79</v>
      </c>
      <c r="Q2496" s="11">
        <v>4.5371000000000002E-4</v>
      </c>
      <c r="R2496" t="s">
        <v>803</v>
      </c>
      <c r="S2496" t="s">
        <v>493</v>
      </c>
      <c r="T2496" t="s">
        <v>493</v>
      </c>
      <c r="U2496" s="28">
        <f t="shared" si="190"/>
        <v>4.5371000000000002E-4</v>
      </c>
      <c r="W2496">
        <f>IFERROR(VLOOKUP(E2496,'LEAID Match'!$A$2:$B$326,2,FALSE),"")</f>
        <v>5300318</v>
      </c>
      <c r="X2496" s="5">
        <f t="shared" si="192"/>
        <v>0</v>
      </c>
      <c r="Y2496">
        <f t="shared" si="193"/>
        <v>0</v>
      </c>
      <c r="Z2496" s="5">
        <f t="shared" si="194"/>
        <v>0</v>
      </c>
    </row>
    <row r="2497" spans="1:26" x14ac:dyDescent="0.2">
      <c r="A2497">
        <f t="shared" si="191"/>
        <v>5300318</v>
      </c>
      <c r="B2497" s="23">
        <v>2018</v>
      </c>
      <c r="C2497" t="s">
        <v>511</v>
      </c>
      <c r="D2497" t="s">
        <v>2153</v>
      </c>
      <c r="E2497" t="s">
        <v>493</v>
      </c>
      <c r="F2497" s="18" t="s">
        <v>803</v>
      </c>
      <c r="G2497" s="11" t="s">
        <v>803</v>
      </c>
      <c r="L2497" s="18">
        <v>203771.94</v>
      </c>
      <c r="M2497" s="11">
        <v>4.5835E-4</v>
      </c>
      <c r="P2497" s="18">
        <v>187466.16</v>
      </c>
      <c r="Q2497" s="11">
        <v>4.5075999999999997E-4</v>
      </c>
      <c r="R2497" t="s">
        <v>803</v>
      </c>
      <c r="S2497" t="s">
        <v>493</v>
      </c>
      <c r="T2497" t="s">
        <v>493</v>
      </c>
      <c r="U2497" s="28">
        <f t="shared" si="190"/>
        <v>4.5075999999999997E-4</v>
      </c>
      <c r="W2497">
        <f>IFERROR(VLOOKUP(E2497,'LEAID Match'!$A$2:$B$326,2,FALSE),"")</f>
        <v>5300318</v>
      </c>
      <c r="X2497" s="5">
        <f t="shared" si="192"/>
        <v>0</v>
      </c>
      <c r="Y2497">
        <f t="shared" si="193"/>
        <v>0</v>
      </c>
      <c r="Z2497" s="5">
        <f t="shared" si="194"/>
        <v>0</v>
      </c>
    </row>
    <row r="2498" spans="1:26" x14ac:dyDescent="0.2">
      <c r="A2498">
        <f t="shared" si="191"/>
        <v>5300318</v>
      </c>
      <c r="B2498" s="23">
        <v>2019</v>
      </c>
      <c r="C2498" t="s">
        <v>511</v>
      </c>
      <c r="D2498" t="s">
        <v>2511</v>
      </c>
      <c r="E2498" t="s">
        <v>493</v>
      </c>
      <c r="F2498" s="18" t="s">
        <v>803</v>
      </c>
      <c r="G2498" s="10" t="s">
        <v>803</v>
      </c>
      <c r="L2498" s="18">
        <v>246946.47</v>
      </c>
      <c r="M2498" s="11">
        <v>4.7246000000000001E-4</v>
      </c>
      <c r="P2498" s="18">
        <v>232099.42</v>
      </c>
      <c r="Q2498" s="11">
        <v>4.6735E-4</v>
      </c>
      <c r="R2498" t="s">
        <v>803</v>
      </c>
      <c r="S2498" t="s">
        <v>493</v>
      </c>
      <c r="T2498" t="s">
        <v>493</v>
      </c>
      <c r="U2498" s="28">
        <f t="shared" ref="U2498:U2561" si="195">SUM(G2498,I2498,O2498,Q2498)</f>
        <v>4.6735E-4</v>
      </c>
      <c r="W2498">
        <f>IFERROR(VLOOKUP(E2498,'LEAID Match'!$A$2:$B$326,2,FALSE),"")</f>
        <v>5300318</v>
      </c>
      <c r="X2498" s="5">
        <f t="shared" si="192"/>
        <v>0</v>
      </c>
      <c r="Y2498">
        <f t="shared" si="193"/>
        <v>0</v>
      </c>
      <c r="Z2498" s="5">
        <f t="shared" si="194"/>
        <v>0</v>
      </c>
    </row>
    <row r="2499" spans="1:26" x14ac:dyDescent="0.2">
      <c r="A2499">
        <f t="shared" ref="A2499:A2562" si="196">W2499</f>
        <v>5300318</v>
      </c>
      <c r="B2499" s="23">
        <v>2020</v>
      </c>
      <c r="C2499" t="s">
        <v>511</v>
      </c>
      <c r="D2499" t="s">
        <v>2869</v>
      </c>
      <c r="E2499" t="s">
        <v>493</v>
      </c>
      <c r="F2499" s="18" t="s">
        <v>803</v>
      </c>
      <c r="G2499" s="10" t="s">
        <v>803</v>
      </c>
      <c r="L2499" s="18">
        <v>292127.84999999998</v>
      </c>
      <c r="M2499" s="11">
        <v>5.0208000000000002E-4</v>
      </c>
      <c r="P2499" s="18">
        <v>261103.29</v>
      </c>
      <c r="Q2499" s="11">
        <v>4.9720000000000005E-4</v>
      </c>
      <c r="R2499" t="s">
        <v>803</v>
      </c>
      <c r="S2499" t="s">
        <v>493</v>
      </c>
      <c r="T2499" t="s">
        <v>493</v>
      </c>
      <c r="U2499" s="28">
        <f t="shared" si="195"/>
        <v>4.9720000000000005E-4</v>
      </c>
      <c r="W2499">
        <f>IFERROR(VLOOKUP(E2499,'LEAID Match'!$A$2:$B$326,2,FALSE),"")</f>
        <v>5300318</v>
      </c>
      <c r="X2499" s="5">
        <f t="shared" ref="X2499:X2562" si="197">SUM(F2499,J2499)</f>
        <v>0</v>
      </c>
      <c r="Y2499">
        <f t="shared" ref="Y2499:Y2562" si="198">V2499</f>
        <v>0</v>
      </c>
      <c r="Z2499" s="5">
        <f t="shared" ref="Z2499:Z2562" si="199">SUM(X2499:Y2499)</f>
        <v>0</v>
      </c>
    </row>
    <row r="2500" spans="1:26" x14ac:dyDescent="0.2">
      <c r="A2500">
        <f t="shared" si="196"/>
        <v>5300318</v>
      </c>
      <c r="B2500" s="23">
        <v>2021</v>
      </c>
      <c r="C2500" t="s">
        <v>511</v>
      </c>
      <c r="D2500" t="s">
        <v>3226</v>
      </c>
      <c r="E2500" t="s">
        <v>493</v>
      </c>
      <c r="F2500" s="18" t="s">
        <v>803</v>
      </c>
      <c r="G2500" s="10" t="s">
        <v>803</v>
      </c>
      <c r="L2500" s="18">
        <v>288609.03999999998</v>
      </c>
      <c r="M2500" s="11">
        <v>4.7690999999999999E-4</v>
      </c>
      <c r="P2500" s="18">
        <v>260624.43</v>
      </c>
      <c r="Q2500" s="11">
        <v>4.7418999999999998E-4</v>
      </c>
      <c r="R2500" t="s">
        <v>803</v>
      </c>
      <c r="S2500" t="s">
        <v>493</v>
      </c>
      <c r="T2500" t="s">
        <v>493</v>
      </c>
      <c r="U2500" s="28">
        <f t="shared" si="195"/>
        <v>4.7418999999999998E-4</v>
      </c>
      <c r="W2500">
        <f>IFERROR(VLOOKUP(E2500,'LEAID Match'!$A$2:$B$326,2,FALSE),"")</f>
        <v>5300318</v>
      </c>
      <c r="X2500" s="5">
        <f t="shared" si="197"/>
        <v>0</v>
      </c>
      <c r="Y2500">
        <f t="shared" si="198"/>
        <v>0</v>
      </c>
      <c r="Z2500" s="5">
        <f t="shared" si="199"/>
        <v>0</v>
      </c>
    </row>
    <row r="2501" spans="1:26" x14ac:dyDescent="0.2">
      <c r="A2501">
        <f t="shared" si="196"/>
        <v>5300318</v>
      </c>
      <c r="B2501" s="23">
        <v>2022</v>
      </c>
      <c r="C2501" t="s">
        <v>511</v>
      </c>
      <c r="D2501" t="s">
        <v>3582</v>
      </c>
      <c r="E2501" t="s">
        <v>493</v>
      </c>
      <c r="F2501" s="18" t="s">
        <v>803</v>
      </c>
      <c r="G2501" s="10" t="s">
        <v>803</v>
      </c>
      <c r="L2501" s="18">
        <v>299360.82</v>
      </c>
      <c r="M2501" s="11">
        <v>4.6802999999999998E-4</v>
      </c>
      <c r="P2501" s="18">
        <v>240039.22</v>
      </c>
      <c r="Q2501" s="11">
        <v>4.6778E-4</v>
      </c>
      <c r="R2501" t="s">
        <v>803</v>
      </c>
      <c r="S2501" t="s">
        <v>493</v>
      </c>
      <c r="T2501" t="s">
        <v>493</v>
      </c>
      <c r="U2501" s="28">
        <f t="shared" si="195"/>
        <v>4.6778E-4</v>
      </c>
      <c r="W2501">
        <f>IFERROR(VLOOKUP(E2501,'LEAID Match'!$A$2:$B$326,2,FALSE),"")</f>
        <v>5300318</v>
      </c>
      <c r="X2501" s="5">
        <f t="shared" si="197"/>
        <v>0</v>
      </c>
      <c r="Y2501">
        <f t="shared" si="198"/>
        <v>0</v>
      </c>
      <c r="Z2501" s="5">
        <f t="shared" si="199"/>
        <v>0</v>
      </c>
    </row>
    <row r="2502" spans="1:26" x14ac:dyDescent="0.2">
      <c r="A2502">
        <f t="shared" si="196"/>
        <v>5300318</v>
      </c>
      <c r="B2502" s="23">
        <v>2023</v>
      </c>
      <c r="C2502" t="s">
        <v>511</v>
      </c>
      <c r="D2502" t="s">
        <v>3942</v>
      </c>
      <c r="E2502" t="s">
        <v>493</v>
      </c>
      <c r="F2502" s="18" t="s">
        <v>803</v>
      </c>
      <c r="G2502" s="10" t="s">
        <v>803</v>
      </c>
      <c r="L2502" s="18">
        <v>323455.96000000002</v>
      </c>
      <c r="M2502" s="11">
        <v>4.7801000000000001E-4</v>
      </c>
      <c r="P2502" s="18">
        <v>257023.7</v>
      </c>
      <c r="Q2502" s="11">
        <v>4.7621000000000002E-4</v>
      </c>
      <c r="R2502" t="s">
        <v>803</v>
      </c>
      <c r="S2502" t="s">
        <v>493</v>
      </c>
      <c r="T2502" t="s">
        <v>493</v>
      </c>
      <c r="U2502" s="28">
        <f t="shared" si="195"/>
        <v>4.7621000000000002E-4</v>
      </c>
      <c r="V2502">
        <f>U2502*250000000</f>
        <v>119052.5</v>
      </c>
      <c r="W2502">
        <f>IFERROR(VLOOKUP(E2502,'LEAID Match'!$A$2:$B$326,2,FALSE),"")</f>
        <v>5300318</v>
      </c>
      <c r="X2502" s="5">
        <f t="shared" si="197"/>
        <v>0</v>
      </c>
      <c r="Y2502">
        <f t="shared" si="198"/>
        <v>119052.5</v>
      </c>
      <c r="Z2502" s="5">
        <f t="shared" si="199"/>
        <v>119052.5</v>
      </c>
    </row>
    <row r="2503" spans="1:26" x14ac:dyDescent="0.2">
      <c r="A2503">
        <f t="shared" si="196"/>
        <v>5300015</v>
      </c>
      <c r="B2503" s="23">
        <v>2015</v>
      </c>
      <c r="C2503" t="s">
        <v>512</v>
      </c>
      <c r="D2503" t="s">
        <v>1083</v>
      </c>
      <c r="E2503" t="s">
        <v>494</v>
      </c>
      <c r="F2503" s="18" t="s">
        <v>803</v>
      </c>
      <c r="G2503" s="11" t="s">
        <v>803</v>
      </c>
      <c r="L2503" s="18">
        <v>112559.93</v>
      </c>
      <c r="M2503" s="11">
        <v>4.2356000000000002E-4</v>
      </c>
      <c r="P2503" s="18">
        <v>89878.83</v>
      </c>
      <c r="Q2503" s="11">
        <v>4.0163999999999998E-4</v>
      </c>
      <c r="R2503" t="s">
        <v>803</v>
      </c>
      <c r="S2503" t="s">
        <v>494</v>
      </c>
      <c r="T2503" t="s">
        <v>494</v>
      </c>
      <c r="U2503" s="28">
        <f t="shared" si="195"/>
        <v>4.0163999999999998E-4</v>
      </c>
      <c r="W2503">
        <f>IFERROR(VLOOKUP(E2503,'LEAID Match'!$A$2:$B$326,2,FALSE),"")</f>
        <v>5300015</v>
      </c>
      <c r="X2503" s="5">
        <f t="shared" si="197"/>
        <v>0</v>
      </c>
      <c r="Y2503">
        <f t="shared" si="198"/>
        <v>0</v>
      </c>
      <c r="Z2503" s="5">
        <f t="shared" si="199"/>
        <v>0</v>
      </c>
    </row>
    <row r="2504" spans="1:26" x14ac:dyDescent="0.2">
      <c r="A2504">
        <f t="shared" si="196"/>
        <v>5300015</v>
      </c>
      <c r="B2504" s="23">
        <v>2016</v>
      </c>
      <c r="C2504" t="s">
        <v>512</v>
      </c>
      <c r="D2504" t="s">
        <v>1437</v>
      </c>
      <c r="E2504" t="s">
        <v>494</v>
      </c>
      <c r="F2504" s="18" t="s">
        <v>803</v>
      </c>
      <c r="G2504" s="11" t="s">
        <v>803</v>
      </c>
      <c r="L2504" s="18">
        <v>155101.45000000001</v>
      </c>
      <c r="M2504" s="11">
        <v>4.7518000000000001E-4</v>
      </c>
      <c r="P2504" s="18">
        <v>140028.01</v>
      </c>
      <c r="Q2504" s="11">
        <v>4.6075000000000001E-4</v>
      </c>
      <c r="R2504" t="s">
        <v>803</v>
      </c>
      <c r="S2504" t="s">
        <v>494</v>
      </c>
      <c r="T2504" t="s">
        <v>494</v>
      </c>
      <c r="U2504" s="28">
        <f t="shared" si="195"/>
        <v>4.6075000000000001E-4</v>
      </c>
      <c r="W2504">
        <f>IFERROR(VLOOKUP(E2504,'LEAID Match'!$A$2:$B$326,2,FALSE),"")</f>
        <v>5300015</v>
      </c>
      <c r="X2504" s="5">
        <f t="shared" si="197"/>
        <v>0</v>
      </c>
      <c r="Y2504">
        <f t="shared" si="198"/>
        <v>0</v>
      </c>
      <c r="Z2504" s="5">
        <f t="shared" si="199"/>
        <v>0</v>
      </c>
    </row>
    <row r="2505" spans="1:26" x14ac:dyDescent="0.2">
      <c r="A2505">
        <f t="shared" si="196"/>
        <v>5300015</v>
      </c>
      <c r="B2505" s="23">
        <v>2017</v>
      </c>
      <c r="C2505" t="s">
        <v>512</v>
      </c>
      <c r="D2505" t="s">
        <v>1797</v>
      </c>
      <c r="E2505" t="s">
        <v>494</v>
      </c>
      <c r="F2505" s="18" t="s">
        <v>803</v>
      </c>
      <c r="G2505" s="11" t="s">
        <v>803</v>
      </c>
      <c r="L2505" s="18">
        <v>167046.68</v>
      </c>
      <c r="M2505" s="11">
        <v>4.5338000000000003E-4</v>
      </c>
      <c r="P2505" s="18">
        <v>154658.92000000001</v>
      </c>
      <c r="Q2505" s="11">
        <v>4.4195999999999998E-4</v>
      </c>
      <c r="R2505" t="s">
        <v>803</v>
      </c>
      <c r="S2505" t="s">
        <v>494</v>
      </c>
      <c r="T2505" t="s">
        <v>494</v>
      </c>
      <c r="U2505" s="28">
        <f t="shared" si="195"/>
        <v>4.4195999999999998E-4</v>
      </c>
      <c r="W2505">
        <f>IFERROR(VLOOKUP(E2505,'LEAID Match'!$A$2:$B$326,2,FALSE),"")</f>
        <v>5300015</v>
      </c>
      <c r="X2505" s="5">
        <f t="shared" si="197"/>
        <v>0</v>
      </c>
      <c r="Y2505">
        <f t="shared" si="198"/>
        <v>0</v>
      </c>
      <c r="Z2505" s="5">
        <f t="shared" si="199"/>
        <v>0</v>
      </c>
    </row>
    <row r="2506" spans="1:26" x14ac:dyDescent="0.2">
      <c r="A2506">
        <f t="shared" si="196"/>
        <v>5300015</v>
      </c>
      <c r="B2506" s="23">
        <v>2018</v>
      </c>
      <c r="C2506" t="s">
        <v>512</v>
      </c>
      <c r="D2506" t="s">
        <v>2154</v>
      </c>
      <c r="E2506" t="s">
        <v>494</v>
      </c>
      <c r="F2506" s="18" t="s">
        <v>803</v>
      </c>
      <c r="G2506" s="11" t="s">
        <v>803</v>
      </c>
      <c r="L2506" s="18">
        <v>205550.62</v>
      </c>
      <c r="M2506" s="11">
        <v>4.6234999999999999E-4</v>
      </c>
      <c r="P2506" s="18">
        <v>189069.66</v>
      </c>
      <c r="Q2506" s="11">
        <v>4.5460999999999999E-4</v>
      </c>
      <c r="R2506" t="s">
        <v>803</v>
      </c>
      <c r="S2506" t="s">
        <v>494</v>
      </c>
      <c r="T2506" t="s">
        <v>494</v>
      </c>
      <c r="U2506" s="28">
        <f t="shared" si="195"/>
        <v>4.5460999999999999E-4</v>
      </c>
      <c r="W2506">
        <f>IFERROR(VLOOKUP(E2506,'LEAID Match'!$A$2:$B$326,2,FALSE),"")</f>
        <v>5300015</v>
      </c>
      <c r="X2506" s="5">
        <f t="shared" si="197"/>
        <v>0</v>
      </c>
      <c r="Y2506">
        <f t="shared" si="198"/>
        <v>0</v>
      </c>
      <c r="Z2506" s="5">
        <f t="shared" si="199"/>
        <v>0</v>
      </c>
    </row>
    <row r="2507" spans="1:26" x14ac:dyDescent="0.2">
      <c r="A2507">
        <f t="shared" si="196"/>
        <v>5300015</v>
      </c>
      <c r="B2507" s="23">
        <v>2019</v>
      </c>
      <c r="C2507" t="s">
        <v>512</v>
      </c>
      <c r="D2507" t="s">
        <v>2512</v>
      </c>
      <c r="E2507" t="s">
        <v>494</v>
      </c>
      <c r="F2507" s="18" t="s">
        <v>803</v>
      </c>
      <c r="G2507" s="10" t="s">
        <v>803</v>
      </c>
      <c r="L2507" s="18">
        <v>257405.35</v>
      </c>
      <c r="M2507" s="11">
        <v>4.9246999999999995E-4</v>
      </c>
      <c r="P2507" s="18">
        <v>241982.56</v>
      </c>
      <c r="Q2507" s="11">
        <v>4.8725E-4</v>
      </c>
      <c r="R2507" t="s">
        <v>803</v>
      </c>
      <c r="S2507" t="s">
        <v>494</v>
      </c>
      <c r="T2507" t="s">
        <v>494</v>
      </c>
      <c r="U2507" s="28">
        <f t="shared" si="195"/>
        <v>4.8725E-4</v>
      </c>
      <c r="W2507">
        <f>IFERROR(VLOOKUP(E2507,'LEAID Match'!$A$2:$B$326,2,FALSE),"")</f>
        <v>5300015</v>
      </c>
      <c r="X2507" s="5">
        <f t="shared" si="197"/>
        <v>0</v>
      </c>
      <c r="Y2507">
        <f t="shared" si="198"/>
        <v>0</v>
      </c>
      <c r="Z2507" s="5">
        <f t="shared" si="199"/>
        <v>0</v>
      </c>
    </row>
    <row r="2508" spans="1:26" x14ac:dyDescent="0.2">
      <c r="A2508">
        <f t="shared" si="196"/>
        <v>5300015</v>
      </c>
      <c r="B2508" s="23">
        <v>2020</v>
      </c>
      <c r="C2508" t="s">
        <v>512</v>
      </c>
      <c r="D2508" t="s">
        <v>2870</v>
      </c>
      <c r="E2508" t="s">
        <v>494</v>
      </c>
      <c r="F2508" s="18" t="s">
        <v>803</v>
      </c>
      <c r="G2508" s="10" t="s">
        <v>803</v>
      </c>
      <c r="L2508" s="18">
        <v>293673.18</v>
      </c>
      <c r="M2508" s="11">
        <v>5.0473E-4</v>
      </c>
      <c r="P2508" s="18">
        <v>262362.27</v>
      </c>
      <c r="Q2508" s="11">
        <v>4.9959000000000006E-4</v>
      </c>
      <c r="R2508" t="s">
        <v>803</v>
      </c>
      <c r="S2508" t="s">
        <v>494</v>
      </c>
      <c r="T2508" t="s">
        <v>494</v>
      </c>
      <c r="U2508" s="28">
        <f t="shared" si="195"/>
        <v>4.9959000000000006E-4</v>
      </c>
      <c r="W2508">
        <f>IFERROR(VLOOKUP(E2508,'LEAID Match'!$A$2:$B$326,2,FALSE),"")</f>
        <v>5300015</v>
      </c>
      <c r="X2508" s="5">
        <f t="shared" si="197"/>
        <v>0</v>
      </c>
      <c r="Y2508">
        <f t="shared" si="198"/>
        <v>0</v>
      </c>
      <c r="Z2508" s="5">
        <f t="shared" si="199"/>
        <v>0</v>
      </c>
    </row>
    <row r="2509" spans="1:26" x14ac:dyDescent="0.2">
      <c r="A2509">
        <f t="shared" si="196"/>
        <v>5300015</v>
      </c>
      <c r="B2509" s="23">
        <v>2021</v>
      </c>
      <c r="C2509" t="s">
        <v>512</v>
      </c>
      <c r="D2509" t="s">
        <v>3227</v>
      </c>
      <c r="E2509" t="s">
        <v>494</v>
      </c>
      <c r="F2509" s="18" t="s">
        <v>803</v>
      </c>
      <c r="G2509" s="10" t="s">
        <v>803</v>
      </c>
      <c r="L2509" s="18">
        <v>313199.3</v>
      </c>
      <c r="M2509" s="11">
        <v>5.1754000000000004E-4</v>
      </c>
      <c r="P2509" s="18">
        <v>283481.63</v>
      </c>
      <c r="Q2509" s="11">
        <v>5.1577999999999997E-4</v>
      </c>
      <c r="R2509" t="s">
        <v>803</v>
      </c>
      <c r="S2509" t="s">
        <v>494</v>
      </c>
      <c r="T2509" t="s">
        <v>494</v>
      </c>
      <c r="U2509" s="28">
        <f t="shared" si="195"/>
        <v>5.1577999999999997E-4</v>
      </c>
      <c r="W2509">
        <f>IFERROR(VLOOKUP(E2509,'LEAID Match'!$A$2:$B$326,2,FALSE),"")</f>
        <v>5300015</v>
      </c>
      <c r="X2509" s="5">
        <f t="shared" si="197"/>
        <v>0</v>
      </c>
      <c r="Y2509">
        <f t="shared" si="198"/>
        <v>0</v>
      </c>
      <c r="Z2509" s="5">
        <f t="shared" si="199"/>
        <v>0</v>
      </c>
    </row>
    <row r="2510" spans="1:26" x14ac:dyDescent="0.2">
      <c r="A2510">
        <f t="shared" si="196"/>
        <v>5300015</v>
      </c>
      <c r="B2510" s="23">
        <v>2022</v>
      </c>
      <c r="C2510" t="s">
        <v>512</v>
      </c>
      <c r="D2510" t="s">
        <v>3583</v>
      </c>
      <c r="E2510" t="s">
        <v>494</v>
      </c>
      <c r="F2510" s="18" t="s">
        <v>803</v>
      </c>
      <c r="G2510" s="10" t="s">
        <v>803</v>
      </c>
      <c r="L2510" s="18">
        <v>323198.11</v>
      </c>
      <c r="M2510" s="11">
        <v>5.0529999999999998E-4</v>
      </c>
      <c r="P2510" s="18">
        <v>259245.33</v>
      </c>
      <c r="Q2510" s="11">
        <v>5.0520000000000003E-4</v>
      </c>
      <c r="R2510" t="s">
        <v>803</v>
      </c>
      <c r="S2510" t="s">
        <v>494</v>
      </c>
      <c r="T2510" t="s">
        <v>494</v>
      </c>
      <c r="U2510" s="28">
        <f t="shared" si="195"/>
        <v>5.0520000000000003E-4</v>
      </c>
      <c r="W2510">
        <f>IFERROR(VLOOKUP(E2510,'LEAID Match'!$A$2:$B$326,2,FALSE),"")</f>
        <v>5300015</v>
      </c>
      <c r="X2510" s="5">
        <f t="shared" si="197"/>
        <v>0</v>
      </c>
      <c r="Y2510">
        <f t="shared" si="198"/>
        <v>0</v>
      </c>
      <c r="Z2510" s="5">
        <f t="shared" si="199"/>
        <v>0</v>
      </c>
    </row>
    <row r="2511" spans="1:26" x14ac:dyDescent="0.2">
      <c r="A2511">
        <f t="shared" si="196"/>
        <v>5300015</v>
      </c>
      <c r="B2511" s="23">
        <v>2023</v>
      </c>
      <c r="C2511" t="s">
        <v>512</v>
      </c>
      <c r="D2511" t="s">
        <v>3943</v>
      </c>
      <c r="E2511" t="s">
        <v>494</v>
      </c>
      <c r="F2511" s="18" t="s">
        <v>803</v>
      </c>
      <c r="G2511" s="10" t="s">
        <v>803</v>
      </c>
      <c r="L2511" s="18">
        <v>350767.03</v>
      </c>
      <c r="M2511" s="11">
        <v>5.1836999999999999E-4</v>
      </c>
      <c r="P2511" s="18">
        <v>278948.67</v>
      </c>
      <c r="Q2511" s="11">
        <v>5.1683999999999996E-4</v>
      </c>
      <c r="R2511" t="s">
        <v>803</v>
      </c>
      <c r="S2511" t="s">
        <v>494</v>
      </c>
      <c r="T2511" t="s">
        <v>494</v>
      </c>
      <c r="U2511" s="28">
        <f t="shared" si="195"/>
        <v>5.1683999999999996E-4</v>
      </c>
      <c r="V2511">
        <f>U2511*250000000</f>
        <v>129209.99999999999</v>
      </c>
      <c r="W2511">
        <f>IFERROR(VLOOKUP(E2511,'LEAID Match'!$A$2:$B$326,2,FALSE),"")</f>
        <v>5300015</v>
      </c>
      <c r="X2511" s="5">
        <f t="shared" si="197"/>
        <v>0</v>
      </c>
      <c r="Y2511">
        <f t="shared" si="198"/>
        <v>129209.99999999999</v>
      </c>
      <c r="Z2511" s="5">
        <f t="shared" si="199"/>
        <v>129209.99999999999</v>
      </c>
    </row>
    <row r="2512" spans="1:26" x14ac:dyDescent="0.2">
      <c r="A2512">
        <f t="shared" si="196"/>
        <v>5308460</v>
      </c>
      <c r="B2512" s="23">
        <v>2015</v>
      </c>
      <c r="C2512" t="s">
        <v>198</v>
      </c>
      <c r="D2512" t="s">
        <v>1084</v>
      </c>
      <c r="E2512" t="s">
        <v>156</v>
      </c>
      <c r="F2512" s="18">
        <v>34007.72</v>
      </c>
      <c r="G2512" s="11">
        <v>1.5197E-4</v>
      </c>
      <c r="J2512" s="18">
        <v>693672</v>
      </c>
      <c r="K2512" s="11">
        <v>2.61027E-3</v>
      </c>
      <c r="N2512" s="18">
        <v>553502.59</v>
      </c>
      <c r="O2512" s="12">
        <v>2.4734599999999998E-3</v>
      </c>
      <c r="R2512" t="s">
        <v>156</v>
      </c>
      <c r="S2512" t="s">
        <v>156</v>
      </c>
      <c r="T2512" t="s">
        <v>156</v>
      </c>
      <c r="U2512" s="28">
        <f t="shared" si="195"/>
        <v>2.6254299999999998E-3</v>
      </c>
      <c r="W2512">
        <f>IFERROR(VLOOKUP(E2512,'LEAID Match'!$A$2:$B$326,2,FALSE),"")</f>
        <v>5308460</v>
      </c>
      <c r="X2512" s="5">
        <f t="shared" si="197"/>
        <v>727679.72</v>
      </c>
      <c r="Y2512">
        <f t="shared" si="198"/>
        <v>0</v>
      </c>
      <c r="Z2512" s="5">
        <f t="shared" si="199"/>
        <v>727679.72</v>
      </c>
    </row>
    <row r="2513" spans="1:26" x14ac:dyDescent="0.2">
      <c r="A2513">
        <f t="shared" si="196"/>
        <v>5308460</v>
      </c>
      <c r="B2513" s="23">
        <v>2016</v>
      </c>
      <c r="C2513" t="s">
        <v>198</v>
      </c>
      <c r="D2513" t="s">
        <v>1438</v>
      </c>
      <c r="E2513" t="s">
        <v>156</v>
      </c>
      <c r="F2513" s="18">
        <v>30370.31</v>
      </c>
      <c r="G2513" s="11">
        <v>9.993E-5</v>
      </c>
      <c r="J2513" s="18">
        <v>866833.42</v>
      </c>
      <c r="K2513" s="11">
        <v>2.6557099999999999E-3</v>
      </c>
      <c r="N2513" s="18">
        <v>786163.33</v>
      </c>
      <c r="O2513" s="12">
        <v>2.5867799999999999E-3</v>
      </c>
      <c r="R2513" t="s">
        <v>156</v>
      </c>
      <c r="S2513" t="s">
        <v>156</v>
      </c>
      <c r="T2513" t="s">
        <v>156</v>
      </c>
      <c r="U2513" s="28">
        <f t="shared" si="195"/>
        <v>2.6867099999999997E-3</v>
      </c>
      <c r="W2513">
        <f>IFERROR(VLOOKUP(E2513,'LEAID Match'!$A$2:$B$326,2,FALSE),"")</f>
        <v>5308460</v>
      </c>
      <c r="X2513" s="5">
        <f t="shared" si="197"/>
        <v>897203.7300000001</v>
      </c>
      <c r="Y2513">
        <f t="shared" si="198"/>
        <v>0</v>
      </c>
      <c r="Z2513" s="5">
        <f t="shared" si="199"/>
        <v>897203.7300000001</v>
      </c>
    </row>
    <row r="2514" spans="1:26" x14ac:dyDescent="0.2">
      <c r="A2514">
        <f t="shared" si="196"/>
        <v>5308460</v>
      </c>
      <c r="B2514" s="23">
        <v>2017</v>
      </c>
      <c r="C2514" t="s">
        <v>198</v>
      </c>
      <c r="D2514" t="s">
        <v>1798</v>
      </c>
      <c r="E2514" t="s">
        <v>156</v>
      </c>
      <c r="F2514" s="18">
        <v>18747.97</v>
      </c>
      <c r="G2514" s="11">
        <v>5.3579999999999999E-5</v>
      </c>
      <c r="J2514" s="18">
        <v>952126.92</v>
      </c>
      <c r="K2514" s="11">
        <v>2.58414E-3</v>
      </c>
      <c r="N2514" s="18">
        <v>882702.17</v>
      </c>
      <c r="O2514" s="12">
        <v>2.5224700000000002E-3</v>
      </c>
      <c r="R2514" t="s">
        <v>156</v>
      </c>
      <c r="S2514" t="s">
        <v>156</v>
      </c>
      <c r="T2514" t="s">
        <v>156</v>
      </c>
      <c r="U2514" s="28">
        <f t="shared" si="195"/>
        <v>2.5760500000000003E-3</v>
      </c>
      <c r="W2514">
        <f>IFERROR(VLOOKUP(E2514,'LEAID Match'!$A$2:$B$326,2,FALSE),"")</f>
        <v>5308460</v>
      </c>
      <c r="X2514" s="5">
        <f t="shared" si="197"/>
        <v>970874.89</v>
      </c>
      <c r="Y2514">
        <f t="shared" si="198"/>
        <v>0</v>
      </c>
      <c r="Z2514" s="5">
        <f t="shared" si="199"/>
        <v>970874.89</v>
      </c>
    </row>
    <row r="2515" spans="1:26" x14ac:dyDescent="0.2">
      <c r="A2515">
        <f t="shared" si="196"/>
        <v>5308460</v>
      </c>
      <c r="B2515" s="23">
        <v>2018</v>
      </c>
      <c r="C2515" t="s">
        <v>198</v>
      </c>
      <c r="D2515" t="s">
        <v>2155</v>
      </c>
      <c r="E2515" t="s">
        <v>156</v>
      </c>
      <c r="F2515" s="18">
        <v>12876.65</v>
      </c>
      <c r="G2515" s="11">
        <v>3.0960000000000002E-5</v>
      </c>
      <c r="J2515" s="18">
        <v>1063480.76</v>
      </c>
      <c r="K2515" s="11">
        <v>2.3920999999999999E-3</v>
      </c>
      <c r="N2515" s="18">
        <v>978194.96</v>
      </c>
      <c r="O2515" s="12">
        <v>2.3520300000000002E-3</v>
      </c>
      <c r="R2515" t="s">
        <v>156</v>
      </c>
      <c r="S2515" t="s">
        <v>156</v>
      </c>
      <c r="T2515" t="s">
        <v>156</v>
      </c>
      <c r="U2515" s="28">
        <f t="shared" si="195"/>
        <v>2.3829900000000002E-3</v>
      </c>
      <c r="W2515">
        <f>IFERROR(VLOOKUP(E2515,'LEAID Match'!$A$2:$B$326,2,FALSE),"")</f>
        <v>5308460</v>
      </c>
      <c r="X2515" s="5">
        <f t="shared" si="197"/>
        <v>1076357.4099999999</v>
      </c>
      <c r="Y2515">
        <f t="shared" si="198"/>
        <v>0</v>
      </c>
      <c r="Z2515" s="5">
        <f t="shared" si="199"/>
        <v>1076357.4099999999</v>
      </c>
    </row>
    <row r="2516" spans="1:26" x14ac:dyDescent="0.2">
      <c r="A2516">
        <f t="shared" si="196"/>
        <v>5308460</v>
      </c>
      <c r="B2516" s="23">
        <v>2019</v>
      </c>
      <c r="C2516" t="s">
        <v>198</v>
      </c>
      <c r="D2516" t="s">
        <v>2513</v>
      </c>
      <c r="E2516" t="s">
        <v>156</v>
      </c>
      <c r="F2516" s="18">
        <v>8911.33</v>
      </c>
      <c r="G2516" s="10">
        <v>1.7940000000000001E-5</v>
      </c>
      <c r="J2516" s="18">
        <v>1464340.46</v>
      </c>
      <c r="K2516" s="11">
        <v>2.8015700000000002E-3</v>
      </c>
      <c r="N2516" s="18">
        <v>1375014.31</v>
      </c>
      <c r="O2516" s="12">
        <v>2.7687100000000002E-3</v>
      </c>
      <c r="R2516" t="s">
        <v>156</v>
      </c>
      <c r="S2516" t="s">
        <v>156</v>
      </c>
      <c r="T2516" t="s">
        <v>156</v>
      </c>
      <c r="U2516" s="28">
        <f t="shared" si="195"/>
        <v>2.7866500000000003E-3</v>
      </c>
      <c r="W2516">
        <f>IFERROR(VLOOKUP(E2516,'LEAID Match'!$A$2:$B$326,2,FALSE),"")</f>
        <v>5308460</v>
      </c>
      <c r="X2516" s="5">
        <f t="shared" si="197"/>
        <v>1473251.79</v>
      </c>
      <c r="Y2516">
        <f t="shared" si="198"/>
        <v>0</v>
      </c>
      <c r="Z2516" s="5">
        <f t="shared" si="199"/>
        <v>1473251.79</v>
      </c>
    </row>
    <row r="2517" spans="1:26" x14ac:dyDescent="0.2">
      <c r="A2517">
        <f t="shared" si="196"/>
        <v>5308460</v>
      </c>
      <c r="B2517" s="23">
        <v>2020</v>
      </c>
      <c r="C2517" t="s">
        <v>198</v>
      </c>
      <c r="D2517" t="s">
        <v>2871</v>
      </c>
      <c r="E2517" t="s">
        <v>156</v>
      </c>
      <c r="F2517" s="18">
        <v>8729.57</v>
      </c>
      <c r="G2517" s="10">
        <v>1.662E-5</v>
      </c>
      <c r="J2517" s="18">
        <v>1544105.92</v>
      </c>
      <c r="K2517" s="11">
        <v>2.6538299999999998E-3</v>
      </c>
      <c r="N2517" s="18">
        <v>1377328.06</v>
      </c>
      <c r="O2517" s="12">
        <v>2.6227200000000003E-3</v>
      </c>
      <c r="R2517" t="s">
        <v>156</v>
      </c>
      <c r="S2517" t="s">
        <v>156</v>
      </c>
      <c r="T2517" t="s">
        <v>156</v>
      </c>
      <c r="U2517" s="28">
        <f t="shared" si="195"/>
        <v>2.6393400000000004E-3</v>
      </c>
      <c r="W2517">
        <f>IFERROR(VLOOKUP(E2517,'LEAID Match'!$A$2:$B$326,2,FALSE),"")</f>
        <v>5308460</v>
      </c>
      <c r="X2517" s="5">
        <f t="shared" si="197"/>
        <v>1552835.49</v>
      </c>
      <c r="Y2517">
        <f t="shared" si="198"/>
        <v>0</v>
      </c>
      <c r="Z2517" s="5">
        <f t="shared" si="199"/>
        <v>1552835.49</v>
      </c>
    </row>
    <row r="2518" spans="1:26" x14ac:dyDescent="0.2">
      <c r="A2518">
        <f t="shared" si="196"/>
        <v>5308460</v>
      </c>
      <c r="B2518" s="23">
        <v>2021</v>
      </c>
      <c r="C2518" t="s">
        <v>198</v>
      </c>
      <c r="D2518" t="s">
        <v>3228</v>
      </c>
      <c r="E2518" t="s">
        <v>156</v>
      </c>
      <c r="F2518" s="18">
        <v>1426.33</v>
      </c>
      <c r="G2518" s="10">
        <v>2.6000000000000001E-6</v>
      </c>
      <c r="J2518" s="18">
        <v>1634509.23</v>
      </c>
      <c r="K2518" s="11">
        <v>2.7009299999999998E-3</v>
      </c>
      <c r="N2518" s="18">
        <v>1478407.44</v>
      </c>
      <c r="O2518" s="12">
        <v>2.68988E-3</v>
      </c>
      <c r="R2518" t="s">
        <v>156</v>
      </c>
      <c r="S2518" t="s">
        <v>156</v>
      </c>
      <c r="T2518" t="s">
        <v>156</v>
      </c>
      <c r="U2518" s="28">
        <f t="shared" si="195"/>
        <v>2.6924800000000001E-3</v>
      </c>
      <c r="W2518">
        <f>IFERROR(VLOOKUP(E2518,'LEAID Match'!$A$2:$B$326,2,FALSE),"")</f>
        <v>5308460</v>
      </c>
      <c r="X2518" s="5">
        <f t="shared" si="197"/>
        <v>1635935.56</v>
      </c>
      <c r="Y2518">
        <f t="shared" si="198"/>
        <v>0</v>
      </c>
      <c r="Z2518" s="5">
        <f t="shared" si="199"/>
        <v>1635935.56</v>
      </c>
    </row>
    <row r="2519" spans="1:26" x14ac:dyDescent="0.2">
      <c r="A2519">
        <f t="shared" si="196"/>
        <v>5308460</v>
      </c>
      <c r="B2519" s="23">
        <v>2022</v>
      </c>
      <c r="C2519" t="s">
        <v>198</v>
      </c>
      <c r="D2519" t="s">
        <v>3584</v>
      </c>
      <c r="E2519" t="s">
        <v>156</v>
      </c>
      <c r="F2519" s="18" t="s">
        <v>803</v>
      </c>
      <c r="G2519" s="10" t="s">
        <v>803</v>
      </c>
      <c r="J2519" s="18">
        <v>1736038.63</v>
      </c>
      <c r="K2519" s="11">
        <v>2.71419E-3</v>
      </c>
      <c r="N2519" s="18">
        <v>1379170.29</v>
      </c>
      <c r="O2519" s="12">
        <v>2.6876600000000001E-3</v>
      </c>
      <c r="R2519" t="s">
        <v>803</v>
      </c>
      <c r="S2519" t="s">
        <v>156</v>
      </c>
      <c r="T2519" t="s">
        <v>156</v>
      </c>
      <c r="U2519" s="28">
        <f t="shared" si="195"/>
        <v>2.6876600000000001E-3</v>
      </c>
      <c r="W2519">
        <f>IFERROR(VLOOKUP(E2519,'LEAID Match'!$A$2:$B$326,2,FALSE),"")</f>
        <v>5308460</v>
      </c>
      <c r="X2519" s="5">
        <f t="shared" si="197"/>
        <v>1736038.63</v>
      </c>
      <c r="Y2519">
        <f t="shared" si="198"/>
        <v>0</v>
      </c>
      <c r="Z2519" s="5">
        <f t="shared" si="199"/>
        <v>1736038.63</v>
      </c>
    </row>
    <row r="2520" spans="1:26" x14ac:dyDescent="0.2">
      <c r="A2520">
        <f t="shared" si="196"/>
        <v>5308460</v>
      </c>
      <c r="B2520" s="23">
        <v>2023</v>
      </c>
      <c r="C2520" t="s">
        <v>198</v>
      </c>
      <c r="D2520" t="s">
        <v>3944</v>
      </c>
      <c r="E2520" t="s">
        <v>156</v>
      </c>
      <c r="F2520" s="18" t="s">
        <v>803</v>
      </c>
      <c r="G2520" s="10" t="s">
        <v>803</v>
      </c>
      <c r="J2520" s="18">
        <v>1890442.85</v>
      </c>
      <c r="K2520" s="11">
        <v>2.7937600000000002E-3</v>
      </c>
      <c r="N2520" s="18">
        <v>1506123.23</v>
      </c>
      <c r="O2520" s="12">
        <v>2.7905500000000001E-3</v>
      </c>
      <c r="R2520" t="s">
        <v>803</v>
      </c>
      <c r="S2520" t="s">
        <v>156</v>
      </c>
      <c r="T2520" t="s">
        <v>156</v>
      </c>
      <c r="U2520" s="28">
        <f t="shared" si="195"/>
        <v>2.7905500000000001E-3</v>
      </c>
      <c r="V2520">
        <f>U2520*250000000</f>
        <v>697637.5</v>
      </c>
      <c r="W2520">
        <f>IFERROR(VLOOKUP(E2520,'LEAID Match'!$A$2:$B$326,2,FALSE),"")</f>
        <v>5308460</v>
      </c>
      <c r="X2520" s="5">
        <f t="shared" si="197"/>
        <v>1890442.85</v>
      </c>
      <c r="Y2520">
        <f t="shared" si="198"/>
        <v>697637.5</v>
      </c>
      <c r="Z2520" s="5">
        <f t="shared" si="199"/>
        <v>2588080.35</v>
      </c>
    </row>
    <row r="2521" spans="1:26" x14ac:dyDescent="0.2">
      <c r="A2521">
        <f t="shared" si="196"/>
        <v>5308490</v>
      </c>
      <c r="B2521" s="23">
        <v>2015</v>
      </c>
      <c r="C2521" t="s">
        <v>474</v>
      </c>
      <c r="D2521" t="s">
        <v>1085</v>
      </c>
      <c r="E2521" t="s">
        <v>458</v>
      </c>
      <c r="F2521" s="18">
        <v>1638.04</v>
      </c>
      <c r="G2521" s="11">
        <v>7.3200000000000002E-6</v>
      </c>
      <c r="J2521" s="18">
        <v>11516.98</v>
      </c>
      <c r="K2521" s="11">
        <v>4.3340000000000002E-5</v>
      </c>
      <c r="N2521" s="18">
        <v>9177.59</v>
      </c>
      <c r="O2521" s="12">
        <v>4.1010000000000002E-5</v>
      </c>
      <c r="R2521" t="s">
        <v>458</v>
      </c>
      <c r="S2521" t="s">
        <v>458</v>
      </c>
      <c r="T2521" t="s">
        <v>458</v>
      </c>
      <c r="U2521" s="28">
        <f t="shared" si="195"/>
        <v>4.833E-5</v>
      </c>
      <c r="W2521">
        <f>IFERROR(VLOOKUP(E2521,'LEAID Match'!$A$2:$B$326,2,FALSE),"")</f>
        <v>5308490</v>
      </c>
      <c r="X2521" s="5">
        <f t="shared" si="197"/>
        <v>13155.02</v>
      </c>
      <c r="Y2521">
        <f t="shared" si="198"/>
        <v>0</v>
      </c>
      <c r="Z2521" s="5">
        <f t="shared" si="199"/>
        <v>13155.02</v>
      </c>
    </row>
    <row r="2522" spans="1:26" x14ac:dyDescent="0.2">
      <c r="A2522">
        <f t="shared" si="196"/>
        <v>5308490</v>
      </c>
      <c r="B2522" s="23">
        <v>2016</v>
      </c>
      <c r="C2522" t="s">
        <v>474</v>
      </c>
      <c r="D2522" t="s">
        <v>1439</v>
      </c>
      <c r="E2522" t="s">
        <v>458</v>
      </c>
      <c r="F2522" s="18" t="s">
        <v>803</v>
      </c>
      <c r="G2522" s="11" t="s">
        <v>803</v>
      </c>
      <c r="J2522" s="18">
        <v>15178.36</v>
      </c>
      <c r="K2522" s="11">
        <v>4.6499999999999999E-5</v>
      </c>
      <c r="N2522" s="18">
        <v>13620.51</v>
      </c>
      <c r="O2522" s="12">
        <v>4.4820000000000001E-5</v>
      </c>
      <c r="R2522" t="s">
        <v>803</v>
      </c>
      <c r="S2522" t="s">
        <v>458</v>
      </c>
      <c r="T2522" t="s">
        <v>458</v>
      </c>
      <c r="U2522" s="28">
        <f t="shared" si="195"/>
        <v>4.4820000000000001E-5</v>
      </c>
      <c r="W2522">
        <f>IFERROR(VLOOKUP(E2522,'LEAID Match'!$A$2:$B$326,2,FALSE),"")</f>
        <v>5308490</v>
      </c>
      <c r="X2522" s="5">
        <f t="shared" si="197"/>
        <v>15178.36</v>
      </c>
      <c r="Y2522">
        <f t="shared" si="198"/>
        <v>0</v>
      </c>
      <c r="Z2522" s="5">
        <f t="shared" si="199"/>
        <v>15178.36</v>
      </c>
    </row>
    <row r="2523" spans="1:26" x14ac:dyDescent="0.2">
      <c r="A2523">
        <f t="shared" si="196"/>
        <v>5308490</v>
      </c>
      <c r="B2523" s="23">
        <v>2017</v>
      </c>
      <c r="C2523" t="s">
        <v>474</v>
      </c>
      <c r="D2523" t="s">
        <v>1799</v>
      </c>
      <c r="E2523" t="s">
        <v>458</v>
      </c>
      <c r="F2523" s="18" t="s">
        <v>803</v>
      </c>
      <c r="G2523" s="11" t="s">
        <v>803</v>
      </c>
      <c r="J2523" s="18">
        <v>16384.12</v>
      </c>
      <c r="K2523" s="11">
        <v>4.4469999999999999E-5</v>
      </c>
      <c r="N2523" s="18">
        <v>15189.39</v>
      </c>
      <c r="O2523" s="12">
        <v>4.3409999999999999E-5</v>
      </c>
      <c r="R2523" t="s">
        <v>803</v>
      </c>
      <c r="S2523" t="s">
        <v>458</v>
      </c>
      <c r="T2523" t="s">
        <v>458</v>
      </c>
      <c r="U2523" s="28">
        <f t="shared" si="195"/>
        <v>4.3409999999999999E-5</v>
      </c>
      <c r="W2523">
        <f>IFERROR(VLOOKUP(E2523,'LEAID Match'!$A$2:$B$326,2,FALSE),"")</f>
        <v>5308490</v>
      </c>
      <c r="X2523" s="5">
        <f t="shared" si="197"/>
        <v>16384.12</v>
      </c>
      <c r="Y2523">
        <f t="shared" si="198"/>
        <v>0</v>
      </c>
      <c r="Z2523" s="5">
        <f t="shared" si="199"/>
        <v>16384.12</v>
      </c>
    </row>
    <row r="2524" spans="1:26" x14ac:dyDescent="0.2">
      <c r="A2524">
        <f t="shared" si="196"/>
        <v>5308490</v>
      </c>
      <c r="B2524" s="23">
        <v>2018</v>
      </c>
      <c r="C2524" t="s">
        <v>474</v>
      </c>
      <c r="D2524" t="s">
        <v>2156</v>
      </c>
      <c r="E2524" t="s">
        <v>458</v>
      </c>
      <c r="F2524" s="18" t="s">
        <v>803</v>
      </c>
      <c r="G2524" s="11" t="s">
        <v>803</v>
      </c>
      <c r="J2524" s="18">
        <v>19018.66</v>
      </c>
      <c r="K2524" s="11">
        <v>4.278E-5</v>
      </c>
      <c r="N2524" s="18">
        <v>17499.38</v>
      </c>
      <c r="O2524" s="12">
        <v>4.2079999999999997E-5</v>
      </c>
      <c r="R2524" t="s">
        <v>803</v>
      </c>
      <c r="S2524" t="s">
        <v>458</v>
      </c>
      <c r="T2524" t="s">
        <v>458</v>
      </c>
      <c r="U2524" s="28">
        <f t="shared" si="195"/>
        <v>4.2079999999999997E-5</v>
      </c>
      <c r="W2524">
        <f>IFERROR(VLOOKUP(E2524,'LEAID Match'!$A$2:$B$326,2,FALSE),"")</f>
        <v>5308490</v>
      </c>
      <c r="X2524" s="5">
        <f t="shared" si="197"/>
        <v>19018.66</v>
      </c>
      <c r="Y2524">
        <f t="shared" si="198"/>
        <v>0</v>
      </c>
      <c r="Z2524" s="5">
        <f t="shared" si="199"/>
        <v>19018.66</v>
      </c>
    </row>
    <row r="2525" spans="1:26" x14ac:dyDescent="0.2">
      <c r="A2525">
        <f t="shared" si="196"/>
        <v>5308490</v>
      </c>
      <c r="B2525" s="23">
        <v>2019</v>
      </c>
      <c r="C2525" t="s">
        <v>474</v>
      </c>
      <c r="D2525" t="s">
        <v>2514</v>
      </c>
      <c r="E2525" t="s">
        <v>458</v>
      </c>
      <c r="F2525" s="18" t="s">
        <v>803</v>
      </c>
      <c r="G2525" s="10" t="s">
        <v>803</v>
      </c>
      <c r="J2525" s="18">
        <v>21309.16</v>
      </c>
      <c r="K2525" s="11">
        <v>4.0769999999999998E-5</v>
      </c>
      <c r="N2525" s="18">
        <v>20005.330000000002</v>
      </c>
      <c r="O2525" s="12">
        <v>4.0280000000000001E-5</v>
      </c>
      <c r="R2525" t="s">
        <v>803</v>
      </c>
      <c r="S2525" t="s">
        <v>458</v>
      </c>
      <c r="T2525" t="s">
        <v>458</v>
      </c>
      <c r="U2525" s="28">
        <f t="shared" si="195"/>
        <v>4.0280000000000001E-5</v>
      </c>
      <c r="W2525">
        <f>IFERROR(VLOOKUP(E2525,'LEAID Match'!$A$2:$B$326,2,FALSE),"")</f>
        <v>5308490</v>
      </c>
      <c r="X2525" s="5">
        <f t="shared" si="197"/>
        <v>21309.16</v>
      </c>
      <c r="Y2525">
        <f t="shared" si="198"/>
        <v>0</v>
      </c>
      <c r="Z2525" s="5">
        <f t="shared" si="199"/>
        <v>21309.16</v>
      </c>
    </row>
    <row r="2526" spans="1:26" x14ac:dyDescent="0.2">
      <c r="A2526">
        <f t="shared" si="196"/>
        <v>5308490</v>
      </c>
      <c r="B2526" s="23">
        <v>2020</v>
      </c>
      <c r="C2526" t="s">
        <v>474</v>
      </c>
      <c r="D2526" t="s">
        <v>2872</v>
      </c>
      <c r="E2526" t="s">
        <v>458</v>
      </c>
      <c r="F2526" s="18" t="s">
        <v>803</v>
      </c>
      <c r="G2526" s="10" t="s">
        <v>803</v>
      </c>
      <c r="J2526" s="18">
        <v>24039.22</v>
      </c>
      <c r="K2526" s="11">
        <v>4.1320000000000004E-5</v>
      </c>
      <c r="N2526" s="18">
        <v>21528.31</v>
      </c>
      <c r="O2526" s="12">
        <v>4.0989999999999999E-5</v>
      </c>
      <c r="R2526" t="s">
        <v>803</v>
      </c>
      <c r="S2526" t="s">
        <v>458</v>
      </c>
      <c r="T2526" t="s">
        <v>458</v>
      </c>
      <c r="U2526" s="28">
        <f t="shared" si="195"/>
        <v>4.0989999999999999E-5</v>
      </c>
      <c r="W2526">
        <f>IFERROR(VLOOKUP(E2526,'LEAID Match'!$A$2:$B$326,2,FALSE),"")</f>
        <v>5308490</v>
      </c>
      <c r="X2526" s="5">
        <f t="shared" si="197"/>
        <v>24039.22</v>
      </c>
      <c r="Y2526">
        <f t="shared" si="198"/>
        <v>0</v>
      </c>
      <c r="Z2526" s="5">
        <f t="shared" si="199"/>
        <v>24039.22</v>
      </c>
    </row>
    <row r="2527" spans="1:26" x14ac:dyDescent="0.2">
      <c r="A2527">
        <f t="shared" si="196"/>
        <v>5308490</v>
      </c>
      <c r="B2527" s="23">
        <v>2021</v>
      </c>
      <c r="C2527" t="s">
        <v>474</v>
      </c>
      <c r="D2527" t="s">
        <v>3229</v>
      </c>
      <c r="E2527" t="s">
        <v>458</v>
      </c>
      <c r="F2527" s="18" t="s">
        <v>803</v>
      </c>
      <c r="G2527" s="10" t="s">
        <v>803</v>
      </c>
      <c r="J2527" s="18">
        <v>25197.53</v>
      </c>
      <c r="K2527" s="11">
        <v>4.1640000000000001E-5</v>
      </c>
      <c r="N2527" s="18">
        <v>22758.38</v>
      </c>
      <c r="O2527" s="12">
        <v>4.1409999999999998E-5</v>
      </c>
      <c r="R2527" t="s">
        <v>803</v>
      </c>
      <c r="S2527" t="s">
        <v>458</v>
      </c>
      <c r="T2527" t="s">
        <v>458</v>
      </c>
      <c r="U2527" s="28">
        <f t="shared" si="195"/>
        <v>4.1409999999999998E-5</v>
      </c>
      <c r="W2527">
        <f>IFERROR(VLOOKUP(E2527,'LEAID Match'!$A$2:$B$326,2,FALSE),"")</f>
        <v>5308490</v>
      </c>
      <c r="X2527" s="5">
        <f t="shared" si="197"/>
        <v>25197.53</v>
      </c>
      <c r="Y2527">
        <f t="shared" si="198"/>
        <v>0</v>
      </c>
      <c r="Z2527" s="5">
        <f t="shared" si="199"/>
        <v>25197.53</v>
      </c>
    </row>
    <row r="2528" spans="1:26" x14ac:dyDescent="0.2">
      <c r="A2528">
        <f t="shared" si="196"/>
        <v>5308490</v>
      </c>
      <c r="B2528" s="23">
        <v>2022</v>
      </c>
      <c r="C2528" t="s">
        <v>474</v>
      </c>
      <c r="D2528" t="s">
        <v>3585</v>
      </c>
      <c r="E2528" t="s">
        <v>458</v>
      </c>
      <c r="F2528" s="18" t="s">
        <v>803</v>
      </c>
      <c r="G2528" s="10" t="s">
        <v>803</v>
      </c>
      <c r="J2528" s="18">
        <v>26251.99</v>
      </c>
      <c r="K2528" s="11">
        <v>4.104E-5</v>
      </c>
      <c r="N2528" s="18">
        <v>21159.05</v>
      </c>
      <c r="O2528" s="12">
        <v>4.1230000000000003E-5</v>
      </c>
      <c r="R2528" t="s">
        <v>803</v>
      </c>
      <c r="S2528" t="s">
        <v>458</v>
      </c>
      <c r="T2528" t="s">
        <v>458</v>
      </c>
      <c r="U2528" s="28">
        <f t="shared" si="195"/>
        <v>4.1230000000000003E-5</v>
      </c>
      <c r="W2528">
        <f>IFERROR(VLOOKUP(E2528,'LEAID Match'!$A$2:$B$326,2,FALSE),"")</f>
        <v>5308490</v>
      </c>
      <c r="X2528" s="5">
        <f t="shared" si="197"/>
        <v>26251.99</v>
      </c>
      <c r="Y2528">
        <f t="shared" si="198"/>
        <v>0</v>
      </c>
      <c r="Z2528" s="5">
        <f t="shared" si="199"/>
        <v>26251.99</v>
      </c>
    </row>
    <row r="2529" spans="1:26" x14ac:dyDescent="0.2">
      <c r="A2529">
        <f t="shared" si="196"/>
        <v>5308490</v>
      </c>
      <c r="B2529" s="23">
        <v>2023</v>
      </c>
      <c r="C2529" t="s">
        <v>474</v>
      </c>
      <c r="D2529" t="s">
        <v>3945</v>
      </c>
      <c r="E2529" t="s">
        <v>458</v>
      </c>
      <c r="F2529" s="18" t="s">
        <v>803</v>
      </c>
      <c r="G2529" s="10" t="s">
        <v>803</v>
      </c>
      <c r="J2529" s="18">
        <v>28815.919999999998</v>
      </c>
      <c r="K2529" s="11">
        <v>4.2589999999999997E-5</v>
      </c>
      <c r="N2529" s="18">
        <v>22876.43</v>
      </c>
      <c r="O2529" s="12">
        <v>4.2389999999999999E-5</v>
      </c>
      <c r="R2529" t="s">
        <v>803</v>
      </c>
      <c r="S2529" t="s">
        <v>458</v>
      </c>
      <c r="T2529" t="s">
        <v>458</v>
      </c>
      <c r="U2529" s="28">
        <f t="shared" si="195"/>
        <v>4.2389999999999999E-5</v>
      </c>
      <c r="V2529">
        <f>U2529*250000000</f>
        <v>10597.5</v>
      </c>
      <c r="W2529">
        <f>IFERROR(VLOOKUP(E2529,'LEAID Match'!$A$2:$B$326,2,FALSE),"")</f>
        <v>5308490</v>
      </c>
      <c r="X2529" s="5">
        <f t="shared" si="197"/>
        <v>28815.919999999998</v>
      </c>
      <c r="Y2529">
        <f t="shared" si="198"/>
        <v>10597.5</v>
      </c>
      <c r="Z2529" s="5">
        <f t="shared" si="199"/>
        <v>39413.42</v>
      </c>
    </row>
    <row r="2530" spans="1:26" x14ac:dyDescent="0.2">
      <c r="A2530">
        <f t="shared" si="196"/>
        <v>5308520</v>
      </c>
      <c r="B2530" s="23">
        <v>2015</v>
      </c>
      <c r="C2530" t="s">
        <v>487</v>
      </c>
      <c r="D2530" t="s">
        <v>1086</v>
      </c>
      <c r="E2530" t="s">
        <v>471</v>
      </c>
      <c r="F2530" s="18">
        <v>763.3</v>
      </c>
      <c r="G2530" s="11">
        <v>3.41E-6</v>
      </c>
      <c r="J2530" s="18">
        <v>200455.2</v>
      </c>
      <c r="K2530" s="11">
        <v>7.5431000000000001E-4</v>
      </c>
      <c r="N2530" s="18">
        <v>159866.22</v>
      </c>
      <c r="O2530" s="12">
        <v>7.1440000000000002E-4</v>
      </c>
      <c r="R2530" t="s">
        <v>471</v>
      </c>
      <c r="S2530" t="s">
        <v>471</v>
      </c>
      <c r="T2530" t="s">
        <v>471</v>
      </c>
      <c r="U2530" s="28">
        <f t="shared" si="195"/>
        <v>7.1781000000000004E-4</v>
      </c>
      <c r="W2530">
        <f>IFERROR(VLOOKUP(E2530,'LEAID Match'!$A$2:$B$326,2,FALSE),"")</f>
        <v>5308520</v>
      </c>
      <c r="X2530" s="5">
        <f t="shared" si="197"/>
        <v>201218.5</v>
      </c>
      <c r="Y2530">
        <f t="shared" si="198"/>
        <v>0</v>
      </c>
      <c r="Z2530" s="5">
        <f t="shared" si="199"/>
        <v>201218.5</v>
      </c>
    </row>
    <row r="2531" spans="1:26" x14ac:dyDescent="0.2">
      <c r="A2531">
        <f t="shared" si="196"/>
        <v>5308520</v>
      </c>
      <c r="B2531" s="23">
        <v>2016</v>
      </c>
      <c r="C2531" t="s">
        <v>487</v>
      </c>
      <c r="D2531" t="s">
        <v>1440</v>
      </c>
      <c r="E2531" t="s">
        <v>471</v>
      </c>
      <c r="F2531" s="18" t="s">
        <v>803</v>
      </c>
      <c r="G2531" s="11" t="s">
        <v>803</v>
      </c>
      <c r="J2531" s="18">
        <v>213136.93</v>
      </c>
      <c r="K2531" s="11">
        <v>6.5298999999999999E-4</v>
      </c>
      <c r="N2531" s="18">
        <v>192842.13</v>
      </c>
      <c r="O2531" s="12">
        <v>6.3451999999999996E-4</v>
      </c>
      <c r="R2531" t="s">
        <v>803</v>
      </c>
      <c r="S2531" t="s">
        <v>471</v>
      </c>
      <c r="T2531" t="s">
        <v>471</v>
      </c>
      <c r="U2531" s="28">
        <f t="shared" si="195"/>
        <v>6.3451999999999996E-4</v>
      </c>
      <c r="W2531">
        <f>IFERROR(VLOOKUP(E2531,'LEAID Match'!$A$2:$B$326,2,FALSE),"")</f>
        <v>5308520</v>
      </c>
      <c r="X2531" s="5">
        <f t="shared" si="197"/>
        <v>213136.93</v>
      </c>
      <c r="Y2531">
        <f t="shared" si="198"/>
        <v>0</v>
      </c>
      <c r="Z2531" s="5">
        <f t="shared" si="199"/>
        <v>213136.93</v>
      </c>
    </row>
    <row r="2532" spans="1:26" x14ac:dyDescent="0.2">
      <c r="A2532">
        <f t="shared" si="196"/>
        <v>5308520</v>
      </c>
      <c r="B2532" s="23">
        <v>2017</v>
      </c>
      <c r="C2532" t="s">
        <v>487</v>
      </c>
      <c r="D2532" t="s">
        <v>1800</v>
      </c>
      <c r="E2532" t="s">
        <v>471</v>
      </c>
      <c r="F2532" s="18" t="s">
        <v>803</v>
      </c>
      <c r="G2532" s="11" t="s">
        <v>803</v>
      </c>
      <c r="J2532" s="18">
        <v>274200.3</v>
      </c>
      <c r="K2532" s="11">
        <v>7.4419999999999998E-4</v>
      </c>
      <c r="N2532" s="18">
        <v>254201.72</v>
      </c>
      <c r="O2532" s="12">
        <v>7.2641999999999997E-4</v>
      </c>
      <c r="R2532" t="s">
        <v>803</v>
      </c>
      <c r="S2532" t="s">
        <v>471</v>
      </c>
      <c r="T2532" t="s">
        <v>471</v>
      </c>
      <c r="U2532" s="28">
        <f t="shared" si="195"/>
        <v>7.2641999999999997E-4</v>
      </c>
      <c r="W2532">
        <f>IFERROR(VLOOKUP(E2532,'LEAID Match'!$A$2:$B$326,2,FALSE),"")</f>
        <v>5308520</v>
      </c>
      <c r="X2532" s="5">
        <f t="shared" si="197"/>
        <v>274200.3</v>
      </c>
      <c r="Y2532">
        <f t="shared" si="198"/>
        <v>0</v>
      </c>
      <c r="Z2532" s="5">
        <f t="shared" si="199"/>
        <v>274200.3</v>
      </c>
    </row>
    <row r="2533" spans="1:26" x14ac:dyDescent="0.2">
      <c r="A2533">
        <f t="shared" si="196"/>
        <v>5308520</v>
      </c>
      <c r="B2533" s="23">
        <v>2018</v>
      </c>
      <c r="C2533" t="s">
        <v>487</v>
      </c>
      <c r="D2533" t="s">
        <v>2157</v>
      </c>
      <c r="E2533" t="s">
        <v>471</v>
      </c>
      <c r="F2533" s="18" t="s">
        <v>803</v>
      </c>
      <c r="G2533" s="11" t="s">
        <v>803</v>
      </c>
      <c r="J2533" s="18">
        <v>234586.58</v>
      </c>
      <c r="K2533" s="11">
        <v>5.2766E-4</v>
      </c>
      <c r="N2533" s="18">
        <v>215758.34</v>
      </c>
      <c r="O2533" s="12">
        <v>5.1878000000000004E-4</v>
      </c>
      <c r="R2533" t="s">
        <v>803</v>
      </c>
      <c r="S2533" t="s">
        <v>471</v>
      </c>
      <c r="T2533" t="s">
        <v>471</v>
      </c>
      <c r="U2533" s="28">
        <f t="shared" si="195"/>
        <v>5.1878000000000004E-4</v>
      </c>
      <c r="W2533">
        <f>IFERROR(VLOOKUP(E2533,'LEAID Match'!$A$2:$B$326,2,FALSE),"")</f>
        <v>5308520</v>
      </c>
      <c r="X2533" s="5">
        <f t="shared" si="197"/>
        <v>234586.58</v>
      </c>
      <c r="Y2533">
        <f t="shared" si="198"/>
        <v>0</v>
      </c>
      <c r="Z2533" s="5">
        <f t="shared" si="199"/>
        <v>234586.58</v>
      </c>
    </row>
    <row r="2534" spans="1:26" x14ac:dyDescent="0.2">
      <c r="A2534">
        <f t="shared" si="196"/>
        <v>5308520</v>
      </c>
      <c r="B2534" s="23">
        <v>2019</v>
      </c>
      <c r="C2534" t="s">
        <v>487</v>
      </c>
      <c r="D2534" t="s">
        <v>2515</v>
      </c>
      <c r="E2534" t="s">
        <v>471</v>
      </c>
      <c r="F2534" s="18" t="s">
        <v>803</v>
      </c>
      <c r="G2534" s="10" t="s">
        <v>803</v>
      </c>
      <c r="J2534" s="18">
        <v>362646</v>
      </c>
      <c r="K2534" s="11">
        <v>6.9381E-4</v>
      </c>
      <c r="N2534" s="18">
        <v>340433.51</v>
      </c>
      <c r="O2534" s="12">
        <v>6.8548999999999997E-4</v>
      </c>
      <c r="R2534" t="s">
        <v>803</v>
      </c>
      <c r="S2534" t="s">
        <v>471</v>
      </c>
      <c r="T2534" t="s">
        <v>471</v>
      </c>
      <c r="U2534" s="28">
        <f t="shared" si="195"/>
        <v>6.8548999999999997E-4</v>
      </c>
      <c r="W2534">
        <f>IFERROR(VLOOKUP(E2534,'LEAID Match'!$A$2:$B$326,2,FALSE),"")</f>
        <v>5308520</v>
      </c>
      <c r="X2534" s="5">
        <f t="shared" si="197"/>
        <v>362646</v>
      </c>
      <c r="Y2534">
        <f t="shared" si="198"/>
        <v>0</v>
      </c>
      <c r="Z2534" s="5">
        <f t="shared" si="199"/>
        <v>362646</v>
      </c>
    </row>
    <row r="2535" spans="1:26" x14ac:dyDescent="0.2">
      <c r="A2535">
        <f t="shared" si="196"/>
        <v>5308520</v>
      </c>
      <c r="B2535" s="23">
        <v>2020</v>
      </c>
      <c r="C2535" t="s">
        <v>487</v>
      </c>
      <c r="D2535" t="s">
        <v>2873</v>
      </c>
      <c r="E2535" t="s">
        <v>471</v>
      </c>
      <c r="F2535" s="18" t="s">
        <v>803</v>
      </c>
      <c r="G2535" s="10" t="s">
        <v>803</v>
      </c>
      <c r="J2535" s="18">
        <v>344750.73</v>
      </c>
      <c r="K2535" s="11">
        <v>5.9252000000000003E-4</v>
      </c>
      <c r="N2535" s="18">
        <v>307977.34000000003</v>
      </c>
      <c r="O2535" s="12">
        <v>5.8645000000000008E-4</v>
      </c>
      <c r="R2535" t="s">
        <v>803</v>
      </c>
      <c r="S2535" t="s">
        <v>471</v>
      </c>
      <c r="T2535" t="s">
        <v>471</v>
      </c>
      <c r="U2535" s="28">
        <f t="shared" si="195"/>
        <v>5.8645000000000008E-4</v>
      </c>
      <c r="W2535">
        <f>IFERROR(VLOOKUP(E2535,'LEAID Match'!$A$2:$B$326,2,FALSE),"")</f>
        <v>5308520</v>
      </c>
      <c r="X2535" s="5">
        <f t="shared" si="197"/>
        <v>344750.73</v>
      </c>
      <c r="Y2535">
        <f t="shared" si="198"/>
        <v>0</v>
      </c>
      <c r="Z2535" s="5">
        <f t="shared" si="199"/>
        <v>344750.73</v>
      </c>
    </row>
    <row r="2536" spans="1:26" x14ac:dyDescent="0.2">
      <c r="A2536">
        <f t="shared" si="196"/>
        <v>5308520</v>
      </c>
      <c r="B2536" s="23">
        <v>2021</v>
      </c>
      <c r="C2536" t="s">
        <v>487</v>
      </c>
      <c r="D2536" t="s">
        <v>3230</v>
      </c>
      <c r="E2536" t="s">
        <v>471</v>
      </c>
      <c r="F2536" s="18" t="s">
        <v>803</v>
      </c>
      <c r="G2536" s="10" t="s">
        <v>803</v>
      </c>
      <c r="J2536" s="18">
        <v>348347.52</v>
      </c>
      <c r="K2536" s="11">
        <v>5.7561999999999999E-4</v>
      </c>
      <c r="N2536" s="18">
        <v>315085.51</v>
      </c>
      <c r="O2536" s="12">
        <v>5.7328000000000001E-4</v>
      </c>
      <c r="R2536" t="s">
        <v>803</v>
      </c>
      <c r="S2536" t="s">
        <v>471</v>
      </c>
      <c r="T2536" t="s">
        <v>471</v>
      </c>
      <c r="U2536" s="28">
        <f t="shared" si="195"/>
        <v>5.7328000000000001E-4</v>
      </c>
      <c r="W2536">
        <f>IFERROR(VLOOKUP(E2536,'LEAID Match'!$A$2:$B$326,2,FALSE),"")</f>
        <v>5308520</v>
      </c>
      <c r="X2536" s="5">
        <f t="shared" si="197"/>
        <v>348347.52</v>
      </c>
      <c r="Y2536">
        <f t="shared" si="198"/>
        <v>0</v>
      </c>
      <c r="Z2536" s="5">
        <f t="shared" si="199"/>
        <v>348347.52</v>
      </c>
    </row>
    <row r="2537" spans="1:26" x14ac:dyDescent="0.2">
      <c r="A2537">
        <f t="shared" si="196"/>
        <v>5308520</v>
      </c>
      <c r="B2537" s="23">
        <v>2022</v>
      </c>
      <c r="C2537" t="s">
        <v>487</v>
      </c>
      <c r="D2537" t="s">
        <v>3586</v>
      </c>
      <c r="E2537" t="s">
        <v>471</v>
      </c>
      <c r="F2537" s="18" t="s">
        <v>803</v>
      </c>
      <c r="G2537" s="10" t="s">
        <v>803</v>
      </c>
      <c r="J2537" s="18">
        <v>381864.87</v>
      </c>
      <c r="K2537" s="11">
        <v>5.9701999999999997E-4</v>
      </c>
      <c r="N2537" s="18">
        <v>303060.69</v>
      </c>
      <c r="O2537" s="12">
        <v>5.9059E-4</v>
      </c>
      <c r="R2537" t="s">
        <v>803</v>
      </c>
      <c r="S2537" t="s">
        <v>471</v>
      </c>
      <c r="T2537" t="s">
        <v>471</v>
      </c>
      <c r="U2537" s="28">
        <f t="shared" si="195"/>
        <v>5.9059E-4</v>
      </c>
      <c r="W2537">
        <f>IFERROR(VLOOKUP(E2537,'LEAID Match'!$A$2:$B$326,2,FALSE),"")</f>
        <v>5308520</v>
      </c>
      <c r="X2537" s="5">
        <f t="shared" si="197"/>
        <v>381864.87</v>
      </c>
      <c r="Y2537">
        <f t="shared" si="198"/>
        <v>0</v>
      </c>
      <c r="Z2537" s="5">
        <f t="shared" si="199"/>
        <v>381864.87</v>
      </c>
    </row>
    <row r="2538" spans="1:26" x14ac:dyDescent="0.2">
      <c r="A2538">
        <f t="shared" si="196"/>
        <v>5308520</v>
      </c>
      <c r="B2538" s="23">
        <v>2023</v>
      </c>
      <c r="C2538" t="s">
        <v>487</v>
      </c>
      <c r="D2538" t="s">
        <v>3946</v>
      </c>
      <c r="E2538" t="s">
        <v>471</v>
      </c>
      <c r="F2538" s="18" t="s">
        <v>803</v>
      </c>
      <c r="G2538" s="10" t="s">
        <v>803</v>
      </c>
      <c r="J2538" s="18">
        <v>397890.09</v>
      </c>
      <c r="K2538" s="11">
        <v>5.8801000000000003E-4</v>
      </c>
      <c r="N2538" s="18">
        <v>316862.90999999997</v>
      </c>
      <c r="O2538" s="12">
        <v>5.8708999999999996E-4</v>
      </c>
      <c r="R2538" t="s">
        <v>803</v>
      </c>
      <c r="S2538" t="s">
        <v>471</v>
      </c>
      <c r="T2538" t="s">
        <v>471</v>
      </c>
      <c r="U2538" s="28">
        <f t="shared" si="195"/>
        <v>5.8708999999999996E-4</v>
      </c>
      <c r="V2538">
        <f>U2538*250000000</f>
        <v>146772.5</v>
      </c>
      <c r="W2538">
        <f>IFERROR(VLOOKUP(E2538,'LEAID Match'!$A$2:$B$326,2,FALSE),"")</f>
        <v>5308520</v>
      </c>
      <c r="X2538" s="5">
        <f t="shared" si="197"/>
        <v>397890.09</v>
      </c>
      <c r="Y2538">
        <f t="shared" si="198"/>
        <v>146772.5</v>
      </c>
      <c r="Z2538" s="5">
        <f t="shared" si="199"/>
        <v>544662.59000000008</v>
      </c>
    </row>
    <row r="2539" spans="1:26" x14ac:dyDescent="0.2">
      <c r="A2539">
        <f t="shared" si="196"/>
        <v>5308550</v>
      </c>
      <c r="B2539" s="23">
        <v>2015</v>
      </c>
      <c r="C2539" t="s">
        <v>252</v>
      </c>
      <c r="D2539" t="s">
        <v>1087</v>
      </c>
      <c r="E2539" t="s">
        <v>210</v>
      </c>
      <c r="F2539" s="18">
        <v>28189.64</v>
      </c>
      <c r="G2539" s="11">
        <v>1.2596999999999999E-4</v>
      </c>
      <c r="J2539" s="18">
        <v>476592</v>
      </c>
      <c r="K2539" s="11">
        <v>1.7933999999999999E-3</v>
      </c>
      <c r="N2539" s="18">
        <v>380245.8</v>
      </c>
      <c r="O2539" s="12">
        <v>1.69922E-3</v>
      </c>
      <c r="R2539" t="s">
        <v>210</v>
      </c>
      <c r="S2539" t="s">
        <v>210</v>
      </c>
      <c r="T2539" t="s">
        <v>210</v>
      </c>
      <c r="U2539" s="28">
        <f t="shared" si="195"/>
        <v>1.82519E-3</v>
      </c>
      <c r="W2539">
        <f>IFERROR(VLOOKUP(E2539,'LEAID Match'!$A$2:$B$326,2,FALSE),"")</f>
        <v>5308550</v>
      </c>
      <c r="X2539" s="5">
        <f t="shared" si="197"/>
        <v>504781.64</v>
      </c>
      <c r="Y2539">
        <f t="shared" si="198"/>
        <v>0</v>
      </c>
      <c r="Z2539" s="5">
        <f t="shared" si="199"/>
        <v>504781.64</v>
      </c>
    </row>
    <row r="2540" spans="1:26" x14ac:dyDescent="0.2">
      <c r="A2540">
        <f t="shared" si="196"/>
        <v>5308550</v>
      </c>
      <c r="B2540" s="23">
        <v>2016</v>
      </c>
      <c r="C2540" t="s">
        <v>252</v>
      </c>
      <c r="D2540" t="s">
        <v>1441</v>
      </c>
      <c r="E2540" t="s">
        <v>210</v>
      </c>
      <c r="F2540" s="18">
        <v>23849.4</v>
      </c>
      <c r="G2540" s="11">
        <v>7.8469999999999999E-5</v>
      </c>
      <c r="J2540" s="18">
        <v>634339.88</v>
      </c>
      <c r="K2540" s="11">
        <v>1.94342E-3</v>
      </c>
      <c r="N2540" s="18">
        <v>570666.78</v>
      </c>
      <c r="O2540" s="12">
        <v>1.8777100000000001E-3</v>
      </c>
      <c r="R2540" t="s">
        <v>210</v>
      </c>
      <c r="S2540" t="s">
        <v>210</v>
      </c>
      <c r="T2540" t="s">
        <v>210</v>
      </c>
      <c r="U2540" s="28">
        <f t="shared" si="195"/>
        <v>1.9561800000000001E-3</v>
      </c>
      <c r="W2540">
        <f>IFERROR(VLOOKUP(E2540,'LEAID Match'!$A$2:$B$326,2,FALSE),"")</f>
        <v>5308550</v>
      </c>
      <c r="X2540" s="5">
        <f t="shared" si="197"/>
        <v>658189.28</v>
      </c>
      <c r="Y2540">
        <f t="shared" si="198"/>
        <v>0</v>
      </c>
      <c r="Z2540" s="5">
        <f t="shared" si="199"/>
        <v>658189.28</v>
      </c>
    </row>
    <row r="2541" spans="1:26" x14ac:dyDescent="0.2">
      <c r="A2541">
        <f t="shared" si="196"/>
        <v>5308550</v>
      </c>
      <c r="B2541" s="23">
        <v>2017</v>
      </c>
      <c r="C2541" t="s">
        <v>252</v>
      </c>
      <c r="D2541" t="s">
        <v>1801</v>
      </c>
      <c r="E2541" t="s">
        <v>210</v>
      </c>
      <c r="F2541" s="18">
        <v>19898.310000000001</v>
      </c>
      <c r="G2541" s="11">
        <v>5.6860000000000001E-5</v>
      </c>
      <c r="J2541" s="18">
        <v>604385.72</v>
      </c>
      <c r="K2541" s="11">
        <v>1.6403500000000001E-3</v>
      </c>
      <c r="N2541" s="18">
        <v>560315.88</v>
      </c>
      <c r="O2541" s="12">
        <v>1.6011899999999999E-3</v>
      </c>
      <c r="R2541" t="s">
        <v>210</v>
      </c>
      <c r="S2541" t="s">
        <v>210</v>
      </c>
      <c r="T2541" t="s">
        <v>210</v>
      </c>
      <c r="U2541" s="28">
        <f t="shared" si="195"/>
        <v>1.6580499999999999E-3</v>
      </c>
      <c r="W2541">
        <f>IFERROR(VLOOKUP(E2541,'LEAID Match'!$A$2:$B$326,2,FALSE),"")</f>
        <v>5308550</v>
      </c>
      <c r="X2541" s="5">
        <f t="shared" si="197"/>
        <v>624284.03</v>
      </c>
      <c r="Y2541">
        <f t="shared" si="198"/>
        <v>0</v>
      </c>
      <c r="Z2541" s="5">
        <f t="shared" si="199"/>
        <v>624284.03</v>
      </c>
    </row>
    <row r="2542" spans="1:26" x14ac:dyDescent="0.2">
      <c r="A2542">
        <f t="shared" si="196"/>
        <v>5308550</v>
      </c>
      <c r="B2542" s="23">
        <v>2018</v>
      </c>
      <c r="C2542" t="s">
        <v>252</v>
      </c>
      <c r="D2542" t="s">
        <v>2158</v>
      </c>
      <c r="E2542" t="s">
        <v>210</v>
      </c>
      <c r="F2542" s="18">
        <v>17562.919999999998</v>
      </c>
      <c r="G2542" s="11">
        <v>4.2230000000000001E-5</v>
      </c>
      <c r="J2542" s="18">
        <v>789209.54</v>
      </c>
      <c r="K2542" s="11">
        <v>1.7751799999999999E-3</v>
      </c>
      <c r="N2542" s="18">
        <v>726176.5</v>
      </c>
      <c r="O2542" s="12">
        <v>1.74607E-3</v>
      </c>
      <c r="R2542" t="s">
        <v>210</v>
      </c>
      <c r="S2542" t="s">
        <v>210</v>
      </c>
      <c r="T2542" t="s">
        <v>210</v>
      </c>
      <c r="U2542" s="28">
        <f t="shared" si="195"/>
        <v>1.7883E-3</v>
      </c>
      <c r="W2542">
        <f>IFERROR(VLOOKUP(E2542,'LEAID Match'!$A$2:$B$326,2,FALSE),"")</f>
        <v>5308550</v>
      </c>
      <c r="X2542" s="5">
        <f t="shared" si="197"/>
        <v>806772.46000000008</v>
      </c>
      <c r="Y2542">
        <f t="shared" si="198"/>
        <v>0</v>
      </c>
      <c r="Z2542" s="5">
        <f t="shared" si="199"/>
        <v>806772.46000000008</v>
      </c>
    </row>
    <row r="2543" spans="1:26" x14ac:dyDescent="0.2">
      <c r="A2543">
        <f t="shared" si="196"/>
        <v>5308550</v>
      </c>
      <c r="B2543" s="23">
        <v>2019</v>
      </c>
      <c r="C2543" t="s">
        <v>252</v>
      </c>
      <c r="D2543" t="s">
        <v>2516</v>
      </c>
      <c r="E2543" t="s">
        <v>210</v>
      </c>
      <c r="F2543" s="18">
        <v>3847.18</v>
      </c>
      <c r="G2543" s="10">
        <v>7.7500000000000003E-6</v>
      </c>
      <c r="J2543" s="18">
        <v>1016142.87</v>
      </c>
      <c r="K2543" s="11">
        <v>1.9440799999999999E-3</v>
      </c>
      <c r="N2543" s="18">
        <v>954600.01</v>
      </c>
      <c r="O2543" s="12">
        <v>1.92217E-3</v>
      </c>
      <c r="R2543" t="s">
        <v>210</v>
      </c>
      <c r="S2543" t="s">
        <v>210</v>
      </c>
      <c r="T2543" t="s">
        <v>210</v>
      </c>
      <c r="U2543" s="28">
        <f t="shared" si="195"/>
        <v>1.9299199999999999E-3</v>
      </c>
      <c r="W2543">
        <f>IFERROR(VLOOKUP(E2543,'LEAID Match'!$A$2:$B$326,2,FALSE),"")</f>
        <v>5308550</v>
      </c>
      <c r="X2543" s="5">
        <f t="shared" si="197"/>
        <v>1019990.05</v>
      </c>
      <c r="Y2543">
        <f t="shared" si="198"/>
        <v>0</v>
      </c>
      <c r="Z2543" s="5">
        <f t="shared" si="199"/>
        <v>1019990.05</v>
      </c>
    </row>
    <row r="2544" spans="1:26" x14ac:dyDescent="0.2">
      <c r="A2544">
        <f t="shared" si="196"/>
        <v>5308550</v>
      </c>
      <c r="B2544" s="23">
        <v>2020</v>
      </c>
      <c r="C2544" t="s">
        <v>252</v>
      </c>
      <c r="D2544" t="s">
        <v>2874</v>
      </c>
      <c r="E2544" t="s">
        <v>210</v>
      </c>
      <c r="F2544" s="18" t="s">
        <v>803</v>
      </c>
      <c r="G2544" s="10" t="s">
        <v>803</v>
      </c>
      <c r="J2544" s="18">
        <v>1006811.06</v>
      </c>
      <c r="K2544" s="11">
        <v>1.7303900000000001E-3</v>
      </c>
      <c r="N2544" s="18">
        <v>897664.62</v>
      </c>
      <c r="O2544" s="12">
        <v>1.7093399999999999E-3</v>
      </c>
      <c r="R2544" t="s">
        <v>803</v>
      </c>
      <c r="S2544" t="s">
        <v>210</v>
      </c>
      <c r="T2544" t="s">
        <v>210</v>
      </c>
      <c r="U2544" s="28">
        <f t="shared" si="195"/>
        <v>1.7093399999999999E-3</v>
      </c>
      <c r="W2544">
        <f>IFERROR(VLOOKUP(E2544,'LEAID Match'!$A$2:$B$326,2,FALSE),"")</f>
        <v>5308550</v>
      </c>
      <c r="X2544" s="5">
        <f t="shared" si="197"/>
        <v>1006811.06</v>
      </c>
      <c r="Y2544">
        <f t="shared" si="198"/>
        <v>0</v>
      </c>
      <c r="Z2544" s="5">
        <f t="shared" si="199"/>
        <v>1006811.06</v>
      </c>
    </row>
    <row r="2545" spans="1:26" x14ac:dyDescent="0.2">
      <c r="A2545">
        <f t="shared" si="196"/>
        <v>5308550</v>
      </c>
      <c r="B2545" s="23">
        <v>2021</v>
      </c>
      <c r="C2545" t="s">
        <v>252</v>
      </c>
      <c r="D2545" t="s">
        <v>3231</v>
      </c>
      <c r="E2545" t="s">
        <v>210</v>
      </c>
      <c r="F2545" s="18" t="s">
        <v>803</v>
      </c>
      <c r="G2545" s="10" t="s">
        <v>803</v>
      </c>
      <c r="J2545" s="18">
        <v>1026354.57</v>
      </c>
      <c r="K2545" s="11">
        <v>1.6959900000000001E-3</v>
      </c>
      <c r="N2545" s="18">
        <v>928558.71</v>
      </c>
      <c r="O2545" s="12">
        <v>1.6894600000000001E-3</v>
      </c>
      <c r="R2545" t="s">
        <v>803</v>
      </c>
      <c r="S2545" t="s">
        <v>210</v>
      </c>
      <c r="T2545" t="s">
        <v>210</v>
      </c>
      <c r="U2545" s="28">
        <f t="shared" si="195"/>
        <v>1.6894600000000001E-3</v>
      </c>
      <c r="W2545">
        <f>IFERROR(VLOOKUP(E2545,'LEAID Match'!$A$2:$B$326,2,FALSE),"")</f>
        <v>5308550</v>
      </c>
      <c r="X2545" s="5">
        <f t="shared" si="197"/>
        <v>1026354.57</v>
      </c>
      <c r="Y2545">
        <f t="shared" si="198"/>
        <v>0</v>
      </c>
      <c r="Z2545" s="5">
        <f t="shared" si="199"/>
        <v>1026354.57</v>
      </c>
    </row>
    <row r="2546" spans="1:26" x14ac:dyDescent="0.2">
      <c r="A2546">
        <f t="shared" si="196"/>
        <v>5308550</v>
      </c>
      <c r="B2546" s="23">
        <v>2022</v>
      </c>
      <c r="C2546" t="s">
        <v>252</v>
      </c>
      <c r="D2546" t="s">
        <v>3587</v>
      </c>
      <c r="E2546" t="s">
        <v>210</v>
      </c>
      <c r="F2546" s="18" t="s">
        <v>803</v>
      </c>
      <c r="G2546" s="10" t="s">
        <v>803</v>
      </c>
      <c r="J2546" s="18">
        <v>1095772.55</v>
      </c>
      <c r="K2546" s="11">
        <v>1.71317E-3</v>
      </c>
      <c r="N2546" s="18">
        <v>866548.51</v>
      </c>
      <c r="O2546" s="12">
        <v>1.6886900000000001E-3</v>
      </c>
      <c r="R2546" t="s">
        <v>803</v>
      </c>
      <c r="S2546" t="s">
        <v>210</v>
      </c>
      <c r="T2546" t="s">
        <v>210</v>
      </c>
      <c r="U2546" s="28">
        <f t="shared" si="195"/>
        <v>1.6886900000000001E-3</v>
      </c>
      <c r="W2546">
        <f>IFERROR(VLOOKUP(E2546,'LEAID Match'!$A$2:$B$326,2,FALSE),"")</f>
        <v>5308550</v>
      </c>
      <c r="X2546" s="5">
        <f t="shared" si="197"/>
        <v>1095772.55</v>
      </c>
      <c r="Y2546">
        <f t="shared" si="198"/>
        <v>0</v>
      </c>
      <c r="Z2546" s="5">
        <f t="shared" si="199"/>
        <v>1095772.55</v>
      </c>
    </row>
    <row r="2547" spans="1:26" x14ac:dyDescent="0.2">
      <c r="A2547">
        <f t="shared" si="196"/>
        <v>5308550</v>
      </c>
      <c r="B2547" s="23">
        <v>2023</v>
      </c>
      <c r="C2547" t="s">
        <v>252</v>
      </c>
      <c r="D2547" t="s">
        <v>3947</v>
      </c>
      <c r="E2547" t="s">
        <v>210</v>
      </c>
      <c r="F2547" s="18" t="s">
        <v>803</v>
      </c>
      <c r="G2547" s="10" t="s">
        <v>803</v>
      </c>
      <c r="J2547" s="18">
        <v>1209645.6100000001</v>
      </c>
      <c r="K2547" s="11">
        <v>1.78765E-3</v>
      </c>
      <c r="N2547" s="18">
        <v>964325.28</v>
      </c>
      <c r="O2547" s="12">
        <v>1.7867099999999999E-3</v>
      </c>
      <c r="R2547" t="s">
        <v>803</v>
      </c>
      <c r="S2547" t="s">
        <v>210</v>
      </c>
      <c r="T2547" t="s">
        <v>210</v>
      </c>
      <c r="U2547" s="28">
        <f t="shared" si="195"/>
        <v>1.7867099999999999E-3</v>
      </c>
      <c r="V2547">
        <f>U2547*250000000</f>
        <v>446677.5</v>
      </c>
      <c r="W2547">
        <f>IFERROR(VLOOKUP(E2547,'LEAID Match'!$A$2:$B$326,2,FALSE),"")</f>
        <v>5308550</v>
      </c>
      <c r="X2547" s="5">
        <f t="shared" si="197"/>
        <v>1209645.6100000001</v>
      </c>
      <c r="Y2547">
        <f t="shared" si="198"/>
        <v>446677.5</v>
      </c>
      <c r="Z2547" s="5">
        <f t="shared" si="199"/>
        <v>1656323.11</v>
      </c>
    </row>
    <row r="2548" spans="1:26" x14ac:dyDescent="0.2">
      <c r="A2548">
        <f t="shared" si="196"/>
        <v>5308580</v>
      </c>
      <c r="B2548" s="23">
        <v>2015</v>
      </c>
      <c r="C2548" t="s">
        <v>676</v>
      </c>
      <c r="D2548" t="s">
        <v>1088</v>
      </c>
      <c r="E2548" t="s">
        <v>648</v>
      </c>
      <c r="F2548" s="18" t="s">
        <v>803</v>
      </c>
      <c r="G2548" s="11" t="s">
        <v>803</v>
      </c>
      <c r="J2548" s="18">
        <v>21684.560000000001</v>
      </c>
      <c r="K2548" s="11">
        <v>8.1600000000000005E-5</v>
      </c>
      <c r="N2548" s="18">
        <v>17294.29</v>
      </c>
      <c r="O2548" s="12">
        <v>7.7280000000000005E-5</v>
      </c>
      <c r="R2548" t="s">
        <v>803</v>
      </c>
      <c r="S2548" t="s">
        <v>648</v>
      </c>
      <c r="T2548" t="s">
        <v>648</v>
      </c>
      <c r="U2548" s="28">
        <f t="shared" si="195"/>
        <v>7.7280000000000005E-5</v>
      </c>
      <c r="W2548">
        <f>IFERROR(VLOOKUP(E2548,'LEAID Match'!$A$2:$B$326,2,FALSE),"")</f>
        <v>5308580</v>
      </c>
      <c r="X2548" s="5">
        <f t="shared" si="197"/>
        <v>21684.560000000001</v>
      </c>
      <c r="Y2548">
        <f t="shared" si="198"/>
        <v>0</v>
      </c>
      <c r="Z2548" s="5">
        <f t="shared" si="199"/>
        <v>21684.560000000001</v>
      </c>
    </row>
    <row r="2549" spans="1:26" x14ac:dyDescent="0.2">
      <c r="A2549">
        <f t="shared" si="196"/>
        <v>5308580</v>
      </c>
      <c r="B2549" s="23">
        <v>2016</v>
      </c>
      <c r="C2549" t="s">
        <v>676</v>
      </c>
      <c r="D2549" t="s">
        <v>1442</v>
      </c>
      <c r="E2549" t="s">
        <v>648</v>
      </c>
      <c r="F2549" s="18" t="s">
        <v>803</v>
      </c>
      <c r="G2549" s="11" t="s">
        <v>803</v>
      </c>
      <c r="J2549" s="18">
        <v>22584.3</v>
      </c>
      <c r="K2549" s="11">
        <v>6.9190000000000007E-5</v>
      </c>
      <c r="N2549" s="18">
        <v>20105.95</v>
      </c>
      <c r="O2549" s="12">
        <v>6.6160000000000004E-5</v>
      </c>
      <c r="R2549" t="s">
        <v>803</v>
      </c>
      <c r="S2549" t="s">
        <v>648</v>
      </c>
      <c r="T2549" t="s">
        <v>648</v>
      </c>
      <c r="U2549" s="28">
        <f t="shared" si="195"/>
        <v>6.6160000000000004E-5</v>
      </c>
      <c r="W2549">
        <f>IFERROR(VLOOKUP(E2549,'LEAID Match'!$A$2:$B$326,2,FALSE),"")</f>
        <v>5308580</v>
      </c>
      <c r="X2549" s="5">
        <f t="shared" si="197"/>
        <v>22584.3</v>
      </c>
      <c r="Y2549">
        <f t="shared" si="198"/>
        <v>0</v>
      </c>
      <c r="Z2549" s="5">
        <f t="shared" si="199"/>
        <v>22584.3</v>
      </c>
    </row>
    <row r="2550" spans="1:26" x14ac:dyDescent="0.2">
      <c r="A2550">
        <f t="shared" si="196"/>
        <v>5308580</v>
      </c>
      <c r="B2550" s="23">
        <v>2017</v>
      </c>
      <c r="C2550" t="s">
        <v>676</v>
      </c>
      <c r="D2550" t="s">
        <v>1802</v>
      </c>
      <c r="E2550" t="s">
        <v>648</v>
      </c>
      <c r="F2550" s="18" t="s">
        <v>803</v>
      </c>
      <c r="G2550" s="11" t="s">
        <v>803</v>
      </c>
      <c r="J2550" s="18">
        <v>20473.14</v>
      </c>
      <c r="K2550" s="11">
        <v>5.5569999999999998E-5</v>
      </c>
      <c r="N2550" s="18">
        <v>18980.2</v>
      </c>
      <c r="O2550" s="12">
        <v>5.4240000000000002E-5</v>
      </c>
      <c r="R2550" t="s">
        <v>803</v>
      </c>
      <c r="S2550" t="s">
        <v>648</v>
      </c>
      <c r="T2550" t="s">
        <v>648</v>
      </c>
      <c r="U2550" s="28">
        <f t="shared" si="195"/>
        <v>5.4240000000000002E-5</v>
      </c>
      <c r="W2550">
        <f>IFERROR(VLOOKUP(E2550,'LEAID Match'!$A$2:$B$326,2,FALSE),"")</f>
        <v>5308580</v>
      </c>
      <c r="X2550" s="5">
        <f t="shared" si="197"/>
        <v>20473.14</v>
      </c>
      <c r="Y2550">
        <f t="shared" si="198"/>
        <v>0</v>
      </c>
      <c r="Z2550" s="5">
        <f t="shared" si="199"/>
        <v>20473.14</v>
      </c>
    </row>
    <row r="2551" spans="1:26" x14ac:dyDescent="0.2">
      <c r="A2551">
        <f t="shared" si="196"/>
        <v>5308580</v>
      </c>
      <c r="B2551" s="23">
        <v>2018</v>
      </c>
      <c r="C2551" t="s">
        <v>676</v>
      </c>
      <c r="D2551" t="s">
        <v>2159</v>
      </c>
      <c r="E2551" t="s">
        <v>648</v>
      </c>
      <c r="F2551" s="18" t="s">
        <v>803</v>
      </c>
      <c r="G2551" s="11" t="s">
        <v>803</v>
      </c>
      <c r="J2551" s="18">
        <v>22949.53</v>
      </c>
      <c r="K2551" s="11">
        <v>5.1619999999999997E-5</v>
      </c>
      <c r="N2551" s="18">
        <v>21120.959999999999</v>
      </c>
      <c r="O2551" s="12">
        <v>5.0779999999999998E-5</v>
      </c>
      <c r="R2551" t="s">
        <v>803</v>
      </c>
      <c r="S2551" t="s">
        <v>648</v>
      </c>
      <c r="T2551" t="s">
        <v>648</v>
      </c>
      <c r="U2551" s="28">
        <f t="shared" si="195"/>
        <v>5.0779999999999998E-5</v>
      </c>
      <c r="W2551">
        <f>IFERROR(VLOOKUP(E2551,'LEAID Match'!$A$2:$B$326,2,FALSE),"")</f>
        <v>5308580</v>
      </c>
      <c r="X2551" s="5">
        <f t="shared" si="197"/>
        <v>22949.53</v>
      </c>
      <c r="Y2551">
        <f t="shared" si="198"/>
        <v>0</v>
      </c>
      <c r="Z2551" s="5">
        <f t="shared" si="199"/>
        <v>22949.53</v>
      </c>
    </row>
    <row r="2552" spans="1:26" x14ac:dyDescent="0.2">
      <c r="A2552">
        <f t="shared" si="196"/>
        <v>5308580</v>
      </c>
      <c r="B2552" s="23">
        <v>2019</v>
      </c>
      <c r="C2552" t="s">
        <v>676</v>
      </c>
      <c r="D2552" t="s">
        <v>2517</v>
      </c>
      <c r="E2552" t="s">
        <v>648</v>
      </c>
      <c r="F2552" s="18" t="s">
        <v>803</v>
      </c>
      <c r="G2552" s="10" t="s">
        <v>803</v>
      </c>
      <c r="J2552" s="18">
        <v>27962.16</v>
      </c>
      <c r="K2552" s="11">
        <v>5.3499999999999999E-5</v>
      </c>
      <c r="N2552" s="18">
        <v>26259.09</v>
      </c>
      <c r="O2552" s="12">
        <v>5.287E-5</v>
      </c>
      <c r="R2552" t="s">
        <v>803</v>
      </c>
      <c r="S2552" t="s">
        <v>648</v>
      </c>
      <c r="T2552" t="s">
        <v>648</v>
      </c>
      <c r="U2552" s="28">
        <f t="shared" si="195"/>
        <v>5.287E-5</v>
      </c>
      <c r="W2552">
        <f>IFERROR(VLOOKUP(E2552,'LEAID Match'!$A$2:$B$326,2,FALSE),"")</f>
        <v>5308580</v>
      </c>
      <c r="X2552" s="5">
        <f t="shared" si="197"/>
        <v>27962.16</v>
      </c>
      <c r="Y2552">
        <f t="shared" si="198"/>
        <v>0</v>
      </c>
      <c r="Z2552" s="5">
        <f t="shared" si="199"/>
        <v>27962.16</v>
      </c>
    </row>
    <row r="2553" spans="1:26" x14ac:dyDescent="0.2">
      <c r="A2553">
        <f t="shared" si="196"/>
        <v>5308580</v>
      </c>
      <c r="B2553" s="23">
        <v>2020</v>
      </c>
      <c r="C2553" t="s">
        <v>676</v>
      </c>
      <c r="D2553" t="s">
        <v>2875</v>
      </c>
      <c r="E2553" t="s">
        <v>648</v>
      </c>
      <c r="F2553" s="18" t="s">
        <v>803</v>
      </c>
      <c r="G2553" s="10" t="s">
        <v>803</v>
      </c>
      <c r="J2553" s="18">
        <v>28801.119999999999</v>
      </c>
      <c r="K2553" s="11">
        <v>4.9500000000000004E-5</v>
      </c>
      <c r="N2553" s="18">
        <v>25815.38</v>
      </c>
      <c r="O2553" s="12">
        <v>4.9160000000000004E-5</v>
      </c>
      <c r="R2553" t="s">
        <v>803</v>
      </c>
      <c r="S2553" t="s">
        <v>648</v>
      </c>
      <c r="T2553" t="s">
        <v>648</v>
      </c>
      <c r="U2553" s="28">
        <f t="shared" si="195"/>
        <v>4.9160000000000004E-5</v>
      </c>
      <c r="W2553">
        <f>IFERROR(VLOOKUP(E2553,'LEAID Match'!$A$2:$B$326,2,FALSE),"")</f>
        <v>5308580</v>
      </c>
      <c r="X2553" s="5">
        <f t="shared" si="197"/>
        <v>28801.119999999999</v>
      </c>
      <c r="Y2553">
        <f t="shared" si="198"/>
        <v>0</v>
      </c>
      <c r="Z2553" s="5">
        <f t="shared" si="199"/>
        <v>28801.119999999999</v>
      </c>
    </row>
    <row r="2554" spans="1:26" x14ac:dyDescent="0.2">
      <c r="A2554">
        <f t="shared" si="196"/>
        <v>5308580</v>
      </c>
      <c r="B2554" s="23">
        <v>2021</v>
      </c>
      <c r="C2554" t="s">
        <v>676</v>
      </c>
      <c r="D2554" t="s">
        <v>3232</v>
      </c>
      <c r="E2554" t="s">
        <v>648</v>
      </c>
      <c r="F2554" s="18" t="s">
        <v>803</v>
      </c>
      <c r="G2554" s="10" t="s">
        <v>803</v>
      </c>
      <c r="J2554" s="18">
        <v>32076.92</v>
      </c>
      <c r="K2554" s="11">
        <v>5.3010000000000002E-5</v>
      </c>
      <c r="N2554" s="18">
        <v>28971.16</v>
      </c>
      <c r="O2554" s="12">
        <v>5.2710000000000002E-5</v>
      </c>
      <c r="R2554" t="s">
        <v>803</v>
      </c>
      <c r="S2554" t="s">
        <v>648</v>
      </c>
      <c r="T2554" t="s">
        <v>648</v>
      </c>
      <c r="U2554" s="28">
        <f t="shared" si="195"/>
        <v>5.2710000000000002E-5</v>
      </c>
      <c r="W2554">
        <f>IFERROR(VLOOKUP(E2554,'LEAID Match'!$A$2:$B$326,2,FALSE),"")</f>
        <v>5308580</v>
      </c>
      <c r="X2554" s="5">
        <f t="shared" si="197"/>
        <v>32076.92</v>
      </c>
      <c r="Y2554">
        <f t="shared" si="198"/>
        <v>0</v>
      </c>
      <c r="Z2554" s="5">
        <f t="shared" si="199"/>
        <v>32076.92</v>
      </c>
    </row>
    <row r="2555" spans="1:26" x14ac:dyDescent="0.2">
      <c r="A2555">
        <f t="shared" si="196"/>
        <v>5308580</v>
      </c>
      <c r="B2555" s="23">
        <v>2022</v>
      </c>
      <c r="C2555" t="s">
        <v>676</v>
      </c>
      <c r="D2555" t="s">
        <v>3588</v>
      </c>
      <c r="E2555" t="s">
        <v>648</v>
      </c>
      <c r="F2555" s="18" t="s">
        <v>803</v>
      </c>
      <c r="G2555" s="10" t="s">
        <v>803</v>
      </c>
      <c r="J2555" s="18">
        <v>32829.839999999997</v>
      </c>
      <c r="K2555" s="11">
        <v>5.1329999999999998E-5</v>
      </c>
      <c r="N2555" s="18">
        <v>26460.6</v>
      </c>
      <c r="O2555" s="12">
        <v>5.1570000000000003E-5</v>
      </c>
      <c r="R2555" t="s">
        <v>803</v>
      </c>
      <c r="S2555" t="s">
        <v>648</v>
      </c>
      <c r="T2555" t="s">
        <v>648</v>
      </c>
      <c r="U2555" s="28">
        <f t="shared" si="195"/>
        <v>5.1570000000000003E-5</v>
      </c>
      <c r="W2555">
        <f>IFERROR(VLOOKUP(E2555,'LEAID Match'!$A$2:$B$326,2,FALSE),"")</f>
        <v>5308580</v>
      </c>
      <c r="X2555" s="5">
        <f t="shared" si="197"/>
        <v>32829.839999999997</v>
      </c>
      <c r="Y2555">
        <f t="shared" si="198"/>
        <v>0</v>
      </c>
      <c r="Z2555" s="5">
        <f t="shared" si="199"/>
        <v>32829.839999999997</v>
      </c>
    </row>
    <row r="2556" spans="1:26" x14ac:dyDescent="0.2">
      <c r="A2556">
        <f t="shared" si="196"/>
        <v>5308580</v>
      </c>
      <c r="B2556" s="23">
        <v>2023</v>
      </c>
      <c r="C2556" t="s">
        <v>676</v>
      </c>
      <c r="D2556" t="s">
        <v>3948</v>
      </c>
      <c r="E2556" t="s">
        <v>648</v>
      </c>
      <c r="F2556" s="18" t="s">
        <v>803</v>
      </c>
      <c r="G2556" s="10" t="s">
        <v>803</v>
      </c>
      <c r="J2556" s="18">
        <v>35826.379999999997</v>
      </c>
      <c r="K2556" s="11">
        <v>5.295E-5</v>
      </c>
      <c r="N2556" s="18">
        <v>28431.42</v>
      </c>
      <c r="O2556" s="12">
        <v>5.2679999999999997E-5</v>
      </c>
      <c r="R2556" t="s">
        <v>803</v>
      </c>
      <c r="S2556" t="s">
        <v>648</v>
      </c>
      <c r="T2556" t="s">
        <v>648</v>
      </c>
      <c r="U2556" s="28">
        <f t="shared" si="195"/>
        <v>5.2679999999999997E-5</v>
      </c>
      <c r="V2556">
        <f>U2556*250000000</f>
        <v>13170</v>
      </c>
      <c r="W2556">
        <f>IFERROR(VLOOKUP(E2556,'LEAID Match'!$A$2:$B$326,2,FALSE),"")</f>
        <v>5308580</v>
      </c>
      <c r="X2556" s="5">
        <f t="shared" si="197"/>
        <v>35826.379999999997</v>
      </c>
      <c r="Y2556">
        <f t="shared" si="198"/>
        <v>13170</v>
      </c>
      <c r="Z2556" s="5">
        <f t="shared" si="199"/>
        <v>48996.38</v>
      </c>
    </row>
    <row r="2557" spans="1:26" x14ac:dyDescent="0.2">
      <c r="A2557">
        <f t="shared" si="196"/>
        <v>5308610</v>
      </c>
      <c r="B2557" s="23">
        <v>2015</v>
      </c>
      <c r="C2557" t="s">
        <v>165</v>
      </c>
      <c r="D2557" t="s">
        <v>1089</v>
      </c>
      <c r="E2557" t="s">
        <v>740</v>
      </c>
      <c r="F2557" s="18">
        <v>67666.039999999906</v>
      </c>
      <c r="G2557" s="11">
        <v>3.0237999999999999E-4</v>
      </c>
      <c r="J2557" s="18">
        <v>2156247.52</v>
      </c>
      <c r="K2557" s="11">
        <v>8.1139000000000003E-3</v>
      </c>
      <c r="N2557" s="18">
        <v>1719818.73</v>
      </c>
      <c r="O2557" s="12">
        <v>7.6854200000000001E-3</v>
      </c>
      <c r="R2557" t="s">
        <v>123</v>
      </c>
      <c r="S2557" t="s">
        <v>123</v>
      </c>
      <c r="T2557" t="s">
        <v>123</v>
      </c>
      <c r="U2557" s="28">
        <f t="shared" si="195"/>
        <v>7.9877999999999998E-3</v>
      </c>
      <c r="W2557">
        <f>IFERROR(VLOOKUP(E2557,'LEAID Match'!$A$2:$B$326,2,FALSE),"")</f>
        <v>5308610</v>
      </c>
      <c r="X2557" s="5">
        <f t="shared" si="197"/>
        <v>2223913.56</v>
      </c>
      <c r="Y2557">
        <f t="shared" si="198"/>
        <v>0</v>
      </c>
      <c r="Z2557" s="5">
        <f t="shared" si="199"/>
        <v>2223913.56</v>
      </c>
    </row>
    <row r="2558" spans="1:26" x14ac:dyDescent="0.2">
      <c r="A2558">
        <f t="shared" si="196"/>
        <v>5308610</v>
      </c>
      <c r="B2558" s="23">
        <v>2016</v>
      </c>
      <c r="C2558" t="s">
        <v>165</v>
      </c>
      <c r="D2558" t="s">
        <v>1443</v>
      </c>
      <c r="E2558" t="s">
        <v>740</v>
      </c>
      <c r="F2558" s="18">
        <v>56625.47</v>
      </c>
      <c r="G2558" s="11">
        <v>1.8631999999999999E-4</v>
      </c>
      <c r="J2558" s="18">
        <v>2652461.08</v>
      </c>
      <c r="K2558" s="11">
        <v>8.1263299999999993E-3</v>
      </c>
      <c r="N2558" s="18">
        <v>2371777.27</v>
      </c>
      <c r="O2558" s="12">
        <v>7.8040599999999998E-3</v>
      </c>
      <c r="R2558" t="s">
        <v>123</v>
      </c>
      <c r="S2558" t="s">
        <v>123</v>
      </c>
      <c r="T2558" t="s">
        <v>123</v>
      </c>
      <c r="U2558" s="28">
        <f t="shared" si="195"/>
        <v>7.9903800000000001E-3</v>
      </c>
      <c r="W2558">
        <f>IFERROR(VLOOKUP(E2558,'LEAID Match'!$A$2:$B$326,2,FALSE),"")</f>
        <v>5308610</v>
      </c>
      <c r="X2558" s="5">
        <f t="shared" si="197"/>
        <v>2709086.5500000003</v>
      </c>
      <c r="Y2558">
        <f t="shared" si="198"/>
        <v>0</v>
      </c>
      <c r="Z2558" s="5">
        <f t="shared" si="199"/>
        <v>2709086.5500000003</v>
      </c>
    </row>
    <row r="2559" spans="1:26" x14ac:dyDescent="0.2">
      <c r="A2559">
        <f t="shared" si="196"/>
        <v>5308610</v>
      </c>
      <c r="B2559" s="23">
        <v>2017</v>
      </c>
      <c r="C2559" t="s">
        <v>165</v>
      </c>
      <c r="D2559" t="s">
        <v>1803</v>
      </c>
      <c r="E2559" t="s">
        <v>740</v>
      </c>
      <c r="F2559" s="18">
        <v>50861.04</v>
      </c>
      <c r="G2559" s="11">
        <v>1.4533999999999999E-4</v>
      </c>
      <c r="J2559" s="18">
        <v>3042772.37</v>
      </c>
      <c r="K2559" s="11">
        <v>8.2582999999999997E-3</v>
      </c>
      <c r="N2559" s="18">
        <v>2820845.04</v>
      </c>
      <c r="O2559" s="12">
        <v>8.0610300000000003E-3</v>
      </c>
      <c r="R2559" t="s">
        <v>123</v>
      </c>
      <c r="S2559" t="s">
        <v>123</v>
      </c>
      <c r="T2559" t="s">
        <v>123</v>
      </c>
      <c r="U2559" s="28">
        <f t="shared" si="195"/>
        <v>8.206370000000001E-3</v>
      </c>
      <c r="W2559">
        <f>IFERROR(VLOOKUP(E2559,'LEAID Match'!$A$2:$B$326,2,FALSE),"")</f>
        <v>5308610</v>
      </c>
      <c r="X2559" s="5">
        <f t="shared" si="197"/>
        <v>3093633.41</v>
      </c>
      <c r="Y2559">
        <f t="shared" si="198"/>
        <v>0</v>
      </c>
      <c r="Z2559" s="5">
        <f t="shared" si="199"/>
        <v>3093633.41</v>
      </c>
    </row>
    <row r="2560" spans="1:26" x14ac:dyDescent="0.2">
      <c r="A2560">
        <f t="shared" si="196"/>
        <v>5308610</v>
      </c>
      <c r="B2560" s="23">
        <v>2018</v>
      </c>
      <c r="C2560" t="s">
        <v>165</v>
      </c>
      <c r="D2560" t="s">
        <v>2160</v>
      </c>
      <c r="E2560" t="s">
        <v>740</v>
      </c>
      <c r="F2560" s="18">
        <v>56754.05</v>
      </c>
      <c r="G2560" s="11">
        <v>1.3646E-4</v>
      </c>
      <c r="J2560" s="18">
        <v>3759502.17</v>
      </c>
      <c r="K2560" s="11">
        <v>8.45629E-3</v>
      </c>
      <c r="N2560" s="18">
        <v>3459985.99</v>
      </c>
      <c r="O2560" s="12">
        <v>8.3194099999999993E-3</v>
      </c>
      <c r="R2560" t="s">
        <v>123</v>
      </c>
      <c r="S2560" t="s">
        <v>123</v>
      </c>
      <c r="T2560" t="s">
        <v>123</v>
      </c>
      <c r="U2560" s="28">
        <f t="shared" si="195"/>
        <v>8.455869999999999E-3</v>
      </c>
      <c r="W2560">
        <f>IFERROR(VLOOKUP(E2560,'LEAID Match'!$A$2:$B$326,2,FALSE),"")</f>
        <v>5308610</v>
      </c>
      <c r="X2560" s="5">
        <f t="shared" si="197"/>
        <v>3816256.2199999997</v>
      </c>
      <c r="Y2560">
        <f t="shared" si="198"/>
        <v>0</v>
      </c>
      <c r="Z2560" s="5">
        <f t="shared" si="199"/>
        <v>3816256.2199999997</v>
      </c>
    </row>
    <row r="2561" spans="1:26" x14ac:dyDescent="0.2">
      <c r="A2561">
        <f t="shared" si="196"/>
        <v>5308610</v>
      </c>
      <c r="B2561" s="23">
        <v>2019</v>
      </c>
      <c r="C2561" t="s">
        <v>165</v>
      </c>
      <c r="D2561" t="s">
        <v>2518</v>
      </c>
      <c r="E2561" t="s">
        <v>740</v>
      </c>
      <c r="F2561" s="18">
        <v>37421.39</v>
      </c>
      <c r="G2561" s="10">
        <v>7.5350000000000002E-5</v>
      </c>
      <c r="J2561" s="18">
        <v>4481067.67</v>
      </c>
      <c r="K2561" s="11">
        <v>8.5731699999999997E-3</v>
      </c>
      <c r="N2561" s="18">
        <v>4204205.5199999996</v>
      </c>
      <c r="O2561" s="12">
        <v>8.4655300000000006E-3</v>
      </c>
      <c r="R2561" t="s">
        <v>740</v>
      </c>
      <c r="S2561" t="s">
        <v>740</v>
      </c>
      <c r="T2561" t="s">
        <v>740</v>
      </c>
      <c r="U2561" s="28">
        <f t="shared" si="195"/>
        <v>8.5408800000000007E-3</v>
      </c>
      <c r="W2561">
        <f>IFERROR(VLOOKUP(E2561,'LEAID Match'!$A$2:$B$326,2,FALSE),"")</f>
        <v>5308610</v>
      </c>
      <c r="X2561" s="5">
        <f t="shared" si="197"/>
        <v>4518489.0599999996</v>
      </c>
      <c r="Y2561">
        <f t="shared" si="198"/>
        <v>0</v>
      </c>
      <c r="Z2561" s="5">
        <f t="shared" si="199"/>
        <v>4518489.0599999996</v>
      </c>
    </row>
    <row r="2562" spans="1:26" x14ac:dyDescent="0.2">
      <c r="A2562">
        <f t="shared" si="196"/>
        <v>5308610</v>
      </c>
      <c r="B2562" s="23">
        <v>2020</v>
      </c>
      <c r="C2562" t="s">
        <v>165</v>
      </c>
      <c r="D2562" t="s">
        <v>2876</v>
      </c>
      <c r="E2562" t="s">
        <v>740</v>
      </c>
      <c r="F2562" s="18">
        <v>30806.720000000001</v>
      </c>
      <c r="G2562" s="10">
        <v>5.8659999999999997E-5</v>
      </c>
      <c r="J2562" s="18">
        <v>4773013.66</v>
      </c>
      <c r="K2562" s="11">
        <v>8.2033100000000001E-3</v>
      </c>
      <c r="N2562" s="18">
        <v>4283621.75</v>
      </c>
      <c r="O2562" s="12">
        <v>8.1569199999999998E-3</v>
      </c>
      <c r="R2562" t="s">
        <v>740</v>
      </c>
      <c r="S2562" t="s">
        <v>740</v>
      </c>
      <c r="T2562" t="s">
        <v>740</v>
      </c>
      <c r="U2562" s="28">
        <f t="shared" ref="U2562:U2625" si="200">SUM(G2562,I2562,O2562,Q2562)</f>
        <v>8.2155800000000001E-3</v>
      </c>
      <c r="W2562">
        <f>IFERROR(VLOOKUP(E2562,'LEAID Match'!$A$2:$B$326,2,FALSE),"")</f>
        <v>5308610</v>
      </c>
      <c r="X2562" s="5">
        <f t="shared" si="197"/>
        <v>4803820.38</v>
      </c>
      <c r="Y2562">
        <f t="shared" si="198"/>
        <v>0</v>
      </c>
      <c r="Z2562" s="5">
        <f t="shared" si="199"/>
        <v>4803820.38</v>
      </c>
    </row>
    <row r="2563" spans="1:26" x14ac:dyDescent="0.2">
      <c r="A2563">
        <f t="shared" ref="A2563:A2626" si="201">W2563</f>
        <v>5308610</v>
      </c>
      <c r="B2563" s="23">
        <v>2021</v>
      </c>
      <c r="C2563" t="s">
        <v>165</v>
      </c>
      <c r="D2563" t="s">
        <v>3233</v>
      </c>
      <c r="E2563" t="s">
        <v>740</v>
      </c>
      <c r="F2563" s="18">
        <v>31885.5</v>
      </c>
      <c r="G2563" s="10">
        <v>5.8010000000000002E-5</v>
      </c>
      <c r="J2563" s="18">
        <v>4993883.17</v>
      </c>
      <c r="K2563" s="11">
        <v>8.25211E-3</v>
      </c>
      <c r="N2563" s="18">
        <v>4503988.3899999997</v>
      </c>
      <c r="O2563" s="12">
        <v>8.1947500000000006E-3</v>
      </c>
      <c r="R2563" t="s">
        <v>740</v>
      </c>
      <c r="S2563" t="s">
        <v>740</v>
      </c>
      <c r="T2563" t="s">
        <v>740</v>
      </c>
      <c r="U2563" s="28">
        <f t="shared" si="200"/>
        <v>8.2527600000000013E-3</v>
      </c>
      <c r="W2563">
        <f>IFERROR(VLOOKUP(E2563,'LEAID Match'!$A$2:$B$326,2,FALSE),"")</f>
        <v>5308610</v>
      </c>
      <c r="X2563" s="5">
        <f t="shared" ref="X2563:X2626" si="202">SUM(F2563,J2563)</f>
        <v>5025768.67</v>
      </c>
      <c r="Y2563">
        <f t="shared" ref="Y2563:Y2626" si="203">V2563</f>
        <v>0</v>
      </c>
      <c r="Z2563" s="5">
        <f t="shared" ref="Z2563:Z2626" si="204">SUM(X2563:Y2563)</f>
        <v>5025768.67</v>
      </c>
    </row>
    <row r="2564" spans="1:26" x14ac:dyDescent="0.2">
      <c r="A2564">
        <f t="shared" si="201"/>
        <v>5308610</v>
      </c>
      <c r="B2564" s="23">
        <v>2022</v>
      </c>
      <c r="C2564" t="s">
        <v>165</v>
      </c>
      <c r="D2564" t="s">
        <v>3589</v>
      </c>
      <c r="E2564" t="s">
        <v>740</v>
      </c>
      <c r="F2564" s="18">
        <v>18672.05</v>
      </c>
      <c r="G2564" s="10">
        <v>3.6390000000000002E-5</v>
      </c>
      <c r="J2564" s="18">
        <v>5279508.25</v>
      </c>
      <c r="K2564" s="11">
        <v>8.2541799999999999E-3</v>
      </c>
      <c r="N2564" s="18">
        <v>4255832.93</v>
      </c>
      <c r="O2564" s="12">
        <v>8.2935600000000002E-3</v>
      </c>
      <c r="R2564" t="s">
        <v>740</v>
      </c>
      <c r="S2564" t="s">
        <v>740</v>
      </c>
      <c r="T2564" t="s">
        <v>740</v>
      </c>
      <c r="U2564" s="28">
        <f t="shared" si="200"/>
        <v>8.3299500000000009E-3</v>
      </c>
      <c r="W2564">
        <f>IFERROR(VLOOKUP(E2564,'LEAID Match'!$A$2:$B$326,2,FALSE),"")</f>
        <v>5308610</v>
      </c>
      <c r="X2564" s="5">
        <f t="shared" si="202"/>
        <v>5298180.3</v>
      </c>
      <c r="Y2564">
        <f t="shared" si="203"/>
        <v>0</v>
      </c>
      <c r="Z2564" s="5">
        <f t="shared" si="204"/>
        <v>5298180.3</v>
      </c>
    </row>
    <row r="2565" spans="1:26" x14ac:dyDescent="0.2">
      <c r="A2565">
        <f t="shared" si="201"/>
        <v>5308610</v>
      </c>
      <c r="B2565" s="23">
        <v>2023</v>
      </c>
      <c r="C2565" t="s">
        <v>165</v>
      </c>
      <c r="D2565" t="s">
        <v>3949</v>
      </c>
      <c r="E2565" t="s">
        <v>740</v>
      </c>
      <c r="F2565" s="18">
        <v>15331.68</v>
      </c>
      <c r="G2565" s="10">
        <v>2.8410000000000001E-5</v>
      </c>
      <c r="J2565" s="18">
        <v>5767496.7999999998</v>
      </c>
      <c r="K2565" s="11">
        <v>8.5233900000000005E-3</v>
      </c>
      <c r="N2565" s="18">
        <v>4579461.42</v>
      </c>
      <c r="O2565" s="12">
        <v>8.4848500000000004E-3</v>
      </c>
      <c r="R2565" t="s">
        <v>740</v>
      </c>
      <c r="S2565" t="s">
        <v>740</v>
      </c>
      <c r="T2565" t="s">
        <v>740</v>
      </c>
      <c r="U2565" s="28">
        <f t="shared" si="200"/>
        <v>8.5132599999999999E-3</v>
      </c>
      <c r="V2565">
        <f>U2565*250000000</f>
        <v>2128315</v>
      </c>
      <c r="W2565">
        <f>IFERROR(VLOOKUP(E2565,'LEAID Match'!$A$2:$B$326,2,FALSE),"")</f>
        <v>5308610</v>
      </c>
      <c r="X2565" s="5">
        <f t="shared" si="202"/>
        <v>5782828.4799999995</v>
      </c>
      <c r="Y2565">
        <f t="shared" si="203"/>
        <v>2128315</v>
      </c>
      <c r="Z2565" s="5">
        <f t="shared" si="204"/>
        <v>7911143.4799999995</v>
      </c>
    </row>
    <row r="2566" spans="1:26" x14ac:dyDescent="0.2">
      <c r="A2566">
        <f t="shared" si="201"/>
        <v>5308670</v>
      </c>
      <c r="B2566" s="23">
        <v>2015</v>
      </c>
      <c r="C2566" t="s">
        <v>190</v>
      </c>
      <c r="D2566" t="s">
        <v>1090</v>
      </c>
      <c r="E2566" t="s">
        <v>148</v>
      </c>
      <c r="F2566" s="18">
        <v>38817.96</v>
      </c>
      <c r="G2566" s="11">
        <v>1.7347E-4</v>
      </c>
      <c r="J2566" s="18">
        <v>1461471.91</v>
      </c>
      <c r="K2566" s="11">
        <v>5.4994800000000002E-3</v>
      </c>
      <c r="N2566" s="18">
        <v>1166637.1299999999</v>
      </c>
      <c r="O2566" s="12">
        <v>5.21339E-3</v>
      </c>
      <c r="R2566" t="s">
        <v>148</v>
      </c>
      <c r="S2566" t="s">
        <v>148</v>
      </c>
      <c r="T2566" t="s">
        <v>148</v>
      </c>
      <c r="U2566" s="28">
        <f t="shared" si="200"/>
        <v>5.3868600000000003E-3</v>
      </c>
      <c r="W2566">
        <f>IFERROR(VLOOKUP(E2566,'LEAID Match'!$A$2:$B$326,2,FALSE),"")</f>
        <v>5308670</v>
      </c>
      <c r="X2566" s="5">
        <f t="shared" si="202"/>
        <v>1500289.8699999999</v>
      </c>
      <c r="Y2566">
        <f t="shared" si="203"/>
        <v>0</v>
      </c>
      <c r="Z2566" s="5">
        <f t="shared" si="204"/>
        <v>1500289.8699999999</v>
      </c>
    </row>
    <row r="2567" spans="1:26" x14ac:dyDescent="0.2">
      <c r="A2567">
        <f t="shared" si="201"/>
        <v>5308670</v>
      </c>
      <c r="B2567" s="23">
        <v>2016</v>
      </c>
      <c r="C2567" t="s">
        <v>190</v>
      </c>
      <c r="D2567" t="s">
        <v>1444</v>
      </c>
      <c r="E2567" t="s">
        <v>148</v>
      </c>
      <c r="F2567" s="18">
        <v>35911.050000000003</v>
      </c>
      <c r="G2567" s="11">
        <v>1.1815999999999999E-4</v>
      </c>
      <c r="J2567" s="18">
        <v>1755251.63</v>
      </c>
      <c r="K2567" s="11">
        <v>5.37756E-3</v>
      </c>
      <c r="N2567" s="18">
        <v>1582156.28</v>
      </c>
      <c r="O2567" s="12">
        <v>5.2059000000000003E-3</v>
      </c>
      <c r="R2567" t="s">
        <v>148</v>
      </c>
      <c r="S2567" t="s">
        <v>148</v>
      </c>
      <c r="T2567" t="s">
        <v>148</v>
      </c>
      <c r="U2567" s="28">
        <f t="shared" si="200"/>
        <v>5.3240600000000003E-3</v>
      </c>
      <c r="W2567">
        <f>IFERROR(VLOOKUP(E2567,'LEAID Match'!$A$2:$B$326,2,FALSE),"")</f>
        <v>5308670</v>
      </c>
      <c r="X2567" s="5">
        <f t="shared" si="202"/>
        <v>1791162.68</v>
      </c>
      <c r="Y2567">
        <f t="shared" si="203"/>
        <v>0</v>
      </c>
      <c r="Z2567" s="5">
        <f t="shared" si="204"/>
        <v>1791162.68</v>
      </c>
    </row>
    <row r="2568" spans="1:26" x14ac:dyDescent="0.2">
      <c r="A2568">
        <f t="shared" si="201"/>
        <v>5308670</v>
      </c>
      <c r="B2568" s="23">
        <v>2017</v>
      </c>
      <c r="C2568" t="s">
        <v>190</v>
      </c>
      <c r="D2568" t="s">
        <v>1804</v>
      </c>
      <c r="E2568" t="s">
        <v>148</v>
      </c>
      <c r="F2568" s="18">
        <v>18427.400000000001</v>
      </c>
      <c r="G2568" s="11">
        <v>5.2660000000000001E-5</v>
      </c>
      <c r="J2568" s="18">
        <v>1905937.83</v>
      </c>
      <c r="K2568" s="11">
        <v>5.1728499999999997E-3</v>
      </c>
      <c r="N2568" s="18">
        <v>1766954.64</v>
      </c>
      <c r="O2568" s="12">
        <v>5.0493600000000001E-3</v>
      </c>
      <c r="R2568" t="s">
        <v>148</v>
      </c>
      <c r="S2568" t="s">
        <v>148</v>
      </c>
      <c r="T2568" t="s">
        <v>148</v>
      </c>
      <c r="U2568" s="28">
        <f t="shared" si="200"/>
        <v>5.1020200000000005E-3</v>
      </c>
      <c r="W2568">
        <f>IFERROR(VLOOKUP(E2568,'LEAID Match'!$A$2:$B$326,2,FALSE),"")</f>
        <v>5308670</v>
      </c>
      <c r="X2568" s="5">
        <f t="shared" si="202"/>
        <v>1924365.23</v>
      </c>
      <c r="Y2568">
        <f t="shared" si="203"/>
        <v>0</v>
      </c>
      <c r="Z2568" s="5">
        <f t="shared" si="204"/>
        <v>1924365.23</v>
      </c>
    </row>
    <row r="2569" spans="1:26" x14ac:dyDescent="0.2">
      <c r="A2569">
        <f t="shared" si="201"/>
        <v>5308670</v>
      </c>
      <c r="B2569" s="23">
        <v>2018</v>
      </c>
      <c r="C2569" t="s">
        <v>190</v>
      </c>
      <c r="D2569" t="s">
        <v>2161</v>
      </c>
      <c r="E2569" t="s">
        <v>148</v>
      </c>
      <c r="F2569" s="18">
        <v>11012.91</v>
      </c>
      <c r="G2569" s="11">
        <v>2.6480000000000001E-5</v>
      </c>
      <c r="J2569" s="18">
        <v>2201599.4300000002</v>
      </c>
      <c r="K2569" s="11">
        <v>4.9520800000000002E-3</v>
      </c>
      <c r="N2569" s="18">
        <v>2025334.84</v>
      </c>
      <c r="O2569" s="12">
        <v>4.8698400000000003E-3</v>
      </c>
      <c r="R2569" t="s">
        <v>148</v>
      </c>
      <c r="S2569" t="s">
        <v>148</v>
      </c>
      <c r="T2569" t="s">
        <v>148</v>
      </c>
      <c r="U2569" s="28">
        <f t="shared" si="200"/>
        <v>4.89632E-3</v>
      </c>
      <c r="W2569">
        <f>IFERROR(VLOOKUP(E2569,'LEAID Match'!$A$2:$B$326,2,FALSE),"")</f>
        <v>5308670</v>
      </c>
      <c r="X2569" s="5">
        <f t="shared" si="202"/>
        <v>2212612.3400000003</v>
      </c>
      <c r="Y2569">
        <f t="shared" si="203"/>
        <v>0</v>
      </c>
      <c r="Z2569" s="5">
        <f t="shared" si="204"/>
        <v>2212612.3400000003</v>
      </c>
    </row>
    <row r="2570" spans="1:26" x14ac:dyDescent="0.2">
      <c r="A2570">
        <f t="shared" si="201"/>
        <v>5308670</v>
      </c>
      <c r="B2570" s="23">
        <v>2019</v>
      </c>
      <c r="C2570" t="s">
        <v>190</v>
      </c>
      <c r="D2570" t="s">
        <v>2519</v>
      </c>
      <c r="E2570" t="s">
        <v>148</v>
      </c>
      <c r="F2570" s="18">
        <v>14884.43</v>
      </c>
      <c r="G2570" s="10">
        <v>2.9969999999999999E-5</v>
      </c>
      <c r="J2570" s="18">
        <v>2825550.09</v>
      </c>
      <c r="K2570" s="11">
        <v>5.4058300000000004E-3</v>
      </c>
      <c r="N2570" s="18">
        <v>2649118.36</v>
      </c>
      <c r="O2570" s="12">
        <v>5.3342299999999997E-3</v>
      </c>
      <c r="R2570" t="s">
        <v>148</v>
      </c>
      <c r="S2570" t="s">
        <v>148</v>
      </c>
      <c r="T2570" t="s">
        <v>148</v>
      </c>
      <c r="U2570" s="28">
        <f t="shared" si="200"/>
        <v>5.3641999999999995E-3</v>
      </c>
      <c r="W2570">
        <f>IFERROR(VLOOKUP(E2570,'LEAID Match'!$A$2:$B$326,2,FALSE),"")</f>
        <v>5308670</v>
      </c>
      <c r="X2570" s="5">
        <f t="shared" si="202"/>
        <v>2840434.52</v>
      </c>
      <c r="Y2570">
        <f t="shared" si="203"/>
        <v>0</v>
      </c>
      <c r="Z2570" s="5">
        <f t="shared" si="204"/>
        <v>2840434.52</v>
      </c>
    </row>
    <row r="2571" spans="1:26" x14ac:dyDescent="0.2">
      <c r="A2571">
        <f t="shared" si="201"/>
        <v>5308670</v>
      </c>
      <c r="B2571" s="23">
        <v>2020</v>
      </c>
      <c r="C2571" t="s">
        <v>190</v>
      </c>
      <c r="D2571" t="s">
        <v>2877</v>
      </c>
      <c r="E2571" t="s">
        <v>148</v>
      </c>
      <c r="F2571" s="18">
        <v>15815.48</v>
      </c>
      <c r="G2571" s="10">
        <v>3.012E-5</v>
      </c>
      <c r="J2571" s="18">
        <v>3082205.66</v>
      </c>
      <c r="K2571" s="11">
        <v>5.2973400000000002E-3</v>
      </c>
      <c r="N2571" s="18">
        <v>2774641.69</v>
      </c>
      <c r="O2571" s="12">
        <v>5.2835E-3</v>
      </c>
      <c r="R2571" t="s">
        <v>148</v>
      </c>
      <c r="S2571" t="s">
        <v>148</v>
      </c>
      <c r="T2571" t="s">
        <v>148</v>
      </c>
      <c r="U2571" s="28">
        <f t="shared" si="200"/>
        <v>5.3136199999999998E-3</v>
      </c>
      <c r="W2571">
        <f>IFERROR(VLOOKUP(E2571,'LEAID Match'!$A$2:$B$326,2,FALSE),"")</f>
        <v>5308670</v>
      </c>
      <c r="X2571" s="5">
        <f t="shared" si="202"/>
        <v>3098021.14</v>
      </c>
      <c r="Y2571">
        <f t="shared" si="203"/>
        <v>0</v>
      </c>
      <c r="Z2571" s="5">
        <f t="shared" si="204"/>
        <v>3098021.14</v>
      </c>
    </row>
    <row r="2572" spans="1:26" x14ac:dyDescent="0.2">
      <c r="A2572">
        <f t="shared" si="201"/>
        <v>5308670</v>
      </c>
      <c r="B2572" s="23">
        <v>2021</v>
      </c>
      <c r="C2572" t="s">
        <v>190</v>
      </c>
      <c r="D2572" t="s">
        <v>3234</v>
      </c>
      <c r="E2572" t="s">
        <v>148</v>
      </c>
      <c r="F2572" s="18">
        <v>17954.849999999999</v>
      </c>
      <c r="G2572" s="10">
        <v>3.2669999999999997E-5</v>
      </c>
      <c r="J2572" s="18">
        <v>3514576.43</v>
      </c>
      <c r="K2572" s="11">
        <v>5.8076400000000002E-3</v>
      </c>
      <c r="N2572" s="18">
        <v>3167792.12</v>
      </c>
      <c r="O2572" s="12">
        <v>5.7636199999999997E-3</v>
      </c>
      <c r="R2572" t="s">
        <v>148</v>
      </c>
      <c r="S2572" t="s">
        <v>148</v>
      </c>
      <c r="T2572" t="s">
        <v>148</v>
      </c>
      <c r="U2572" s="28">
        <f t="shared" si="200"/>
        <v>5.7962899999999999E-3</v>
      </c>
      <c r="W2572">
        <f>IFERROR(VLOOKUP(E2572,'LEAID Match'!$A$2:$B$326,2,FALSE),"")</f>
        <v>5308670</v>
      </c>
      <c r="X2572" s="5">
        <f t="shared" si="202"/>
        <v>3532531.2800000003</v>
      </c>
      <c r="Y2572">
        <f t="shared" si="203"/>
        <v>0</v>
      </c>
      <c r="Z2572" s="5">
        <f t="shared" si="204"/>
        <v>3532531.2800000003</v>
      </c>
    </row>
    <row r="2573" spans="1:26" x14ac:dyDescent="0.2">
      <c r="A2573">
        <f t="shared" si="201"/>
        <v>5308670</v>
      </c>
      <c r="B2573" s="23">
        <v>2022</v>
      </c>
      <c r="C2573" t="s">
        <v>190</v>
      </c>
      <c r="D2573" t="s">
        <v>3590</v>
      </c>
      <c r="E2573" t="s">
        <v>148</v>
      </c>
      <c r="F2573" s="18">
        <v>14516.26</v>
      </c>
      <c r="G2573" s="10">
        <v>2.8289999999999998E-5</v>
      </c>
      <c r="J2573" s="18">
        <v>3077986.4</v>
      </c>
      <c r="K2573" s="11">
        <v>4.8122399999999997E-3</v>
      </c>
      <c r="N2573" s="18">
        <v>2464589.61</v>
      </c>
      <c r="O2573" s="12">
        <v>4.8028699999999999E-3</v>
      </c>
      <c r="R2573" t="s">
        <v>148</v>
      </c>
      <c r="S2573" t="s">
        <v>148</v>
      </c>
      <c r="T2573" t="s">
        <v>148</v>
      </c>
      <c r="U2573" s="28">
        <f t="shared" si="200"/>
        <v>4.8311600000000001E-3</v>
      </c>
      <c r="W2573">
        <f>IFERROR(VLOOKUP(E2573,'LEAID Match'!$A$2:$B$326,2,FALSE),"")</f>
        <v>5308670</v>
      </c>
      <c r="X2573" s="5">
        <f t="shared" si="202"/>
        <v>3092502.6599999997</v>
      </c>
      <c r="Y2573">
        <f t="shared" si="203"/>
        <v>0</v>
      </c>
      <c r="Z2573" s="5">
        <f t="shared" si="204"/>
        <v>3092502.6599999997</v>
      </c>
    </row>
    <row r="2574" spans="1:26" x14ac:dyDescent="0.2">
      <c r="A2574">
        <f t="shared" si="201"/>
        <v>5308670</v>
      </c>
      <c r="B2574" s="23">
        <v>2023</v>
      </c>
      <c r="C2574" t="s">
        <v>190</v>
      </c>
      <c r="D2574" t="s">
        <v>3950</v>
      </c>
      <c r="E2574" t="s">
        <v>148</v>
      </c>
      <c r="F2574" s="18">
        <v>16625.46</v>
      </c>
      <c r="G2574" s="10">
        <v>3.0800000000000003E-5</v>
      </c>
      <c r="J2574" s="18">
        <v>3427111.75</v>
      </c>
      <c r="K2574" s="11">
        <v>5.0646900000000002E-3</v>
      </c>
      <c r="N2574" s="18">
        <v>2719412.05</v>
      </c>
      <c r="O2574" s="12">
        <v>5.0385400000000002E-3</v>
      </c>
      <c r="R2574" t="s">
        <v>148</v>
      </c>
      <c r="S2574" t="s">
        <v>148</v>
      </c>
      <c r="T2574" t="s">
        <v>148</v>
      </c>
      <c r="U2574" s="28">
        <f t="shared" si="200"/>
        <v>5.0693400000000003E-3</v>
      </c>
      <c r="V2574">
        <f>U2574*250000000</f>
        <v>1267335</v>
      </c>
      <c r="W2574">
        <f>IFERROR(VLOOKUP(E2574,'LEAID Match'!$A$2:$B$326,2,FALSE),"")</f>
        <v>5308670</v>
      </c>
      <c r="X2574" s="5">
        <f t="shared" si="202"/>
        <v>3443737.21</v>
      </c>
      <c r="Y2574">
        <f t="shared" si="203"/>
        <v>1267335</v>
      </c>
      <c r="Z2574" s="5">
        <f t="shared" si="204"/>
        <v>4711072.21</v>
      </c>
    </row>
    <row r="2575" spans="1:26" x14ac:dyDescent="0.2">
      <c r="A2575" t="str">
        <f t="shared" si="201"/>
        <v/>
      </c>
      <c r="B2575" s="23">
        <v>2015</v>
      </c>
      <c r="C2575" t="s">
        <v>515</v>
      </c>
      <c r="D2575" t="s">
        <v>1091</v>
      </c>
      <c r="E2575" t="s">
        <v>495</v>
      </c>
      <c r="F2575" s="18" t="s">
        <v>803</v>
      </c>
      <c r="G2575" s="11" t="s">
        <v>803</v>
      </c>
      <c r="L2575" s="18">
        <v>69729.84</v>
      </c>
      <c r="M2575" s="11">
        <v>2.6238999999999999E-4</v>
      </c>
      <c r="P2575" s="18">
        <v>55363.839999999997</v>
      </c>
      <c r="Q2575" s="11">
        <v>2.4740999999999999E-4</v>
      </c>
      <c r="R2575" t="s">
        <v>803</v>
      </c>
      <c r="S2575" t="s">
        <v>495</v>
      </c>
      <c r="T2575" t="s">
        <v>495</v>
      </c>
      <c r="U2575" s="28">
        <f t="shared" si="200"/>
        <v>2.4740999999999999E-4</v>
      </c>
      <c r="W2575" t="str">
        <f>IFERROR(VLOOKUP(E2575,'LEAID Match'!$A$2:$B$326,2,FALSE),"")</f>
        <v/>
      </c>
      <c r="X2575" s="5">
        <f t="shared" si="202"/>
        <v>0</v>
      </c>
      <c r="Y2575">
        <f t="shared" si="203"/>
        <v>0</v>
      </c>
      <c r="Z2575" s="5">
        <f t="shared" si="204"/>
        <v>0</v>
      </c>
    </row>
    <row r="2576" spans="1:26" x14ac:dyDescent="0.2">
      <c r="A2576" t="str">
        <f t="shared" si="201"/>
        <v/>
      </c>
      <c r="B2576" s="23">
        <v>2016</v>
      </c>
      <c r="C2576" t="s">
        <v>515</v>
      </c>
      <c r="D2576" t="s">
        <v>1445</v>
      </c>
      <c r="E2576" t="s">
        <v>495</v>
      </c>
      <c r="F2576" s="18" t="s">
        <v>803</v>
      </c>
      <c r="G2576" s="11" t="s">
        <v>803</v>
      </c>
      <c r="L2576" s="18">
        <v>80748.05</v>
      </c>
      <c r="M2576" s="11">
        <v>2.4739E-4</v>
      </c>
      <c r="P2576" s="18">
        <v>73850.63</v>
      </c>
      <c r="Q2576" s="11">
        <v>2.43E-4</v>
      </c>
      <c r="R2576" t="s">
        <v>803</v>
      </c>
      <c r="S2576" t="s">
        <v>495</v>
      </c>
      <c r="T2576" t="s">
        <v>495</v>
      </c>
      <c r="U2576" s="28">
        <f t="shared" si="200"/>
        <v>2.43E-4</v>
      </c>
      <c r="W2576" t="str">
        <f>IFERROR(VLOOKUP(E2576,'LEAID Match'!$A$2:$B$326,2,FALSE),"")</f>
        <v/>
      </c>
      <c r="X2576" s="5">
        <f t="shared" si="202"/>
        <v>0</v>
      </c>
      <c r="Y2576">
        <f t="shared" si="203"/>
        <v>0</v>
      </c>
      <c r="Z2576" s="5">
        <f t="shared" si="204"/>
        <v>0</v>
      </c>
    </row>
    <row r="2577" spans="1:26" x14ac:dyDescent="0.2">
      <c r="A2577" t="str">
        <f t="shared" si="201"/>
        <v/>
      </c>
      <c r="B2577" s="23">
        <v>2017</v>
      </c>
      <c r="C2577" t="s">
        <v>515</v>
      </c>
      <c r="D2577" t="s">
        <v>1805</v>
      </c>
      <c r="E2577" t="s">
        <v>495</v>
      </c>
      <c r="F2577" s="18" t="s">
        <v>803</v>
      </c>
      <c r="G2577" s="11" t="s">
        <v>803</v>
      </c>
      <c r="L2577" s="18">
        <v>106284.64</v>
      </c>
      <c r="M2577" s="11">
        <v>2.8845999999999999E-4</v>
      </c>
      <c r="P2577" s="18">
        <v>98535.48</v>
      </c>
      <c r="Q2577" s="11">
        <v>2.8158000000000002E-4</v>
      </c>
      <c r="R2577" t="s">
        <v>803</v>
      </c>
      <c r="S2577" t="s">
        <v>495</v>
      </c>
      <c r="T2577" t="s">
        <v>495</v>
      </c>
      <c r="U2577" s="28">
        <f t="shared" si="200"/>
        <v>2.8158000000000002E-4</v>
      </c>
      <c r="W2577" t="str">
        <f>IFERROR(VLOOKUP(E2577,'LEAID Match'!$A$2:$B$326,2,FALSE),"")</f>
        <v/>
      </c>
      <c r="X2577" s="5">
        <f t="shared" si="202"/>
        <v>0</v>
      </c>
      <c r="Y2577">
        <f t="shared" si="203"/>
        <v>0</v>
      </c>
      <c r="Z2577" s="5">
        <f t="shared" si="204"/>
        <v>0</v>
      </c>
    </row>
    <row r="2578" spans="1:26" x14ac:dyDescent="0.2">
      <c r="A2578" t="str">
        <f t="shared" si="201"/>
        <v/>
      </c>
      <c r="B2578" s="23">
        <v>2018</v>
      </c>
      <c r="C2578" t="s">
        <v>515</v>
      </c>
      <c r="D2578" t="s">
        <v>2162</v>
      </c>
      <c r="E2578" t="s">
        <v>495</v>
      </c>
      <c r="F2578" s="18" t="s">
        <v>803</v>
      </c>
      <c r="G2578" s="11" t="s">
        <v>803</v>
      </c>
      <c r="L2578" s="18">
        <v>127826.03</v>
      </c>
      <c r="M2578" s="11">
        <v>2.8751999999999998E-4</v>
      </c>
      <c r="P2578" s="18">
        <v>117486.25</v>
      </c>
      <c r="Q2578" s="11">
        <v>2.8248999999999999E-4</v>
      </c>
      <c r="R2578" t="s">
        <v>803</v>
      </c>
      <c r="S2578" t="s">
        <v>495</v>
      </c>
      <c r="T2578" t="s">
        <v>495</v>
      </c>
      <c r="U2578" s="28">
        <f t="shared" si="200"/>
        <v>2.8248999999999999E-4</v>
      </c>
      <c r="W2578" t="str">
        <f>IFERROR(VLOOKUP(E2578,'LEAID Match'!$A$2:$B$326,2,FALSE),"")</f>
        <v/>
      </c>
      <c r="X2578" s="5">
        <f t="shared" si="202"/>
        <v>0</v>
      </c>
      <c r="Y2578">
        <f t="shared" si="203"/>
        <v>0</v>
      </c>
      <c r="Z2578" s="5">
        <f t="shared" si="204"/>
        <v>0</v>
      </c>
    </row>
    <row r="2579" spans="1:26" x14ac:dyDescent="0.2">
      <c r="A2579" t="str">
        <f t="shared" si="201"/>
        <v/>
      </c>
      <c r="B2579" s="23">
        <v>2019</v>
      </c>
      <c r="C2579" t="s">
        <v>515</v>
      </c>
      <c r="D2579" t="s">
        <v>2520</v>
      </c>
      <c r="E2579" t="s">
        <v>495</v>
      </c>
      <c r="F2579" s="18" t="s">
        <v>803</v>
      </c>
      <c r="G2579" s="10" t="s">
        <v>803</v>
      </c>
      <c r="L2579" s="18">
        <v>133711.87</v>
      </c>
      <c r="M2579" s="11">
        <v>2.5581999999999997E-4</v>
      </c>
      <c r="P2579" s="18">
        <v>126120.69</v>
      </c>
      <c r="Q2579" s="11">
        <v>2.5395000000000002E-4</v>
      </c>
      <c r="R2579" t="s">
        <v>803</v>
      </c>
      <c r="S2579" t="s">
        <v>495</v>
      </c>
      <c r="T2579" t="s">
        <v>495</v>
      </c>
      <c r="U2579" s="28">
        <f t="shared" si="200"/>
        <v>2.5395000000000002E-4</v>
      </c>
      <c r="W2579" t="str">
        <f>IFERROR(VLOOKUP(E2579,'LEAID Match'!$A$2:$B$326,2,FALSE),"")</f>
        <v/>
      </c>
      <c r="X2579" s="5">
        <f t="shared" si="202"/>
        <v>0</v>
      </c>
      <c r="Y2579">
        <f t="shared" si="203"/>
        <v>0</v>
      </c>
      <c r="Z2579" s="5">
        <f t="shared" si="204"/>
        <v>0</v>
      </c>
    </row>
    <row r="2580" spans="1:26" x14ac:dyDescent="0.2">
      <c r="A2580" t="str">
        <f t="shared" si="201"/>
        <v/>
      </c>
      <c r="B2580" s="23">
        <v>2020</v>
      </c>
      <c r="C2580" t="s">
        <v>515</v>
      </c>
      <c r="D2580" t="s">
        <v>2878</v>
      </c>
      <c r="E2580" t="s">
        <v>495</v>
      </c>
      <c r="F2580" s="18" t="s">
        <v>803</v>
      </c>
      <c r="G2580" s="10" t="s">
        <v>803</v>
      </c>
      <c r="L2580" s="18">
        <v>155072.69</v>
      </c>
      <c r="M2580" s="11">
        <v>2.6651999999999996E-4</v>
      </c>
      <c r="P2580" s="18">
        <v>137450.17000000001</v>
      </c>
      <c r="Q2580" s="11">
        <v>2.6173E-4</v>
      </c>
      <c r="R2580" t="s">
        <v>803</v>
      </c>
      <c r="S2580" t="s">
        <v>495</v>
      </c>
      <c r="T2580" t="s">
        <v>495</v>
      </c>
      <c r="U2580" s="28">
        <f t="shared" si="200"/>
        <v>2.6173E-4</v>
      </c>
      <c r="W2580" t="str">
        <f>IFERROR(VLOOKUP(E2580,'LEAID Match'!$A$2:$B$326,2,FALSE),"")</f>
        <v/>
      </c>
      <c r="X2580" s="5">
        <f t="shared" si="202"/>
        <v>0</v>
      </c>
      <c r="Y2580">
        <f t="shared" si="203"/>
        <v>0</v>
      </c>
      <c r="Z2580" s="5">
        <f t="shared" si="204"/>
        <v>0</v>
      </c>
    </row>
    <row r="2581" spans="1:26" x14ac:dyDescent="0.2">
      <c r="A2581" t="str">
        <f t="shared" si="201"/>
        <v/>
      </c>
      <c r="B2581" s="23">
        <v>2021</v>
      </c>
      <c r="C2581" t="s">
        <v>515</v>
      </c>
      <c r="D2581" t="s">
        <v>3235</v>
      </c>
      <c r="E2581" t="s">
        <v>495</v>
      </c>
      <c r="F2581" s="18" t="s">
        <v>803</v>
      </c>
      <c r="G2581" s="10" t="s">
        <v>803</v>
      </c>
      <c r="L2581" s="18">
        <v>175650.77</v>
      </c>
      <c r="M2581" s="11">
        <v>2.9024999999999998E-4</v>
      </c>
      <c r="P2581" s="18">
        <v>159167.82999999999</v>
      </c>
      <c r="Q2581" s="11">
        <v>2.8959999999999999E-4</v>
      </c>
      <c r="R2581" t="s">
        <v>803</v>
      </c>
      <c r="S2581" t="s">
        <v>495</v>
      </c>
      <c r="T2581" t="s">
        <v>495</v>
      </c>
      <c r="U2581" s="28">
        <f t="shared" si="200"/>
        <v>2.8959999999999999E-4</v>
      </c>
      <c r="W2581" t="str">
        <f>IFERROR(VLOOKUP(E2581,'LEAID Match'!$A$2:$B$326,2,FALSE),"")</f>
        <v/>
      </c>
      <c r="X2581" s="5">
        <f t="shared" si="202"/>
        <v>0</v>
      </c>
      <c r="Y2581">
        <f t="shared" si="203"/>
        <v>0</v>
      </c>
      <c r="Z2581" s="5">
        <f t="shared" si="204"/>
        <v>0</v>
      </c>
    </row>
    <row r="2582" spans="1:26" x14ac:dyDescent="0.2">
      <c r="A2582" t="str">
        <f t="shared" si="201"/>
        <v/>
      </c>
      <c r="B2582" s="23">
        <v>2022</v>
      </c>
      <c r="C2582" t="s">
        <v>515</v>
      </c>
      <c r="D2582" t="s">
        <v>3591</v>
      </c>
      <c r="E2582" t="s">
        <v>495</v>
      </c>
      <c r="F2582" s="18" t="s">
        <v>803</v>
      </c>
      <c r="G2582" s="10" t="s">
        <v>803</v>
      </c>
      <c r="L2582" s="18">
        <v>205379.7</v>
      </c>
      <c r="M2582" s="11">
        <v>3.211E-4</v>
      </c>
      <c r="P2582" s="18">
        <v>160680.41</v>
      </c>
      <c r="Q2582" s="11">
        <v>3.1313000000000001E-4</v>
      </c>
      <c r="R2582" t="s">
        <v>803</v>
      </c>
      <c r="S2582" t="s">
        <v>495</v>
      </c>
      <c r="T2582" t="s">
        <v>495</v>
      </c>
      <c r="U2582" s="28">
        <f t="shared" si="200"/>
        <v>3.1313000000000001E-4</v>
      </c>
      <c r="W2582" t="str">
        <f>IFERROR(VLOOKUP(E2582,'LEAID Match'!$A$2:$B$326,2,FALSE),"")</f>
        <v/>
      </c>
      <c r="X2582" s="5">
        <f t="shared" si="202"/>
        <v>0</v>
      </c>
      <c r="Y2582">
        <f t="shared" si="203"/>
        <v>0</v>
      </c>
      <c r="Z2582" s="5">
        <f t="shared" si="204"/>
        <v>0</v>
      </c>
    </row>
    <row r="2583" spans="1:26" x14ac:dyDescent="0.2">
      <c r="A2583" t="str">
        <f t="shared" si="201"/>
        <v/>
      </c>
      <c r="B2583" s="23">
        <v>2023</v>
      </c>
      <c r="C2583" t="s">
        <v>515</v>
      </c>
      <c r="D2583" t="s">
        <v>3951</v>
      </c>
      <c r="E2583" t="s">
        <v>495</v>
      </c>
      <c r="F2583" s="18" t="s">
        <v>803</v>
      </c>
      <c r="G2583" s="10" t="s">
        <v>803</v>
      </c>
      <c r="L2583" s="18">
        <v>243411.39</v>
      </c>
      <c r="M2583" s="11">
        <v>3.5972000000000001E-4</v>
      </c>
      <c r="P2583" s="18">
        <v>195413.35</v>
      </c>
      <c r="Q2583" s="11">
        <v>3.6205999999999999E-4</v>
      </c>
      <c r="R2583" t="s">
        <v>803</v>
      </c>
      <c r="S2583" t="s">
        <v>495</v>
      </c>
      <c r="T2583" t="s">
        <v>495</v>
      </c>
      <c r="U2583" s="28">
        <f t="shared" si="200"/>
        <v>3.6205999999999999E-4</v>
      </c>
      <c r="V2583">
        <f>U2583*250000000</f>
        <v>90515</v>
      </c>
      <c r="W2583" t="str">
        <f>IFERROR(VLOOKUP(E2583,'LEAID Match'!$A$2:$B$326,2,FALSE),"")</f>
        <v/>
      </c>
      <c r="X2583" s="5">
        <f t="shared" si="202"/>
        <v>0</v>
      </c>
      <c r="Y2583">
        <f t="shared" si="203"/>
        <v>90515</v>
      </c>
      <c r="Z2583" s="5">
        <f t="shared" si="204"/>
        <v>90515</v>
      </c>
    </row>
    <row r="2584" spans="1:26" x14ac:dyDescent="0.2">
      <c r="A2584">
        <f t="shared" si="201"/>
        <v>5308700</v>
      </c>
      <c r="B2584" s="23">
        <v>2015</v>
      </c>
      <c r="C2584" t="s">
        <v>80</v>
      </c>
      <c r="D2584" t="s">
        <v>1092</v>
      </c>
      <c r="E2584" t="s">
        <v>38</v>
      </c>
      <c r="F2584" s="18">
        <v>547754.85</v>
      </c>
      <c r="G2584" s="11">
        <v>2.4477700000000002E-3</v>
      </c>
      <c r="J2584" s="18">
        <v>8522516.3699999992</v>
      </c>
      <c r="K2584" s="11">
        <v>3.2070000000000001E-2</v>
      </c>
      <c r="N2584" s="18">
        <v>6798731.04</v>
      </c>
      <c r="O2584" s="12">
        <v>3.0381740000000001E-2</v>
      </c>
      <c r="R2584" t="s">
        <v>38</v>
      </c>
      <c r="S2584" t="s">
        <v>38</v>
      </c>
      <c r="T2584" t="s">
        <v>38</v>
      </c>
      <c r="U2584" s="28">
        <f t="shared" si="200"/>
        <v>3.2829509999999999E-2</v>
      </c>
      <c r="W2584">
        <f>IFERROR(VLOOKUP(E2584,'LEAID Match'!$A$2:$B$326,2,FALSE),"")</f>
        <v>5308700</v>
      </c>
      <c r="X2584" s="5">
        <f t="shared" si="202"/>
        <v>9070271.2199999988</v>
      </c>
      <c r="Y2584">
        <f t="shared" si="203"/>
        <v>0</v>
      </c>
      <c r="Z2584" s="5">
        <f t="shared" si="204"/>
        <v>9070271.2199999988</v>
      </c>
    </row>
    <row r="2585" spans="1:26" x14ac:dyDescent="0.2">
      <c r="A2585">
        <f t="shared" si="201"/>
        <v>5308700</v>
      </c>
      <c r="B2585" s="23">
        <v>2016</v>
      </c>
      <c r="C2585" t="s">
        <v>80</v>
      </c>
      <c r="D2585" t="s">
        <v>1446</v>
      </c>
      <c r="E2585" t="s">
        <v>38</v>
      </c>
      <c r="F2585" s="18">
        <v>443955.88</v>
      </c>
      <c r="G2585" s="11">
        <v>1.4607800000000001E-3</v>
      </c>
      <c r="J2585" s="18">
        <v>10440612.289999999</v>
      </c>
      <c r="K2585" s="11">
        <v>3.1986859999999999E-2</v>
      </c>
      <c r="N2585" s="18">
        <v>9385090.6500000004</v>
      </c>
      <c r="O2585" s="12">
        <v>3.0880540000000001E-2</v>
      </c>
      <c r="R2585" t="s">
        <v>38</v>
      </c>
      <c r="S2585" t="s">
        <v>38</v>
      </c>
      <c r="T2585" t="s">
        <v>38</v>
      </c>
      <c r="U2585" s="28">
        <f t="shared" si="200"/>
        <v>3.234132E-2</v>
      </c>
      <c r="W2585">
        <f>IFERROR(VLOOKUP(E2585,'LEAID Match'!$A$2:$B$326,2,FALSE),"")</f>
        <v>5308700</v>
      </c>
      <c r="X2585" s="5">
        <f t="shared" si="202"/>
        <v>10884568.17</v>
      </c>
      <c r="Y2585">
        <f t="shared" si="203"/>
        <v>0</v>
      </c>
      <c r="Z2585" s="5">
        <f t="shared" si="204"/>
        <v>10884568.17</v>
      </c>
    </row>
    <row r="2586" spans="1:26" x14ac:dyDescent="0.2">
      <c r="A2586">
        <f t="shared" si="201"/>
        <v>5308700</v>
      </c>
      <c r="B2586" s="23">
        <v>2017</v>
      </c>
      <c r="C2586" t="s">
        <v>80</v>
      </c>
      <c r="D2586" t="s">
        <v>1806</v>
      </c>
      <c r="E2586" t="s">
        <v>38</v>
      </c>
      <c r="F2586" s="18">
        <v>318777.94</v>
      </c>
      <c r="G2586" s="11">
        <v>9.1096000000000005E-4</v>
      </c>
      <c r="J2586" s="18">
        <v>11660855.48</v>
      </c>
      <c r="K2586" s="11">
        <v>3.16484E-2</v>
      </c>
      <c r="N2586" s="18">
        <v>10809983.789999999</v>
      </c>
      <c r="O2586" s="12">
        <v>3.08913E-2</v>
      </c>
      <c r="R2586" t="s">
        <v>38</v>
      </c>
      <c r="S2586" t="s">
        <v>38</v>
      </c>
      <c r="T2586" t="s">
        <v>38</v>
      </c>
      <c r="U2586" s="28">
        <f t="shared" si="200"/>
        <v>3.1802259999999999E-2</v>
      </c>
      <c r="W2586">
        <f>IFERROR(VLOOKUP(E2586,'LEAID Match'!$A$2:$B$326,2,FALSE),"")</f>
        <v>5308700</v>
      </c>
      <c r="X2586" s="5">
        <f t="shared" si="202"/>
        <v>11979633.42</v>
      </c>
      <c r="Y2586">
        <f t="shared" si="203"/>
        <v>0</v>
      </c>
      <c r="Z2586" s="5">
        <f t="shared" si="204"/>
        <v>11979633.42</v>
      </c>
    </row>
    <row r="2587" spans="1:26" x14ac:dyDescent="0.2">
      <c r="A2587">
        <f t="shared" si="201"/>
        <v>5308700</v>
      </c>
      <c r="B2587" s="23">
        <v>2018</v>
      </c>
      <c r="C2587" t="s">
        <v>80</v>
      </c>
      <c r="D2587" t="s">
        <v>2163</v>
      </c>
      <c r="E2587" t="s">
        <v>38</v>
      </c>
      <c r="F2587" s="18">
        <v>207272.81</v>
      </c>
      <c r="G2587" s="11">
        <v>4.9837999999999998E-4</v>
      </c>
      <c r="J2587" s="18">
        <v>13884574.539999999</v>
      </c>
      <c r="K2587" s="11">
        <v>3.1230730000000002E-2</v>
      </c>
      <c r="N2587" s="18">
        <v>12774175.609999999</v>
      </c>
      <c r="O2587" s="12">
        <v>3.0715039999999999E-2</v>
      </c>
      <c r="R2587" t="s">
        <v>38</v>
      </c>
      <c r="S2587" t="s">
        <v>38</v>
      </c>
      <c r="T2587" t="s">
        <v>38</v>
      </c>
      <c r="U2587" s="28">
        <f t="shared" si="200"/>
        <v>3.1213419999999999E-2</v>
      </c>
      <c r="W2587">
        <f>IFERROR(VLOOKUP(E2587,'LEAID Match'!$A$2:$B$326,2,FALSE),"")</f>
        <v>5308700</v>
      </c>
      <c r="X2587" s="5">
        <f t="shared" si="202"/>
        <v>14091847.35</v>
      </c>
      <c r="Y2587">
        <f t="shared" si="203"/>
        <v>0</v>
      </c>
      <c r="Z2587" s="5">
        <f t="shared" si="204"/>
        <v>14091847.35</v>
      </c>
    </row>
    <row r="2588" spans="1:26" x14ac:dyDescent="0.2">
      <c r="A2588">
        <f t="shared" si="201"/>
        <v>5308700</v>
      </c>
      <c r="B2588" s="23">
        <v>2019</v>
      </c>
      <c r="C2588" t="s">
        <v>80</v>
      </c>
      <c r="D2588" t="s">
        <v>2521</v>
      </c>
      <c r="E2588" t="s">
        <v>38</v>
      </c>
      <c r="F2588" s="18">
        <v>146494.53</v>
      </c>
      <c r="G2588" s="10">
        <v>2.9498000000000003E-4</v>
      </c>
      <c r="J2588" s="18">
        <v>16014598.550000001</v>
      </c>
      <c r="K2588" s="11">
        <v>3.0639079999999999E-2</v>
      </c>
      <c r="N2588" s="18">
        <v>15044304.42</v>
      </c>
      <c r="O2588" s="12">
        <v>3.0293009999999999E-2</v>
      </c>
      <c r="R2588" t="s">
        <v>38</v>
      </c>
      <c r="S2588" t="s">
        <v>38</v>
      </c>
      <c r="T2588" t="s">
        <v>38</v>
      </c>
      <c r="U2588" s="28">
        <f t="shared" si="200"/>
        <v>3.0587989999999999E-2</v>
      </c>
      <c r="W2588">
        <f>IFERROR(VLOOKUP(E2588,'LEAID Match'!$A$2:$B$326,2,FALSE),"")</f>
        <v>5308700</v>
      </c>
      <c r="X2588" s="5">
        <f t="shared" si="202"/>
        <v>16161093.08</v>
      </c>
      <c r="Y2588">
        <f t="shared" si="203"/>
        <v>0</v>
      </c>
      <c r="Z2588" s="5">
        <f t="shared" si="204"/>
        <v>16161093.08</v>
      </c>
    </row>
    <row r="2589" spans="1:26" x14ac:dyDescent="0.2">
      <c r="A2589">
        <f t="shared" si="201"/>
        <v>5308700</v>
      </c>
      <c r="B2589" s="23">
        <v>2020</v>
      </c>
      <c r="C2589" t="s">
        <v>80</v>
      </c>
      <c r="D2589" t="s">
        <v>2879</v>
      </c>
      <c r="E2589" t="s">
        <v>38</v>
      </c>
      <c r="F2589" s="18">
        <v>105151.83</v>
      </c>
      <c r="G2589" s="10">
        <v>2.0023E-4</v>
      </c>
      <c r="J2589" s="18">
        <v>17145465.629999999</v>
      </c>
      <c r="K2589" s="11">
        <v>2.9467669999999998E-2</v>
      </c>
      <c r="N2589" s="18">
        <v>15345165.41</v>
      </c>
      <c r="O2589" s="12">
        <v>2.9220429999999999E-2</v>
      </c>
      <c r="R2589" t="s">
        <v>38</v>
      </c>
      <c r="S2589" t="s">
        <v>38</v>
      </c>
      <c r="T2589" t="s">
        <v>38</v>
      </c>
      <c r="U2589" s="28">
        <f t="shared" si="200"/>
        <v>2.9420659999999998E-2</v>
      </c>
      <c r="W2589">
        <f>IFERROR(VLOOKUP(E2589,'LEAID Match'!$A$2:$B$326,2,FALSE),"")</f>
        <v>5308700</v>
      </c>
      <c r="X2589" s="5">
        <f t="shared" si="202"/>
        <v>17250617.459999997</v>
      </c>
      <c r="Y2589">
        <f t="shared" si="203"/>
        <v>0</v>
      </c>
      <c r="Z2589" s="5">
        <f t="shared" si="204"/>
        <v>17250617.459999997</v>
      </c>
    </row>
    <row r="2590" spans="1:26" x14ac:dyDescent="0.2">
      <c r="A2590">
        <f t="shared" si="201"/>
        <v>5308700</v>
      </c>
      <c r="B2590" s="23">
        <v>2021</v>
      </c>
      <c r="C2590" t="s">
        <v>80</v>
      </c>
      <c r="D2590" t="s">
        <v>3236</v>
      </c>
      <c r="E2590" t="s">
        <v>38</v>
      </c>
      <c r="F2590" s="18">
        <v>75427.199999999997</v>
      </c>
      <c r="G2590" s="10">
        <v>1.3724000000000001E-4</v>
      </c>
      <c r="J2590" s="18">
        <v>17912080.43</v>
      </c>
      <c r="K2590" s="11">
        <v>2.959869E-2</v>
      </c>
      <c r="N2590" s="18">
        <v>16174130.189999999</v>
      </c>
      <c r="O2590" s="12">
        <v>2.942792E-2</v>
      </c>
      <c r="R2590" t="s">
        <v>38</v>
      </c>
      <c r="S2590" t="s">
        <v>38</v>
      </c>
      <c r="T2590" t="s">
        <v>38</v>
      </c>
      <c r="U2590" s="28">
        <f t="shared" si="200"/>
        <v>2.956516E-2</v>
      </c>
      <c r="W2590">
        <f>IFERROR(VLOOKUP(E2590,'LEAID Match'!$A$2:$B$326,2,FALSE),"")</f>
        <v>5308700</v>
      </c>
      <c r="X2590" s="5">
        <f t="shared" si="202"/>
        <v>17987507.629999999</v>
      </c>
      <c r="Y2590">
        <f t="shared" si="203"/>
        <v>0</v>
      </c>
      <c r="Z2590" s="5">
        <f t="shared" si="204"/>
        <v>17987507.629999999</v>
      </c>
    </row>
    <row r="2591" spans="1:26" x14ac:dyDescent="0.2">
      <c r="A2591">
        <f t="shared" si="201"/>
        <v>5308700</v>
      </c>
      <c r="B2591" s="23">
        <v>2022</v>
      </c>
      <c r="C2591" t="s">
        <v>80</v>
      </c>
      <c r="D2591" t="s">
        <v>3592</v>
      </c>
      <c r="E2591" t="s">
        <v>38</v>
      </c>
      <c r="F2591" s="18">
        <v>29023.58</v>
      </c>
      <c r="G2591" s="10">
        <v>5.6560000000000001E-5</v>
      </c>
      <c r="J2591" s="18">
        <v>19713148.550000001</v>
      </c>
      <c r="K2591" s="11">
        <v>3.0820279999999999E-2</v>
      </c>
      <c r="N2591" s="18">
        <v>15740464.6</v>
      </c>
      <c r="O2591" s="12">
        <v>3.0674259999999998E-2</v>
      </c>
      <c r="R2591" t="s">
        <v>38</v>
      </c>
      <c r="S2591" t="s">
        <v>38</v>
      </c>
      <c r="T2591" t="s">
        <v>38</v>
      </c>
      <c r="U2591" s="28">
        <f t="shared" si="200"/>
        <v>3.0730819999999999E-2</v>
      </c>
      <c r="W2591">
        <f>IFERROR(VLOOKUP(E2591,'LEAID Match'!$A$2:$B$326,2,FALSE),"")</f>
        <v>5308700</v>
      </c>
      <c r="X2591" s="5">
        <f t="shared" si="202"/>
        <v>19742172.129999999</v>
      </c>
      <c r="Y2591">
        <f t="shared" si="203"/>
        <v>0</v>
      </c>
      <c r="Z2591" s="5">
        <f t="shared" si="204"/>
        <v>19742172.129999999</v>
      </c>
    </row>
    <row r="2592" spans="1:26" x14ac:dyDescent="0.2">
      <c r="A2592">
        <f t="shared" si="201"/>
        <v>5308700</v>
      </c>
      <c r="B2592" s="23">
        <v>2023</v>
      </c>
      <c r="C2592" t="s">
        <v>80</v>
      </c>
      <c r="D2592" t="s">
        <v>3952</v>
      </c>
      <c r="E2592" t="s">
        <v>38</v>
      </c>
      <c r="F2592" s="18">
        <v>83844.820000000007</v>
      </c>
      <c r="G2592" s="10">
        <v>1.5535000000000001E-4</v>
      </c>
      <c r="J2592" s="18">
        <v>19739180.390000001</v>
      </c>
      <c r="K2592" s="11">
        <v>2.917119E-2</v>
      </c>
      <c r="N2592" s="18">
        <v>15717856.83</v>
      </c>
      <c r="O2592" s="12">
        <v>2.912213E-2</v>
      </c>
      <c r="R2592" t="s">
        <v>38</v>
      </c>
      <c r="S2592" t="s">
        <v>38</v>
      </c>
      <c r="T2592" t="s">
        <v>38</v>
      </c>
      <c r="U2592" s="28">
        <f t="shared" si="200"/>
        <v>2.9277479999999998E-2</v>
      </c>
      <c r="V2592">
        <f>U2592*250000000</f>
        <v>7319369.9999999991</v>
      </c>
      <c r="W2592">
        <f>IFERROR(VLOOKUP(E2592,'LEAID Match'!$A$2:$B$326,2,FALSE),"")</f>
        <v>5308700</v>
      </c>
      <c r="X2592" s="5">
        <f t="shared" si="202"/>
        <v>19823025.210000001</v>
      </c>
      <c r="Y2592">
        <f t="shared" si="203"/>
        <v>7319369.9999999991</v>
      </c>
      <c r="Z2592" s="5">
        <f t="shared" si="204"/>
        <v>27142395.210000001</v>
      </c>
    </row>
    <row r="2593" spans="1:26" x14ac:dyDescent="0.2">
      <c r="A2593">
        <f t="shared" si="201"/>
        <v>5308730</v>
      </c>
      <c r="B2593" s="23">
        <v>2015</v>
      </c>
      <c r="C2593" t="s">
        <v>345</v>
      </c>
      <c r="D2593" t="s">
        <v>1093</v>
      </c>
      <c r="E2593" t="s">
        <v>303</v>
      </c>
      <c r="F2593" s="18">
        <v>14386.47</v>
      </c>
      <c r="G2593" s="11">
        <v>6.4289999999999996E-5</v>
      </c>
      <c r="J2593" s="18">
        <v>80166.77</v>
      </c>
      <c r="K2593" s="11">
        <v>3.0166999999999998E-4</v>
      </c>
      <c r="N2593" s="18">
        <v>64040.92</v>
      </c>
      <c r="O2593" s="12">
        <v>2.8617999999999997E-4</v>
      </c>
      <c r="R2593" t="s">
        <v>303</v>
      </c>
      <c r="S2593" t="s">
        <v>303</v>
      </c>
      <c r="T2593" t="s">
        <v>303</v>
      </c>
      <c r="U2593" s="28">
        <f t="shared" si="200"/>
        <v>3.5046999999999997E-4</v>
      </c>
      <c r="W2593">
        <f>IFERROR(VLOOKUP(E2593,'LEAID Match'!$A$2:$B$326,2,FALSE),"")</f>
        <v>5308730</v>
      </c>
      <c r="X2593" s="5">
        <f t="shared" si="202"/>
        <v>94553.24</v>
      </c>
      <c r="Y2593">
        <f t="shared" si="203"/>
        <v>0</v>
      </c>
      <c r="Z2593" s="5">
        <f t="shared" si="204"/>
        <v>94553.24</v>
      </c>
    </row>
    <row r="2594" spans="1:26" x14ac:dyDescent="0.2">
      <c r="A2594">
        <f t="shared" si="201"/>
        <v>5308730</v>
      </c>
      <c r="B2594" s="23">
        <v>2016</v>
      </c>
      <c r="C2594" t="s">
        <v>345</v>
      </c>
      <c r="D2594" t="s">
        <v>1447</v>
      </c>
      <c r="E2594" t="s">
        <v>303</v>
      </c>
      <c r="F2594" s="18">
        <v>14998.81</v>
      </c>
      <c r="G2594" s="11">
        <v>4.935E-5</v>
      </c>
      <c r="J2594" s="18">
        <v>65172.14</v>
      </c>
      <c r="K2594" s="11">
        <v>1.9966999999999999E-4</v>
      </c>
      <c r="N2594" s="18">
        <v>58326.76</v>
      </c>
      <c r="O2594" s="12">
        <v>1.9191999999999999E-4</v>
      </c>
      <c r="R2594" t="s">
        <v>303</v>
      </c>
      <c r="S2594" t="s">
        <v>303</v>
      </c>
      <c r="T2594" t="s">
        <v>303</v>
      </c>
      <c r="U2594" s="28">
        <f t="shared" si="200"/>
        <v>2.4127E-4</v>
      </c>
      <c r="W2594">
        <f>IFERROR(VLOOKUP(E2594,'LEAID Match'!$A$2:$B$326,2,FALSE),"")</f>
        <v>5308730</v>
      </c>
      <c r="X2594" s="5">
        <f t="shared" si="202"/>
        <v>80170.95</v>
      </c>
      <c r="Y2594">
        <f t="shared" si="203"/>
        <v>0</v>
      </c>
      <c r="Z2594" s="5">
        <f t="shared" si="204"/>
        <v>80170.95</v>
      </c>
    </row>
    <row r="2595" spans="1:26" x14ac:dyDescent="0.2">
      <c r="A2595">
        <f t="shared" si="201"/>
        <v>5308730</v>
      </c>
      <c r="B2595" s="23">
        <v>2017</v>
      </c>
      <c r="C2595" t="s">
        <v>345</v>
      </c>
      <c r="D2595" t="s">
        <v>1807</v>
      </c>
      <c r="E2595" t="s">
        <v>303</v>
      </c>
      <c r="F2595" s="18">
        <v>5651.25</v>
      </c>
      <c r="G2595" s="11">
        <v>1.615E-5</v>
      </c>
      <c r="J2595" s="18">
        <v>101799.72</v>
      </c>
      <c r="K2595" s="11">
        <v>2.7629E-4</v>
      </c>
      <c r="N2595" s="18">
        <v>94369.43</v>
      </c>
      <c r="O2595" s="12">
        <v>2.6968000000000001E-4</v>
      </c>
      <c r="R2595" t="s">
        <v>303</v>
      </c>
      <c r="S2595" t="s">
        <v>303</v>
      </c>
      <c r="T2595" t="s">
        <v>303</v>
      </c>
      <c r="U2595" s="28">
        <f t="shared" si="200"/>
        <v>2.8582999999999999E-4</v>
      </c>
      <c r="W2595">
        <f>IFERROR(VLOOKUP(E2595,'LEAID Match'!$A$2:$B$326,2,FALSE),"")</f>
        <v>5308730</v>
      </c>
      <c r="X2595" s="5">
        <f t="shared" si="202"/>
        <v>107450.97</v>
      </c>
      <c r="Y2595">
        <f t="shared" si="203"/>
        <v>0</v>
      </c>
      <c r="Z2595" s="5">
        <f t="shared" si="204"/>
        <v>107450.97</v>
      </c>
    </row>
    <row r="2596" spans="1:26" ht="17" customHeight="1" x14ac:dyDescent="0.2">
      <c r="A2596">
        <f t="shared" si="201"/>
        <v>5308730</v>
      </c>
      <c r="B2596" s="23">
        <v>2018</v>
      </c>
      <c r="C2596" t="s">
        <v>345</v>
      </c>
      <c r="D2596" t="s">
        <v>2164</v>
      </c>
      <c r="E2596" t="s">
        <v>303</v>
      </c>
      <c r="F2596" s="18" t="s">
        <v>803</v>
      </c>
      <c r="G2596" s="11" t="s">
        <v>803</v>
      </c>
      <c r="J2596" s="18">
        <v>94784.34</v>
      </c>
      <c r="K2596" s="11">
        <v>2.1320000000000001E-4</v>
      </c>
      <c r="N2596" s="18">
        <v>87223.73</v>
      </c>
      <c r="O2596" s="12">
        <v>2.0973000000000001E-4</v>
      </c>
      <c r="R2596" t="s">
        <v>803</v>
      </c>
      <c r="S2596" t="s">
        <v>303</v>
      </c>
      <c r="T2596" t="s">
        <v>303</v>
      </c>
      <c r="U2596" s="28">
        <f t="shared" si="200"/>
        <v>2.0973000000000001E-4</v>
      </c>
      <c r="W2596">
        <f>IFERROR(VLOOKUP(E2596,'LEAID Match'!$A$2:$B$326,2,FALSE),"")</f>
        <v>5308730</v>
      </c>
      <c r="X2596" s="5">
        <f t="shared" si="202"/>
        <v>94784.34</v>
      </c>
      <c r="Y2596">
        <f t="shared" si="203"/>
        <v>0</v>
      </c>
      <c r="Z2596" s="5">
        <f t="shared" si="204"/>
        <v>94784.34</v>
      </c>
    </row>
    <row r="2597" spans="1:26" x14ac:dyDescent="0.2">
      <c r="A2597">
        <f t="shared" si="201"/>
        <v>5308730</v>
      </c>
      <c r="B2597" s="23">
        <v>2019</v>
      </c>
      <c r="C2597" t="s">
        <v>345</v>
      </c>
      <c r="D2597" t="s">
        <v>2522</v>
      </c>
      <c r="E2597" t="s">
        <v>303</v>
      </c>
      <c r="F2597" s="18" t="s">
        <v>803</v>
      </c>
      <c r="G2597" s="10" t="s">
        <v>803</v>
      </c>
      <c r="J2597" s="18">
        <v>130147.78</v>
      </c>
      <c r="K2597" s="11">
        <v>2.4899999999999998E-4</v>
      </c>
      <c r="N2597" s="18">
        <v>122071.64</v>
      </c>
      <c r="O2597" s="12">
        <v>2.4580000000000001E-4</v>
      </c>
      <c r="R2597" t="s">
        <v>803</v>
      </c>
      <c r="S2597" t="s">
        <v>303</v>
      </c>
      <c r="T2597" t="s">
        <v>303</v>
      </c>
      <c r="U2597" s="28">
        <f t="shared" si="200"/>
        <v>2.4580000000000001E-4</v>
      </c>
      <c r="W2597">
        <f>IFERROR(VLOOKUP(E2597,'LEAID Match'!$A$2:$B$326,2,FALSE),"")</f>
        <v>5308730</v>
      </c>
      <c r="X2597" s="5">
        <f t="shared" si="202"/>
        <v>130147.78</v>
      </c>
      <c r="Y2597">
        <f t="shared" si="203"/>
        <v>0</v>
      </c>
      <c r="Z2597" s="5">
        <f t="shared" si="204"/>
        <v>130147.78</v>
      </c>
    </row>
    <row r="2598" spans="1:26" x14ac:dyDescent="0.2">
      <c r="A2598">
        <f t="shared" si="201"/>
        <v>5308730</v>
      </c>
      <c r="B2598" s="23">
        <v>2020</v>
      </c>
      <c r="C2598" t="s">
        <v>345</v>
      </c>
      <c r="D2598" t="s">
        <v>2880</v>
      </c>
      <c r="E2598" t="s">
        <v>303</v>
      </c>
      <c r="F2598" s="18" t="s">
        <v>803</v>
      </c>
      <c r="G2598" s="10" t="s">
        <v>803</v>
      </c>
      <c r="J2598" s="18">
        <v>133069.10999999999</v>
      </c>
      <c r="K2598" s="11">
        <v>2.287E-4</v>
      </c>
      <c r="N2598" s="18">
        <v>118925.02</v>
      </c>
      <c r="O2598" s="12">
        <v>2.2646E-4</v>
      </c>
      <c r="R2598" t="s">
        <v>803</v>
      </c>
      <c r="S2598" t="s">
        <v>303</v>
      </c>
      <c r="T2598" t="s">
        <v>303</v>
      </c>
      <c r="U2598" s="28">
        <f t="shared" si="200"/>
        <v>2.2646E-4</v>
      </c>
      <c r="W2598">
        <f>IFERROR(VLOOKUP(E2598,'LEAID Match'!$A$2:$B$326,2,FALSE),"")</f>
        <v>5308730</v>
      </c>
      <c r="X2598" s="5">
        <f t="shared" si="202"/>
        <v>133069.10999999999</v>
      </c>
      <c r="Y2598">
        <f t="shared" si="203"/>
        <v>0</v>
      </c>
      <c r="Z2598" s="5">
        <f t="shared" si="204"/>
        <v>133069.10999999999</v>
      </c>
    </row>
    <row r="2599" spans="1:26" x14ac:dyDescent="0.2">
      <c r="A2599">
        <f t="shared" si="201"/>
        <v>5308730</v>
      </c>
      <c r="B2599" s="23">
        <v>2021</v>
      </c>
      <c r="C2599" t="s">
        <v>345</v>
      </c>
      <c r="D2599" t="s">
        <v>3237</v>
      </c>
      <c r="E2599" t="s">
        <v>303</v>
      </c>
      <c r="F2599" s="18" t="s">
        <v>803</v>
      </c>
      <c r="G2599" s="10" t="s">
        <v>803</v>
      </c>
      <c r="J2599" s="18">
        <v>136276.53</v>
      </c>
      <c r="K2599" s="11">
        <v>2.2519E-4</v>
      </c>
      <c r="N2599" s="18">
        <v>123130.38</v>
      </c>
      <c r="O2599" s="12">
        <v>2.2403000000000001E-4</v>
      </c>
      <c r="R2599" t="s">
        <v>803</v>
      </c>
      <c r="S2599" t="s">
        <v>303</v>
      </c>
      <c r="T2599" t="s">
        <v>303</v>
      </c>
      <c r="U2599" s="28">
        <f t="shared" si="200"/>
        <v>2.2403000000000001E-4</v>
      </c>
      <c r="W2599">
        <f>IFERROR(VLOOKUP(E2599,'LEAID Match'!$A$2:$B$326,2,FALSE),"")</f>
        <v>5308730</v>
      </c>
      <c r="X2599" s="5">
        <f t="shared" si="202"/>
        <v>136276.53</v>
      </c>
      <c r="Y2599">
        <f t="shared" si="203"/>
        <v>0</v>
      </c>
      <c r="Z2599" s="5">
        <f t="shared" si="204"/>
        <v>136276.53</v>
      </c>
    </row>
    <row r="2600" spans="1:26" x14ac:dyDescent="0.2">
      <c r="A2600">
        <f t="shared" si="201"/>
        <v>5308730</v>
      </c>
      <c r="B2600" s="23">
        <v>2022</v>
      </c>
      <c r="C2600" t="s">
        <v>345</v>
      </c>
      <c r="D2600" t="s">
        <v>3593</v>
      </c>
      <c r="E2600" t="s">
        <v>303</v>
      </c>
      <c r="F2600" s="18" t="s">
        <v>803</v>
      </c>
      <c r="G2600" s="10" t="s">
        <v>803</v>
      </c>
      <c r="J2600" s="18">
        <v>150794.12</v>
      </c>
      <c r="K2600" s="11">
        <v>2.3576000000000001E-4</v>
      </c>
      <c r="N2600" s="18">
        <v>120247.14</v>
      </c>
      <c r="O2600" s="12">
        <v>2.3432999999999999E-4</v>
      </c>
      <c r="R2600" t="s">
        <v>803</v>
      </c>
      <c r="S2600" t="s">
        <v>303</v>
      </c>
      <c r="T2600" t="s">
        <v>303</v>
      </c>
      <c r="U2600" s="28">
        <f t="shared" si="200"/>
        <v>2.3432999999999999E-4</v>
      </c>
      <c r="W2600">
        <f>IFERROR(VLOOKUP(E2600,'LEAID Match'!$A$2:$B$326,2,FALSE),"")</f>
        <v>5308730</v>
      </c>
      <c r="X2600" s="5">
        <f t="shared" si="202"/>
        <v>150794.12</v>
      </c>
      <c r="Y2600">
        <f t="shared" si="203"/>
        <v>0</v>
      </c>
      <c r="Z2600" s="5">
        <f t="shared" si="204"/>
        <v>150794.12</v>
      </c>
    </row>
    <row r="2601" spans="1:26" x14ac:dyDescent="0.2">
      <c r="A2601">
        <f t="shared" si="201"/>
        <v>5308730</v>
      </c>
      <c r="B2601" s="23">
        <v>2023</v>
      </c>
      <c r="C2601" t="s">
        <v>345</v>
      </c>
      <c r="D2601" t="s">
        <v>3953</v>
      </c>
      <c r="E2601" t="s">
        <v>303</v>
      </c>
      <c r="F2601" s="18" t="s">
        <v>803</v>
      </c>
      <c r="G2601" s="10" t="s">
        <v>803</v>
      </c>
      <c r="J2601" s="18">
        <v>151257.20000000001</v>
      </c>
      <c r="K2601" s="11">
        <v>2.2353E-4</v>
      </c>
      <c r="N2601" s="18">
        <v>120559.21</v>
      </c>
      <c r="O2601" s="12">
        <v>2.2337E-4</v>
      </c>
      <c r="R2601" t="s">
        <v>803</v>
      </c>
      <c r="S2601" t="s">
        <v>303</v>
      </c>
      <c r="T2601" t="s">
        <v>303</v>
      </c>
      <c r="U2601" s="28">
        <f t="shared" si="200"/>
        <v>2.2337E-4</v>
      </c>
      <c r="V2601">
        <f>U2601*250000000</f>
        <v>55842.5</v>
      </c>
      <c r="W2601">
        <f>IFERROR(VLOOKUP(E2601,'LEAID Match'!$A$2:$B$326,2,FALSE),"")</f>
        <v>5308730</v>
      </c>
      <c r="X2601" s="5">
        <f t="shared" si="202"/>
        <v>151257.20000000001</v>
      </c>
      <c r="Y2601">
        <f t="shared" si="203"/>
        <v>55842.5</v>
      </c>
      <c r="Z2601" s="5">
        <f t="shared" si="204"/>
        <v>207099.7</v>
      </c>
    </row>
    <row r="2602" spans="1:26" x14ac:dyDescent="0.2">
      <c r="A2602">
        <f t="shared" si="201"/>
        <v>5308760</v>
      </c>
      <c r="B2602" s="23">
        <v>2015</v>
      </c>
      <c r="C2602" t="s">
        <v>184</v>
      </c>
      <c r="D2602" t="s">
        <v>1094</v>
      </c>
      <c r="E2602" t="s">
        <v>142</v>
      </c>
      <c r="F2602" s="18">
        <v>44011.79</v>
      </c>
      <c r="G2602" s="11">
        <v>1.9667999999999999E-4</v>
      </c>
      <c r="J2602" s="18">
        <v>1656421.67</v>
      </c>
      <c r="K2602" s="11">
        <v>6.2330700000000003E-3</v>
      </c>
      <c r="N2602" s="18">
        <v>1322954.57</v>
      </c>
      <c r="O2602" s="12">
        <v>5.9119400000000001E-3</v>
      </c>
      <c r="R2602" t="s">
        <v>142</v>
      </c>
      <c r="S2602" t="s">
        <v>142</v>
      </c>
      <c r="T2602" t="s">
        <v>142</v>
      </c>
      <c r="U2602" s="28">
        <f t="shared" si="200"/>
        <v>6.1086200000000004E-3</v>
      </c>
      <c r="W2602">
        <f>IFERROR(VLOOKUP(E2602,'LEAID Match'!$A$2:$B$326,2,FALSE),"")</f>
        <v>5308760</v>
      </c>
      <c r="X2602" s="5">
        <f t="shared" si="202"/>
        <v>1700433.46</v>
      </c>
      <c r="Y2602">
        <f t="shared" si="203"/>
        <v>0</v>
      </c>
      <c r="Z2602" s="5">
        <f t="shared" si="204"/>
        <v>1700433.46</v>
      </c>
    </row>
    <row r="2603" spans="1:26" x14ac:dyDescent="0.2">
      <c r="A2603">
        <f t="shared" si="201"/>
        <v>5308760</v>
      </c>
      <c r="B2603" s="23">
        <v>2016</v>
      </c>
      <c r="C2603" t="s">
        <v>184</v>
      </c>
      <c r="D2603" t="s">
        <v>1448</v>
      </c>
      <c r="E2603" t="s">
        <v>142</v>
      </c>
      <c r="F2603" s="18">
        <v>30926.51</v>
      </c>
      <c r="G2603" s="11">
        <v>1.0176E-4</v>
      </c>
      <c r="J2603" s="18">
        <v>2168674.41</v>
      </c>
      <c r="K2603" s="11">
        <v>6.6441599999999996E-3</v>
      </c>
      <c r="N2603" s="18">
        <v>1945696.54</v>
      </c>
      <c r="O2603" s="12">
        <v>6.40209E-3</v>
      </c>
      <c r="R2603" t="s">
        <v>142</v>
      </c>
      <c r="S2603" t="s">
        <v>142</v>
      </c>
      <c r="T2603" t="s">
        <v>142</v>
      </c>
      <c r="U2603" s="28">
        <f t="shared" si="200"/>
        <v>6.5038500000000003E-3</v>
      </c>
      <c r="W2603">
        <f>IFERROR(VLOOKUP(E2603,'LEAID Match'!$A$2:$B$326,2,FALSE),"")</f>
        <v>5308760</v>
      </c>
      <c r="X2603" s="5">
        <f t="shared" si="202"/>
        <v>2199600.92</v>
      </c>
      <c r="Y2603">
        <f t="shared" si="203"/>
        <v>0</v>
      </c>
      <c r="Z2603" s="5">
        <f t="shared" si="204"/>
        <v>2199600.92</v>
      </c>
    </row>
    <row r="2604" spans="1:26" x14ac:dyDescent="0.2">
      <c r="A2604">
        <f t="shared" si="201"/>
        <v>5308760</v>
      </c>
      <c r="B2604" s="23">
        <v>2017</v>
      </c>
      <c r="C2604" t="s">
        <v>184</v>
      </c>
      <c r="D2604" t="s">
        <v>1808</v>
      </c>
      <c r="E2604" t="s">
        <v>142</v>
      </c>
      <c r="F2604" s="18">
        <v>12001.72</v>
      </c>
      <c r="G2604" s="11">
        <v>3.43E-5</v>
      </c>
      <c r="J2604" s="18">
        <v>2406392.15</v>
      </c>
      <c r="K2604" s="11">
        <v>6.5311199999999996E-3</v>
      </c>
      <c r="N2604" s="18">
        <v>2230906.29</v>
      </c>
      <c r="O2604" s="12">
        <v>6.3751800000000003E-3</v>
      </c>
      <c r="R2604" t="s">
        <v>142</v>
      </c>
      <c r="S2604" t="s">
        <v>142</v>
      </c>
      <c r="T2604" t="s">
        <v>142</v>
      </c>
      <c r="U2604" s="28">
        <f t="shared" si="200"/>
        <v>6.4094800000000004E-3</v>
      </c>
      <c r="W2604">
        <f>IFERROR(VLOOKUP(E2604,'LEAID Match'!$A$2:$B$326,2,FALSE),"")</f>
        <v>5308760</v>
      </c>
      <c r="X2604" s="5">
        <f t="shared" si="202"/>
        <v>2418393.87</v>
      </c>
      <c r="Y2604">
        <f t="shared" si="203"/>
        <v>0</v>
      </c>
      <c r="Z2604" s="5">
        <f t="shared" si="204"/>
        <v>2418393.87</v>
      </c>
    </row>
    <row r="2605" spans="1:26" x14ac:dyDescent="0.2">
      <c r="A2605">
        <f t="shared" si="201"/>
        <v>5308760</v>
      </c>
      <c r="B2605" s="23">
        <v>2018</v>
      </c>
      <c r="C2605" t="s">
        <v>184</v>
      </c>
      <c r="D2605" t="s">
        <v>2165</v>
      </c>
      <c r="E2605" t="s">
        <v>142</v>
      </c>
      <c r="F2605" s="18">
        <v>1660.09</v>
      </c>
      <c r="G2605" s="11">
        <v>3.9899999999999999E-6</v>
      </c>
      <c r="J2605" s="18">
        <v>3038605.75</v>
      </c>
      <c r="K2605" s="11">
        <v>6.8347700000000004E-3</v>
      </c>
      <c r="N2605" s="18">
        <v>2795490.17</v>
      </c>
      <c r="O2605" s="12">
        <v>6.72165E-3</v>
      </c>
      <c r="R2605" t="s">
        <v>142</v>
      </c>
      <c r="S2605" t="s">
        <v>142</v>
      </c>
      <c r="T2605" t="s">
        <v>142</v>
      </c>
      <c r="U2605" s="28">
        <f t="shared" si="200"/>
        <v>6.7256399999999997E-3</v>
      </c>
      <c r="W2605">
        <f>IFERROR(VLOOKUP(E2605,'LEAID Match'!$A$2:$B$326,2,FALSE),"")</f>
        <v>5308760</v>
      </c>
      <c r="X2605" s="5">
        <f t="shared" si="202"/>
        <v>3040265.84</v>
      </c>
      <c r="Y2605">
        <f t="shared" si="203"/>
        <v>0</v>
      </c>
      <c r="Z2605" s="5">
        <f t="shared" si="204"/>
        <v>3040265.84</v>
      </c>
    </row>
    <row r="2606" spans="1:26" x14ac:dyDescent="0.2">
      <c r="A2606">
        <f t="shared" si="201"/>
        <v>5308760</v>
      </c>
      <c r="B2606" s="23">
        <v>2019</v>
      </c>
      <c r="C2606" t="s">
        <v>184</v>
      </c>
      <c r="D2606" t="s">
        <v>2523</v>
      </c>
      <c r="E2606" t="s">
        <v>142</v>
      </c>
      <c r="F2606" s="18" t="s">
        <v>803</v>
      </c>
      <c r="G2606" s="10" t="s">
        <v>803</v>
      </c>
      <c r="J2606" s="18">
        <v>3616925.08</v>
      </c>
      <c r="K2606" s="11">
        <v>6.9198899999999997E-3</v>
      </c>
      <c r="N2606" s="18">
        <v>3397653.84</v>
      </c>
      <c r="O2606" s="12">
        <v>6.8414699999999997E-3</v>
      </c>
      <c r="R2606" t="s">
        <v>803</v>
      </c>
      <c r="S2606" t="s">
        <v>142</v>
      </c>
      <c r="T2606" t="s">
        <v>142</v>
      </c>
      <c r="U2606" s="28">
        <f t="shared" si="200"/>
        <v>6.8414699999999997E-3</v>
      </c>
      <c r="W2606">
        <f>IFERROR(VLOOKUP(E2606,'LEAID Match'!$A$2:$B$326,2,FALSE),"")</f>
        <v>5308760</v>
      </c>
      <c r="X2606" s="5">
        <f t="shared" si="202"/>
        <v>3616925.08</v>
      </c>
      <c r="Y2606">
        <f t="shared" si="203"/>
        <v>0</v>
      </c>
      <c r="Z2606" s="5">
        <f t="shared" si="204"/>
        <v>3616925.08</v>
      </c>
    </row>
    <row r="2607" spans="1:26" x14ac:dyDescent="0.2">
      <c r="A2607">
        <f t="shared" si="201"/>
        <v>5308760</v>
      </c>
      <c r="B2607" s="23">
        <v>2020</v>
      </c>
      <c r="C2607" t="s">
        <v>184</v>
      </c>
      <c r="D2607" t="s">
        <v>2881</v>
      </c>
      <c r="E2607" t="s">
        <v>142</v>
      </c>
      <c r="F2607" s="18" t="s">
        <v>803</v>
      </c>
      <c r="G2607" s="10" t="s">
        <v>803</v>
      </c>
      <c r="J2607" s="18">
        <v>4168890.21</v>
      </c>
      <c r="K2607" s="11">
        <v>7.1650100000000003E-3</v>
      </c>
      <c r="N2607" s="18">
        <v>3732972.88</v>
      </c>
      <c r="O2607" s="12">
        <v>7.1083700000000001E-3</v>
      </c>
      <c r="R2607" t="s">
        <v>803</v>
      </c>
      <c r="S2607" t="s">
        <v>142</v>
      </c>
      <c r="T2607" t="s">
        <v>142</v>
      </c>
      <c r="U2607" s="28">
        <f t="shared" si="200"/>
        <v>7.1083700000000001E-3</v>
      </c>
      <c r="W2607">
        <f>IFERROR(VLOOKUP(E2607,'LEAID Match'!$A$2:$B$326,2,FALSE),"")</f>
        <v>5308760</v>
      </c>
      <c r="X2607" s="5">
        <f t="shared" si="202"/>
        <v>4168890.21</v>
      </c>
      <c r="Y2607">
        <f t="shared" si="203"/>
        <v>0</v>
      </c>
      <c r="Z2607" s="5">
        <f t="shared" si="204"/>
        <v>4168890.21</v>
      </c>
    </row>
    <row r="2608" spans="1:26" x14ac:dyDescent="0.2">
      <c r="A2608">
        <f t="shared" si="201"/>
        <v>5308760</v>
      </c>
      <c r="B2608" s="23">
        <v>2021</v>
      </c>
      <c r="C2608" t="s">
        <v>184</v>
      </c>
      <c r="D2608" t="s">
        <v>3238</v>
      </c>
      <c r="E2608" t="s">
        <v>142</v>
      </c>
      <c r="F2608" s="18" t="s">
        <v>803</v>
      </c>
      <c r="G2608" s="10" t="s">
        <v>803</v>
      </c>
      <c r="J2608" s="18">
        <v>4555469.18</v>
      </c>
      <c r="K2608" s="11">
        <v>7.5276500000000003E-3</v>
      </c>
      <c r="N2608" s="18">
        <v>4111083.47</v>
      </c>
      <c r="O2608" s="12">
        <v>7.4798900000000003E-3</v>
      </c>
      <c r="R2608" t="s">
        <v>803</v>
      </c>
      <c r="S2608" t="s">
        <v>142</v>
      </c>
      <c r="T2608" t="s">
        <v>142</v>
      </c>
      <c r="U2608" s="28">
        <f t="shared" si="200"/>
        <v>7.4798900000000003E-3</v>
      </c>
      <c r="W2608">
        <f>IFERROR(VLOOKUP(E2608,'LEAID Match'!$A$2:$B$326,2,FALSE),"")</f>
        <v>5308760</v>
      </c>
      <c r="X2608" s="5">
        <f t="shared" si="202"/>
        <v>4555469.18</v>
      </c>
      <c r="Y2608">
        <f t="shared" si="203"/>
        <v>0</v>
      </c>
      <c r="Z2608" s="5">
        <f t="shared" si="204"/>
        <v>4555469.18</v>
      </c>
    </row>
    <row r="2609" spans="1:26" x14ac:dyDescent="0.2">
      <c r="A2609">
        <f t="shared" si="201"/>
        <v>5308760</v>
      </c>
      <c r="B2609" s="23">
        <v>2022</v>
      </c>
      <c r="C2609" t="s">
        <v>184</v>
      </c>
      <c r="D2609" t="s">
        <v>3594</v>
      </c>
      <c r="E2609" t="s">
        <v>142</v>
      </c>
      <c r="F2609" s="18" t="s">
        <v>803</v>
      </c>
      <c r="G2609" s="10" t="s">
        <v>803</v>
      </c>
      <c r="J2609" s="18">
        <v>4905283.45</v>
      </c>
      <c r="K2609" s="11">
        <v>7.6691099999999998E-3</v>
      </c>
      <c r="N2609" s="18">
        <v>3936774.08</v>
      </c>
      <c r="O2609" s="12">
        <v>7.6718000000000003E-3</v>
      </c>
      <c r="R2609" t="s">
        <v>803</v>
      </c>
      <c r="S2609" t="s">
        <v>142</v>
      </c>
      <c r="T2609" t="s">
        <v>142</v>
      </c>
      <c r="U2609" s="28">
        <f t="shared" si="200"/>
        <v>7.6718000000000003E-3</v>
      </c>
      <c r="W2609">
        <f>IFERROR(VLOOKUP(E2609,'LEAID Match'!$A$2:$B$326,2,FALSE),"")</f>
        <v>5308760</v>
      </c>
      <c r="X2609" s="5">
        <f t="shared" si="202"/>
        <v>4905283.45</v>
      </c>
      <c r="Y2609">
        <f t="shared" si="203"/>
        <v>0</v>
      </c>
      <c r="Z2609" s="5">
        <f t="shared" si="204"/>
        <v>4905283.45</v>
      </c>
    </row>
    <row r="2610" spans="1:26" x14ac:dyDescent="0.2">
      <c r="A2610">
        <f t="shared" si="201"/>
        <v>5308760</v>
      </c>
      <c r="B2610" s="23">
        <v>2023</v>
      </c>
      <c r="C2610" t="s">
        <v>184</v>
      </c>
      <c r="D2610" t="s">
        <v>3954</v>
      </c>
      <c r="E2610" t="s">
        <v>142</v>
      </c>
      <c r="F2610" s="18" t="s">
        <v>803</v>
      </c>
      <c r="G2610" s="10" t="s">
        <v>803</v>
      </c>
      <c r="J2610" s="18">
        <v>5821451.9400000004</v>
      </c>
      <c r="K2610" s="11">
        <v>8.6031300000000005E-3</v>
      </c>
      <c r="N2610" s="18">
        <v>4622368.38</v>
      </c>
      <c r="O2610" s="12">
        <v>8.5643500000000001E-3</v>
      </c>
      <c r="R2610" t="s">
        <v>803</v>
      </c>
      <c r="S2610" t="s">
        <v>142</v>
      </c>
      <c r="T2610" t="s">
        <v>142</v>
      </c>
      <c r="U2610" s="28">
        <f t="shared" si="200"/>
        <v>8.5643500000000001E-3</v>
      </c>
      <c r="V2610">
        <f>U2610*250000000</f>
        <v>2141087.5</v>
      </c>
      <c r="W2610">
        <f>IFERROR(VLOOKUP(E2610,'LEAID Match'!$A$2:$B$326,2,FALSE),"")</f>
        <v>5308760</v>
      </c>
      <c r="X2610" s="5">
        <f t="shared" si="202"/>
        <v>5821451.9400000004</v>
      </c>
      <c r="Y2610">
        <f t="shared" si="203"/>
        <v>2141087.5</v>
      </c>
      <c r="Z2610" s="5">
        <f t="shared" si="204"/>
        <v>7962539.4400000004</v>
      </c>
    </row>
    <row r="2611" spans="1:26" x14ac:dyDescent="0.2">
      <c r="A2611">
        <f t="shared" si="201"/>
        <v>5308790</v>
      </c>
      <c r="B2611" s="23">
        <v>2015</v>
      </c>
      <c r="C2611" t="s">
        <v>618</v>
      </c>
      <c r="D2611" t="s">
        <v>1095</v>
      </c>
      <c r="E2611" t="s">
        <v>600</v>
      </c>
      <c r="F2611" s="18" t="s">
        <v>803</v>
      </c>
      <c r="G2611" s="11" t="s">
        <v>803</v>
      </c>
      <c r="J2611" s="18">
        <v>70528.850000000006</v>
      </c>
      <c r="K2611" s="11">
        <v>2.654E-4</v>
      </c>
      <c r="N2611" s="18">
        <v>56252.54</v>
      </c>
      <c r="O2611" s="12">
        <v>2.5138E-4</v>
      </c>
      <c r="R2611" t="s">
        <v>803</v>
      </c>
      <c r="S2611" t="s">
        <v>600</v>
      </c>
      <c r="T2611" t="s">
        <v>600</v>
      </c>
      <c r="U2611" s="28">
        <f t="shared" si="200"/>
        <v>2.5138E-4</v>
      </c>
      <c r="W2611">
        <f>IFERROR(VLOOKUP(E2611,'LEAID Match'!$A$2:$B$326,2,FALSE),"")</f>
        <v>5308790</v>
      </c>
      <c r="X2611" s="5">
        <f t="shared" si="202"/>
        <v>70528.850000000006</v>
      </c>
      <c r="Y2611">
        <f t="shared" si="203"/>
        <v>0</v>
      </c>
      <c r="Z2611" s="5">
        <f t="shared" si="204"/>
        <v>70528.850000000006</v>
      </c>
    </row>
    <row r="2612" spans="1:26" x14ac:dyDescent="0.2">
      <c r="A2612">
        <f t="shared" si="201"/>
        <v>5308790</v>
      </c>
      <c r="B2612" s="23">
        <v>2016</v>
      </c>
      <c r="C2612" t="s">
        <v>618</v>
      </c>
      <c r="D2612" t="s">
        <v>1449</v>
      </c>
      <c r="E2612" t="s">
        <v>600</v>
      </c>
      <c r="F2612" s="18" t="s">
        <v>803</v>
      </c>
      <c r="G2612" s="11" t="s">
        <v>803</v>
      </c>
      <c r="J2612" s="18">
        <v>77390.41</v>
      </c>
      <c r="K2612" s="11">
        <v>2.3709999999999999E-4</v>
      </c>
      <c r="N2612" s="18">
        <v>69967.16</v>
      </c>
      <c r="O2612" s="12">
        <v>2.3022E-4</v>
      </c>
      <c r="R2612" t="s">
        <v>803</v>
      </c>
      <c r="S2612" t="s">
        <v>600</v>
      </c>
      <c r="T2612" t="s">
        <v>600</v>
      </c>
      <c r="U2612" s="28">
        <f t="shared" si="200"/>
        <v>2.3022E-4</v>
      </c>
      <c r="W2612">
        <f>IFERROR(VLOOKUP(E2612,'LEAID Match'!$A$2:$B$326,2,FALSE),"")</f>
        <v>5308790</v>
      </c>
      <c r="X2612" s="5">
        <f t="shared" si="202"/>
        <v>77390.41</v>
      </c>
      <c r="Y2612">
        <f t="shared" si="203"/>
        <v>0</v>
      </c>
      <c r="Z2612" s="5">
        <f t="shared" si="204"/>
        <v>77390.41</v>
      </c>
    </row>
    <row r="2613" spans="1:26" x14ac:dyDescent="0.2">
      <c r="A2613">
        <f t="shared" si="201"/>
        <v>5308790</v>
      </c>
      <c r="B2613" s="23">
        <v>2017</v>
      </c>
      <c r="C2613" t="s">
        <v>618</v>
      </c>
      <c r="D2613" t="s">
        <v>1809</v>
      </c>
      <c r="E2613" t="s">
        <v>600</v>
      </c>
      <c r="F2613" s="18" t="s">
        <v>803</v>
      </c>
      <c r="G2613" s="11" t="s">
        <v>803</v>
      </c>
      <c r="J2613" s="18">
        <v>93753.26</v>
      </c>
      <c r="K2613" s="11">
        <v>2.5444999999999998E-4</v>
      </c>
      <c r="N2613" s="18">
        <v>86916.800000000003</v>
      </c>
      <c r="O2613" s="12">
        <v>2.4837999999999998E-4</v>
      </c>
      <c r="R2613" t="s">
        <v>803</v>
      </c>
      <c r="S2613" t="s">
        <v>600</v>
      </c>
      <c r="T2613" t="s">
        <v>600</v>
      </c>
      <c r="U2613" s="28">
        <f t="shared" si="200"/>
        <v>2.4837999999999998E-4</v>
      </c>
      <c r="W2613">
        <f>IFERROR(VLOOKUP(E2613,'LEAID Match'!$A$2:$B$326,2,FALSE),"")</f>
        <v>5308790</v>
      </c>
      <c r="X2613" s="5">
        <f t="shared" si="202"/>
        <v>93753.26</v>
      </c>
      <c r="Y2613">
        <f t="shared" si="203"/>
        <v>0</v>
      </c>
      <c r="Z2613" s="5">
        <f t="shared" si="204"/>
        <v>93753.26</v>
      </c>
    </row>
    <row r="2614" spans="1:26" x14ac:dyDescent="0.2">
      <c r="A2614">
        <f t="shared" si="201"/>
        <v>5308790</v>
      </c>
      <c r="B2614" s="23">
        <v>2018</v>
      </c>
      <c r="C2614" t="s">
        <v>618</v>
      </c>
      <c r="D2614" t="s">
        <v>2166</v>
      </c>
      <c r="E2614" t="s">
        <v>600</v>
      </c>
      <c r="F2614" s="18" t="s">
        <v>803</v>
      </c>
      <c r="G2614" s="11" t="s">
        <v>803</v>
      </c>
      <c r="J2614" s="18">
        <v>103263.62</v>
      </c>
      <c r="K2614" s="11">
        <v>2.3227E-4</v>
      </c>
      <c r="N2614" s="18">
        <v>94954.43</v>
      </c>
      <c r="O2614" s="12">
        <v>2.2830999999999999E-4</v>
      </c>
      <c r="R2614" t="s">
        <v>803</v>
      </c>
      <c r="S2614" t="s">
        <v>600</v>
      </c>
      <c r="T2614" t="s">
        <v>600</v>
      </c>
      <c r="U2614" s="28">
        <f t="shared" si="200"/>
        <v>2.2830999999999999E-4</v>
      </c>
      <c r="W2614">
        <f>IFERROR(VLOOKUP(E2614,'LEAID Match'!$A$2:$B$326,2,FALSE),"")</f>
        <v>5308790</v>
      </c>
      <c r="X2614" s="5">
        <f t="shared" si="202"/>
        <v>103263.62</v>
      </c>
      <c r="Y2614">
        <f t="shared" si="203"/>
        <v>0</v>
      </c>
      <c r="Z2614" s="5">
        <f t="shared" si="204"/>
        <v>103263.62</v>
      </c>
    </row>
    <row r="2615" spans="1:26" x14ac:dyDescent="0.2">
      <c r="A2615">
        <f t="shared" si="201"/>
        <v>5308790</v>
      </c>
      <c r="B2615" s="23">
        <v>2019</v>
      </c>
      <c r="C2615" t="s">
        <v>618</v>
      </c>
      <c r="D2615" t="s">
        <v>2524</v>
      </c>
      <c r="E2615" t="s">
        <v>600</v>
      </c>
      <c r="F2615" s="18" t="s">
        <v>803</v>
      </c>
      <c r="G2615" s="10" t="s">
        <v>803</v>
      </c>
      <c r="J2615" s="18">
        <v>115170.5</v>
      </c>
      <c r="K2615" s="11">
        <v>2.2033999999999999E-4</v>
      </c>
      <c r="N2615" s="18">
        <v>108369.15</v>
      </c>
      <c r="O2615" s="12">
        <v>2.1821000000000001E-4</v>
      </c>
      <c r="R2615" t="s">
        <v>803</v>
      </c>
      <c r="S2615" t="s">
        <v>600</v>
      </c>
      <c r="T2615" t="s">
        <v>600</v>
      </c>
      <c r="U2615" s="28">
        <f t="shared" si="200"/>
        <v>2.1821000000000001E-4</v>
      </c>
      <c r="W2615">
        <f>IFERROR(VLOOKUP(E2615,'LEAID Match'!$A$2:$B$326,2,FALSE),"")</f>
        <v>5308790</v>
      </c>
      <c r="X2615" s="5">
        <f t="shared" si="202"/>
        <v>115170.5</v>
      </c>
      <c r="Y2615">
        <f t="shared" si="203"/>
        <v>0</v>
      </c>
      <c r="Z2615" s="5">
        <f t="shared" si="204"/>
        <v>115170.5</v>
      </c>
    </row>
    <row r="2616" spans="1:26" x14ac:dyDescent="0.2">
      <c r="A2616">
        <f t="shared" si="201"/>
        <v>5308790</v>
      </c>
      <c r="B2616" s="23">
        <v>2020</v>
      </c>
      <c r="C2616" t="s">
        <v>618</v>
      </c>
      <c r="D2616" t="s">
        <v>2882</v>
      </c>
      <c r="E2616" t="s">
        <v>600</v>
      </c>
      <c r="F2616" s="18" t="s">
        <v>803</v>
      </c>
      <c r="G2616" s="10" t="s">
        <v>803</v>
      </c>
      <c r="J2616" s="18">
        <v>110955.3</v>
      </c>
      <c r="K2616" s="11">
        <v>1.907E-4</v>
      </c>
      <c r="N2616" s="18">
        <v>99114.57</v>
      </c>
      <c r="O2616" s="12">
        <v>1.8873999999999999E-4</v>
      </c>
      <c r="R2616" t="s">
        <v>803</v>
      </c>
      <c r="S2616" t="s">
        <v>600</v>
      </c>
      <c r="T2616" t="s">
        <v>600</v>
      </c>
      <c r="U2616" s="28">
        <f t="shared" si="200"/>
        <v>1.8873999999999999E-4</v>
      </c>
      <c r="W2616">
        <f>IFERROR(VLOOKUP(E2616,'LEAID Match'!$A$2:$B$326,2,FALSE),"")</f>
        <v>5308790</v>
      </c>
      <c r="X2616" s="5">
        <f t="shared" si="202"/>
        <v>110955.3</v>
      </c>
      <c r="Y2616">
        <f t="shared" si="203"/>
        <v>0</v>
      </c>
      <c r="Z2616" s="5">
        <f t="shared" si="204"/>
        <v>110955.3</v>
      </c>
    </row>
    <row r="2617" spans="1:26" x14ac:dyDescent="0.2">
      <c r="A2617">
        <f t="shared" si="201"/>
        <v>5308790</v>
      </c>
      <c r="B2617" s="23">
        <v>2021</v>
      </c>
      <c r="C2617" t="s">
        <v>618</v>
      </c>
      <c r="D2617" t="s">
        <v>3239</v>
      </c>
      <c r="E2617" t="s">
        <v>600</v>
      </c>
      <c r="F2617" s="18" t="s">
        <v>803</v>
      </c>
      <c r="G2617" s="10" t="s">
        <v>803</v>
      </c>
      <c r="J2617" s="18">
        <v>124501.95</v>
      </c>
      <c r="K2617" s="11">
        <v>2.0573E-4</v>
      </c>
      <c r="N2617" s="18">
        <v>112254.56</v>
      </c>
      <c r="O2617" s="12">
        <v>2.0424000000000001E-4</v>
      </c>
      <c r="R2617" t="s">
        <v>803</v>
      </c>
      <c r="S2617" t="s">
        <v>600</v>
      </c>
      <c r="T2617" t="s">
        <v>600</v>
      </c>
      <c r="U2617" s="28">
        <f t="shared" si="200"/>
        <v>2.0424000000000001E-4</v>
      </c>
      <c r="W2617">
        <f>IFERROR(VLOOKUP(E2617,'LEAID Match'!$A$2:$B$326,2,FALSE),"")</f>
        <v>5308790</v>
      </c>
      <c r="X2617" s="5">
        <f t="shared" si="202"/>
        <v>124501.95</v>
      </c>
      <c r="Y2617">
        <f t="shared" si="203"/>
        <v>0</v>
      </c>
      <c r="Z2617" s="5">
        <f t="shared" si="204"/>
        <v>124501.95</v>
      </c>
    </row>
    <row r="2618" spans="1:26" x14ac:dyDescent="0.2">
      <c r="A2618">
        <f t="shared" si="201"/>
        <v>5308790</v>
      </c>
      <c r="B2618" s="23">
        <v>2022</v>
      </c>
      <c r="C2618" t="s">
        <v>618</v>
      </c>
      <c r="D2618" t="s">
        <v>3595</v>
      </c>
      <c r="E2618" t="s">
        <v>600</v>
      </c>
      <c r="F2618" s="18" t="s">
        <v>803</v>
      </c>
      <c r="G2618" s="10" t="s">
        <v>803</v>
      </c>
      <c r="J2618" s="18">
        <v>120617.14</v>
      </c>
      <c r="K2618" s="11">
        <v>1.8857999999999999E-4</v>
      </c>
      <c r="N2618" s="18">
        <v>97867.1</v>
      </c>
      <c r="O2618" s="12">
        <v>1.9071999999999999E-4</v>
      </c>
      <c r="R2618" t="s">
        <v>803</v>
      </c>
      <c r="S2618" t="s">
        <v>600</v>
      </c>
      <c r="T2618" t="s">
        <v>600</v>
      </c>
      <c r="U2618" s="28">
        <f t="shared" si="200"/>
        <v>1.9071999999999999E-4</v>
      </c>
      <c r="W2618">
        <f>IFERROR(VLOOKUP(E2618,'LEAID Match'!$A$2:$B$326,2,FALSE),"")</f>
        <v>5308790</v>
      </c>
      <c r="X2618" s="5">
        <f t="shared" si="202"/>
        <v>120617.14</v>
      </c>
      <c r="Y2618">
        <f t="shared" si="203"/>
        <v>0</v>
      </c>
      <c r="Z2618" s="5">
        <f t="shared" si="204"/>
        <v>120617.14</v>
      </c>
    </row>
    <row r="2619" spans="1:26" x14ac:dyDescent="0.2">
      <c r="A2619">
        <f t="shared" si="201"/>
        <v>5308790</v>
      </c>
      <c r="B2619" s="23">
        <v>2023</v>
      </c>
      <c r="C2619" t="s">
        <v>618</v>
      </c>
      <c r="D2619" t="s">
        <v>3955</v>
      </c>
      <c r="E2619" t="s">
        <v>600</v>
      </c>
      <c r="F2619" s="18" t="s">
        <v>803</v>
      </c>
      <c r="G2619" s="10" t="s">
        <v>803</v>
      </c>
      <c r="J2619" s="18">
        <v>112785.93</v>
      </c>
      <c r="K2619" s="11">
        <v>1.6668E-4</v>
      </c>
      <c r="N2619" s="18">
        <v>89341.72</v>
      </c>
      <c r="O2619" s="12">
        <v>1.6553E-4</v>
      </c>
      <c r="R2619" t="s">
        <v>803</v>
      </c>
      <c r="S2619" t="s">
        <v>600</v>
      </c>
      <c r="T2619" t="s">
        <v>600</v>
      </c>
      <c r="U2619" s="28">
        <f t="shared" si="200"/>
        <v>1.6553E-4</v>
      </c>
      <c r="V2619">
        <f>U2619*250000000</f>
        <v>41382.5</v>
      </c>
      <c r="W2619">
        <f>IFERROR(VLOOKUP(E2619,'LEAID Match'!$A$2:$B$326,2,FALSE),"")</f>
        <v>5308790</v>
      </c>
      <c r="X2619" s="5">
        <f t="shared" si="202"/>
        <v>112785.93</v>
      </c>
      <c r="Y2619">
        <f t="shared" si="203"/>
        <v>41382.5</v>
      </c>
      <c r="Z2619" s="5">
        <f t="shared" si="204"/>
        <v>154168.43</v>
      </c>
    </row>
    <row r="2620" spans="1:26" x14ac:dyDescent="0.2">
      <c r="A2620">
        <f t="shared" si="201"/>
        <v>5308820</v>
      </c>
      <c r="B2620" s="23">
        <v>2015</v>
      </c>
      <c r="C2620" t="s">
        <v>353</v>
      </c>
      <c r="D2620" t="s">
        <v>1096</v>
      </c>
      <c r="E2620" t="s">
        <v>311</v>
      </c>
      <c r="F2620" s="18">
        <v>13359.31</v>
      </c>
      <c r="G2620" s="11">
        <v>5.9700000000000001E-5</v>
      </c>
      <c r="J2620" s="18">
        <v>230507.07</v>
      </c>
      <c r="K2620" s="11">
        <v>8.6739E-4</v>
      </c>
      <c r="N2620" s="18">
        <v>184165.11</v>
      </c>
      <c r="O2620" s="12">
        <v>8.2299000000000001E-4</v>
      </c>
      <c r="R2620" t="s">
        <v>311</v>
      </c>
      <c r="S2620" t="s">
        <v>311</v>
      </c>
      <c r="T2620" t="s">
        <v>311</v>
      </c>
      <c r="U2620" s="28">
        <f t="shared" si="200"/>
        <v>8.8268999999999999E-4</v>
      </c>
      <c r="W2620">
        <f>IFERROR(VLOOKUP(E2620,'LEAID Match'!$A$2:$B$326,2,FALSE),"")</f>
        <v>5308820</v>
      </c>
      <c r="X2620" s="5">
        <f t="shared" si="202"/>
        <v>243866.38</v>
      </c>
      <c r="Y2620">
        <f t="shared" si="203"/>
        <v>0</v>
      </c>
      <c r="Z2620" s="5">
        <f t="shared" si="204"/>
        <v>243866.38</v>
      </c>
    </row>
    <row r="2621" spans="1:26" x14ac:dyDescent="0.2">
      <c r="A2621">
        <f t="shared" si="201"/>
        <v>5308820</v>
      </c>
      <c r="B2621" s="23">
        <v>2016</v>
      </c>
      <c r="C2621" t="s">
        <v>353</v>
      </c>
      <c r="D2621" t="s">
        <v>1450</v>
      </c>
      <c r="E2621" t="s">
        <v>311</v>
      </c>
      <c r="F2621" s="18">
        <v>16358.68</v>
      </c>
      <c r="G2621" s="11">
        <v>5.3829999999999998E-5</v>
      </c>
      <c r="J2621" s="18">
        <v>303935.37</v>
      </c>
      <c r="K2621" s="11">
        <v>9.3117000000000004E-4</v>
      </c>
      <c r="N2621" s="18">
        <v>271326.26</v>
      </c>
      <c r="O2621" s="12">
        <v>8.9276999999999998E-4</v>
      </c>
      <c r="R2621" t="s">
        <v>311</v>
      </c>
      <c r="S2621" t="s">
        <v>311</v>
      </c>
      <c r="T2621" t="s">
        <v>311</v>
      </c>
      <c r="U2621" s="28">
        <f t="shared" si="200"/>
        <v>9.4660000000000002E-4</v>
      </c>
      <c r="W2621">
        <f>IFERROR(VLOOKUP(E2621,'LEAID Match'!$A$2:$B$326,2,FALSE),"")</f>
        <v>5308820</v>
      </c>
      <c r="X2621" s="5">
        <f t="shared" si="202"/>
        <v>320294.05</v>
      </c>
      <c r="Y2621">
        <f t="shared" si="203"/>
        <v>0</v>
      </c>
      <c r="Z2621" s="5">
        <f t="shared" si="204"/>
        <v>320294.05</v>
      </c>
    </row>
    <row r="2622" spans="1:26" x14ac:dyDescent="0.2">
      <c r="A2622">
        <f t="shared" si="201"/>
        <v>5308820</v>
      </c>
      <c r="B2622" s="23">
        <v>2017</v>
      </c>
      <c r="C2622" t="s">
        <v>353</v>
      </c>
      <c r="D2622" t="s">
        <v>1810</v>
      </c>
      <c r="E2622" t="s">
        <v>311</v>
      </c>
      <c r="F2622" s="18">
        <v>12396.09</v>
      </c>
      <c r="G2622" s="11">
        <v>3.5420000000000003E-5</v>
      </c>
      <c r="J2622" s="18">
        <v>374470.36</v>
      </c>
      <c r="K2622" s="11">
        <v>1.0163399999999999E-3</v>
      </c>
      <c r="N2622" s="18">
        <v>347164.45</v>
      </c>
      <c r="O2622" s="12">
        <v>9.9208E-4</v>
      </c>
      <c r="R2622" t="s">
        <v>311</v>
      </c>
      <c r="S2622" t="s">
        <v>311</v>
      </c>
      <c r="T2622" t="s">
        <v>311</v>
      </c>
      <c r="U2622" s="28">
        <f t="shared" si="200"/>
        <v>1.0275E-3</v>
      </c>
      <c r="W2622">
        <f>IFERROR(VLOOKUP(E2622,'LEAID Match'!$A$2:$B$326,2,FALSE),"")</f>
        <v>5308820</v>
      </c>
      <c r="X2622" s="5">
        <f t="shared" si="202"/>
        <v>386866.45</v>
      </c>
      <c r="Y2622">
        <f t="shared" si="203"/>
        <v>0</v>
      </c>
      <c r="Z2622" s="5">
        <f t="shared" si="204"/>
        <v>386866.45</v>
      </c>
    </row>
    <row r="2623" spans="1:26" x14ac:dyDescent="0.2">
      <c r="A2623">
        <f t="shared" si="201"/>
        <v>5308820</v>
      </c>
      <c r="B2623" s="23">
        <v>2018</v>
      </c>
      <c r="C2623" t="s">
        <v>353</v>
      </c>
      <c r="D2623" t="s">
        <v>2167</v>
      </c>
      <c r="E2623" t="s">
        <v>311</v>
      </c>
      <c r="F2623" s="18">
        <v>1557.29</v>
      </c>
      <c r="G2623" s="11">
        <v>3.7400000000000002E-6</v>
      </c>
      <c r="J2623" s="18">
        <v>382361.55</v>
      </c>
      <c r="K2623" s="11">
        <v>8.6005000000000001E-4</v>
      </c>
      <c r="N2623" s="18">
        <v>351696.1</v>
      </c>
      <c r="O2623" s="12">
        <v>8.4564000000000004E-4</v>
      </c>
      <c r="R2623" t="s">
        <v>311</v>
      </c>
      <c r="S2623" t="s">
        <v>311</v>
      </c>
      <c r="T2623" t="s">
        <v>311</v>
      </c>
      <c r="U2623" s="28">
        <f t="shared" si="200"/>
        <v>8.4938000000000006E-4</v>
      </c>
      <c r="W2623">
        <f>IFERROR(VLOOKUP(E2623,'LEAID Match'!$A$2:$B$326,2,FALSE),"")</f>
        <v>5308820</v>
      </c>
      <c r="X2623" s="5">
        <f t="shared" si="202"/>
        <v>383918.83999999997</v>
      </c>
      <c r="Y2623">
        <f t="shared" si="203"/>
        <v>0</v>
      </c>
      <c r="Z2623" s="5">
        <f t="shared" si="204"/>
        <v>383918.83999999997</v>
      </c>
    </row>
    <row r="2624" spans="1:26" x14ac:dyDescent="0.2">
      <c r="A2624">
        <f t="shared" si="201"/>
        <v>5308820</v>
      </c>
      <c r="B2624" s="23">
        <v>2019</v>
      </c>
      <c r="C2624" t="s">
        <v>353</v>
      </c>
      <c r="D2624" t="s">
        <v>2525</v>
      </c>
      <c r="E2624" t="s">
        <v>311</v>
      </c>
      <c r="F2624" s="18" t="s">
        <v>803</v>
      </c>
      <c r="G2624" s="10" t="s">
        <v>803</v>
      </c>
      <c r="J2624" s="18">
        <v>516868.98</v>
      </c>
      <c r="K2624" s="11">
        <v>9.8886999999999998E-4</v>
      </c>
      <c r="N2624" s="18">
        <v>485323.5</v>
      </c>
      <c r="O2624" s="12">
        <v>9.772400000000001E-4</v>
      </c>
      <c r="R2624" t="s">
        <v>803</v>
      </c>
      <c r="S2624" t="s">
        <v>311</v>
      </c>
      <c r="T2624" t="s">
        <v>311</v>
      </c>
      <c r="U2624" s="28">
        <f t="shared" si="200"/>
        <v>9.772400000000001E-4</v>
      </c>
      <c r="W2624">
        <f>IFERROR(VLOOKUP(E2624,'LEAID Match'!$A$2:$B$326,2,FALSE),"")</f>
        <v>5308820</v>
      </c>
      <c r="X2624" s="5">
        <f t="shared" si="202"/>
        <v>516868.98</v>
      </c>
      <c r="Y2624">
        <f t="shared" si="203"/>
        <v>0</v>
      </c>
      <c r="Z2624" s="5">
        <f t="shared" si="204"/>
        <v>516868.98</v>
      </c>
    </row>
    <row r="2625" spans="1:26" x14ac:dyDescent="0.2">
      <c r="A2625">
        <f t="shared" si="201"/>
        <v>5308820</v>
      </c>
      <c r="B2625" s="23">
        <v>2020</v>
      </c>
      <c r="C2625" t="s">
        <v>353</v>
      </c>
      <c r="D2625" t="s">
        <v>2883</v>
      </c>
      <c r="E2625" t="s">
        <v>311</v>
      </c>
      <c r="F2625" s="18" t="s">
        <v>803</v>
      </c>
      <c r="G2625" s="10" t="s">
        <v>803</v>
      </c>
      <c r="J2625" s="18">
        <v>543162.22</v>
      </c>
      <c r="K2625" s="11">
        <v>9.3353000000000002E-4</v>
      </c>
      <c r="N2625" s="18">
        <v>484557.56</v>
      </c>
      <c r="O2625" s="12">
        <v>9.2270000000000004E-4</v>
      </c>
      <c r="R2625" t="s">
        <v>803</v>
      </c>
      <c r="S2625" t="s">
        <v>311</v>
      </c>
      <c r="T2625" t="s">
        <v>311</v>
      </c>
      <c r="U2625" s="28">
        <f t="shared" si="200"/>
        <v>9.2270000000000004E-4</v>
      </c>
      <c r="W2625">
        <f>IFERROR(VLOOKUP(E2625,'LEAID Match'!$A$2:$B$326,2,FALSE),"")</f>
        <v>5308820</v>
      </c>
      <c r="X2625" s="5">
        <f t="shared" si="202"/>
        <v>543162.22</v>
      </c>
      <c r="Y2625">
        <f t="shared" si="203"/>
        <v>0</v>
      </c>
      <c r="Z2625" s="5">
        <f t="shared" si="204"/>
        <v>543162.22</v>
      </c>
    </row>
    <row r="2626" spans="1:26" x14ac:dyDescent="0.2">
      <c r="A2626">
        <f t="shared" si="201"/>
        <v>5308820</v>
      </c>
      <c r="B2626" s="23">
        <v>2021</v>
      </c>
      <c r="C2626" t="s">
        <v>353</v>
      </c>
      <c r="D2626" t="s">
        <v>3240</v>
      </c>
      <c r="E2626" t="s">
        <v>311</v>
      </c>
      <c r="F2626" s="18" t="s">
        <v>803</v>
      </c>
      <c r="G2626" s="10" t="s">
        <v>803</v>
      </c>
      <c r="J2626" s="18">
        <v>556540.57999999996</v>
      </c>
      <c r="K2626" s="11">
        <v>9.1965000000000005E-4</v>
      </c>
      <c r="N2626" s="18">
        <v>503345.55</v>
      </c>
      <c r="O2626" s="12">
        <v>9.1580999999999997E-4</v>
      </c>
      <c r="R2626" t="s">
        <v>803</v>
      </c>
      <c r="S2626" t="s">
        <v>311</v>
      </c>
      <c r="T2626" t="s">
        <v>311</v>
      </c>
      <c r="U2626" s="28">
        <f t="shared" ref="U2626:U2689" si="205">SUM(G2626,I2626,O2626,Q2626)</f>
        <v>9.1580999999999997E-4</v>
      </c>
      <c r="W2626">
        <f>IFERROR(VLOOKUP(E2626,'LEAID Match'!$A$2:$B$326,2,FALSE),"")</f>
        <v>5308820</v>
      </c>
      <c r="X2626" s="5">
        <f t="shared" si="202"/>
        <v>556540.57999999996</v>
      </c>
      <c r="Y2626">
        <f t="shared" si="203"/>
        <v>0</v>
      </c>
      <c r="Z2626" s="5">
        <f t="shared" si="204"/>
        <v>556540.57999999996</v>
      </c>
    </row>
    <row r="2627" spans="1:26" x14ac:dyDescent="0.2">
      <c r="A2627">
        <f t="shared" ref="A2627:A2690" si="206">W2627</f>
        <v>5308820</v>
      </c>
      <c r="B2627" s="23">
        <v>2022</v>
      </c>
      <c r="C2627" t="s">
        <v>353</v>
      </c>
      <c r="D2627" t="s">
        <v>3596</v>
      </c>
      <c r="E2627" t="s">
        <v>311</v>
      </c>
      <c r="F2627" s="18" t="s">
        <v>803</v>
      </c>
      <c r="G2627" s="10" t="s">
        <v>803</v>
      </c>
      <c r="J2627" s="18">
        <v>583152.13</v>
      </c>
      <c r="K2627" s="11">
        <v>9.1171999999999998E-4</v>
      </c>
      <c r="N2627" s="18">
        <v>462330.01</v>
      </c>
      <c r="O2627" s="12">
        <v>9.0096999999999996E-4</v>
      </c>
      <c r="R2627" t="s">
        <v>803</v>
      </c>
      <c r="S2627" t="s">
        <v>311</v>
      </c>
      <c r="T2627" t="s">
        <v>311</v>
      </c>
      <c r="U2627" s="28">
        <f t="shared" si="205"/>
        <v>9.0096999999999996E-4</v>
      </c>
      <c r="W2627">
        <f>IFERROR(VLOOKUP(E2627,'LEAID Match'!$A$2:$B$326,2,FALSE),"")</f>
        <v>5308820</v>
      </c>
      <c r="X2627" s="5">
        <f t="shared" ref="X2627:X2690" si="207">SUM(F2627,J2627)</f>
        <v>583152.13</v>
      </c>
      <c r="Y2627">
        <f t="shared" ref="Y2627:Y2690" si="208">V2627</f>
        <v>0</v>
      </c>
      <c r="Z2627" s="5">
        <f t="shared" ref="Z2627:Z2690" si="209">SUM(X2627:Y2627)</f>
        <v>583152.13</v>
      </c>
    </row>
    <row r="2628" spans="1:26" x14ac:dyDescent="0.2">
      <c r="A2628">
        <f t="shared" si="206"/>
        <v>5308820</v>
      </c>
      <c r="B2628" s="23">
        <v>2023</v>
      </c>
      <c r="C2628" t="s">
        <v>353</v>
      </c>
      <c r="D2628" t="s">
        <v>3956</v>
      </c>
      <c r="E2628" t="s">
        <v>311</v>
      </c>
      <c r="F2628" s="18" t="s">
        <v>803</v>
      </c>
      <c r="G2628" s="10" t="s">
        <v>803</v>
      </c>
      <c r="J2628" s="18">
        <v>627419.24</v>
      </c>
      <c r="K2628" s="11">
        <v>9.2721999999999998E-4</v>
      </c>
      <c r="N2628" s="18">
        <v>500029.59</v>
      </c>
      <c r="O2628" s="12">
        <v>9.2646000000000004E-4</v>
      </c>
      <c r="R2628" t="s">
        <v>803</v>
      </c>
      <c r="S2628" t="s">
        <v>311</v>
      </c>
      <c r="T2628" t="s">
        <v>311</v>
      </c>
      <c r="U2628" s="28">
        <f t="shared" si="205"/>
        <v>9.2646000000000004E-4</v>
      </c>
      <c r="V2628">
        <f>U2628*250000000</f>
        <v>231615</v>
      </c>
      <c r="W2628">
        <f>IFERROR(VLOOKUP(E2628,'LEAID Match'!$A$2:$B$326,2,FALSE),"")</f>
        <v>5308820</v>
      </c>
      <c r="X2628" s="5">
        <f t="shared" si="207"/>
        <v>627419.24</v>
      </c>
      <c r="Y2628">
        <f t="shared" si="208"/>
        <v>231615</v>
      </c>
      <c r="Z2628" s="5">
        <f t="shared" si="209"/>
        <v>859034.24</v>
      </c>
    </row>
    <row r="2629" spans="1:26" x14ac:dyDescent="0.2">
      <c r="A2629" t="str">
        <f t="shared" si="206"/>
        <v/>
      </c>
      <c r="B2629" s="23">
        <v>2015</v>
      </c>
      <c r="C2629" t="s">
        <v>530</v>
      </c>
      <c r="D2629" t="s">
        <v>1097</v>
      </c>
      <c r="E2629" t="s">
        <v>498</v>
      </c>
      <c r="F2629" s="18" t="s">
        <v>803</v>
      </c>
      <c r="G2629" s="11" t="s">
        <v>803</v>
      </c>
      <c r="L2629" s="18">
        <v>24301.67</v>
      </c>
      <c r="M2629" s="11">
        <v>9.145E-5</v>
      </c>
      <c r="P2629" s="18">
        <v>19316.939999999999</v>
      </c>
      <c r="Q2629" s="11">
        <v>8.632E-5</v>
      </c>
      <c r="R2629" t="s">
        <v>803</v>
      </c>
      <c r="S2629" t="s">
        <v>498</v>
      </c>
      <c r="T2629" t="s">
        <v>498</v>
      </c>
      <c r="U2629" s="28">
        <f t="shared" si="205"/>
        <v>8.632E-5</v>
      </c>
      <c r="W2629" t="str">
        <f>IFERROR(VLOOKUP(E2629,'LEAID Match'!$A$2:$B$326,2,FALSE),"")</f>
        <v/>
      </c>
      <c r="X2629" s="5">
        <f t="shared" si="207"/>
        <v>0</v>
      </c>
      <c r="Y2629">
        <f t="shared" si="208"/>
        <v>0</v>
      </c>
      <c r="Z2629" s="5">
        <f t="shared" si="209"/>
        <v>0</v>
      </c>
    </row>
    <row r="2630" spans="1:26" x14ac:dyDescent="0.2">
      <c r="A2630" t="str">
        <f t="shared" si="206"/>
        <v/>
      </c>
      <c r="B2630" s="23">
        <v>2016</v>
      </c>
      <c r="C2630" t="s">
        <v>530</v>
      </c>
      <c r="D2630" t="s">
        <v>1451</v>
      </c>
      <c r="E2630" t="s">
        <v>498</v>
      </c>
      <c r="F2630" s="18" t="s">
        <v>803</v>
      </c>
      <c r="G2630" s="11" t="s">
        <v>803</v>
      </c>
      <c r="L2630" s="18">
        <v>31322.880000000001</v>
      </c>
      <c r="M2630" s="11">
        <v>9.5959999999999996E-5</v>
      </c>
      <c r="P2630" s="18">
        <v>28574.82</v>
      </c>
      <c r="Q2630" s="11">
        <v>9.4019999999999998E-5</v>
      </c>
      <c r="R2630" t="s">
        <v>803</v>
      </c>
      <c r="S2630" t="s">
        <v>498</v>
      </c>
      <c r="T2630" t="s">
        <v>498</v>
      </c>
      <c r="U2630" s="28">
        <f t="shared" si="205"/>
        <v>9.4019999999999998E-5</v>
      </c>
      <c r="W2630" t="str">
        <f>IFERROR(VLOOKUP(E2630,'LEAID Match'!$A$2:$B$326,2,FALSE),"")</f>
        <v/>
      </c>
      <c r="X2630" s="5">
        <f t="shared" si="207"/>
        <v>0</v>
      </c>
      <c r="Y2630">
        <f t="shared" si="208"/>
        <v>0</v>
      </c>
      <c r="Z2630" s="5">
        <f t="shared" si="209"/>
        <v>0</v>
      </c>
    </row>
    <row r="2631" spans="1:26" x14ac:dyDescent="0.2">
      <c r="A2631" t="str">
        <f t="shared" si="206"/>
        <v/>
      </c>
      <c r="B2631" s="23">
        <v>2017</v>
      </c>
      <c r="C2631" t="s">
        <v>530</v>
      </c>
      <c r="D2631" t="s">
        <v>1811</v>
      </c>
      <c r="E2631" t="s">
        <v>498</v>
      </c>
      <c r="F2631" s="18" t="s">
        <v>803</v>
      </c>
      <c r="G2631" s="11" t="s">
        <v>803</v>
      </c>
      <c r="L2631" s="18">
        <v>32325.59</v>
      </c>
      <c r="M2631" s="11">
        <v>8.7730000000000002E-5</v>
      </c>
      <c r="P2631" s="18">
        <v>29969</v>
      </c>
      <c r="Q2631" s="11">
        <v>8.564E-5</v>
      </c>
      <c r="R2631" t="s">
        <v>803</v>
      </c>
      <c r="S2631" t="s">
        <v>498</v>
      </c>
      <c r="T2631" t="s">
        <v>498</v>
      </c>
      <c r="U2631" s="28">
        <f t="shared" si="205"/>
        <v>8.564E-5</v>
      </c>
      <c r="W2631" t="str">
        <f>IFERROR(VLOOKUP(E2631,'LEAID Match'!$A$2:$B$326,2,FALSE),"")</f>
        <v/>
      </c>
      <c r="X2631" s="5">
        <f t="shared" si="207"/>
        <v>0</v>
      </c>
      <c r="Y2631">
        <f t="shared" si="208"/>
        <v>0</v>
      </c>
      <c r="Z2631" s="5">
        <f t="shared" si="209"/>
        <v>0</v>
      </c>
    </row>
    <row r="2632" spans="1:26" x14ac:dyDescent="0.2">
      <c r="A2632" t="str">
        <f t="shared" si="206"/>
        <v/>
      </c>
      <c r="B2632" s="23">
        <v>2018</v>
      </c>
      <c r="C2632" t="s">
        <v>530</v>
      </c>
      <c r="D2632" t="s">
        <v>2168</v>
      </c>
      <c r="E2632" t="s">
        <v>498</v>
      </c>
      <c r="F2632" s="18" t="s">
        <v>803</v>
      </c>
      <c r="G2632" s="11" t="s">
        <v>803</v>
      </c>
      <c r="L2632" s="18">
        <v>55360.83</v>
      </c>
      <c r="M2632" s="11">
        <v>1.2452000000000001E-4</v>
      </c>
      <c r="P2632" s="18">
        <v>50881.02</v>
      </c>
      <c r="Q2632" s="11">
        <v>1.2234E-4</v>
      </c>
      <c r="R2632" t="s">
        <v>803</v>
      </c>
      <c r="S2632" t="s">
        <v>498</v>
      </c>
      <c r="T2632" t="s">
        <v>498</v>
      </c>
      <c r="U2632" s="28">
        <f t="shared" si="205"/>
        <v>1.2234E-4</v>
      </c>
      <c r="W2632" t="str">
        <f>IFERROR(VLOOKUP(E2632,'LEAID Match'!$A$2:$B$326,2,FALSE),"")</f>
        <v/>
      </c>
      <c r="X2632" s="5">
        <f t="shared" si="207"/>
        <v>0</v>
      </c>
      <c r="Y2632">
        <f t="shared" si="208"/>
        <v>0</v>
      </c>
      <c r="Z2632" s="5">
        <f t="shared" si="209"/>
        <v>0</v>
      </c>
    </row>
    <row r="2633" spans="1:26" x14ac:dyDescent="0.2">
      <c r="A2633" t="str">
        <f t="shared" si="206"/>
        <v/>
      </c>
      <c r="B2633" s="23">
        <v>2019</v>
      </c>
      <c r="C2633" t="s">
        <v>530</v>
      </c>
      <c r="D2633" t="s">
        <v>2526</v>
      </c>
      <c r="E2633" t="s">
        <v>498</v>
      </c>
      <c r="F2633" s="18" t="s">
        <v>803</v>
      </c>
      <c r="G2633" s="10" t="s">
        <v>803</v>
      </c>
      <c r="L2633" s="18">
        <v>63872.36</v>
      </c>
      <c r="M2633" s="11">
        <v>1.2219999999999999E-4</v>
      </c>
      <c r="P2633" s="18">
        <v>60142.25</v>
      </c>
      <c r="Q2633" s="11">
        <v>1.211E-4</v>
      </c>
      <c r="R2633" t="s">
        <v>803</v>
      </c>
      <c r="S2633" t="s">
        <v>498</v>
      </c>
      <c r="T2633" t="s">
        <v>498</v>
      </c>
      <c r="U2633" s="28">
        <f t="shared" si="205"/>
        <v>1.211E-4</v>
      </c>
      <c r="W2633" t="str">
        <f>IFERROR(VLOOKUP(E2633,'LEAID Match'!$A$2:$B$326,2,FALSE),"")</f>
        <v/>
      </c>
      <c r="X2633" s="5">
        <f t="shared" si="207"/>
        <v>0</v>
      </c>
      <c r="Y2633">
        <f t="shared" si="208"/>
        <v>0</v>
      </c>
      <c r="Z2633" s="5">
        <f t="shared" si="209"/>
        <v>0</v>
      </c>
    </row>
    <row r="2634" spans="1:26" x14ac:dyDescent="0.2">
      <c r="A2634" t="str">
        <f t="shared" si="206"/>
        <v/>
      </c>
      <c r="B2634" s="23">
        <v>2020</v>
      </c>
      <c r="C2634" t="s">
        <v>530</v>
      </c>
      <c r="D2634" t="s">
        <v>2884</v>
      </c>
      <c r="E2634" t="s">
        <v>498</v>
      </c>
      <c r="F2634" s="18" t="s">
        <v>803</v>
      </c>
      <c r="G2634" s="10" t="s">
        <v>803</v>
      </c>
      <c r="L2634" s="18">
        <v>64511.58</v>
      </c>
      <c r="M2634" s="11">
        <v>1.1088000000000001E-4</v>
      </c>
      <c r="P2634" s="18">
        <v>57547.519999999997</v>
      </c>
      <c r="Q2634" s="11">
        <v>1.0958E-4</v>
      </c>
      <c r="R2634" t="s">
        <v>803</v>
      </c>
      <c r="S2634" t="s">
        <v>498</v>
      </c>
      <c r="T2634" t="s">
        <v>498</v>
      </c>
      <c r="U2634" s="28">
        <f t="shared" si="205"/>
        <v>1.0958E-4</v>
      </c>
      <c r="W2634" t="str">
        <f>IFERROR(VLOOKUP(E2634,'LEAID Match'!$A$2:$B$326,2,FALSE),"")</f>
        <v/>
      </c>
      <c r="X2634" s="5">
        <f t="shared" si="207"/>
        <v>0</v>
      </c>
      <c r="Y2634">
        <f t="shared" si="208"/>
        <v>0</v>
      </c>
      <c r="Z2634" s="5">
        <f t="shared" si="209"/>
        <v>0</v>
      </c>
    </row>
    <row r="2635" spans="1:26" x14ac:dyDescent="0.2">
      <c r="A2635" t="str">
        <f t="shared" si="206"/>
        <v/>
      </c>
      <c r="B2635" s="23">
        <v>2021</v>
      </c>
      <c r="C2635" t="s">
        <v>530</v>
      </c>
      <c r="D2635" t="s">
        <v>3241</v>
      </c>
      <c r="E2635" t="s">
        <v>498</v>
      </c>
      <c r="F2635" s="18" t="s">
        <v>803</v>
      </c>
      <c r="G2635" s="10" t="s">
        <v>803</v>
      </c>
      <c r="L2635" s="18">
        <v>60499.08</v>
      </c>
      <c r="M2635" s="11">
        <v>9.9970000000000007E-5</v>
      </c>
      <c r="P2635" s="18">
        <v>54765.54</v>
      </c>
      <c r="Q2635" s="11">
        <v>9.9640000000000001E-5</v>
      </c>
      <c r="R2635" t="s">
        <v>803</v>
      </c>
      <c r="S2635" t="s">
        <v>498</v>
      </c>
      <c r="T2635" t="s">
        <v>498</v>
      </c>
      <c r="U2635" s="28">
        <f t="shared" si="205"/>
        <v>9.9640000000000001E-5</v>
      </c>
      <c r="W2635" t="str">
        <f>IFERROR(VLOOKUP(E2635,'LEAID Match'!$A$2:$B$326,2,FALSE),"")</f>
        <v/>
      </c>
      <c r="X2635" s="5">
        <f t="shared" si="207"/>
        <v>0</v>
      </c>
      <c r="Y2635">
        <f t="shared" si="208"/>
        <v>0</v>
      </c>
      <c r="Z2635" s="5">
        <f t="shared" si="209"/>
        <v>0</v>
      </c>
    </row>
    <row r="2636" spans="1:26" x14ac:dyDescent="0.2">
      <c r="A2636" t="str">
        <f t="shared" si="206"/>
        <v/>
      </c>
      <c r="B2636" s="23">
        <v>2022</v>
      </c>
      <c r="C2636" t="s">
        <v>530</v>
      </c>
      <c r="D2636" t="s">
        <v>3597</v>
      </c>
      <c r="E2636" t="s">
        <v>498</v>
      </c>
      <c r="F2636" s="18" t="s">
        <v>803</v>
      </c>
      <c r="G2636" s="10" t="s">
        <v>803</v>
      </c>
      <c r="L2636" s="18">
        <v>63156.74</v>
      </c>
      <c r="M2636" s="11">
        <v>9.8740000000000007E-5</v>
      </c>
      <c r="P2636" s="18">
        <v>49537.83</v>
      </c>
      <c r="Q2636" s="11">
        <v>9.6539999999999994E-5</v>
      </c>
      <c r="R2636" t="s">
        <v>803</v>
      </c>
      <c r="S2636" t="s">
        <v>498</v>
      </c>
      <c r="T2636" t="s">
        <v>498</v>
      </c>
      <c r="U2636" s="28">
        <f t="shared" si="205"/>
        <v>9.6539999999999994E-5</v>
      </c>
      <c r="W2636" t="str">
        <f>IFERROR(VLOOKUP(E2636,'LEAID Match'!$A$2:$B$326,2,FALSE),"")</f>
        <v/>
      </c>
      <c r="X2636" s="5">
        <f t="shared" si="207"/>
        <v>0</v>
      </c>
      <c r="Y2636">
        <f t="shared" si="208"/>
        <v>0</v>
      </c>
      <c r="Z2636" s="5">
        <f t="shared" si="209"/>
        <v>0</v>
      </c>
    </row>
    <row r="2637" spans="1:26" x14ac:dyDescent="0.2">
      <c r="A2637" t="str">
        <f t="shared" si="206"/>
        <v/>
      </c>
      <c r="B2637" s="23">
        <v>2023</v>
      </c>
      <c r="C2637" t="s">
        <v>530</v>
      </c>
      <c r="D2637" t="s">
        <v>3957</v>
      </c>
      <c r="E2637" t="s">
        <v>498</v>
      </c>
      <c r="F2637" s="18" t="s">
        <v>803</v>
      </c>
      <c r="G2637" s="10" t="s">
        <v>803</v>
      </c>
      <c r="L2637" s="18">
        <v>57090.8</v>
      </c>
      <c r="M2637" s="11">
        <v>8.4369999999999994E-5</v>
      </c>
      <c r="P2637" s="18">
        <v>45536.03</v>
      </c>
      <c r="Q2637" s="11">
        <v>8.4369999999999994E-5</v>
      </c>
      <c r="R2637" t="s">
        <v>803</v>
      </c>
      <c r="S2637" t="s">
        <v>498</v>
      </c>
      <c r="T2637" t="s">
        <v>498</v>
      </c>
      <c r="U2637" s="28">
        <f t="shared" si="205"/>
        <v>8.4369999999999994E-5</v>
      </c>
      <c r="V2637">
        <f>U2637*250000000</f>
        <v>21092.5</v>
      </c>
      <c r="W2637" t="str">
        <f>IFERROR(VLOOKUP(E2637,'LEAID Match'!$A$2:$B$326,2,FALSE),"")</f>
        <v/>
      </c>
      <c r="X2637" s="5">
        <f t="shared" si="207"/>
        <v>0</v>
      </c>
      <c r="Y2637">
        <f t="shared" si="208"/>
        <v>21092.5</v>
      </c>
      <c r="Z2637" s="5">
        <f t="shared" si="209"/>
        <v>21092.5</v>
      </c>
    </row>
    <row r="2638" spans="1:26" x14ac:dyDescent="0.2">
      <c r="A2638">
        <f t="shared" si="206"/>
        <v>5308850</v>
      </c>
      <c r="B2638" s="23">
        <v>2015</v>
      </c>
      <c r="C2638" t="s">
        <v>442</v>
      </c>
      <c r="D2638" t="s">
        <v>1098</v>
      </c>
      <c r="E2638" t="s">
        <v>400</v>
      </c>
      <c r="F2638" s="18">
        <v>6330.85</v>
      </c>
      <c r="G2638" s="11">
        <v>2.8289999999999998E-5</v>
      </c>
      <c r="J2638" s="18">
        <v>48691.74</v>
      </c>
      <c r="K2638" s="11">
        <v>1.8322999999999999E-4</v>
      </c>
      <c r="N2638" s="18">
        <v>38714.239999999998</v>
      </c>
      <c r="O2638" s="12">
        <v>1.73E-4</v>
      </c>
      <c r="R2638" t="s">
        <v>400</v>
      </c>
      <c r="S2638" t="s">
        <v>400</v>
      </c>
      <c r="T2638" t="s">
        <v>400</v>
      </c>
      <c r="U2638" s="28">
        <f t="shared" si="205"/>
        <v>2.0128999999999999E-4</v>
      </c>
      <c r="W2638">
        <f>IFERROR(VLOOKUP(E2638,'LEAID Match'!$A$2:$B$326,2,FALSE),"")</f>
        <v>5308850</v>
      </c>
      <c r="X2638" s="5">
        <f t="shared" si="207"/>
        <v>55022.59</v>
      </c>
      <c r="Y2638">
        <f t="shared" si="208"/>
        <v>0</v>
      </c>
      <c r="Z2638" s="5">
        <f t="shared" si="209"/>
        <v>55022.59</v>
      </c>
    </row>
    <row r="2639" spans="1:26" x14ac:dyDescent="0.2">
      <c r="A2639">
        <f t="shared" si="206"/>
        <v>5308850</v>
      </c>
      <c r="B2639" s="23">
        <v>2016</v>
      </c>
      <c r="C2639" t="s">
        <v>442</v>
      </c>
      <c r="D2639" t="s">
        <v>1452</v>
      </c>
      <c r="E2639" t="s">
        <v>400</v>
      </c>
      <c r="F2639" s="18">
        <v>7283.28</v>
      </c>
      <c r="G2639" s="11">
        <v>2.3960000000000001E-5</v>
      </c>
      <c r="J2639" s="18">
        <v>51620.62</v>
      </c>
      <c r="K2639" s="11">
        <v>1.5815E-4</v>
      </c>
      <c r="N2639" s="18">
        <v>46753.15</v>
      </c>
      <c r="O2639" s="12">
        <v>1.5384E-4</v>
      </c>
      <c r="R2639" t="s">
        <v>400</v>
      </c>
      <c r="S2639" t="s">
        <v>400</v>
      </c>
      <c r="T2639" t="s">
        <v>400</v>
      </c>
      <c r="U2639" s="28">
        <f t="shared" si="205"/>
        <v>1.7780000000000001E-4</v>
      </c>
      <c r="W2639">
        <f>IFERROR(VLOOKUP(E2639,'LEAID Match'!$A$2:$B$326,2,FALSE),"")</f>
        <v>5308850</v>
      </c>
      <c r="X2639" s="5">
        <f t="shared" si="207"/>
        <v>58903.9</v>
      </c>
      <c r="Y2639">
        <f t="shared" si="208"/>
        <v>0</v>
      </c>
      <c r="Z2639" s="5">
        <f t="shared" si="209"/>
        <v>58903.9</v>
      </c>
    </row>
    <row r="2640" spans="1:26" x14ac:dyDescent="0.2">
      <c r="A2640">
        <f t="shared" si="206"/>
        <v>5308850</v>
      </c>
      <c r="B2640" s="23">
        <v>2017</v>
      </c>
      <c r="C2640" t="s">
        <v>442</v>
      </c>
      <c r="D2640" t="s">
        <v>1812</v>
      </c>
      <c r="E2640" t="s">
        <v>400</v>
      </c>
      <c r="F2640" s="18">
        <v>10026.030000000001</v>
      </c>
      <c r="G2640" s="11">
        <v>2.8649999999999998E-5</v>
      </c>
      <c r="J2640" s="18">
        <v>74884.63</v>
      </c>
      <c r="K2640" s="11">
        <v>2.0324000000000001E-4</v>
      </c>
      <c r="N2640" s="18">
        <v>69424.56</v>
      </c>
      <c r="O2640" s="12">
        <v>1.9839E-4</v>
      </c>
      <c r="R2640" t="s">
        <v>400</v>
      </c>
      <c r="S2640" t="s">
        <v>400</v>
      </c>
      <c r="T2640" t="s">
        <v>400</v>
      </c>
      <c r="U2640" s="28">
        <f t="shared" si="205"/>
        <v>2.2703999999999999E-4</v>
      </c>
      <c r="W2640">
        <f>IFERROR(VLOOKUP(E2640,'LEAID Match'!$A$2:$B$326,2,FALSE),"")</f>
        <v>5308850</v>
      </c>
      <c r="X2640" s="5">
        <f t="shared" si="207"/>
        <v>84910.66</v>
      </c>
      <c r="Y2640">
        <f t="shared" si="208"/>
        <v>0</v>
      </c>
      <c r="Z2640" s="5">
        <f t="shared" si="209"/>
        <v>84910.66</v>
      </c>
    </row>
    <row r="2641" spans="1:26" x14ac:dyDescent="0.2">
      <c r="A2641">
        <f t="shared" si="206"/>
        <v>5308850</v>
      </c>
      <c r="B2641" s="23">
        <v>2018</v>
      </c>
      <c r="C2641" t="s">
        <v>442</v>
      </c>
      <c r="D2641" t="s">
        <v>2169</v>
      </c>
      <c r="E2641" t="s">
        <v>400</v>
      </c>
      <c r="F2641" s="18">
        <v>1445.27</v>
      </c>
      <c r="G2641" s="11">
        <v>3.4800000000000001E-6</v>
      </c>
      <c r="J2641" s="18">
        <v>102755.68</v>
      </c>
      <c r="K2641" s="11">
        <v>2.3112999999999999E-4</v>
      </c>
      <c r="N2641" s="18">
        <v>94452.31</v>
      </c>
      <c r="O2641" s="12">
        <v>2.2711000000000001E-4</v>
      </c>
      <c r="R2641" t="s">
        <v>400</v>
      </c>
      <c r="S2641" t="s">
        <v>400</v>
      </c>
      <c r="T2641" t="s">
        <v>400</v>
      </c>
      <c r="U2641" s="28">
        <f t="shared" si="205"/>
        <v>2.3059E-4</v>
      </c>
      <c r="W2641">
        <f>IFERROR(VLOOKUP(E2641,'LEAID Match'!$A$2:$B$326,2,FALSE),"")</f>
        <v>5308850</v>
      </c>
      <c r="X2641" s="5">
        <f t="shared" si="207"/>
        <v>104200.95</v>
      </c>
      <c r="Y2641">
        <f t="shared" si="208"/>
        <v>0</v>
      </c>
      <c r="Z2641" s="5">
        <f t="shared" si="209"/>
        <v>104200.95</v>
      </c>
    </row>
    <row r="2642" spans="1:26" x14ac:dyDescent="0.2">
      <c r="A2642">
        <f t="shared" si="206"/>
        <v>5308850</v>
      </c>
      <c r="B2642" s="23">
        <v>2019</v>
      </c>
      <c r="C2642" t="s">
        <v>442</v>
      </c>
      <c r="D2642" t="s">
        <v>2527</v>
      </c>
      <c r="E2642" t="s">
        <v>400</v>
      </c>
      <c r="F2642" s="18" t="s">
        <v>803</v>
      </c>
      <c r="G2642" s="10" t="s">
        <v>803</v>
      </c>
      <c r="J2642" s="18">
        <v>121223.15</v>
      </c>
      <c r="K2642" s="11">
        <v>2.3191999999999999E-4</v>
      </c>
      <c r="N2642" s="18">
        <v>114087.16</v>
      </c>
      <c r="O2642" s="12">
        <v>2.2971999999999999E-4</v>
      </c>
      <c r="R2642" t="s">
        <v>803</v>
      </c>
      <c r="S2642" t="s">
        <v>400</v>
      </c>
      <c r="T2642" t="s">
        <v>400</v>
      </c>
      <c r="U2642" s="28">
        <f t="shared" si="205"/>
        <v>2.2971999999999999E-4</v>
      </c>
      <c r="W2642">
        <f>IFERROR(VLOOKUP(E2642,'LEAID Match'!$A$2:$B$326,2,FALSE),"")</f>
        <v>5308850</v>
      </c>
      <c r="X2642" s="5">
        <f t="shared" si="207"/>
        <v>121223.15</v>
      </c>
      <c r="Y2642">
        <f t="shared" si="208"/>
        <v>0</v>
      </c>
      <c r="Z2642" s="5">
        <f t="shared" si="209"/>
        <v>121223.15</v>
      </c>
    </row>
    <row r="2643" spans="1:26" x14ac:dyDescent="0.2">
      <c r="A2643">
        <f t="shared" si="206"/>
        <v>5308850</v>
      </c>
      <c r="B2643" s="23">
        <v>2020</v>
      </c>
      <c r="C2643" t="s">
        <v>442</v>
      </c>
      <c r="D2643" t="s">
        <v>2885</v>
      </c>
      <c r="E2643" t="s">
        <v>400</v>
      </c>
      <c r="F2643" s="18" t="s">
        <v>803</v>
      </c>
      <c r="G2643" s="10" t="s">
        <v>803</v>
      </c>
      <c r="J2643" s="18">
        <v>138533.01</v>
      </c>
      <c r="K2643" s="11">
        <v>2.3808999999999999E-4</v>
      </c>
      <c r="N2643" s="18">
        <v>123131.91</v>
      </c>
      <c r="O2643" s="12">
        <v>2.3447E-4</v>
      </c>
      <c r="R2643" t="s">
        <v>803</v>
      </c>
      <c r="S2643" t="s">
        <v>400</v>
      </c>
      <c r="T2643" t="s">
        <v>400</v>
      </c>
      <c r="U2643" s="28">
        <f t="shared" si="205"/>
        <v>2.3447E-4</v>
      </c>
      <c r="W2643">
        <f>IFERROR(VLOOKUP(E2643,'LEAID Match'!$A$2:$B$326,2,FALSE),"")</f>
        <v>5308850</v>
      </c>
      <c r="X2643" s="5">
        <f t="shared" si="207"/>
        <v>138533.01</v>
      </c>
      <c r="Y2643">
        <f t="shared" si="208"/>
        <v>0</v>
      </c>
      <c r="Z2643" s="5">
        <f t="shared" si="209"/>
        <v>138533.01</v>
      </c>
    </row>
    <row r="2644" spans="1:26" x14ac:dyDescent="0.2">
      <c r="A2644">
        <f t="shared" si="206"/>
        <v>5308850</v>
      </c>
      <c r="B2644" s="23">
        <v>2021</v>
      </c>
      <c r="C2644" t="s">
        <v>442</v>
      </c>
      <c r="D2644" t="s">
        <v>3242</v>
      </c>
      <c r="E2644" t="s">
        <v>400</v>
      </c>
      <c r="F2644" s="18" t="s">
        <v>803</v>
      </c>
      <c r="G2644" s="10" t="s">
        <v>803</v>
      </c>
      <c r="J2644" s="18">
        <v>150150.1</v>
      </c>
      <c r="K2644" s="11">
        <v>2.4811000000000001E-4</v>
      </c>
      <c r="N2644" s="18">
        <v>135597.81</v>
      </c>
      <c r="O2644" s="12">
        <v>2.4670999999999997E-4</v>
      </c>
      <c r="R2644" t="s">
        <v>803</v>
      </c>
      <c r="S2644" t="s">
        <v>400</v>
      </c>
      <c r="T2644" t="s">
        <v>400</v>
      </c>
      <c r="U2644" s="28">
        <f t="shared" si="205"/>
        <v>2.4670999999999997E-4</v>
      </c>
      <c r="W2644">
        <f>IFERROR(VLOOKUP(E2644,'LEAID Match'!$A$2:$B$326,2,FALSE),"")</f>
        <v>5308850</v>
      </c>
      <c r="X2644" s="5">
        <f t="shared" si="207"/>
        <v>150150.1</v>
      </c>
      <c r="Y2644">
        <f t="shared" si="208"/>
        <v>0</v>
      </c>
      <c r="Z2644" s="5">
        <f t="shared" si="209"/>
        <v>150150.1</v>
      </c>
    </row>
    <row r="2645" spans="1:26" x14ac:dyDescent="0.2">
      <c r="A2645">
        <f t="shared" si="206"/>
        <v>5308850</v>
      </c>
      <c r="B2645" s="23">
        <v>2022</v>
      </c>
      <c r="C2645" t="s">
        <v>442</v>
      </c>
      <c r="D2645" t="s">
        <v>3598</v>
      </c>
      <c r="E2645" t="s">
        <v>400</v>
      </c>
      <c r="F2645" s="18" t="s">
        <v>803</v>
      </c>
      <c r="G2645" s="10" t="s">
        <v>803</v>
      </c>
      <c r="J2645" s="18">
        <v>153304.17000000001</v>
      </c>
      <c r="K2645" s="11">
        <v>2.3968000000000001E-4</v>
      </c>
      <c r="N2645" s="18">
        <v>121379.67</v>
      </c>
      <c r="O2645" s="12">
        <v>2.3654000000000001E-4</v>
      </c>
      <c r="R2645" t="s">
        <v>803</v>
      </c>
      <c r="S2645" t="s">
        <v>400</v>
      </c>
      <c r="T2645" t="s">
        <v>400</v>
      </c>
      <c r="U2645" s="28">
        <f t="shared" si="205"/>
        <v>2.3654000000000001E-4</v>
      </c>
      <c r="W2645">
        <f>IFERROR(VLOOKUP(E2645,'LEAID Match'!$A$2:$B$326,2,FALSE),"")</f>
        <v>5308850</v>
      </c>
      <c r="X2645" s="5">
        <f t="shared" si="207"/>
        <v>153304.17000000001</v>
      </c>
      <c r="Y2645">
        <f t="shared" si="208"/>
        <v>0</v>
      </c>
      <c r="Z2645" s="5">
        <f t="shared" si="209"/>
        <v>153304.17000000001</v>
      </c>
    </row>
    <row r="2646" spans="1:26" x14ac:dyDescent="0.2">
      <c r="A2646">
        <f t="shared" si="206"/>
        <v>5308850</v>
      </c>
      <c r="B2646" s="23">
        <v>2023</v>
      </c>
      <c r="C2646" t="s">
        <v>442</v>
      </c>
      <c r="D2646" t="s">
        <v>3958</v>
      </c>
      <c r="E2646" t="s">
        <v>400</v>
      </c>
      <c r="F2646" s="18" t="s">
        <v>803</v>
      </c>
      <c r="G2646" s="10" t="s">
        <v>803</v>
      </c>
      <c r="J2646" s="18">
        <v>170592.04</v>
      </c>
      <c r="K2646" s="11">
        <v>2.5211E-4</v>
      </c>
      <c r="N2646" s="18">
        <v>135940.49</v>
      </c>
      <c r="O2646" s="12">
        <v>2.5187000000000001E-4</v>
      </c>
      <c r="R2646" t="s">
        <v>803</v>
      </c>
      <c r="S2646" t="s">
        <v>400</v>
      </c>
      <c r="T2646" t="s">
        <v>400</v>
      </c>
      <c r="U2646" s="28">
        <f t="shared" si="205"/>
        <v>2.5187000000000001E-4</v>
      </c>
      <c r="V2646">
        <f>U2646*250000000</f>
        <v>62967.5</v>
      </c>
      <c r="W2646">
        <f>IFERROR(VLOOKUP(E2646,'LEAID Match'!$A$2:$B$326,2,FALSE),"")</f>
        <v>5308850</v>
      </c>
      <c r="X2646" s="5">
        <f t="shared" si="207"/>
        <v>170592.04</v>
      </c>
      <c r="Y2646">
        <f t="shared" si="208"/>
        <v>62967.5</v>
      </c>
      <c r="Z2646" s="5">
        <f t="shared" si="209"/>
        <v>233559.54</v>
      </c>
    </row>
    <row r="2647" spans="1:26" x14ac:dyDescent="0.2">
      <c r="A2647">
        <f t="shared" si="206"/>
        <v>5308910</v>
      </c>
      <c r="B2647" s="23">
        <v>2015</v>
      </c>
      <c r="C2647" t="s">
        <v>429</v>
      </c>
      <c r="D2647" t="s">
        <v>1099</v>
      </c>
      <c r="E2647" t="s">
        <v>387</v>
      </c>
      <c r="F2647" s="18">
        <v>7173.82</v>
      </c>
      <c r="G2647" s="11">
        <v>3.2060000000000001E-5</v>
      </c>
      <c r="J2647" s="18">
        <v>161169.59</v>
      </c>
      <c r="K2647" s="11">
        <v>6.0647999999999995E-4</v>
      </c>
      <c r="N2647" s="18">
        <v>128573.41</v>
      </c>
      <c r="O2647" s="12">
        <v>5.7456E-4</v>
      </c>
      <c r="R2647" t="s">
        <v>387</v>
      </c>
      <c r="S2647" t="s">
        <v>387</v>
      </c>
      <c r="T2647" t="s">
        <v>387</v>
      </c>
      <c r="U2647" s="28">
        <f t="shared" si="205"/>
        <v>6.0661999999999999E-4</v>
      </c>
      <c r="W2647">
        <f>IFERROR(VLOOKUP(E2647,'LEAID Match'!$A$2:$B$326,2,FALSE),"")</f>
        <v>5308910</v>
      </c>
      <c r="X2647" s="5">
        <f t="shared" si="207"/>
        <v>168343.41</v>
      </c>
      <c r="Y2647">
        <f t="shared" si="208"/>
        <v>0</v>
      </c>
      <c r="Z2647" s="5">
        <f t="shared" si="209"/>
        <v>168343.41</v>
      </c>
    </row>
    <row r="2648" spans="1:26" x14ac:dyDescent="0.2">
      <c r="A2648">
        <f t="shared" si="206"/>
        <v>5308910</v>
      </c>
      <c r="B2648" s="23">
        <v>2016</v>
      </c>
      <c r="C2648" t="s">
        <v>429</v>
      </c>
      <c r="D2648" t="s">
        <v>1453</v>
      </c>
      <c r="E2648" t="s">
        <v>387</v>
      </c>
      <c r="F2648" s="18">
        <v>992.65</v>
      </c>
      <c r="G2648" s="11">
        <v>3.27E-6</v>
      </c>
      <c r="J2648" s="18">
        <v>180461</v>
      </c>
      <c r="K2648" s="11">
        <v>5.5287999999999995E-4</v>
      </c>
      <c r="N2648" s="18">
        <v>163144.20000000001</v>
      </c>
      <c r="O2648" s="12">
        <v>5.3680999999999998E-4</v>
      </c>
      <c r="R2648" t="s">
        <v>387</v>
      </c>
      <c r="S2648" t="s">
        <v>387</v>
      </c>
      <c r="T2648" t="s">
        <v>387</v>
      </c>
      <c r="U2648" s="28">
        <f t="shared" si="205"/>
        <v>5.4007999999999997E-4</v>
      </c>
      <c r="W2648">
        <f>IFERROR(VLOOKUP(E2648,'LEAID Match'!$A$2:$B$326,2,FALSE),"")</f>
        <v>5308910</v>
      </c>
      <c r="X2648" s="5">
        <f t="shared" si="207"/>
        <v>181453.65</v>
      </c>
      <c r="Y2648">
        <f t="shared" si="208"/>
        <v>0</v>
      </c>
      <c r="Z2648" s="5">
        <f t="shared" si="209"/>
        <v>181453.65</v>
      </c>
    </row>
    <row r="2649" spans="1:26" x14ac:dyDescent="0.2">
      <c r="A2649">
        <f t="shared" si="206"/>
        <v>5308910</v>
      </c>
      <c r="B2649" s="23">
        <v>2017</v>
      </c>
      <c r="C2649" t="s">
        <v>429</v>
      </c>
      <c r="D2649" t="s">
        <v>1813</v>
      </c>
      <c r="E2649" t="s">
        <v>387</v>
      </c>
      <c r="F2649" s="18" t="s">
        <v>803</v>
      </c>
      <c r="G2649" s="11" t="s">
        <v>803</v>
      </c>
      <c r="J2649" s="18">
        <v>232570.05</v>
      </c>
      <c r="K2649" s="11">
        <v>6.3121E-4</v>
      </c>
      <c r="N2649" s="18">
        <v>215504.96</v>
      </c>
      <c r="O2649" s="12">
        <v>6.1583999999999999E-4</v>
      </c>
      <c r="R2649" t="s">
        <v>803</v>
      </c>
      <c r="S2649" t="s">
        <v>387</v>
      </c>
      <c r="T2649" t="s">
        <v>387</v>
      </c>
      <c r="U2649" s="28">
        <f t="shared" si="205"/>
        <v>6.1583999999999999E-4</v>
      </c>
      <c r="W2649">
        <f>IFERROR(VLOOKUP(E2649,'LEAID Match'!$A$2:$B$326,2,FALSE),"")</f>
        <v>5308910</v>
      </c>
      <c r="X2649" s="5">
        <f t="shared" si="207"/>
        <v>232570.05</v>
      </c>
      <c r="Y2649">
        <f t="shared" si="208"/>
        <v>0</v>
      </c>
      <c r="Z2649" s="5">
        <f t="shared" si="209"/>
        <v>232570.05</v>
      </c>
    </row>
    <row r="2650" spans="1:26" x14ac:dyDescent="0.2">
      <c r="A2650">
        <f t="shared" si="206"/>
        <v>5308910</v>
      </c>
      <c r="B2650" s="23">
        <v>2018</v>
      </c>
      <c r="C2650" t="s">
        <v>429</v>
      </c>
      <c r="D2650" t="s">
        <v>2170</v>
      </c>
      <c r="E2650" t="s">
        <v>387</v>
      </c>
      <c r="F2650" s="18" t="s">
        <v>803</v>
      </c>
      <c r="G2650" s="11" t="s">
        <v>803</v>
      </c>
      <c r="J2650" s="18">
        <v>259461.18</v>
      </c>
      <c r="K2650" s="11">
        <v>5.8361000000000003E-4</v>
      </c>
      <c r="N2650" s="18">
        <v>238645.29</v>
      </c>
      <c r="O2650" s="12">
        <v>5.7381000000000001E-4</v>
      </c>
      <c r="R2650" t="s">
        <v>803</v>
      </c>
      <c r="S2650" t="s">
        <v>387</v>
      </c>
      <c r="T2650" t="s">
        <v>387</v>
      </c>
      <c r="U2650" s="28">
        <f t="shared" si="205"/>
        <v>5.7381000000000001E-4</v>
      </c>
      <c r="W2650">
        <f>IFERROR(VLOOKUP(E2650,'LEAID Match'!$A$2:$B$326,2,FALSE),"")</f>
        <v>5308910</v>
      </c>
      <c r="X2650" s="5">
        <f t="shared" si="207"/>
        <v>259461.18</v>
      </c>
      <c r="Y2650">
        <f t="shared" si="208"/>
        <v>0</v>
      </c>
      <c r="Z2650" s="5">
        <f t="shared" si="209"/>
        <v>259461.18</v>
      </c>
    </row>
    <row r="2651" spans="1:26" x14ac:dyDescent="0.2">
      <c r="A2651">
        <f t="shared" si="206"/>
        <v>5308910</v>
      </c>
      <c r="B2651" s="23">
        <v>2019</v>
      </c>
      <c r="C2651" t="s">
        <v>429</v>
      </c>
      <c r="D2651" t="s">
        <v>2528</v>
      </c>
      <c r="E2651" t="s">
        <v>387</v>
      </c>
      <c r="F2651" s="18" t="s">
        <v>803</v>
      </c>
      <c r="G2651" s="10" t="s">
        <v>803</v>
      </c>
      <c r="J2651" s="18">
        <v>314695.17</v>
      </c>
      <c r="K2651" s="11">
        <v>6.0207000000000001E-4</v>
      </c>
      <c r="N2651" s="18">
        <v>296070.74</v>
      </c>
      <c r="O2651" s="12">
        <v>5.9615999999999998E-4</v>
      </c>
      <c r="R2651" t="s">
        <v>803</v>
      </c>
      <c r="S2651" t="s">
        <v>387</v>
      </c>
      <c r="T2651" t="s">
        <v>387</v>
      </c>
      <c r="U2651" s="28">
        <f t="shared" si="205"/>
        <v>5.9615999999999998E-4</v>
      </c>
      <c r="W2651">
        <f>IFERROR(VLOOKUP(E2651,'LEAID Match'!$A$2:$B$326,2,FALSE),"")</f>
        <v>5308910</v>
      </c>
      <c r="X2651" s="5">
        <f t="shared" si="207"/>
        <v>314695.17</v>
      </c>
      <c r="Y2651">
        <f t="shared" si="208"/>
        <v>0</v>
      </c>
      <c r="Z2651" s="5">
        <f t="shared" si="209"/>
        <v>314695.17</v>
      </c>
    </row>
    <row r="2652" spans="1:26" x14ac:dyDescent="0.2">
      <c r="A2652">
        <f t="shared" si="206"/>
        <v>5308910</v>
      </c>
      <c r="B2652" s="23">
        <v>2020</v>
      </c>
      <c r="C2652" t="s">
        <v>429</v>
      </c>
      <c r="D2652" t="s">
        <v>2886</v>
      </c>
      <c r="E2652" t="s">
        <v>387</v>
      </c>
      <c r="F2652" s="18" t="s">
        <v>803</v>
      </c>
      <c r="G2652" s="10" t="s">
        <v>803</v>
      </c>
      <c r="J2652" s="18">
        <v>345851.2</v>
      </c>
      <c r="K2652" s="11">
        <v>5.9440999999999997E-4</v>
      </c>
      <c r="N2652" s="18">
        <v>308085.03000000003</v>
      </c>
      <c r="O2652" s="12">
        <v>5.8666000000000002E-4</v>
      </c>
      <c r="R2652" t="s">
        <v>803</v>
      </c>
      <c r="S2652" t="s">
        <v>387</v>
      </c>
      <c r="T2652" t="s">
        <v>387</v>
      </c>
      <c r="U2652" s="28">
        <f t="shared" si="205"/>
        <v>5.8666000000000002E-4</v>
      </c>
      <c r="W2652">
        <f>IFERROR(VLOOKUP(E2652,'LEAID Match'!$A$2:$B$326,2,FALSE),"")</f>
        <v>5308910</v>
      </c>
      <c r="X2652" s="5">
        <f t="shared" si="207"/>
        <v>345851.2</v>
      </c>
      <c r="Y2652">
        <f t="shared" si="208"/>
        <v>0</v>
      </c>
      <c r="Z2652" s="5">
        <f t="shared" si="209"/>
        <v>345851.2</v>
      </c>
    </row>
    <row r="2653" spans="1:26" x14ac:dyDescent="0.2">
      <c r="A2653">
        <f t="shared" si="206"/>
        <v>5308910</v>
      </c>
      <c r="B2653" s="23">
        <v>2021</v>
      </c>
      <c r="C2653" t="s">
        <v>429</v>
      </c>
      <c r="D2653" t="s">
        <v>3243</v>
      </c>
      <c r="E2653" t="s">
        <v>387</v>
      </c>
      <c r="F2653" s="18" t="s">
        <v>803</v>
      </c>
      <c r="G2653" s="10" t="s">
        <v>803</v>
      </c>
      <c r="J2653" s="18">
        <v>357175.35</v>
      </c>
      <c r="K2653" s="11">
        <v>5.9020999999999998E-4</v>
      </c>
      <c r="N2653" s="18">
        <v>323058.26</v>
      </c>
      <c r="O2653" s="12">
        <v>5.8779000000000004E-4</v>
      </c>
      <c r="R2653" t="s">
        <v>803</v>
      </c>
      <c r="S2653" t="s">
        <v>387</v>
      </c>
      <c r="T2653" t="s">
        <v>387</v>
      </c>
      <c r="U2653" s="28">
        <f t="shared" si="205"/>
        <v>5.8779000000000004E-4</v>
      </c>
      <c r="W2653">
        <f>IFERROR(VLOOKUP(E2653,'LEAID Match'!$A$2:$B$326,2,FALSE),"")</f>
        <v>5308910</v>
      </c>
      <c r="X2653" s="5">
        <f t="shared" si="207"/>
        <v>357175.35</v>
      </c>
      <c r="Y2653">
        <f t="shared" si="208"/>
        <v>0</v>
      </c>
      <c r="Z2653" s="5">
        <f t="shared" si="209"/>
        <v>357175.35</v>
      </c>
    </row>
    <row r="2654" spans="1:26" x14ac:dyDescent="0.2">
      <c r="A2654">
        <f t="shared" si="206"/>
        <v>5308910</v>
      </c>
      <c r="B2654" s="23">
        <v>2022</v>
      </c>
      <c r="C2654" t="s">
        <v>429</v>
      </c>
      <c r="D2654" t="s">
        <v>3599</v>
      </c>
      <c r="E2654" t="s">
        <v>387</v>
      </c>
      <c r="F2654" s="18" t="s">
        <v>803</v>
      </c>
      <c r="G2654" s="10" t="s">
        <v>803</v>
      </c>
      <c r="J2654" s="18">
        <v>386130.23</v>
      </c>
      <c r="K2654" s="11">
        <v>6.0369000000000004E-4</v>
      </c>
      <c r="N2654" s="18">
        <v>306075.51</v>
      </c>
      <c r="O2654" s="12">
        <v>5.9646999999999999E-4</v>
      </c>
      <c r="R2654" t="s">
        <v>803</v>
      </c>
      <c r="S2654" t="s">
        <v>387</v>
      </c>
      <c r="T2654" t="s">
        <v>387</v>
      </c>
      <c r="U2654" s="28">
        <f t="shared" si="205"/>
        <v>5.9646999999999999E-4</v>
      </c>
      <c r="W2654">
        <f>IFERROR(VLOOKUP(E2654,'LEAID Match'!$A$2:$B$326,2,FALSE),"")</f>
        <v>5308910</v>
      </c>
      <c r="X2654" s="5">
        <f t="shared" si="207"/>
        <v>386130.23</v>
      </c>
      <c r="Y2654">
        <f t="shared" si="208"/>
        <v>0</v>
      </c>
      <c r="Z2654" s="5">
        <f t="shared" si="209"/>
        <v>386130.23</v>
      </c>
    </row>
    <row r="2655" spans="1:26" x14ac:dyDescent="0.2">
      <c r="A2655">
        <f t="shared" si="206"/>
        <v>5308910</v>
      </c>
      <c r="B2655" s="23">
        <v>2023</v>
      </c>
      <c r="C2655" t="s">
        <v>429</v>
      </c>
      <c r="D2655" t="s">
        <v>3959</v>
      </c>
      <c r="E2655" t="s">
        <v>387</v>
      </c>
      <c r="F2655" s="18" t="s">
        <v>803</v>
      </c>
      <c r="G2655" s="10" t="s">
        <v>803</v>
      </c>
      <c r="J2655" s="18">
        <v>411234.72</v>
      </c>
      <c r="K2655" s="11">
        <v>6.0773999999999995E-4</v>
      </c>
      <c r="N2655" s="18">
        <v>327655.27</v>
      </c>
      <c r="O2655" s="12">
        <v>6.0707999999999997E-4</v>
      </c>
      <c r="R2655" t="s">
        <v>803</v>
      </c>
      <c r="S2655" t="s">
        <v>387</v>
      </c>
      <c r="T2655" t="s">
        <v>387</v>
      </c>
      <c r="U2655" s="28">
        <f t="shared" si="205"/>
        <v>6.0707999999999997E-4</v>
      </c>
      <c r="V2655">
        <f>U2655*250000000</f>
        <v>151770</v>
      </c>
      <c r="W2655">
        <f>IFERROR(VLOOKUP(E2655,'LEAID Match'!$A$2:$B$326,2,FALSE),"")</f>
        <v>5308910</v>
      </c>
      <c r="X2655" s="5">
        <f t="shared" si="207"/>
        <v>411234.72</v>
      </c>
      <c r="Y2655">
        <f t="shared" si="208"/>
        <v>151770</v>
      </c>
      <c r="Z2655" s="5">
        <f t="shared" si="209"/>
        <v>563004.72</v>
      </c>
    </row>
    <row r="2656" spans="1:26" x14ac:dyDescent="0.2">
      <c r="A2656">
        <f t="shared" si="206"/>
        <v>5308940</v>
      </c>
      <c r="B2656" s="23">
        <v>2015</v>
      </c>
      <c r="C2656" t="s">
        <v>344</v>
      </c>
      <c r="D2656" t="s">
        <v>1100</v>
      </c>
      <c r="E2656" t="s">
        <v>302</v>
      </c>
      <c r="F2656" s="18">
        <v>14398.94</v>
      </c>
      <c r="G2656" s="11">
        <v>6.4350000000000006E-5</v>
      </c>
      <c r="J2656" s="18">
        <v>254468.51</v>
      </c>
      <c r="K2656" s="11">
        <v>9.5755999999999999E-4</v>
      </c>
      <c r="N2656" s="18">
        <v>203024.45</v>
      </c>
      <c r="O2656" s="12">
        <v>9.0726000000000001E-4</v>
      </c>
      <c r="R2656" t="s">
        <v>302</v>
      </c>
      <c r="S2656" t="s">
        <v>302</v>
      </c>
      <c r="T2656" t="s">
        <v>302</v>
      </c>
      <c r="U2656" s="28">
        <f t="shared" si="205"/>
        <v>9.7161000000000003E-4</v>
      </c>
      <c r="W2656">
        <f>IFERROR(VLOOKUP(E2656,'LEAID Match'!$A$2:$B$326,2,FALSE),"")</f>
        <v>5308940</v>
      </c>
      <c r="X2656" s="5">
        <f t="shared" si="207"/>
        <v>268867.45</v>
      </c>
      <c r="Y2656">
        <f t="shared" si="208"/>
        <v>0</v>
      </c>
      <c r="Z2656" s="5">
        <f t="shared" si="209"/>
        <v>268867.45</v>
      </c>
    </row>
    <row r="2657" spans="1:26" x14ac:dyDescent="0.2">
      <c r="A2657">
        <f t="shared" si="206"/>
        <v>5308940</v>
      </c>
      <c r="B2657" s="23">
        <v>2016</v>
      </c>
      <c r="C2657" t="s">
        <v>344</v>
      </c>
      <c r="D2657" t="s">
        <v>1454</v>
      </c>
      <c r="E2657" t="s">
        <v>302</v>
      </c>
      <c r="F2657" s="18">
        <v>10593.81</v>
      </c>
      <c r="G2657" s="11">
        <v>3.4860000000000002E-5</v>
      </c>
      <c r="J2657" s="18">
        <v>296983.03999999998</v>
      </c>
      <c r="K2657" s="11">
        <v>9.0987000000000001E-4</v>
      </c>
      <c r="N2657" s="18">
        <v>268315.5</v>
      </c>
      <c r="O2657" s="12">
        <v>8.8285999999999996E-4</v>
      </c>
      <c r="R2657" t="s">
        <v>302</v>
      </c>
      <c r="S2657" t="s">
        <v>302</v>
      </c>
      <c r="T2657" t="s">
        <v>302</v>
      </c>
      <c r="U2657" s="28">
        <f t="shared" si="205"/>
        <v>9.1771999999999991E-4</v>
      </c>
      <c r="W2657">
        <f>IFERROR(VLOOKUP(E2657,'LEAID Match'!$A$2:$B$326,2,FALSE),"")</f>
        <v>5308940</v>
      </c>
      <c r="X2657" s="5">
        <f t="shared" si="207"/>
        <v>307576.84999999998</v>
      </c>
      <c r="Y2657">
        <f t="shared" si="208"/>
        <v>0</v>
      </c>
      <c r="Z2657" s="5">
        <f t="shared" si="209"/>
        <v>307576.84999999998</v>
      </c>
    </row>
    <row r="2658" spans="1:26" x14ac:dyDescent="0.2">
      <c r="A2658">
        <f t="shared" si="206"/>
        <v>5308940</v>
      </c>
      <c r="B2658" s="23">
        <v>2017</v>
      </c>
      <c r="C2658" t="s">
        <v>344</v>
      </c>
      <c r="D2658" t="s">
        <v>1814</v>
      </c>
      <c r="E2658" t="s">
        <v>302</v>
      </c>
      <c r="F2658" s="18">
        <v>1708.44</v>
      </c>
      <c r="G2658" s="11">
        <v>4.8799999999999999E-6</v>
      </c>
      <c r="J2658" s="18">
        <v>289792.61</v>
      </c>
      <c r="K2658" s="11">
        <v>7.8651999999999997E-4</v>
      </c>
      <c r="N2658" s="18">
        <v>268637.43</v>
      </c>
      <c r="O2658" s="12">
        <v>7.6767999999999997E-4</v>
      </c>
      <c r="R2658" t="s">
        <v>302</v>
      </c>
      <c r="S2658" t="s">
        <v>302</v>
      </c>
      <c r="T2658" t="s">
        <v>302</v>
      </c>
      <c r="U2658" s="28">
        <f t="shared" si="205"/>
        <v>7.7255999999999994E-4</v>
      </c>
      <c r="W2658">
        <f>IFERROR(VLOOKUP(E2658,'LEAID Match'!$A$2:$B$326,2,FALSE),"")</f>
        <v>5308940</v>
      </c>
      <c r="X2658" s="5">
        <f t="shared" si="207"/>
        <v>291501.05</v>
      </c>
      <c r="Y2658">
        <f t="shared" si="208"/>
        <v>0</v>
      </c>
      <c r="Z2658" s="5">
        <f t="shared" si="209"/>
        <v>291501.05</v>
      </c>
    </row>
    <row r="2659" spans="1:26" x14ac:dyDescent="0.2">
      <c r="A2659">
        <f t="shared" si="206"/>
        <v>5308940</v>
      </c>
      <c r="B2659" s="23">
        <v>2018</v>
      </c>
      <c r="C2659" t="s">
        <v>344</v>
      </c>
      <c r="D2659" t="s">
        <v>2171</v>
      </c>
      <c r="E2659" t="s">
        <v>302</v>
      </c>
      <c r="F2659" s="18" t="s">
        <v>803</v>
      </c>
      <c r="G2659" s="11" t="s">
        <v>803</v>
      </c>
      <c r="J2659" s="18">
        <v>370420.28</v>
      </c>
      <c r="K2659" s="11">
        <v>8.3319000000000004E-4</v>
      </c>
      <c r="N2659" s="18">
        <v>341025.73</v>
      </c>
      <c r="O2659" s="12">
        <v>8.1997999999999999E-4</v>
      </c>
      <c r="R2659" t="s">
        <v>803</v>
      </c>
      <c r="S2659" t="s">
        <v>302</v>
      </c>
      <c r="T2659" t="s">
        <v>302</v>
      </c>
      <c r="U2659" s="28">
        <f t="shared" si="205"/>
        <v>8.1997999999999999E-4</v>
      </c>
      <c r="W2659">
        <f>IFERROR(VLOOKUP(E2659,'LEAID Match'!$A$2:$B$326,2,FALSE),"")</f>
        <v>5308940</v>
      </c>
      <c r="X2659" s="5">
        <f t="shared" si="207"/>
        <v>370420.28</v>
      </c>
      <c r="Y2659">
        <f t="shared" si="208"/>
        <v>0</v>
      </c>
      <c r="Z2659" s="5">
        <f t="shared" si="209"/>
        <v>370420.28</v>
      </c>
    </row>
    <row r="2660" spans="1:26" x14ac:dyDescent="0.2">
      <c r="A2660">
        <f t="shared" si="206"/>
        <v>5308940</v>
      </c>
      <c r="B2660" s="23">
        <v>2019</v>
      </c>
      <c r="C2660" t="s">
        <v>344</v>
      </c>
      <c r="D2660" t="s">
        <v>2529</v>
      </c>
      <c r="E2660" t="s">
        <v>302</v>
      </c>
      <c r="F2660" s="18" t="s">
        <v>803</v>
      </c>
      <c r="G2660" s="10" t="s">
        <v>803</v>
      </c>
      <c r="J2660" s="18">
        <v>436161.88</v>
      </c>
      <c r="K2660" s="11">
        <v>8.3445999999999998E-4</v>
      </c>
      <c r="N2660" s="18">
        <v>408871.08</v>
      </c>
      <c r="O2660" s="12">
        <v>8.2330000000000001E-4</v>
      </c>
      <c r="R2660" t="s">
        <v>803</v>
      </c>
      <c r="S2660" t="s">
        <v>302</v>
      </c>
      <c r="T2660" t="s">
        <v>302</v>
      </c>
      <c r="U2660" s="28">
        <f t="shared" si="205"/>
        <v>8.2330000000000001E-4</v>
      </c>
      <c r="W2660">
        <f>IFERROR(VLOOKUP(E2660,'LEAID Match'!$A$2:$B$326,2,FALSE),"")</f>
        <v>5308940</v>
      </c>
      <c r="X2660" s="5">
        <f t="shared" si="207"/>
        <v>436161.88</v>
      </c>
      <c r="Y2660">
        <f t="shared" si="208"/>
        <v>0</v>
      </c>
      <c r="Z2660" s="5">
        <f t="shared" si="209"/>
        <v>436161.88</v>
      </c>
    </row>
    <row r="2661" spans="1:26" x14ac:dyDescent="0.2">
      <c r="A2661">
        <f t="shared" si="206"/>
        <v>5308940</v>
      </c>
      <c r="B2661" s="23">
        <v>2020</v>
      </c>
      <c r="C2661" t="s">
        <v>344</v>
      </c>
      <c r="D2661" t="s">
        <v>2887</v>
      </c>
      <c r="E2661" t="s">
        <v>302</v>
      </c>
      <c r="F2661" s="18" t="s">
        <v>803</v>
      </c>
      <c r="G2661" s="10" t="s">
        <v>803</v>
      </c>
      <c r="J2661" s="18">
        <v>467943.75</v>
      </c>
      <c r="K2661" s="11">
        <v>8.0424999999999995E-4</v>
      </c>
      <c r="N2661" s="18">
        <v>421070.1</v>
      </c>
      <c r="O2661" s="12">
        <v>8.0181000000000002E-4</v>
      </c>
      <c r="R2661" t="s">
        <v>803</v>
      </c>
      <c r="S2661" t="s">
        <v>302</v>
      </c>
      <c r="T2661" t="s">
        <v>302</v>
      </c>
      <c r="U2661" s="28">
        <f t="shared" si="205"/>
        <v>8.0181000000000002E-4</v>
      </c>
      <c r="W2661">
        <f>IFERROR(VLOOKUP(E2661,'LEAID Match'!$A$2:$B$326,2,FALSE),"")</f>
        <v>5308940</v>
      </c>
      <c r="X2661" s="5">
        <f t="shared" si="207"/>
        <v>467943.75</v>
      </c>
      <c r="Y2661">
        <f t="shared" si="208"/>
        <v>0</v>
      </c>
      <c r="Z2661" s="5">
        <f t="shared" si="209"/>
        <v>467943.75</v>
      </c>
    </row>
    <row r="2662" spans="1:26" x14ac:dyDescent="0.2">
      <c r="A2662">
        <f t="shared" si="206"/>
        <v>5308940</v>
      </c>
      <c r="B2662" s="23">
        <v>2021</v>
      </c>
      <c r="C2662" t="s">
        <v>344</v>
      </c>
      <c r="D2662" t="s">
        <v>3244</v>
      </c>
      <c r="E2662" t="s">
        <v>302</v>
      </c>
      <c r="F2662" s="18" t="s">
        <v>803</v>
      </c>
      <c r="G2662" s="10" t="s">
        <v>803</v>
      </c>
      <c r="J2662" s="18">
        <v>492491.17</v>
      </c>
      <c r="K2662" s="11">
        <v>8.1380999999999999E-4</v>
      </c>
      <c r="N2662" s="18">
        <v>443675.32</v>
      </c>
      <c r="O2662" s="12">
        <v>8.0723999999999998E-4</v>
      </c>
      <c r="R2662" t="s">
        <v>803</v>
      </c>
      <c r="S2662" t="s">
        <v>302</v>
      </c>
      <c r="T2662" t="s">
        <v>302</v>
      </c>
      <c r="U2662" s="28">
        <f t="shared" si="205"/>
        <v>8.0723999999999998E-4</v>
      </c>
      <c r="W2662">
        <f>IFERROR(VLOOKUP(E2662,'LEAID Match'!$A$2:$B$326,2,FALSE),"")</f>
        <v>5308940</v>
      </c>
      <c r="X2662" s="5">
        <f t="shared" si="207"/>
        <v>492491.17</v>
      </c>
      <c r="Y2662">
        <f t="shared" si="208"/>
        <v>0</v>
      </c>
      <c r="Z2662" s="5">
        <f t="shared" si="209"/>
        <v>492491.17</v>
      </c>
    </row>
    <row r="2663" spans="1:26" x14ac:dyDescent="0.2">
      <c r="A2663">
        <f t="shared" si="206"/>
        <v>5308940</v>
      </c>
      <c r="B2663" s="23">
        <v>2022</v>
      </c>
      <c r="C2663" t="s">
        <v>344</v>
      </c>
      <c r="D2663" t="s">
        <v>3600</v>
      </c>
      <c r="E2663" t="s">
        <v>302</v>
      </c>
      <c r="F2663" s="18" t="s">
        <v>803</v>
      </c>
      <c r="G2663" s="10" t="s">
        <v>803</v>
      </c>
      <c r="J2663" s="18">
        <v>535236.32999999996</v>
      </c>
      <c r="K2663" s="11">
        <v>8.3681000000000001E-4</v>
      </c>
      <c r="N2663" s="18">
        <v>434216.58</v>
      </c>
      <c r="O2663" s="12">
        <v>8.4617999999999998E-4</v>
      </c>
      <c r="R2663" t="s">
        <v>803</v>
      </c>
      <c r="S2663" t="s">
        <v>302</v>
      </c>
      <c r="T2663" t="s">
        <v>302</v>
      </c>
      <c r="U2663" s="28">
        <f t="shared" si="205"/>
        <v>8.4617999999999998E-4</v>
      </c>
      <c r="W2663">
        <f>IFERROR(VLOOKUP(E2663,'LEAID Match'!$A$2:$B$326,2,FALSE),"")</f>
        <v>5308940</v>
      </c>
      <c r="X2663" s="5">
        <f t="shared" si="207"/>
        <v>535236.32999999996</v>
      </c>
      <c r="Y2663">
        <f t="shared" si="208"/>
        <v>0</v>
      </c>
      <c r="Z2663" s="5">
        <f t="shared" si="209"/>
        <v>535236.32999999996</v>
      </c>
    </row>
    <row r="2664" spans="1:26" x14ac:dyDescent="0.2">
      <c r="A2664">
        <f t="shared" si="206"/>
        <v>5308940</v>
      </c>
      <c r="B2664" s="23">
        <v>2023</v>
      </c>
      <c r="C2664" t="s">
        <v>344</v>
      </c>
      <c r="D2664" t="s">
        <v>3960</v>
      </c>
      <c r="E2664" t="s">
        <v>302</v>
      </c>
      <c r="F2664" s="18" t="s">
        <v>803</v>
      </c>
      <c r="G2664" s="10" t="s">
        <v>803</v>
      </c>
      <c r="J2664" s="18">
        <v>558292.74</v>
      </c>
      <c r="K2664" s="11">
        <v>8.2505999999999996E-4</v>
      </c>
      <c r="N2664" s="18">
        <v>442283.59</v>
      </c>
      <c r="O2664" s="12">
        <v>8.1946999999999999E-4</v>
      </c>
      <c r="R2664" t="s">
        <v>803</v>
      </c>
      <c r="S2664" t="s">
        <v>302</v>
      </c>
      <c r="T2664" t="s">
        <v>302</v>
      </c>
      <c r="U2664" s="28">
        <f t="shared" si="205"/>
        <v>8.1946999999999999E-4</v>
      </c>
      <c r="V2664">
        <f>U2664*250000000</f>
        <v>204867.5</v>
      </c>
      <c r="W2664">
        <f>IFERROR(VLOOKUP(E2664,'LEAID Match'!$A$2:$B$326,2,FALSE),"")</f>
        <v>5308940</v>
      </c>
      <c r="X2664" s="5">
        <f t="shared" si="207"/>
        <v>558292.74</v>
      </c>
      <c r="Y2664">
        <f t="shared" si="208"/>
        <v>204867.5</v>
      </c>
      <c r="Z2664" s="5">
        <f t="shared" si="209"/>
        <v>763160.24</v>
      </c>
    </row>
    <row r="2665" spans="1:26" x14ac:dyDescent="0.2">
      <c r="A2665">
        <f t="shared" si="206"/>
        <v>5308970</v>
      </c>
      <c r="B2665" s="23">
        <v>2015</v>
      </c>
      <c r="C2665" t="s">
        <v>195</v>
      </c>
      <c r="D2665" t="s">
        <v>1101</v>
      </c>
      <c r="E2665" t="s">
        <v>153</v>
      </c>
      <c r="F2665" s="18">
        <v>34732.07</v>
      </c>
      <c r="G2665" s="11">
        <v>1.5521E-4</v>
      </c>
      <c r="J2665" s="18">
        <v>840551.69</v>
      </c>
      <c r="K2665" s="11">
        <v>3.1629700000000002E-3</v>
      </c>
      <c r="N2665" s="18">
        <v>671583.3</v>
      </c>
      <c r="O2665" s="12">
        <v>3.0011299999999999E-3</v>
      </c>
      <c r="R2665" t="s">
        <v>153</v>
      </c>
      <c r="S2665" t="s">
        <v>153</v>
      </c>
      <c r="T2665" t="s">
        <v>153</v>
      </c>
      <c r="U2665" s="28">
        <f t="shared" si="205"/>
        <v>3.1563399999999997E-3</v>
      </c>
      <c r="W2665">
        <f>IFERROR(VLOOKUP(E2665,'LEAID Match'!$A$2:$B$326,2,FALSE),"")</f>
        <v>5308970</v>
      </c>
      <c r="X2665" s="5">
        <f t="shared" si="207"/>
        <v>875283.75999999989</v>
      </c>
      <c r="Y2665">
        <f t="shared" si="208"/>
        <v>0</v>
      </c>
      <c r="Z2665" s="5">
        <f t="shared" si="209"/>
        <v>875283.75999999989</v>
      </c>
    </row>
    <row r="2666" spans="1:26" x14ac:dyDescent="0.2">
      <c r="A2666">
        <f t="shared" si="206"/>
        <v>5308970</v>
      </c>
      <c r="B2666" s="23">
        <v>2016</v>
      </c>
      <c r="C2666" t="s">
        <v>195</v>
      </c>
      <c r="D2666" t="s">
        <v>1455</v>
      </c>
      <c r="E2666" t="s">
        <v>153</v>
      </c>
      <c r="F2666" s="18">
        <v>36244.82</v>
      </c>
      <c r="G2666" s="11">
        <v>1.1926000000000001E-4</v>
      </c>
      <c r="J2666" s="18">
        <v>1001866.53</v>
      </c>
      <c r="K2666" s="11">
        <v>3.0694099999999998E-3</v>
      </c>
      <c r="N2666" s="18">
        <v>890862.36</v>
      </c>
      <c r="O2666" s="12">
        <v>2.9312800000000001E-3</v>
      </c>
      <c r="R2666" t="s">
        <v>153</v>
      </c>
      <c r="S2666" t="s">
        <v>153</v>
      </c>
      <c r="T2666" t="s">
        <v>153</v>
      </c>
      <c r="U2666" s="28">
        <f t="shared" si="205"/>
        <v>3.05054E-3</v>
      </c>
      <c r="W2666">
        <f>IFERROR(VLOOKUP(E2666,'LEAID Match'!$A$2:$B$326,2,FALSE),"")</f>
        <v>5308970</v>
      </c>
      <c r="X2666" s="5">
        <f t="shared" si="207"/>
        <v>1038111.35</v>
      </c>
      <c r="Y2666">
        <f t="shared" si="208"/>
        <v>0</v>
      </c>
      <c r="Z2666" s="5">
        <f t="shared" si="209"/>
        <v>1038111.35</v>
      </c>
    </row>
    <row r="2667" spans="1:26" x14ac:dyDescent="0.2">
      <c r="A2667">
        <f t="shared" si="206"/>
        <v>5308970</v>
      </c>
      <c r="B2667" s="23">
        <v>2017</v>
      </c>
      <c r="C2667" t="s">
        <v>195</v>
      </c>
      <c r="D2667" t="s">
        <v>1815</v>
      </c>
      <c r="E2667" t="s">
        <v>153</v>
      </c>
      <c r="F2667" s="18">
        <v>24023.68</v>
      </c>
      <c r="G2667" s="11">
        <v>6.8650000000000002E-5</v>
      </c>
      <c r="J2667" s="18">
        <v>1200590.78</v>
      </c>
      <c r="K2667" s="11">
        <v>3.2584900000000002E-3</v>
      </c>
      <c r="N2667" s="18">
        <v>1113000.8</v>
      </c>
      <c r="O2667" s="12">
        <v>3.1805800000000001E-3</v>
      </c>
      <c r="R2667" t="s">
        <v>153</v>
      </c>
      <c r="S2667" t="s">
        <v>153</v>
      </c>
      <c r="T2667" t="s">
        <v>153</v>
      </c>
      <c r="U2667" s="28">
        <f t="shared" si="205"/>
        <v>3.2492300000000001E-3</v>
      </c>
      <c r="W2667">
        <f>IFERROR(VLOOKUP(E2667,'LEAID Match'!$A$2:$B$326,2,FALSE),"")</f>
        <v>5308970</v>
      </c>
      <c r="X2667" s="5">
        <f t="shared" si="207"/>
        <v>1224614.46</v>
      </c>
      <c r="Y2667">
        <f t="shared" si="208"/>
        <v>0</v>
      </c>
      <c r="Z2667" s="5">
        <f t="shared" si="209"/>
        <v>1224614.46</v>
      </c>
    </row>
    <row r="2668" spans="1:26" x14ac:dyDescent="0.2">
      <c r="A2668">
        <f t="shared" si="206"/>
        <v>5308970</v>
      </c>
      <c r="B2668" s="23">
        <v>2018</v>
      </c>
      <c r="C2668" t="s">
        <v>195</v>
      </c>
      <c r="D2668" t="s">
        <v>2172</v>
      </c>
      <c r="E2668" t="s">
        <v>153</v>
      </c>
      <c r="F2668" s="18">
        <v>11840.13</v>
      </c>
      <c r="G2668" s="11">
        <v>2.847E-5</v>
      </c>
      <c r="J2668" s="18">
        <v>1220424.53</v>
      </c>
      <c r="K2668" s="11">
        <v>2.7451099999999998E-3</v>
      </c>
      <c r="N2668" s="18">
        <v>1123041.0900000001</v>
      </c>
      <c r="O2668" s="12">
        <v>2.70031E-3</v>
      </c>
      <c r="R2668" t="s">
        <v>153</v>
      </c>
      <c r="S2668" t="s">
        <v>153</v>
      </c>
      <c r="T2668" t="s">
        <v>153</v>
      </c>
      <c r="U2668" s="28">
        <f t="shared" si="205"/>
        <v>2.7287800000000001E-3</v>
      </c>
      <c r="W2668">
        <f>IFERROR(VLOOKUP(E2668,'LEAID Match'!$A$2:$B$326,2,FALSE),"")</f>
        <v>5308970</v>
      </c>
      <c r="X2668" s="5">
        <f t="shared" si="207"/>
        <v>1232264.6599999999</v>
      </c>
      <c r="Y2668">
        <f t="shared" si="208"/>
        <v>0</v>
      </c>
      <c r="Z2668" s="5">
        <f t="shared" si="209"/>
        <v>1232264.6599999999</v>
      </c>
    </row>
    <row r="2669" spans="1:26" x14ac:dyDescent="0.2">
      <c r="A2669">
        <f t="shared" si="206"/>
        <v>5308970</v>
      </c>
      <c r="B2669" s="23">
        <v>2019</v>
      </c>
      <c r="C2669" t="s">
        <v>195</v>
      </c>
      <c r="D2669" t="s">
        <v>2530</v>
      </c>
      <c r="E2669" t="s">
        <v>153</v>
      </c>
      <c r="F2669" s="18">
        <v>14342.71</v>
      </c>
      <c r="G2669" s="10">
        <v>2.8880000000000001E-5</v>
      </c>
      <c r="J2669" s="18">
        <v>1576548.42</v>
      </c>
      <c r="K2669" s="11">
        <v>3.0162499999999998E-3</v>
      </c>
      <c r="N2669" s="18">
        <v>1479901.64</v>
      </c>
      <c r="O2669" s="12">
        <v>2.9799100000000001E-3</v>
      </c>
      <c r="R2669" t="s">
        <v>153</v>
      </c>
      <c r="S2669" t="s">
        <v>153</v>
      </c>
      <c r="T2669" t="s">
        <v>153</v>
      </c>
      <c r="U2669" s="28">
        <f t="shared" si="205"/>
        <v>3.0087899999999999E-3</v>
      </c>
      <c r="W2669">
        <f>IFERROR(VLOOKUP(E2669,'LEAID Match'!$A$2:$B$326,2,FALSE),"")</f>
        <v>5308970</v>
      </c>
      <c r="X2669" s="5">
        <f t="shared" si="207"/>
        <v>1590891.13</v>
      </c>
      <c r="Y2669">
        <f t="shared" si="208"/>
        <v>0</v>
      </c>
      <c r="Z2669" s="5">
        <f t="shared" si="209"/>
        <v>1590891.13</v>
      </c>
    </row>
    <row r="2670" spans="1:26" x14ac:dyDescent="0.2">
      <c r="A2670">
        <f t="shared" si="206"/>
        <v>5308970</v>
      </c>
      <c r="B2670" s="23">
        <v>2020</v>
      </c>
      <c r="C2670" t="s">
        <v>195</v>
      </c>
      <c r="D2670" t="s">
        <v>2888</v>
      </c>
      <c r="E2670" t="s">
        <v>153</v>
      </c>
      <c r="F2670" s="18">
        <v>3782.57</v>
      </c>
      <c r="G2670" s="10">
        <v>7.1999999999999997E-6</v>
      </c>
      <c r="J2670" s="18">
        <v>1901147.89</v>
      </c>
      <c r="K2670" s="11">
        <v>3.2674799999999997E-3</v>
      </c>
      <c r="N2670" s="18">
        <v>1707181.99</v>
      </c>
      <c r="O2670" s="12">
        <v>3.2508300000000001E-3</v>
      </c>
      <c r="R2670" t="s">
        <v>153</v>
      </c>
      <c r="S2670" t="s">
        <v>153</v>
      </c>
      <c r="T2670" t="s">
        <v>153</v>
      </c>
      <c r="U2670" s="28">
        <f t="shared" si="205"/>
        <v>3.2580300000000003E-3</v>
      </c>
      <c r="W2670">
        <f>IFERROR(VLOOKUP(E2670,'LEAID Match'!$A$2:$B$326,2,FALSE),"")</f>
        <v>5308970</v>
      </c>
      <c r="X2670" s="5">
        <f t="shared" si="207"/>
        <v>1904930.46</v>
      </c>
      <c r="Y2670">
        <f t="shared" si="208"/>
        <v>0</v>
      </c>
      <c r="Z2670" s="5">
        <f t="shared" si="209"/>
        <v>1904930.46</v>
      </c>
    </row>
    <row r="2671" spans="1:26" x14ac:dyDescent="0.2">
      <c r="A2671">
        <f t="shared" si="206"/>
        <v>5308970</v>
      </c>
      <c r="B2671" s="23">
        <v>2021</v>
      </c>
      <c r="C2671" t="s">
        <v>195</v>
      </c>
      <c r="D2671" t="s">
        <v>3245</v>
      </c>
      <c r="E2671" t="s">
        <v>153</v>
      </c>
      <c r="F2671" s="18" t="s">
        <v>803</v>
      </c>
      <c r="G2671" s="10" t="s">
        <v>803</v>
      </c>
      <c r="J2671" s="18">
        <v>1873672.16</v>
      </c>
      <c r="K2671" s="11">
        <v>3.0961399999999998E-3</v>
      </c>
      <c r="N2671" s="18">
        <v>1692211.11</v>
      </c>
      <c r="O2671" s="12">
        <v>3.07888E-3</v>
      </c>
      <c r="R2671" t="s">
        <v>803</v>
      </c>
      <c r="S2671" t="s">
        <v>153</v>
      </c>
      <c r="T2671" t="s">
        <v>153</v>
      </c>
      <c r="U2671" s="28">
        <f t="shared" si="205"/>
        <v>3.07888E-3</v>
      </c>
      <c r="W2671">
        <f>IFERROR(VLOOKUP(E2671,'LEAID Match'!$A$2:$B$326,2,FALSE),"")</f>
        <v>5308970</v>
      </c>
      <c r="X2671" s="5">
        <f t="shared" si="207"/>
        <v>1873672.16</v>
      </c>
      <c r="Y2671">
        <f t="shared" si="208"/>
        <v>0</v>
      </c>
      <c r="Z2671" s="5">
        <f t="shared" si="209"/>
        <v>1873672.16</v>
      </c>
    </row>
    <row r="2672" spans="1:26" x14ac:dyDescent="0.2">
      <c r="A2672">
        <f t="shared" si="206"/>
        <v>5308970</v>
      </c>
      <c r="B2672" s="23">
        <v>2022</v>
      </c>
      <c r="C2672" t="s">
        <v>195</v>
      </c>
      <c r="D2672" t="s">
        <v>3601</v>
      </c>
      <c r="E2672" t="s">
        <v>153</v>
      </c>
      <c r="F2672" s="18" t="s">
        <v>803</v>
      </c>
      <c r="G2672" s="10" t="s">
        <v>803</v>
      </c>
      <c r="J2672" s="18">
        <v>1973596.35</v>
      </c>
      <c r="K2672" s="11">
        <v>3.0856E-3</v>
      </c>
      <c r="N2672" s="18">
        <v>1582629.24</v>
      </c>
      <c r="O2672" s="12">
        <v>3.0841499999999999E-3</v>
      </c>
      <c r="R2672" t="s">
        <v>803</v>
      </c>
      <c r="S2672" t="s">
        <v>153</v>
      </c>
      <c r="T2672" t="s">
        <v>153</v>
      </c>
      <c r="U2672" s="28">
        <f t="shared" si="205"/>
        <v>3.0841499999999999E-3</v>
      </c>
      <c r="W2672">
        <f>IFERROR(VLOOKUP(E2672,'LEAID Match'!$A$2:$B$326,2,FALSE),"")</f>
        <v>5308970</v>
      </c>
      <c r="X2672" s="5">
        <f t="shared" si="207"/>
        <v>1973596.35</v>
      </c>
      <c r="Y2672">
        <f t="shared" si="208"/>
        <v>0</v>
      </c>
      <c r="Z2672" s="5">
        <f t="shared" si="209"/>
        <v>1973596.35</v>
      </c>
    </row>
    <row r="2673" spans="1:26" x14ac:dyDescent="0.2">
      <c r="A2673">
        <f t="shared" si="206"/>
        <v>5308970</v>
      </c>
      <c r="B2673" s="23">
        <v>2023</v>
      </c>
      <c r="C2673" t="s">
        <v>195</v>
      </c>
      <c r="D2673" t="s">
        <v>3961</v>
      </c>
      <c r="E2673" t="s">
        <v>153</v>
      </c>
      <c r="F2673" s="18" t="s">
        <v>803</v>
      </c>
      <c r="G2673" s="10" t="s">
        <v>803</v>
      </c>
      <c r="J2673" s="18">
        <v>2033045.5</v>
      </c>
      <c r="K2673" s="11">
        <v>3.0044999999999998E-3</v>
      </c>
      <c r="N2673" s="18">
        <v>1615643.47</v>
      </c>
      <c r="O2673" s="12">
        <v>2.9934699999999998E-3</v>
      </c>
      <c r="R2673" t="s">
        <v>803</v>
      </c>
      <c r="S2673" t="s">
        <v>153</v>
      </c>
      <c r="T2673" t="s">
        <v>153</v>
      </c>
      <c r="U2673" s="28">
        <f t="shared" si="205"/>
        <v>2.9934699999999998E-3</v>
      </c>
      <c r="V2673">
        <f>U2673*250000000</f>
        <v>748367.5</v>
      </c>
      <c r="W2673">
        <f>IFERROR(VLOOKUP(E2673,'LEAID Match'!$A$2:$B$326,2,FALSE),"")</f>
        <v>5308970</v>
      </c>
      <c r="X2673" s="5">
        <f t="shared" si="207"/>
        <v>2033045.5</v>
      </c>
      <c r="Y2673">
        <f t="shared" si="208"/>
        <v>748367.5</v>
      </c>
      <c r="Z2673" s="5">
        <f t="shared" si="209"/>
        <v>2781413</v>
      </c>
    </row>
    <row r="2674" spans="1:26" x14ac:dyDescent="0.2">
      <c r="A2674">
        <f t="shared" si="206"/>
        <v>5309000</v>
      </c>
      <c r="B2674" s="23">
        <v>2015</v>
      </c>
      <c r="C2674" t="s">
        <v>486</v>
      </c>
      <c r="D2674" t="s">
        <v>1102</v>
      </c>
      <c r="E2674" t="s">
        <v>470</v>
      </c>
      <c r="F2674" s="18">
        <v>981.72</v>
      </c>
      <c r="G2674" s="11">
        <v>4.3900000000000003E-6</v>
      </c>
      <c r="J2674" s="18">
        <v>78077.820000000007</v>
      </c>
      <c r="K2674" s="11">
        <v>2.9379999999999999E-4</v>
      </c>
      <c r="N2674" s="18">
        <v>62263.12</v>
      </c>
      <c r="O2674" s="12">
        <v>2.7824000000000002E-4</v>
      </c>
      <c r="R2674" t="s">
        <v>470</v>
      </c>
      <c r="S2674" t="s">
        <v>470</v>
      </c>
      <c r="T2674" t="s">
        <v>470</v>
      </c>
      <c r="U2674" s="28">
        <f t="shared" si="205"/>
        <v>2.8263000000000002E-4</v>
      </c>
      <c r="W2674">
        <f>IFERROR(VLOOKUP(E2674,'LEAID Match'!$A$2:$B$326,2,FALSE),"")</f>
        <v>5309000</v>
      </c>
      <c r="X2674" s="5">
        <f t="shared" si="207"/>
        <v>79059.540000000008</v>
      </c>
      <c r="Y2674">
        <f t="shared" si="208"/>
        <v>0</v>
      </c>
      <c r="Z2674" s="5">
        <f t="shared" si="209"/>
        <v>79059.540000000008</v>
      </c>
    </row>
    <row r="2675" spans="1:26" x14ac:dyDescent="0.2">
      <c r="A2675">
        <f t="shared" si="206"/>
        <v>5309000</v>
      </c>
      <c r="B2675" s="23">
        <v>2016</v>
      </c>
      <c r="C2675" t="s">
        <v>486</v>
      </c>
      <c r="D2675" t="s">
        <v>1456</v>
      </c>
      <c r="E2675" t="s">
        <v>470</v>
      </c>
      <c r="F2675" s="18" t="s">
        <v>803</v>
      </c>
      <c r="G2675" s="11" t="s">
        <v>803</v>
      </c>
      <c r="J2675" s="18">
        <v>95695.98</v>
      </c>
      <c r="K2675" s="11">
        <v>2.9317999999999998E-4</v>
      </c>
      <c r="N2675" s="18">
        <v>86270.74</v>
      </c>
      <c r="O2675" s="12">
        <v>2.8385999999999998E-4</v>
      </c>
      <c r="R2675" t="s">
        <v>803</v>
      </c>
      <c r="S2675" t="s">
        <v>470</v>
      </c>
      <c r="T2675" t="s">
        <v>470</v>
      </c>
      <c r="U2675" s="28">
        <f t="shared" si="205"/>
        <v>2.8385999999999998E-4</v>
      </c>
      <c r="W2675">
        <f>IFERROR(VLOOKUP(E2675,'LEAID Match'!$A$2:$B$326,2,FALSE),"")</f>
        <v>5309000</v>
      </c>
      <c r="X2675" s="5">
        <f t="shared" si="207"/>
        <v>95695.98</v>
      </c>
      <c r="Y2675">
        <f t="shared" si="208"/>
        <v>0</v>
      </c>
      <c r="Z2675" s="5">
        <f t="shared" si="209"/>
        <v>95695.98</v>
      </c>
    </row>
    <row r="2676" spans="1:26" x14ac:dyDescent="0.2">
      <c r="A2676">
        <f t="shared" si="206"/>
        <v>5309000</v>
      </c>
      <c r="B2676" s="23">
        <v>2017</v>
      </c>
      <c r="C2676" t="s">
        <v>486</v>
      </c>
      <c r="D2676" t="s">
        <v>1816</v>
      </c>
      <c r="E2676" t="s">
        <v>470</v>
      </c>
      <c r="F2676" s="18" t="s">
        <v>803</v>
      </c>
      <c r="G2676" s="11" t="s">
        <v>803</v>
      </c>
      <c r="J2676" s="18">
        <v>98781.55</v>
      </c>
      <c r="K2676" s="11">
        <v>2.6810000000000001E-4</v>
      </c>
      <c r="N2676" s="18">
        <v>91579.21</v>
      </c>
      <c r="O2676" s="12">
        <v>2.6170000000000002E-4</v>
      </c>
      <c r="R2676" t="s">
        <v>803</v>
      </c>
      <c r="S2676" t="s">
        <v>470</v>
      </c>
      <c r="T2676" t="s">
        <v>470</v>
      </c>
      <c r="U2676" s="28">
        <f t="shared" si="205"/>
        <v>2.6170000000000002E-4</v>
      </c>
      <c r="W2676">
        <f>IFERROR(VLOOKUP(E2676,'LEAID Match'!$A$2:$B$326,2,FALSE),"")</f>
        <v>5309000</v>
      </c>
      <c r="X2676" s="5">
        <f t="shared" si="207"/>
        <v>98781.55</v>
      </c>
      <c r="Y2676">
        <f t="shared" si="208"/>
        <v>0</v>
      </c>
      <c r="Z2676" s="5">
        <f t="shared" si="209"/>
        <v>98781.55</v>
      </c>
    </row>
    <row r="2677" spans="1:26" x14ac:dyDescent="0.2">
      <c r="A2677">
        <f t="shared" si="206"/>
        <v>5309000</v>
      </c>
      <c r="B2677" s="23">
        <v>2018</v>
      </c>
      <c r="C2677" t="s">
        <v>486</v>
      </c>
      <c r="D2677" t="s">
        <v>2173</v>
      </c>
      <c r="E2677" t="s">
        <v>470</v>
      </c>
      <c r="F2677" s="18" t="s">
        <v>803</v>
      </c>
      <c r="G2677" s="11" t="s">
        <v>803</v>
      </c>
      <c r="J2677" s="18">
        <v>103593.51</v>
      </c>
      <c r="K2677" s="11">
        <v>2.3300999999999999E-4</v>
      </c>
      <c r="N2677" s="18">
        <v>95304.85</v>
      </c>
      <c r="O2677" s="12">
        <v>2.2916000000000001E-4</v>
      </c>
      <c r="R2677" t="s">
        <v>803</v>
      </c>
      <c r="S2677" t="s">
        <v>470</v>
      </c>
      <c r="T2677" t="s">
        <v>470</v>
      </c>
      <c r="U2677" s="28">
        <f t="shared" si="205"/>
        <v>2.2916000000000001E-4</v>
      </c>
      <c r="W2677">
        <f>IFERROR(VLOOKUP(E2677,'LEAID Match'!$A$2:$B$326,2,FALSE),"")</f>
        <v>5309000</v>
      </c>
      <c r="X2677" s="5">
        <f t="shared" si="207"/>
        <v>103593.51</v>
      </c>
      <c r="Y2677">
        <f t="shared" si="208"/>
        <v>0</v>
      </c>
      <c r="Z2677" s="5">
        <f t="shared" si="209"/>
        <v>103593.51</v>
      </c>
    </row>
    <row r="2678" spans="1:26" x14ac:dyDescent="0.2">
      <c r="A2678">
        <f t="shared" si="206"/>
        <v>5309000</v>
      </c>
      <c r="B2678" s="23">
        <v>2019</v>
      </c>
      <c r="C2678" t="s">
        <v>486</v>
      </c>
      <c r="D2678" t="s">
        <v>2531</v>
      </c>
      <c r="E2678" t="s">
        <v>470</v>
      </c>
      <c r="F2678" s="18" t="s">
        <v>803</v>
      </c>
      <c r="G2678" s="10" t="s">
        <v>803</v>
      </c>
      <c r="J2678" s="18">
        <v>128321.35</v>
      </c>
      <c r="K2678" s="11">
        <v>2.455E-4</v>
      </c>
      <c r="N2678" s="18">
        <v>120345.86</v>
      </c>
      <c r="O2678" s="12">
        <v>2.4232999999999999E-4</v>
      </c>
      <c r="R2678" t="s">
        <v>803</v>
      </c>
      <c r="S2678" t="s">
        <v>470</v>
      </c>
      <c r="T2678" t="s">
        <v>470</v>
      </c>
      <c r="U2678" s="28">
        <f t="shared" si="205"/>
        <v>2.4232999999999999E-4</v>
      </c>
      <c r="W2678">
        <f>IFERROR(VLOOKUP(E2678,'LEAID Match'!$A$2:$B$326,2,FALSE),"")</f>
        <v>5309000</v>
      </c>
      <c r="X2678" s="5">
        <f t="shared" si="207"/>
        <v>128321.35</v>
      </c>
      <c r="Y2678">
        <f t="shared" si="208"/>
        <v>0</v>
      </c>
      <c r="Z2678" s="5">
        <f t="shared" si="209"/>
        <v>128321.35</v>
      </c>
    </row>
    <row r="2679" spans="1:26" x14ac:dyDescent="0.2">
      <c r="A2679">
        <f t="shared" si="206"/>
        <v>5309000</v>
      </c>
      <c r="B2679" s="23">
        <v>2020</v>
      </c>
      <c r="C2679" t="s">
        <v>486</v>
      </c>
      <c r="D2679" t="s">
        <v>2889</v>
      </c>
      <c r="E2679" t="s">
        <v>470</v>
      </c>
      <c r="F2679" s="18" t="s">
        <v>803</v>
      </c>
      <c r="G2679" s="10" t="s">
        <v>803</v>
      </c>
      <c r="J2679" s="18">
        <v>118607.56</v>
      </c>
      <c r="K2679" s="11">
        <v>2.0384999999999999E-4</v>
      </c>
      <c r="N2679" s="18">
        <v>106107.14</v>
      </c>
      <c r="O2679" s="12">
        <v>2.0205000000000001E-4</v>
      </c>
      <c r="R2679" t="s">
        <v>803</v>
      </c>
      <c r="S2679" t="s">
        <v>470</v>
      </c>
      <c r="T2679" t="s">
        <v>470</v>
      </c>
      <c r="U2679" s="28">
        <f t="shared" si="205"/>
        <v>2.0205000000000001E-4</v>
      </c>
      <c r="W2679">
        <f>IFERROR(VLOOKUP(E2679,'LEAID Match'!$A$2:$B$326,2,FALSE),"")</f>
        <v>5309000</v>
      </c>
      <c r="X2679" s="5">
        <f t="shared" si="207"/>
        <v>118607.56</v>
      </c>
      <c r="Y2679">
        <f t="shared" si="208"/>
        <v>0</v>
      </c>
      <c r="Z2679" s="5">
        <f t="shared" si="209"/>
        <v>118607.56</v>
      </c>
    </row>
    <row r="2680" spans="1:26" x14ac:dyDescent="0.2">
      <c r="A2680">
        <f t="shared" si="206"/>
        <v>5309000</v>
      </c>
      <c r="B2680" s="23">
        <v>2021</v>
      </c>
      <c r="C2680" t="s">
        <v>486</v>
      </c>
      <c r="D2680" t="s">
        <v>3246</v>
      </c>
      <c r="E2680" t="s">
        <v>470</v>
      </c>
      <c r="F2680" s="18" t="s">
        <v>803</v>
      </c>
      <c r="G2680" s="10" t="s">
        <v>803</v>
      </c>
      <c r="J2680" s="18">
        <v>141465.59</v>
      </c>
      <c r="K2680" s="11">
        <v>2.3376000000000001E-4</v>
      </c>
      <c r="N2680" s="18">
        <v>127565.4</v>
      </c>
      <c r="O2680" s="12">
        <v>2.321E-4</v>
      </c>
      <c r="R2680" t="s">
        <v>803</v>
      </c>
      <c r="S2680" t="s">
        <v>470</v>
      </c>
      <c r="T2680" t="s">
        <v>470</v>
      </c>
      <c r="U2680" s="28">
        <f t="shared" si="205"/>
        <v>2.321E-4</v>
      </c>
      <c r="W2680">
        <f>IFERROR(VLOOKUP(E2680,'LEAID Match'!$A$2:$B$326,2,FALSE),"")</f>
        <v>5309000</v>
      </c>
      <c r="X2680" s="5">
        <f t="shared" si="207"/>
        <v>141465.59</v>
      </c>
      <c r="Y2680">
        <f t="shared" si="208"/>
        <v>0</v>
      </c>
      <c r="Z2680" s="5">
        <f t="shared" si="209"/>
        <v>141465.59</v>
      </c>
    </row>
    <row r="2681" spans="1:26" x14ac:dyDescent="0.2">
      <c r="A2681">
        <f t="shared" si="206"/>
        <v>5309000</v>
      </c>
      <c r="B2681" s="23">
        <v>2022</v>
      </c>
      <c r="C2681" t="s">
        <v>486</v>
      </c>
      <c r="D2681" t="s">
        <v>3602</v>
      </c>
      <c r="E2681" t="s">
        <v>470</v>
      </c>
      <c r="F2681" s="18" t="s">
        <v>803</v>
      </c>
      <c r="G2681" s="10" t="s">
        <v>803</v>
      </c>
      <c r="J2681" s="18">
        <v>141511.82</v>
      </c>
      <c r="K2681" s="11">
        <v>2.2123999999999999E-4</v>
      </c>
      <c r="N2681" s="18">
        <v>114646.77</v>
      </c>
      <c r="O2681" s="12">
        <v>2.2342E-4</v>
      </c>
      <c r="R2681" t="s">
        <v>803</v>
      </c>
      <c r="S2681" t="s">
        <v>470</v>
      </c>
      <c r="T2681" t="s">
        <v>470</v>
      </c>
      <c r="U2681" s="28">
        <f t="shared" si="205"/>
        <v>2.2342E-4</v>
      </c>
      <c r="W2681">
        <f>IFERROR(VLOOKUP(E2681,'LEAID Match'!$A$2:$B$326,2,FALSE),"")</f>
        <v>5309000</v>
      </c>
      <c r="X2681" s="5">
        <f t="shared" si="207"/>
        <v>141511.82</v>
      </c>
      <c r="Y2681">
        <f t="shared" si="208"/>
        <v>0</v>
      </c>
      <c r="Z2681" s="5">
        <f t="shared" si="209"/>
        <v>141511.82</v>
      </c>
    </row>
    <row r="2682" spans="1:26" x14ac:dyDescent="0.2">
      <c r="A2682">
        <f t="shared" si="206"/>
        <v>5309000</v>
      </c>
      <c r="B2682" s="23">
        <v>2023</v>
      </c>
      <c r="C2682" t="s">
        <v>486</v>
      </c>
      <c r="D2682" t="s">
        <v>3962</v>
      </c>
      <c r="E2682" t="s">
        <v>470</v>
      </c>
      <c r="F2682" s="18" t="s">
        <v>803</v>
      </c>
      <c r="G2682" s="10" t="s">
        <v>803</v>
      </c>
      <c r="J2682" s="18">
        <v>145824.07999999999</v>
      </c>
      <c r="K2682" s="11">
        <v>2.1550000000000001E-4</v>
      </c>
      <c r="N2682" s="18">
        <v>115658.37</v>
      </c>
      <c r="O2682" s="12">
        <v>2.1429000000000001E-4</v>
      </c>
      <c r="R2682" t="s">
        <v>803</v>
      </c>
      <c r="S2682" t="s">
        <v>470</v>
      </c>
      <c r="T2682" t="s">
        <v>470</v>
      </c>
      <c r="U2682" s="28">
        <f t="shared" si="205"/>
        <v>2.1429000000000001E-4</v>
      </c>
      <c r="V2682">
        <f>U2682*250000000</f>
        <v>53572.5</v>
      </c>
      <c r="W2682">
        <f>IFERROR(VLOOKUP(E2682,'LEAID Match'!$A$2:$B$326,2,FALSE),"")</f>
        <v>5309000</v>
      </c>
      <c r="X2682" s="5">
        <f t="shared" si="207"/>
        <v>145824.07999999999</v>
      </c>
      <c r="Y2682">
        <f t="shared" si="208"/>
        <v>53572.5</v>
      </c>
      <c r="Z2682" s="5">
        <f t="shared" si="209"/>
        <v>199396.58</v>
      </c>
    </row>
    <row r="2683" spans="1:26" x14ac:dyDescent="0.2">
      <c r="A2683">
        <f t="shared" si="206"/>
        <v>5309030</v>
      </c>
      <c r="B2683" s="23">
        <v>2015</v>
      </c>
      <c r="C2683" t="s">
        <v>280</v>
      </c>
      <c r="D2683" t="s">
        <v>1103</v>
      </c>
      <c r="E2683" t="s">
        <v>238</v>
      </c>
      <c r="F2683" s="18">
        <v>18779.63</v>
      </c>
      <c r="G2683" s="11">
        <v>8.3919999999999996E-5</v>
      </c>
      <c r="J2683" s="18">
        <v>128418.38</v>
      </c>
      <c r="K2683" s="11">
        <v>4.8323000000000002E-4</v>
      </c>
      <c r="N2683" s="18">
        <v>102293.69</v>
      </c>
      <c r="O2683" s="12">
        <v>4.5711999999999999E-4</v>
      </c>
      <c r="R2683" t="s">
        <v>238</v>
      </c>
      <c r="S2683" t="s">
        <v>238</v>
      </c>
      <c r="T2683" t="s">
        <v>238</v>
      </c>
      <c r="U2683" s="28">
        <f t="shared" si="205"/>
        <v>5.4104000000000001E-4</v>
      </c>
      <c r="W2683">
        <f>IFERROR(VLOOKUP(E2683,'LEAID Match'!$A$2:$B$326,2,FALSE),"")</f>
        <v>5309030</v>
      </c>
      <c r="X2683" s="5">
        <f t="shared" si="207"/>
        <v>147198.01</v>
      </c>
      <c r="Y2683">
        <f t="shared" si="208"/>
        <v>0</v>
      </c>
      <c r="Z2683" s="5">
        <f t="shared" si="209"/>
        <v>147198.01</v>
      </c>
    </row>
    <row r="2684" spans="1:26" x14ac:dyDescent="0.2">
      <c r="A2684">
        <f t="shared" si="206"/>
        <v>5309030</v>
      </c>
      <c r="B2684" s="23">
        <v>2016</v>
      </c>
      <c r="C2684" t="s">
        <v>280</v>
      </c>
      <c r="D2684" t="s">
        <v>1457</v>
      </c>
      <c r="E2684" t="s">
        <v>238</v>
      </c>
      <c r="F2684" s="18">
        <v>14503.99</v>
      </c>
      <c r="G2684" s="11">
        <v>4.7719999999999997E-5</v>
      </c>
      <c r="J2684" s="18">
        <v>145623.26</v>
      </c>
      <c r="K2684" s="11">
        <v>4.4614999999999998E-4</v>
      </c>
      <c r="N2684" s="18">
        <v>131945.17000000001</v>
      </c>
      <c r="O2684" s="12">
        <v>4.3415000000000001E-4</v>
      </c>
      <c r="R2684" t="s">
        <v>238</v>
      </c>
      <c r="S2684" t="s">
        <v>238</v>
      </c>
      <c r="T2684" t="s">
        <v>238</v>
      </c>
      <c r="U2684" s="28">
        <f t="shared" si="205"/>
        <v>4.8187000000000002E-4</v>
      </c>
      <c r="W2684">
        <f>IFERROR(VLOOKUP(E2684,'LEAID Match'!$A$2:$B$326,2,FALSE),"")</f>
        <v>5309030</v>
      </c>
      <c r="X2684" s="5">
        <f t="shared" si="207"/>
        <v>160127.25</v>
      </c>
      <c r="Y2684">
        <f t="shared" si="208"/>
        <v>0</v>
      </c>
      <c r="Z2684" s="5">
        <f t="shared" si="209"/>
        <v>160127.25</v>
      </c>
    </row>
    <row r="2685" spans="1:26" x14ac:dyDescent="0.2">
      <c r="A2685">
        <f t="shared" si="206"/>
        <v>5309030</v>
      </c>
      <c r="B2685" s="23">
        <v>2017</v>
      </c>
      <c r="C2685" t="s">
        <v>280</v>
      </c>
      <c r="D2685" t="s">
        <v>1817</v>
      </c>
      <c r="E2685" t="s">
        <v>238</v>
      </c>
      <c r="F2685" s="18">
        <v>13771.65</v>
      </c>
      <c r="G2685" s="11">
        <v>3.9350000000000001E-5</v>
      </c>
      <c r="J2685" s="18">
        <v>160155.94</v>
      </c>
      <c r="K2685" s="11">
        <v>4.3467000000000001E-4</v>
      </c>
      <c r="N2685" s="18">
        <v>148476.94</v>
      </c>
      <c r="O2685" s="12">
        <v>4.2430000000000001E-4</v>
      </c>
      <c r="R2685" t="s">
        <v>238</v>
      </c>
      <c r="S2685" t="s">
        <v>238</v>
      </c>
      <c r="T2685" t="s">
        <v>238</v>
      </c>
      <c r="U2685" s="28">
        <f t="shared" si="205"/>
        <v>4.6365000000000002E-4</v>
      </c>
      <c r="W2685">
        <f>IFERROR(VLOOKUP(E2685,'LEAID Match'!$A$2:$B$326,2,FALSE),"")</f>
        <v>5309030</v>
      </c>
      <c r="X2685" s="5">
        <f t="shared" si="207"/>
        <v>173927.59</v>
      </c>
      <c r="Y2685">
        <f t="shared" si="208"/>
        <v>0</v>
      </c>
      <c r="Z2685" s="5">
        <f t="shared" si="209"/>
        <v>173927.59</v>
      </c>
    </row>
    <row r="2686" spans="1:26" x14ac:dyDescent="0.2">
      <c r="A2686">
        <f t="shared" si="206"/>
        <v>5309030</v>
      </c>
      <c r="B2686" s="23">
        <v>2018</v>
      </c>
      <c r="C2686" t="s">
        <v>280</v>
      </c>
      <c r="D2686" t="s">
        <v>2174</v>
      </c>
      <c r="E2686" t="s">
        <v>238</v>
      </c>
      <c r="F2686" s="18">
        <v>17633.45</v>
      </c>
      <c r="G2686" s="11">
        <v>4.2400000000000001E-5</v>
      </c>
      <c r="J2686" s="18">
        <v>199899.79</v>
      </c>
      <c r="K2686" s="11">
        <v>4.4964000000000001E-4</v>
      </c>
      <c r="N2686" s="18">
        <v>183820.75</v>
      </c>
      <c r="O2686" s="12">
        <v>4.4199000000000002E-4</v>
      </c>
      <c r="R2686" t="s">
        <v>238</v>
      </c>
      <c r="S2686" t="s">
        <v>238</v>
      </c>
      <c r="T2686" t="s">
        <v>238</v>
      </c>
      <c r="U2686" s="28">
        <f t="shared" si="205"/>
        <v>4.8439000000000002E-4</v>
      </c>
      <c r="W2686">
        <f>IFERROR(VLOOKUP(E2686,'LEAID Match'!$A$2:$B$326,2,FALSE),"")</f>
        <v>5309030</v>
      </c>
      <c r="X2686" s="5">
        <f t="shared" si="207"/>
        <v>217533.24000000002</v>
      </c>
      <c r="Y2686">
        <f t="shared" si="208"/>
        <v>0</v>
      </c>
      <c r="Z2686" s="5">
        <f t="shared" si="209"/>
        <v>217533.24000000002</v>
      </c>
    </row>
    <row r="2687" spans="1:26" x14ac:dyDescent="0.2">
      <c r="A2687">
        <f t="shared" si="206"/>
        <v>5309030</v>
      </c>
      <c r="B2687" s="23">
        <v>2019</v>
      </c>
      <c r="C2687" t="s">
        <v>280</v>
      </c>
      <c r="D2687" t="s">
        <v>2532</v>
      </c>
      <c r="E2687" t="s">
        <v>238</v>
      </c>
      <c r="F2687" s="18" t="s">
        <v>803</v>
      </c>
      <c r="G2687" s="10" t="s">
        <v>803</v>
      </c>
      <c r="J2687" s="18">
        <v>232801.21</v>
      </c>
      <c r="K2687" s="11">
        <v>4.4538999999999999E-4</v>
      </c>
      <c r="N2687" s="18">
        <v>218980.94</v>
      </c>
      <c r="O2687" s="12">
        <v>4.4094000000000002E-4</v>
      </c>
      <c r="R2687" t="s">
        <v>803</v>
      </c>
      <c r="S2687" t="s">
        <v>238</v>
      </c>
      <c r="T2687" t="s">
        <v>238</v>
      </c>
      <c r="U2687" s="28">
        <f t="shared" si="205"/>
        <v>4.4094000000000002E-4</v>
      </c>
      <c r="W2687">
        <f>IFERROR(VLOOKUP(E2687,'LEAID Match'!$A$2:$B$326,2,FALSE),"")</f>
        <v>5309030</v>
      </c>
      <c r="X2687" s="5">
        <f t="shared" si="207"/>
        <v>232801.21</v>
      </c>
      <c r="Y2687">
        <f t="shared" si="208"/>
        <v>0</v>
      </c>
      <c r="Z2687" s="5">
        <f t="shared" si="209"/>
        <v>232801.21</v>
      </c>
    </row>
    <row r="2688" spans="1:26" x14ac:dyDescent="0.2">
      <c r="A2688">
        <f t="shared" si="206"/>
        <v>5309030</v>
      </c>
      <c r="B2688" s="23">
        <v>2020</v>
      </c>
      <c r="C2688" t="s">
        <v>280</v>
      </c>
      <c r="D2688" t="s">
        <v>2890</v>
      </c>
      <c r="E2688" t="s">
        <v>238</v>
      </c>
      <c r="F2688" s="18" t="s">
        <v>803</v>
      </c>
      <c r="G2688" s="10" t="s">
        <v>803</v>
      </c>
      <c r="J2688" s="18">
        <v>262424.5</v>
      </c>
      <c r="K2688" s="11">
        <v>4.5103E-4</v>
      </c>
      <c r="N2688" s="18">
        <v>233812.77</v>
      </c>
      <c r="O2688" s="12">
        <v>4.4523000000000002E-4</v>
      </c>
      <c r="R2688" t="s">
        <v>803</v>
      </c>
      <c r="S2688" t="s">
        <v>238</v>
      </c>
      <c r="T2688" t="s">
        <v>238</v>
      </c>
      <c r="U2688" s="28">
        <f t="shared" si="205"/>
        <v>4.4523000000000002E-4</v>
      </c>
      <c r="W2688">
        <f>IFERROR(VLOOKUP(E2688,'LEAID Match'!$A$2:$B$326,2,FALSE),"")</f>
        <v>5309030</v>
      </c>
      <c r="X2688" s="5">
        <f t="shared" si="207"/>
        <v>262424.5</v>
      </c>
      <c r="Y2688">
        <f t="shared" si="208"/>
        <v>0</v>
      </c>
      <c r="Z2688" s="5">
        <f t="shared" si="209"/>
        <v>262424.5</v>
      </c>
    </row>
    <row r="2689" spans="1:26" x14ac:dyDescent="0.2">
      <c r="A2689">
        <f t="shared" si="206"/>
        <v>5309030</v>
      </c>
      <c r="B2689" s="23">
        <v>2021</v>
      </c>
      <c r="C2689" t="s">
        <v>280</v>
      </c>
      <c r="D2689" t="s">
        <v>3247</v>
      </c>
      <c r="E2689" t="s">
        <v>238</v>
      </c>
      <c r="F2689" s="18" t="s">
        <v>803</v>
      </c>
      <c r="G2689" s="10" t="s">
        <v>803</v>
      </c>
      <c r="J2689" s="18">
        <v>260050.08</v>
      </c>
      <c r="K2689" s="11">
        <v>4.2972000000000003E-4</v>
      </c>
      <c r="N2689" s="18">
        <v>235227.82</v>
      </c>
      <c r="O2689" s="12">
        <v>4.2798000000000001E-4</v>
      </c>
      <c r="R2689" t="s">
        <v>803</v>
      </c>
      <c r="S2689" t="s">
        <v>238</v>
      </c>
      <c r="T2689" t="s">
        <v>238</v>
      </c>
      <c r="U2689" s="28">
        <f t="shared" si="205"/>
        <v>4.2798000000000001E-4</v>
      </c>
      <c r="W2689">
        <f>IFERROR(VLOOKUP(E2689,'LEAID Match'!$A$2:$B$326,2,FALSE),"")</f>
        <v>5309030</v>
      </c>
      <c r="X2689" s="5">
        <f t="shared" si="207"/>
        <v>260050.08</v>
      </c>
      <c r="Y2689">
        <f t="shared" si="208"/>
        <v>0</v>
      </c>
      <c r="Z2689" s="5">
        <f t="shared" si="209"/>
        <v>260050.08</v>
      </c>
    </row>
    <row r="2690" spans="1:26" x14ac:dyDescent="0.2">
      <c r="A2690">
        <f t="shared" si="206"/>
        <v>5309030</v>
      </c>
      <c r="B2690" s="23">
        <v>2022</v>
      </c>
      <c r="C2690" t="s">
        <v>280</v>
      </c>
      <c r="D2690" t="s">
        <v>3603</v>
      </c>
      <c r="E2690" t="s">
        <v>238</v>
      </c>
      <c r="F2690" s="18" t="s">
        <v>803</v>
      </c>
      <c r="G2690" s="10" t="s">
        <v>803</v>
      </c>
      <c r="J2690" s="18">
        <v>291651.53999999998</v>
      </c>
      <c r="K2690" s="11">
        <v>4.5597999999999998E-4</v>
      </c>
      <c r="N2690" s="18">
        <v>230871.55</v>
      </c>
      <c r="O2690" s="12">
        <v>4.4990999999999998E-4</v>
      </c>
      <c r="R2690" t="s">
        <v>803</v>
      </c>
      <c r="S2690" t="s">
        <v>238</v>
      </c>
      <c r="T2690" t="s">
        <v>238</v>
      </c>
      <c r="U2690" s="28">
        <f t="shared" ref="U2690:U2753" si="210">SUM(G2690,I2690,O2690,Q2690)</f>
        <v>4.4990999999999998E-4</v>
      </c>
      <c r="W2690">
        <f>IFERROR(VLOOKUP(E2690,'LEAID Match'!$A$2:$B$326,2,FALSE),"")</f>
        <v>5309030</v>
      </c>
      <c r="X2690" s="5">
        <f t="shared" si="207"/>
        <v>291651.53999999998</v>
      </c>
      <c r="Y2690">
        <f t="shared" si="208"/>
        <v>0</v>
      </c>
      <c r="Z2690" s="5">
        <f t="shared" si="209"/>
        <v>291651.53999999998</v>
      </c>
    </row>
    <row r="2691" spans="1:26" x14ac:dyDescent="0.2">
      <c r="A2691">
        <f t="shared" ref="A2691:A2754" si="211">W2691</f>
        <v>5309030</v>
      </c>
      <c r="B2691" s="23">
        <v>2023</v>
      </c>
      <c r="C2691" t="s">
        <v>280</v>
      </c>
      <c r="D2691" t="s">
        <v>3963</v>
      </c>
      <c r="E2691" t="s">
        <v>238</v>
      </c>
      <c r="F2691" s="18" t="s">
        <v>803</v>
      </c>
      <c r="G2691" s="10" t="s">
        <v>803</v>
      </c>
      <c r="J2691" s="18">
        <v>303078.95</v>
      </c>
      <c r="K2691" s="11">
        <v>4.4789999999999999E-4</v>
      </c>
      <c r="N2691" s="18">
        <v>241149.52</v>
      </c>
      <c r="O2691" s="12">
        <v>4.4680000000000002E-4</v>
      </c>
      <c r="R2691" t="s">
        <v>803</v>
      </c>
      <c r="S2691" t="s">
        <v>238</v>
      </c>
      <c r="T2691" t="s">
        <v>238</v>
      </c>
      <c r="U2691" s="28">
        <f t="shared" si="210"/>
        <v>4.4680000000000002E-4</v>
      </c>
      <c r="V2691">
        <f>U2691*250000000</f>
        <v>111700</v>
      </c>
      <c r="W2691">
        <f>IFERROR(VLOOKUP(E2691,'LEAID Match'!$A$2:$B$326,2,FALSE),"")</f>
        <v>5309030</v>
      </c>
      <c r="X2691" s="5">
        <f t="shared" ref="X2691:X2754" si="212">SUM(F2691,J2691)</f>
        <v>303078.95</v>
      </c>
      <c r="Y2691">
        <f t="shared" ref="Y2691:Y2754" si="213">V2691</f>
        <v>111700</v>
      </c>
      <c r="Z2691" s="5">
        <f t="shared" ref="Z2691:Z2754" si="214">SUM(X2691:Y2691)</f>
        <v>414778.95</v>
      </c>
    </row>
    <row r="2692" spans="1:26" x14ac:dyDescent="0.2">
      <c r="A2692" t="str">
        <f t="shared" si="211"/>
        <v/>
      </c>
      <c r="B2692" s="23">
        <v>2015</v>
      </c>
      <c r="C2692" t="s">
        <v>550</v>
      </c>
      <c r="D2692" t="s">
        <v>1104</v>
      </c>
      <c r="E2692" t="s">
        <v>23</v>
      </c>
      <c r="F2692" s="18" t="s">
        <v>803</v>
      </c>
      <c r="G2692" s="11" t="s">
        <v>803</v>
      </c>
      <c r="H2692" s="18">
        <v>7832.43</v>
      </c>
      <c r="I2692" s="11">
        <v>3.4999999999999997E-5</v>
      </c>
      <c r="L2692" s="18">
        <v>480.04</v>
      </c>
      <c r="M2692" s="11">
        <v>1.81E-6</v>
      </c>
      <c r="P2692" s="18">
        <v>390.64</v>
      </c>
      <c r="Q2692" s="11">
        <v>1.75E-6</v>
      </c>
      <c r="R2692" t="s">
        <v>23</v>
      </c>
      <c r="S2692" t="s">
        <v>23</v>
      </c>
      <c r="T2692" t="s">
        <v>23</v>
      </c>
      <c r="U2692" s="28">
        <f t="shared" si="210"/>
        <v>3.6749999999999999E-5</v>
      </c>
      <c r="W2692" t="str">
        <f>IFERROR(VLOOKUP(E2692,'LEAID Match'!$A$2:$B$326,2,FALSE),"")</f>
        <v/>
      </c>
      <c r="X2692" s="5">
        <f t="shared" si="212"/>
        <v>0</v>
      </c>
      <c r="Y2692">
        <f t="shared" si="213"/>
        <v>0</v>
      </c>
      <c r="Z2692" s="5">
        <f t="shared" si="214"/>
        <v>0</v>
      </c>
    </row>
    <row r="2693" spans="1:26" x14ac:dyDescent="0.2">
      <c r="A2693" t="str">
        <f t="shared" si="211"/>
        <v/>
      </c>
      <c r="B2693" s="23">
        <v>2016</v>
      </c>
      <c r="C2693" t="s">
        <v>550</v>
      </c>
      <c r="D2693" t="s">
        <v>1458</v>
      </c>
      <c r="E2693" t="s">
        <v>23</v>
      </c>
      <c r="F2693" s="18" t="s">
        <v>803</v>
      </c>
      <c r="G2693" s="11" t="s">
        <v>803</v>
      </c>
      <c r="H2693" s="18">
        <v>9658.2800000000007</v>
      </c>
      <c r="I2693" s="11">
        <v>3.1779999999999997E-5</v>
      </c>
      <c r="L2693" s="18">
        <v>1101.43</v>
      </c>
      <c r="M2693" s="11">
        <v>3.3699999999999999E-6</v>
      </c>
      <c r="P2693" s="18">
        <v>861.13</v>
      </c>
      <c r="Q2693" s="11">
        <v>2.83E-6</v>
      </c>
      <c r="R2693" t="s">
        <v>23</v>
      </c>
      <c r="S2693" t="s">
        <v>23</v>
      </c>
      <c r="T2693" t="s">
        <v>23</v>
      </c>
      <c r="U2693" s="28">
        <f t="shared" si="210"/>
        <v>3.4609999999999996E-5</v>
      </c>
      <c r="W2693" t="str">
        <f>IFERROR(VLOOKUP(E2693,'LEAID Match'!$A$2:$B$326,2,FALSE),"")</f>
        <v/>
      </c>
      <c r="X2693" s="5">
        <f t="shared" si="212"/>
        <v>0</v>
      </c>
      <c r="Y2693">
        <f t="shared" si="213"/>
        <v>0</v>
      </c>
      <c r="Z2693" s="5">
        <f t="shared" si="214"/>
        <v>0</v>
      </c>
    </row>
    <row r="2694" spans="1:26" x14ac:dyDescent="0.2">
      <c r="A2694" t="str">
        <f t="shared" si="211"/>
        <v/>
      </c>
      <c r="B2694" s="23">
        <v>2017</v>
      </c>
      <c r="C2694" t="s">
        <v>550</v>
      </c>
      <c r="D2694" t="s">
        <v>1818</v>
      </c>
      <c r="E2694" t="s">
        <v>23</v>
      </c>
      <c r="F2694" s="18" t="s">
        <v>803</v>
      </c>
      <c r="G2694" s="11" t="s">
        <v>803</v>
      </c>
      <c r="H2694" s="18">
        <v>10188.4</v>
      </c>
      <c r="I2694" s="11">
        <v>2.9119999999999999E-5</v>
      </c>
      <c r="L2694" s="18">
        <v>1118.47</v>
      </c>
      <c r="M2694" s="11">
        <v>3.0400000000000001E-6</v>
      </c>
      <c r="P2694" s="18">
        <v>1036.9000000000001</v>
      </c>
      <c r="Q2694" s="11">
        <v>2.96E-6</v>
      </c>
      <c r="R2694" t="s">
        <v>23</v>
      </c>
      <c r="S2694" t="s">
        <v>23</v>
      </c>
      <c r="T2694" t="s">
        <v>23</v>
      </c>
      <c r="U2694" s="28">
        <f t="shared" si="210"/>
        <v>3.2079999999999998E-5</v>
      </c>
      <c r="W2694" t="str">
        <f>IFERROR(VLOOKUP(E2694,'LEAID Match'!$A$2:$B$326,2,FALSE),"")</f>
        <v/>
      </c>
      <c r="X2694" s="5">
        <f t="shared" si="212"/>
        <v>0</v>
      </c>
      <c r="Y2694">
        <f t="shared" si="213"/>
        <v>0</v>
      </c>
      <c r="Z2694" s="5">
        <f t="shared" si="214"/>
        <v>0</v>
      </c>
    </row>
    <row r="2695" spans="1:26" x14ac:dyDescent="0.2">
      <c r="A2695" t="str">
        <f t="shared" si="211"/>
        <v/>
      </c>
      <c r="B2695" s="23">
        <v>2018</v>
      </c>
      <c r="C2695" t="s">
        <v>550</v>
      </c>
      <c r="D2695" t="s">
        <v>2175</v>
      </c>
      <c r="E2695" t="s">
        <v>23</v>
      </c>
      <c r="F2695" s="18" t="s">
        <v>803</v>
      </c>
      <c r="G2695" s="11" t="s">
        <v>803</v>
      </c>
      <c r="H2695" s="18">
        <v>12179.26</v>
      </c>
      <c r="I2695" s="11">
        <v>2.9280000000000001E-5</v>
      </c>
      <c r="R2695" t="s">
        <v>23</v>
      </c>
      <c r="S2695" t="s">
        <v>803</v>
      </c>
      <c r="T2695" t="s">
        <v>803</v>
      </c>
      <c r="U2695" s="28">
        <f t="shared" si="210"/>
        <v>2.9280000000000001E-5</v>
      </c>
      <c r="W2695" t="str">
        <f>IFERROR(VLOOKUP(E2695,'LEAID Match'!$A$2:$B$326,2,FALSE),"")</f>
        <v/>
      </c>
      <c r="X2695" s="5">
        <f t="shared" si="212"/>
        <v>0</v>
      </c>
      <c r="Y2695">
        <f t="shared" si="213"/>
        <v>0</v>
      </c>
      <c r="Z2695" s="5">
        <f t="shared" si="214"/>
        <v>0</v>
      </c>
    </row>
    <row r="2696" spans="1:26" x14ac:dyDescent="0.2">
      <c r="A2696" t="str">
        <f t="shared" si="211"/>
        <v/>
      </c>
      <c r="B2696" s="23">
        <v>2019</v>
      </c>
      <c r="C2696" t="s">
        <v>550</v>
      </c>
      <c r="D2696" t="s">
        <v>2533</v>
      </c>
      <c r="E2696" t="s">
        <v>23</v>
      </c>
      <c r="F2696" s="18" t="s">
        <v>803</v>
      </c>
      <c r="G2696" s="10" t="s">
        <v>803</v>
      </c>
      <c r="H2696" s="18">
        <v>12544.06</v>
      </c>
      <c r="I2696" s="11">
        <v>2.5259999999999999E-5</v>
      </c>
      <c r="R2696" t="s">
        <v>23</v>
      </c>
      <c r="S2696" t="s">
        <v>803</v>
      </c>
      <c r="T2696" t="s">
        <v>803</v>
      </c>
      <c r="U2696" s="28">
        <f t="shared" si="210"/>
        <v>2.5259999999999999E-5</v>
      </c>
      <c r="W2696" t="str">
        <f>IFERROR(VLOOKUP(E2696,'LEAID Match'!$A$2:$B$326,2,FALSE),"")</f>
        <v/>
      </c>
      <c r="X2696" s="5">
        <f t="shared" si="212"/>
        <v>0</v>
      </c>
      <c r="Y2696">
        <f t="shared" si="213"/>
        <v>0</v>
      </c>
      <c r="Z2696" s="5">
        <f t="shared" si="214"/>
        <v>0</v>
      </c>
    </row>
    <row r="2697" spans="1:26" x14ac:dyDescent="0.2">
      <c r="A2697" t="str">
        <f t="shared" si="211"/>
        <v/>
      </c>
      <c r="B2697" s="23">
        <v>2020</v>
      </c>
      <c r="C2697" t="s">
        <v>550</v>
      </c>
      <c r="D2697" t="s">
        <v>2891</v>
      </c>
      <c r="E2697" t="s">
        <v>23</v>
      </c>
      <c r="F2697" s="18" t="s">
        <v>803</v>
      </c>
      <c r="G2697" s="10" t="s">
        <v>803</v>
      </c>
      <c r="H2697" s="18">
        <v>13141.72</v>
      </c>
      <c r="I2697" s="11">
        <v>2.5019999999999998E-5</v>
      </c>
      <c r="R2697" t="s">
        <v>23</v>
      </c>
      <c r="S2697" t="s">
        <v>803</v>
      </c>
      <c r="T2697" t="s">
        <v>803</v>
      </c>
      <c r="U2697" s="28">
        <f t="shared" si="210"/>
        <v>2.5019999999999998E-5</v>
      </c>
      <c r="W2697" t="str">
        <f>IFERROR(VLOOKUP(E2697,'LEAID Match'!$A$2:$B$326,2,FALSE),"")</f>
        <v/>
      </c>
      <c r="X2697" s="5">
        <f t="shared" si="212"/>
        <v>0</v>
      </c>
      <c r="Y2697">
        <f t="shared" si="213"/>
        <v>0</v>
      </c>
      <c r="Z2697" s="5">
        <f t="shared" si="214"/>
        <v>0</v>
      </c>
    </row>
    <row r="2698" spans="1:26" x14ac:dyDescent="0.2">
      <c r="A2698" t="str">
        <f t="shared" si="211"/>
        <v/>
      </c>
      <c r="B2698" s="23">
        <v>2021</v>
      </c>
      <c r="C2698" t="s">
        <v>550</v>
      </c>
      <c r="D2698" t="s">
        <v>3248</v>
      </c>
      <c r="E2698" t="s">
        <v>23</v>
      </c>
      <c r="F2698" s="18" t="s">
        <v>803</v>
      </c>
      <c r="G2698" s="10" t="s">
        <v>803</v>
      </c>
      <c r="H2698" s="18">
        <v>13353.06</v>
      </c>
      <c r="I2698" s="11">
        <v>2.4300000000000001E-5</v>
      </c>
      <c r="R2698" t="s">
        <v>23</v>
      </c>
      <c r="S2698" t="s">
        <v>803</v>
      </c>
      <c r="T2698" t="s">
        <v>803</v>
      </c>
      <c r="U2698" s="28">
        <f t="shared" si="210"/>
        <v>2.4300000000000001E-5</v>
      </c>
      <c r="W2698" t="str">
        <f>IFERROR(VLOOKUP(E2698,'LEAID Match'!$A$2:$B$326,2,FALSE),"")</f>
        <v/>
      </c>
      <c r="X2698" s="5">
        <f t="shared" si="212"/>
        <v>0</v>
      </c>
      <c r="Y2698">
        <f t="shared" si="213"/>
        <v>0</v>
      </c>
      <c r="Z2698" s="5">
        <f t="shared" si="214"/>
        <v>0</v>
      </c>
    </row>
    <row r="2699" spans="1:26" x14ac:dyDescent="0.2">
      <c r="A2699" t="str">
        <f t="shared" si="211"/>
        <v/>
      </c>
      <c r="B2699" s="23">
        <v>2022</v>
      </c>
      <c r="C2699" t="s">
        <v>550</v>
      </c>
      <c r="D2699" t="s">
        <v>3604</v>
      </c>
      <c r="E2699" t="s">
        <v>23</v>
      </c>
      <c r="F2699" s="18" t="s">
        <v>803</v>
      </c>
      <c r="G2699" s="10" t="s">
        <v>803</v>
      </c>
      <c r="H2699" s="18">
        <v>12848.92</v>
      </c>
      <c r="I2699" s="11">
        <v>2.5040000000000001E-5</v>
      </c>
      <c r="R2699" t="s">
        <v>23</v>
      </c>
      <c r="S2699" t="s">
        <v>803</v>
      </c>
      <c r="T2699" t="s">
        <v>803</v>
      </c>
      <c r="U2699" s="28">
        <f t="shared" si="210"/>
        <v>2.5040000000000001E-5</v>
      </c>
      <c r="W2699" t="str">
        <f>IFERROR(VLOOKUP(E2699,'LEAID Match'!$A$2:$B$326,2,FALSE),"")</f>
        <v/>
      </c>
      <c r="X2699" s="5">
        <f t="shared" si="212"/>
        <v>0</v>
      </c>
      <c r="Y2699">
        <f t="shared" si="213"/>
        <v>0</v>
      </c>
      <c r="Z2699" s="5">
        <f t="shared" si="214"/>
        <v>0</v>
      </c>
    </row>
    <row r="2700" spans="1:26" x14ac:dyDescent="0.2">
      <c r="A2700" t="str">
        <f t="shared" si="211"/>
        <v/>
      </c>
      <c r="B2700" s="23">
        <v>2023</v>
      </c>
      <c r="C2700" t="s">
        <v>550</v>
      </c>
      <c r="D2700" t="s">
        <v>3964</v>
      </c>
      <c r="E2700" t="s">
        <v>23</v>
      </c>
      <c r="F2700" s="18" t="s">
        <v>803</v>
      </c>
      <c r="G2700" s="10" t="s">
        <v>803</v>
      </c>
      <c r="H2700" s="18">
        <v>13489.25</v>
      </c>
      <c r="I2700" s="11">
        <v>2.499E-5</v>
      </c>
      <c r="R2700" t="s">
        <v>23</v>
      </c>
      <c r="S2700" t="s">
        <v>803</v>
      </c>
      <c r="T2700" t="s">
        <v>803</v>
      </c>
      <c r="U2700" s="28">
        <f t="shared" si="210"/>
        <v>2.499E-5</v>
      </c>
      <c r="V2700">
        <f>U2700*250000000</f>
        <v>6247.5</v>
      </c>
      <c r="W2700" t="str">
        <f>IFERROR(VLOOKUP(E2700,'LEAID Match'!$A$2:$B$326,2,FALSE),"")</f>
        <v/>
      </c>
      <c r="X2700" s="5">
        <f t="shared" si="212"/>
        <v>0</v>
      </c>
      <c r="Y2700">
        <f t="shared" si="213"/>
        <v>6247.5</v>
      </c>
      <c r="Z2700" s="5">
        <f t="shared" si="214"/>
        <v>6247.5</v>
      </c>
    </row>
    <row r="2701" spans="1:26" x14ac:dyDescent="0.2">
      <c r="A2701">
        <f t="shared" si="211"/>
        <v>5309060</v>
      </c>
      <c r="B2701" s="23">
        <v>2015</v>
      </c>
      <c r="C2701" t="s">
        <v>620</v>
      </c>
      <c r="D2701" t="s">
        <v>1105</v>
      </c>
      <c r="E2701" t="s">
        <v>602</v>
      </c>
      <c r="F2701" s="18" t="s">
        <v>803</v>
      </c>
      <c r="G2701" s="11" t="s">
        <v>803</v>
      </c>
      <c r="J2701" s="18">
        <v>59784.92</v>
      </c>
      <c r="K2701" s="11">
        <v>2.2497000000000001E-4</v>
      </c>
      <c r="N2701" s="18">
        <v>47694.75</v>
      </c>
      <c r="O2701" s="12">
        <v>2.1314000000000001E-4</v>
      </c>
      <c r="R2701" t="s">
        <v>803</v>
      </c>
      <c r="S2701" t="s">
        <v>602</v>
      </c>
      <c r="T2701" t="s">
        <v>602</v>
      </c>
      <c r="U2701" s="28">
        <f t="shared" si="210"/>
        <v>2.1314000000000001E-4</v>
      </c>
      <c r="W2701">
        <f>IFERROR(VLOOKUP(E2701,'LEAID Match'!$A$2:$B$326,2,FALSE),"")</f>
        <v>5309060</v>
      </c>
      <c r="X2701" s="5">
        <f t="shared" si="212"/>
        <v>59784.92</v>
      </c>
      <c r="Y2701">
        <f t="shared" si="213"/>
        <v>0</v>
      </c>
      <c r="Z2701" s="5">
        <f t="shared" si="214"/>
        <v>59784.92</v>
      </c>
    </row>
    <row r="2702" spans="1:26" x14ac:dyDescent="0.2">
      <c r="A2702">
        <f t="shared" si="211"/>
        <v>5309060</v>
      </c>
      <c r="B2702" s="23">
        <v>2016</v>
      </c>
      <c r="C2702" t="s">
        <v>620</v>
      </c>
      <c r="D2702" t="s">
        <v>1459</v>
      </c>
      <c r="E2702" t="s">
        <v>602</v>
      </c>
      <c r="F2702" s="18" t="s">
        <v>803</v>
      </c>
      <c r="G2702" s="11" t="s">
        <v>803</v>
      </c>
      <c r="J2702" s="18">
        <v>64910.93</v>
      </c>
      <c r="K2702" s="11">
        <v>1.9887E-4</v>
      </c>
      <c r="N2702" s="18">
        <v>58584.34</v>
      </c>
      <c r="O2702" s="12">
        <v>1.9275999999999999E-4</v>
      </c>
      <c r="R2702" t="s">
        <v>803</v>
      </c>
      <c r="S2702" t="s">
        <v>602</v>
      </c>
      <c r="T2702" t="s">
        <v>602</v>
      </c>
      <c r="U2702" s="28">
        <f t="shared" si="210"/>
        <v>1.9275999999999999E-4</v>
      </c>
      <c r="W2702">
        <f>IFERROR(VLOOKUP(E2702,'LEAID Match'!$A$2:$B$326,2,FALSE),"")</f>
        <v>5309060</v>
      </c>
      <c r="X2702" s="5">
        <f t="shared" si="212"/>
        <v>64910.93</v>
      </c>
      <c r="Y2702">
        <f t="shared" si="213"/>
        <v>0</v>
      </c>
      <c r="Z2702" s="5">
        <f t="shared" si="214"/>
        <v>64910.93</v>
      </c>
    </row>
    <row r="2703" spans="1:26" x14ac:dyDescent="0.2">
      <c r="A2703">
        <f t="shared" si="211"/>
        <v>5309060</v>
      </c>
      <c r="B2703" s="23">
        <v>2017</v>
      </c>
      <c r="C2703" t="s">
        <v>620</v>
      </c>
      <c r="D2703" t="s">
        <v>1819</v>
      </c>
      <c r="E2703" t="s">
        <v>602</v>
      </c>
      <c r="F2703" s="18" t="s">
        <v>803</v>
      </c>
      <c r="G2703" s="11" t="s">
        <v>803</v>
      </c>
      <c r="J2703" s="18">
        <v>80169.539999999994</v>
      </c>
      <c r="K2703" s="11">
        <v>2.1759000000000001E-4</v>
      </c>
      <c r="N2703" s="18">
        <v>74323.600000000006</v>
      </c>
      <c r="O2703" s="12">
        <v>2.1238999999999999E-4</v>
      </c>
      <c r="R2703" t="s">
        <v>803</v>
      </c>
      <c r="S2703" t="s">
        <v>602</v>
      </c>
      <c r="T2703" t="s">
        <v>602</v>
      </c>
      <c r="U2703" s="28">
        <f t="shared" si="210"/>
        <v>2.1238999999999999E-4</v>
      </c>
      <c r="W2703">
        <f>IFERROR(VLOOKUP(E2703,'LEAID Match'!$A$2:$B$326,2,FALSE),"")</f>
        <v>5309060</v>
      </c>
      <c r="X2703" s="5">
        <f t="shared" si="212"/>
        <v>80169.539999999994</v>
      </c>
      <c r="Y2703">
        <f t="shared" si="213"/>
        <v>0</v>
      </c>
      <c r="Z2703" s="5">
        <f t="shared" si="214"/>
        <v>80169.539999999994</v>
      </c>
    </row>
    <row r="2704" spans="1:26" x14ac:dyDescent="0.2">
      <c r="A2704">
        <f t="shared" si="211"/>
        <v>5309060</v>
      </c>
      <c r="B2704" s="23">
        <v>2018</v>
      </c>
      <c r="C2704" t="s">
        <v>620</v>
      </c>
      <c r="D2704" t="s">
        <v>2176</v>
      </c>
      <c r="E2704" t="s">
        <v>602</v>
      </c>
      <c r="F2704" s="18" t="s">
        <v>803</v>
      </c>
      <c r="G2704" s="11" t="s">
        <v>803</v>
      </c>
      <c r="J2704" s="18">
        <v>90813.78</v>
      </c>
      <c r="K2704" s="11">
        <v>2.0426999999999999E-4</v>
      </c>
      <c r="N2704" s="18">
        <v>83504.490000000005</v>
      </c>
      <c r="O2704" s="12">
        <v>2.0078000000000001E-4</v>
      </c>
      <c r="R2704" t="s">
        <v>803</v>
      </c>
      <c r="S2704" t="s">
        <v>602</v>
      </c>
      <c r="T2704" t="s">
        <v>602</v>
      </c>
      <c r="U2704" s="28">
        <f t="shared" si="210"/>
        <v>2.0078000000000001E-4</v>
      </c>
      <c r="W2704">
        <f>IFERROR(VLOOKUP(E2704,'LEAID Match'!$A$2:$B$326,2,FALSE),"")</f>
        <v>5309060</v>
      </c>
      <c r="X2704" s="5">
        <f t="shared" si="212"/>
        <v>90813.78</v>
      </c>
      <c r="Y2704">
        <f t="shared" si="213"/>
        <v>0</v>
      </c>
      <c r="Z2704" s="5">
        <f t="shared" si="214"/>
        <v>90813.78</v>
      </c>
    </row>
    <row r="2705" spans="1:26" x14ac:dyDescent="0.2">
      <c r="A2705">
        <f t="shared" si="211"/>
        <v>5309060</v>
      </c>
      <c r="B2705" s="23">
        <v>2019</v>
      </c>
      <c r="C2705" t="s">
        <v>620</v>
      </c>
      <c r="D2705" t="s">
        <v>2534</v>
      </c>
      <c r="E2705" t="s">
        <v>602</v>
      </c>
      <c r="F2705" s="18" t="s">
        <v>803</v>
      </c>
      <c r="G2705" s="10" t="s">
        <v>803</v>
      </c>
      <c r="J2705" s="18">
        <v>101637.32</v>
      </c>
      <c r="K2705" s="11">
        <v>1.9445000000000001E-4</v>
      </c>
      <c r="N2705" s="18">
        <v>95660.27</v>
      </c>
      <c r="O2705" s="12">
        <v>1.9262000000000001E-4</v>
      </c>
      <c r="R2705" t="s">
        <v>803</v>
      </c>
      <c r="S2705" t="s">
        <v>602</v>
      </c>
      <c r="T2705" t="s">
        <v>602</v>
      </c>
      <c r="U2705" s="28">
        <f t="shared" si="210"/>
        <v>1.9262000000000001E-4</v>
      </c>
      <c r="W2705">
        <f>IFERROR(VLOOKUP(E2705,'LEAID Match'!$A$2:$B$326,2,FALSE),"")</f>
        <v>5309060</v>
      </c>
      <c r="X2705" s="5">
        <f t="shared" si="212"/>
        <v>101637.32</v>
      </c>
      <c r="Y2705">
        <f t="shared" si="213"/>
        <v>0</v>
      </c>
      <c r="Z2705" s="5">
        <f t="shared" si="214"/>
        <v>101637.32</v>
      </c>
    </row>
    <row r="2706" spans="1:26" x14ac:dyDescent="0.2">
      <c r="A2706">
        <f t="shared" si="211"/>
        <v>5309060</v>
      </c>
      <c r="B2706" s="23">
        <v>2020</v>
      </c>
      <c r="C2706" t="s">
        <v>620</v>
      </c>
      <c r="D2706" t="s">
        <v>2892</v>
      </c>
      <c r="E2706" t="s">
        <v>602</v>
      </c>
      <c r="F2706" s="18" t="s">
        <v>803</v>
      </c>
      <c r="G2706" s="10" t="s">
        <v>803</v>
      </c>
      <c r="J2706" s="18">
        <v>113919.65</v>
      </c>
      <c r="K2706" s="11">
        <v>1.9578999999999999E-4</v>
      </c>
      <c r="N2706" s="18">
        <v>101477.21</v>
      </c>
      <c r="O2706" s="12">
        <v>1.9322999999999999E-4</v>
      </c>
      <c r="R2706" t="s">
        <v>803</v>
      </c>
      <c r="S2706" t="s">
        <v>602</v>
      </c>
      <c r="T2706" t="s">
        <v>602</v>
      </c>
      <c r="U2706" s="28">
        <f t="shared" si="210"/>
        <v>1.9322999999999999E-4</v>
      </c>
      <c r="W2706">
        <f>IFERROR(VLOOKUP(E2706,'LEAID Match'!$A$2:$B$326,2,FALSE),"")</f>
        <v>5309060</v>
      </c>
      <c r="X2706" s="5">
        <f t="shared" si="212"/>
        <v>113919.65</v>
      </c>
      <c r="Y2706">
        <f t="shared" si="213"/>
        <v>0</v>
      </c>
      <c r="Z2706" s="5">
        <f t="shared" si="214"/>
        <v>113919.65</v>
      </c>
    </row>
    <row r="2707" spans="1:26" x14ac:dyDescent="0.2">
      <c r="A2707">
        <f t="shared" si="211"/>
        <v>5309060</v>
      </c>
      <c r="B2707" s="23">
        <v>2021</v>
      </c>
      <c r="C2707" t="s">
        <v>620</v>
      </c>
      <c r="D2707" t="s">
        <v>3249</v>
      </c>
      <c r="E2707" t="s">
        <v>602</v>
      </c>
      <c r="F2707" s="18" t="s">
        <v>803</v>
      </c>
      <c r="G2707" s="10" t="s">
        <v>803</v>
      </c>
      <c r="J2707" s="18">
        <v>109895.47</v>
      </c>
      <c r="K2707" s="11">
        <v>1.816E-4</v>
      </c>
      <c r="N2707" s="18">
        <v>99407.91</v>
      </c>
      <c r="O2707" s="12">
        <v>1.8086999999999999E-4</v>
      </c>
      <c r="R2707" t="s">
        <v>803</v>
      </c>
      <c r="S2707" t="s">
        <v>602</v>
      </c>
      <c r="T2707" t="s">
        <v>602</v>
      </c>
      <c r="U2707" s="28">
        <f t="shared" si="210"/>
        <v>1.8086999999999999E-4</v>
      </c>
      <c r="W2707">
        <f>IFERROR(VLOOKUP(E2707,'LEAID Match'!$A$2:$B$326,2,FALSE),"")</f>
        <v>5309060</v>
      </c>
      <c r="X2707" s="5">
        <f t="shared" si="212"/>
        <v>109895.47</v>
      </c>
      <c r="Y2707">
        <f t="shared" si="213"/>
        <v>0</v>
      </c>
      <c r="Z2707" s="5">
        <f t="shared" si="214"/>
        <v>109895.47</v>
      </c>
    </row>
    <row r="2708" spans="1:26" x14ac:dyDescent="0.2">
      <c r="A2708">
        <f t="shared" si="211"/>
        <v>5309060</v>
      </c>
      <c r="B2708" s="23">
        <v>2022</v>
      </c>
      <c r="C2708" t="s">
        <v>620</v>
      </c>
      <c r="D2708" t="s">
        <v>3605</v>
      </c>
      <c r="E2708" t="s">
        <v>602</v>
      </c>
      <c r="F2708" s="18" t="s">
        <v>803</v>
      </c>
      <c r="G2708" s="10" t="s">
        <v>803</v>
      </c>
      <c r="J2708" s="18">
        <v>114208.27</v>
      </c>
      <c r="K2708" s="11">
        <v>1.7856E-4</v>
      </c>
      <c r="N2708" s="18">
        <v>90631.29</v>
      </c>
      <c r="O2708" s="12">
        <v>1.7662E-4</v>
      </c>
      <c r="R2708" t="s">
        <v>803</v>
      </c>
      <c r="S2708" t="s">
        <v>602</v>
      </c>
      <c r="T2708" t="s">
        <v>602</v>
      </c>
      <c r="U2708" s="28">
        <f t="shared" si="210"/>
        <v>1.7662E-4</v>
      </c>
      <c r="W2708">
        <f>IFERROR(VLOOKUP(E2708,'LEAID Match'!$A$2:$B$326,2,FALSE),"")</f>
        <v>5309060</v>
      </c>
      <c r="X2708" s="5">
        <f t="shared" si="212"/>
        <v>114208.27</v>
      </c>
      <c r="Y2708">
        <f t="shared" si="213"/>
        <v>0</v>
      </c>
      <c r="Z2708" s="5">
        <f t="shared" si="214"/>
        <v>114208.27</v>
      </c>
    </row>
    <row r="2709" spans="1:26" x14ac:dyDescent="0.2">
      <c r="A2709">
        <f t="shared" si="211"/>
        <v>5309060</v>
      </c>
      <c r="B2709" s="23">
        <v>2023</v>
      </c>
      <c r="C2709" t="s">
        <v>620</v>
      </c>
      <c r="D2709" t="s">
        <v>3965</v>
      </c>
      <c r="E2709" t="s">
        <v>602</v>
      </c>
      <c r="F2709" s="18" t="s">
        <v>803</v>
      </c>
      <c r="G2709" s="10" t="s">
        <v>803</v>
      </c>
      <c r="J2709" s="18">
        <v>119202.2</v>
      </c>
      <c r="K2709" s="11">
        <v>1.7615999999999999E-4</v>
      </c>
      <c r="N2709" s="18">
        <v>95044.9</v>
      </c>
      <c r="O2709" s="12">
        <v>1.761E-4</v>
      </c>
      <c r="R2709" t="s">
        <v>803</v>
      </c>
      <c r="S2709" t="s">
        <v>602</v>
      </c>
      <c r="T2709" t="s">
        <v>602</v>
      </c>
      <c r="U2709" s="28">
        <f t="shared" si="210"/>
        <v>1.761E-4</v>
      </c>
      <c r="V2709">
        <f>U2709*250000000</f>
        <v>44025</v>
      </c>
      <c r="W2709">
        <f>IFERROR(VLOOKUP(E2709,'LEAID Match'!$A$2:$B$326,2,FALSE),"")</f>
        <v>5309060</v>
      </c>
      <c r="X2709" s="5">
        <f t="shared" si="212"/>
        <v>119202.2</v>
      </c>
      <c r="Y2709">
        <f t="shared" si="213"/>
        <v>44025</v>
      </c>
      <c r="Z2709" s="5">
        <f t="shared" si="214"/>
        <v>163227.20000000001</v>
      </c>
    </row>
    <row r="2710" spans="1:26" x14ac:dyDescent="0.2">
      <c r="A2710">
        <f t="shared" si="211"/>
        <v>5309100</v>
      </c>
      <c r="B2710" s="23">
        <v>2015</v>
      </c>
      <c r="C2710" t="s">
        <v>120</v>
      </c>
      <c r="D2710" t="s">
        <v>1106</v>
      </c>
      <c r="E2710" t="s">
        <v>78</v>
      </c>
      <c r="F2710" s="18">
        <v>72259.77</v>
      </c>
      <c r="G2710" s="11">
        <v>3.2290999999999998E-4</v>
      </c>
      <c r="J2710" s="18">
        <v>1531378.76</v>
      </c>
      <c r="K2710" s="11">
        <v>5.76254E-3</v>
      </c>
      <c r="N2710" s="18">
        <v>1222071.68</v>
      </c>
      <c r="O2710" s="12">
        <v>5.4611199999999999E-3</v>
      </c>
      <c r="R2710" t="s">
        <v>78</v>
      </c>
      <c r="S2710" t="s">
        <v>78</v>
      </c>
      <c r="T2710" t="s">
        <v>78</v>
      </c>
      <c r="U2710" s="28">
        <f t="shared" si="210"/>
        <v>5.7840299999999999E-3</v>
      </c>
      <c r="W2710">
        <f>IFERROR(VLOOKUP(E2710,'LEAID Match'!$A$2:$B$326,2,FALSE),"")</f>
        <v>5309100</v>
      </c>
      <c r="X2710" s="5">
        <f t="shared" si="212"/>
        <v>1603638.53</v>
      </c>
      <c r="Y2710">
        <f t="shared" si="213"/>
        <v>0</v>
      </c>
      <c r="Z2710" s="5">
        <f t="shared" si="214"/>
        <v>1603638.53</v>
      </c>
    </row>
    <row r="2711" spans="1:26" x14ac:dyDescent="0.2">
      <c r="A2711">
        <f t="shared" si="211"/>
        <v>5309100</v>
      </c>
      <c r="B2711" s="23">
        <v>2016</v>
      </c>
      <c r="C2711" t="s">
        <v>120</v>
      </c>
      <c r="D2711" t="s">
        <v>1460</v>
      </c>
      <c r="E2711" t="s">
        <v>78</v>
      </c>
      <c r="F2711" s="18">
        <v>78178.87</v>
      </c>
      <c r="G2711" s="11">
        <v>2.5724E-4</v>
      </c>
      <c r="J2711" s="18">
        <v>1899707.38</v>
      </c>
      <c r="K2711" s="11">
        <v>5.8201299999999997E-3</v>
      </c>
      <c r="N2711" s="18">
        <v>1717998.11</v>
      </c>
      <c r="O2711" s="12">
        <v>5.6528699999999999E-3</v>
      </c>
      <c r="R2711" t="s">
        <v>78</v>
      </c>
      <c r="S2711" t="s">
        <v>78</v>
      </c>
      <c r="T2711" t="s">
        <v>78</v>
      </c>
      <c r="U2711" s="28">
        <f t="shared" si="210"/>
        <v>5.9101099999999997E-3</v>
      </c>
      <c r="W2711">
        <f>IFERROR(VLOOKUP(E2711,'LEAID Match'!$A$2:$B$326,2,FALSE),"")</f>
        <v>5309100</v>
      </c>
      <c r="X2711" s="5">
        <f t="shared" si="212"/>
        <v>1977886.25</v>
      </c>
      <c r="Y2711">
        <f t="shared" si="213"/>
        <v>0</v>
      </c>
      <c r="Z2711" s="5">
        <f t="shared" si="214"/>
        <v>1977886.25</v>
      </c>
    </row>
    <row r="2712" spans="1:26" x14ac:dyDescent="0.2">
      <c r="A2712">
        <f t="shared" si="211"/>
        <v>5309100</v>
      </c>
      <c r="B2712" s="23">
        <v>2017</v>
      </c>
      <c r="C2712" t="s">
        <v>120</v>
      </c>
      <c r="D2712" t="s">
        <v>1820</v>
      </c>
      <c r="E2712" t="s">
        <v>78</v>
      </c>
      <c r="F2712" s="18">
        <v>67663.320000000007</v>
      </c>
      <c r="G2712" s="11">
        <v>1.9336000000000001E-4</v>
      </c>
      <c r="J2712" s="18">
        <v>2001093.16</v>
      </c>
      <c r="K2712" s="11">
        <v>5.4311100000000003E-3</v>
      </c>
      <c r="N2712" s="18">
        <v>1855128.25</v>
      </c>
      <c r="O2712" s="12">
        <v>5.3013299999999999E-3</v>
      </c>
      <c r="R2712" t="s">
        <v>78</v>
      </c>
      <c r="S2712" t="s">
        <v>78</v>
      </c>
      <c r="T2712" t="s">
        <v>78</v>
      </c>
      <c r="U2712" s="28">
        <f t="shared" si="210"/>
        <v>5.49469E-3</v>
      </c>
      <c r="W2712">
        <f>IFERROR(VLOOKUP(E2712,'LEAID Match'!$A$2:$B$326,2,FALSE),"")</f>
        <v>5309100</v>
      </c>
      <c r="X2712" s="5">
        <f t="shared" si="212"/>
        <v>2068756.48</v>
      </c>
      <c r="Y2712">
        <f t="shared" si="213"/>
        <v>0</v>
      </c>
      <c r="Z2712" s="5">
        <f t="shared" si="214"/>
        <v>2068756.48</v>
      </c>
    </row>
    <row r="2713" spans="1:26" x14ac:dyDescent="0.2">
      <c r="A2713">
        <f t="shared" si="211"/>
        <v>5309100</v>
      </c>
      <c r="B2713" s="23">
        <v>2018</v>
      </c>
      <c r="C2713" t="s">
        <v>120</v>
      </c>
      <c r="D2713" t="s">
        <v>2177</v>
      </c>
      <c r="E2713" t="s">
        <v>78</v>
      </c>
      <c r="F2713" s="18">
        <v>59986.6</v>
      </c>
      <c r="G2713" s="11">
        <v>1.4423999999999999E-4</v>
      </c>
      <c r="J2713" s="18">
        <v>2443956.15</v>
      </c>
      <c r="K2713" s="11">
        <v>5.4972199999999997E-3</v>
      </c>
      <c r="N2713" s="18">
        <v>2247330.13</v>
      </c>
      <c r="O2713" s="12">
        <v>5.4036199999999996E-3</v>
      </c>
      <c r="R2713" t="s">
        <v>78</v>
      </c>
      <c r="S2713" t="s">
        <v>78</v>
      </c>
      <c r="T2713" t="s">
        <v>78</v>
      </c>
      <c r="U2713" s="28">
        <f t="shared" si="210"/>
        <v>5.5478599999999999E-3</v>
      </c>
      <c r="W2713">
        <f>IFERROR(VLOOKUP(E2713,'LEAID Match'!$A$2:$B$326,2,FALSE),"")</f>
        <v>5309100</v>
      </c>
      <c r="X2713" s="5">
        <f t="shared" si="212"/>
        <v>2503942.75</v>
      </c>
      <c r="Y2713">
        <f t="shared" si="213"/>
        <v>0</v>
      </c>
      <c r="Z2713" s="5">
        <f t="shared" si="214"/>
        <v>2503942.75</v>
      </c>
    </row>
    <row r="2714" spans="1:26" x14ac:dyDescent="0.2">
      <c r="A2714">
        <f t="shared" si="211"/>
        <v>5309100</v>
      </c>
      <c r="B2714" s="23">
        <v>2019</v>
      </c>
      <c r="C2714" t="s">
        <v>120</v>
      </c>
      <c r="D2714" t="s">
        <v>2535</v>
      </c>
      <c r="E2714" t="s">
        <v>78</v>
      </c>
      <c r="F2714" s="18">
        <v>55270.49</v>
      </c>
      <c r="G2714" s="10">
        <v>1.1129E-4</v>
      </c>
      <c r="J2714" s="18">
        <v>2914434.11</v>
      </c>
      <c r="K2714" s="11">
        <v>5.57589E-3</v>
      </c>
      <c r="N2714" s="18">
        <v>2741211.36</v>
      </c>
      <c r="O2714" s="12">
        <v>5.51967E-3</v>
      </c>
      <c r="R2714" t="s">
        <v>78</v>
      </c>
      <c r="S2714" t="s">
        <v>78</v>
      </c>
      <c r="T2714" t="s">
        <v>78</v>
      </c>
      <c r="U2714" s="28">
        <f t="shared" si="210"/>
        <v>5.63096E-3</v>
      </c>
      <c r="W2714">
        <f>IFERROR(VLOOKUP(E2714,'LEAID Match'!$A$2:$B$326,2,FALSE),"")</f>
        <v>5309100</v>
      </c>
      <c r="X2714" s="5">
        <f t="shared" si="212"/>
        <v>2969704.6</v>
      </c>
      <c r="Y2714">
        <f t="shared" si="213"/>
        <v>0</v>
      </c>
      <c r="Z2714" s="5">
        <f t="shared" si="214"/>
        <v>2969704.6</v>
      </c>
    </row>
    <row r="2715" spans="1:26" x14ac:dyDescent="0.2">
      <c r="A2715">
        <f t="shared" si="211"/>
        <v>5309100</v>
      </c>
      <c r="B2715" s="23">
        <v>2020</v>
      </c>
      <c r="C2715" t="s">
        <v>120</v>
      </c>
      <c r="D2715" t="s">
        <v>2893</v>
      </c>
      <c r="E2715" t="s">
        <v>78</v>
      </c>
      <c r="F2715" s="18">
        <v>51724.78</v>
      </c>
      <c r="G2715" s="10">
        <v>9.8490000000000001E-5</v>
      </c>
      <c r="J2715" s="18">
        <v>2892716.64</v>
      </c>
      <c r="K2715" s="11">
        <v>4.9716700000000001E-3</v>
      </c>
      <c r="N2715" s="18">
        <v>2584671.4500000002</v>
      </c>
      <c r="O2715" s="12">
        <v>4.9217599999999999E-3</v>
      </c>
      <c r="R2715" t="s">
        <v>78</v>
      </c>
      <c r="S2715" t="s">
        <v>78</v>
      </c>
      <c r="T2715" t="s">
        <v>78</v>
      </c>
      <c r="U2715" s="28">
        <f t="shared" si="210"/>
        <v>5.0202499999999995E-3</v>
      </c>
      <c r="W2715">
        <f>IFERROR(VLOOKUP(E2715,'LEAID Match'!$A$2:$B$326,2,FALSE),"")</f>
        <v>5309100</v>
      </c>
      <c r="X2715" s="5">
        <f t="shared" si="212"/>
        <v>2944441.42</v>
      </c>
      <c r="Y2715">
        <f t="shared" si="213"/>
        <v>0</v>
      </c>
      <c r="Z2715" s="5">
        <f t="shared" si="214"/>
        <v>2944441.42</v>
      </c>
    </row>
    <row r="2716" spans="1:26" x14ac:dyDescent="0.2">
      <c r="A2716">
        <f t="shared" si="211"/>
        <v>5309100</v>
      </c>
      <c r="B2716" s="23">
        <v>2021</v>
      </c>
      <c r="C2716" t="s">
        <v>120</v>
      </c>
      <c r="D2716" t="s">
        <v>3250</v>
      </c>
      <c r="E2716" t="s">
        <v>78</v>
      </c>
      <c r="F2716" s="18">
        <v>48432.87</v>
      </c>
      <c r="G2716" s="10">
        <v>8.8120000000000003E-5</v>
      </c>
      <c r="J2716" s="18">
        <v>3294572.75</v>
      </c>
      <c r="K2716" s="11">
        <v>5.4440900000000004E-3</v>
      </c>
      <c r="N2716" s="18">
        <v>2971061.75</v>
      </c>
      <c r="O2716" s="12">
        <v>5.4056800000000004E-3</v>
      </c>
      <c r="R2716" t="s">
        <v>78</v>
      </c>
      <c r="S2716" t="s">
        <v>78</v>
      </c>
      <c r="T2716" t="s">
        <v>78</v>
      </c>
      <c r="U2716" s="28">
        <f t="shared" si="210"/>
        <v>5.4938000000000001E-3</v>
      </c>
      <c r="W2716">
        <f>IFERROR(VLOOKUP(E2716,'LEAID Match'!$A$2:$B$326,2,FALSE),"")</f>
        <v>5309100</v>
      </c>
      <c r="X2716" s="5">
        <f t="shared" si="212"/>
        <v>3343005.62</v>
      </c>
      <c r="Y2716">
        <f t="shared" si="213"/>
        <v>0</v>
      </c>
      <c r="Z2716" s="5">
        <f t="shared" si="214"/>
        <v>3343005.62</v>
      </c>
    </row>
    <row r="2717" spans="1:26" x14ac:dyDescent="0.2">
      <c r="A2717">
        <f t="shared" si="211"/>
        <v>5309100</v>
      </c>
      <c r="B2717" s="23">
        <v>2022</v>
      </c>
      <c r="C2717" t="s">
        <v>120</v>
      </c>
      <c r="D2717" t="s">
        <v>3606</v>
      </c>
      <c r="E2717" t="s">
        <v>78</v>
      </c>
      <c r="F2717" s="18">
        <v>33959.49</v>
      </c>
      <c r="G2717" s="10">
        <v>6.6180000000000007E-5</v>
      </c>
      <c r="J2717" s="18">
        <v>3681349.07</v>
      </c>
      <c r="K2717" s="11">
        <v>5.7555599999999998E-3</v>
      </c>
      <c r="N2717" s="18">
        <v>2955768.07</v>
      </c>
      <c r="O2717" s="12">
        <v>5.76006E-3</v>
      </c>
      <c r="R2717" t="s">
        <v>78</v>
      </c>
      <c r="S2717" t="s">
        <v>78</v>
      </c>
      <c r="T2717" t="s">
        <v>78</v>
      </c>
      <c r="U2717" s="28">
        <f t="shared" si="210"/>
        <v>5.8262399999999999E-3</v>
      </c>
      <c r="W2717">
        <f>IFERROR(VLOOKUP(E2717,'LEAID Match'!$A$2:$B$326,2,FALSE),"")</f>
        <v>5309100</v>
      </c>
      <c r="X2717" s="5">
        <f t="shared" si="212"/>
        <v>3715308.56</v>
      </c>
      <c r="Y2717">
        <f t="shared" si="213"/>
        <v>0</v>
      </c>
      <c r="Z2717" s="5">
        <f t="shared" si="214"/>
        <v>3715308.56</v>
      </c>
    </row>
    <row r="2718" spans="1:26" x14ac:dyDescent="0.2">
      <c r="A2718">
        <f t="shared" si="211"/>
        <v>5309100</v>
      </c>
      <c r="B2718" s="23">
        <v>2023</v>
      </c>
      <c r="C2718" t="s">
        <v>120</v>
      </c>
      <c r="D2718" t="s">
        <v>3966</v>
      </c>
      <c r="E2718" t="s">
        <v>78</v>
      </c>
      <c r="F2718" s="18">
        <v>29402.27</v>
      </c>
      <c r="G2718" s="10">
        <v>5.448E-5</v>
      </c>
      <c r="J2718" s="18">
        <v>3411069.49</v>
      </c>
      <c r="K2718" s="11">
        <v>5.0409900000000004E-3</v>
      </c>
      <c r="N2718" s="18">
        <v>2716730.46</v>
      </c>
      <c r="O2718" s="12">
        <v>5.0335700000000002E-3</v>
      </c>
      <c r="R2718" t="s">
        <v>78</v>
      </c>
      <c r="S2718" t="s">
        <v>78</v>
      </c>
      <c r="T2718" t="s">
        <v>78</v>
      </c>
      <c r="U2718" s="28">
        <f t="shared" si="210"/>
        <v>5.0880500000000002E-3</v>
      </c>
      <c r="V2718">
        <f>U2718*250000000</f>
        <v>1272012.5</v>
      </c>
      <c r="W2718">
        <f>IFERROR(VLOOKUP(E2718,'LEAID Match'!$A$2:$B$326,2,FALSE),"")</f>
        <v>5309100</v>
      </c>
      <c r="X2718" s="5">
        <f t="shared" si="212"/>
        <v>3440471.7600000002</v>
      </c>
      <c r="Y2718">
        <f t="shared" si="213"/>
        <v>1272012.5</v>
      </c>
      <c r="Z2718" s="5">
        <f t="shared" si="214"/>
        <v>4712484.26</v>
      </c>
    </row>
    <row r="2719" spans="1:26" x14ac:dyDescent="0.2">
      <c r="A2719">
        <f t="shared" si="211"/>
        <v>5309150</v>
      </c>
      <c r="B2719" s="23">
        <v>2015</v>
      </c>
      <c r="C2719" t="s">
        <v>482</v>
      </c>
      <c r="D2719" t="s">
        <v>1107</v>
      </c>
      <c r="E2719" t="s">
        <v>466</v>
      </c>
      <c r="F2719" s="18">
        <v>1176.5899999999999</v>
      </c>
      <c r="G2719" s="11">
        <v>5.2599999999999996E-6</v>
      </c>
      <c r="J2719" s="18">
        <v>127655.61</v>
      </c>
      <c r="K2719" s="11">
        <v>4.8035999999999999E-4</v>
      </c>
      <c r="N2719" s="18">
        <v>101859.17</v>
      </c>
      <c r="O2719" s="12">
        <v>4.5518000000000002E-4</v>
      </c>
      <c r="R2719" t="s">
        <v>466</v>
      </c>
      <c r="S2719" t="s">
        <v>466</v>
      </c>
      <c r="T2719" t="s">
        <v>466</v>
      </c>
      <c r="U2719" s="28">
        <f t="shared" si="210"/>
        <v>4.6044E-4</v>
      </c>
      <c r="W2719">
        <f>IFERROR(VLOOKUP(E2719,'LEAID Match'!$A$2:$B$326,2,FALSE),"")</f>
        <v>5309150</v>
      </c>
      <c r="X2719" s="5">
        <f t="shared" si="212"/>
        <v>128832.2</v>
      </c>
      <c r="Y2719">
        <f t="shared" si="213"/>
        <v>0</v>
      </c>
      <c r="Z2719" s="5">
        <f t="shared" si="214"/>
        <v>128832.2</v>
      </c>
    </row>
    <row r="2720" spans="1:26" x14ac:dyDescent="0.2">
      <c r="A2720">
        <f t="shared" si="211"/>
        <v>5309150</v>
      </c>
      <c r="B2720" s="23">
        <v>2016</v>
      </c>
      <c r="C2720" t="s">
        <v>482</v>
      </c>
      <c r="D2720" t="s">
        <v>1461</v>
      </c>
      <c r="E2720" t="s">
        <v>466</v>
      </c>
      <c r="F2720" s="18" t="s">
        <v>803</v>
      </c>
      <c r="G2720" s="11" t="s">
        <v>803</v>
      </c>
      <c r="J2720" s="18">
        <v>152830.41</v>
      </c>
      <c r="K2720" s="11">
        <v>4.6822999999999998E-4</v>
      </c>
      <c r="N2720" s="18">
        <v>137456.16</v>
      </c>
      <c r="O2720" s="12">
        <v>4.5228E-4</v>
      </c>
      <c r="R2720" t="s">
        <v>803</v>
      </c>
      <c r="S2720" t="s">
        <v>466</v>
      </c>
      <c r="T2720" t="s">
        <v>466</v>
      </c>
      <c r="U2720" s="28">
        <f t="shared" si="210"/>
        <v>4.5228E-4</v>
      </c>
      <c r="W2720">
        <f>IFERROR(VLOOKUP(E2720,'LEAID Match'!$A$2:$B$326,2,FALSE),"")</f>
        <v>5309150</v>
      </c>
      <c r="X2720" s="5">
        <f t="shared" si="212"/>
        <v>152830.41</v>
      </c>
      <c r="Y2720">
        <f t="shared" si="213"/>
        <v>0</v>
      </c>
      <c r="Z2720" s="5">
        <f t="shared" si="214"/>
        <v>152830.41</v>
      </c>
    </row>
    <row r="2721" spans="1:26" x14ac:dyDescent="0.2">
      <c r="A2721">
        <f t="shared" si="211"/>
        <v>5309150</v>
      </c>
      <c r="B2721" s="23">
        <v>2017</v>
      </c>
      <c r="C2721" t="s">
        <v>482</v>
      </c>
      <c r="D2721" t="s">
        <v>1821</v>
      </c>
      <c r="E2721" t="s">
        <v>466</v>
      </c>
      <c r="F2721" s="18" t="s">
        <v>803</v>
      </c>
      <c r="G2721" s="11" t="s">
        <v>803</v>
      </c>
      <c r="J2721" s="18">
        <v>163519.47</v>
      </c>
      <c r="K2721" s="11">
        <v>4.438E-4</v>
      </c>
      <c r="N2721" s="18">
        <v>151584.57999999999</v>
      </c>
      <c r="O2721" s="12">
        <v>4.3318000000000002E-4</v>
      </c>
      <c r="R2721" t="s">
        <v>803</v>
      </c>
      <c r="S2721" t="s">
        <v>466</v>
      </c>
      <c r="T2721" t="s">
        <v>466</v>
      </c>
      <c r="U2721" s="28">
        <f t="shared" si="210"/>
        <v>4.3318000000000002E-4</v>
      </c>
      <c r="W2721">
        <f>IFERROR(VLOOKUP(E2721,'LEAID Match'!$A$2:$B$326,2,FALSE),"")</f>
        <v>5309150</v>
      </c>
      <c r="X2721" s="5">
        <f t="shared" si="212"/>
        <v>163519.47</v>
      </c>
      <c r="Y2721">
        <f t="shared" si="213"/>
        <v>0</v>
      </c>
      <c r="Z2721" s="5">
        <f t="shared" si="214"/>
        <v>163519.47</v>
      </c>
    </row>
    <row r="2722" spans="1:26" x14ac:dyDescent="0.2">
      <c r="A2722">
        <f t="shared" si="211"/>
        <v>5309150</v>
      </c>
      <c r="B2722" s="23">
        <v>2018</v>
      </c>
      <c r="C2722" t="s">
        <v>482</v>
      </c>
      <c r="D2722" t="s">
        <v>2178</v>
      </c>
      <c r="E2722" t="s">
        <v>466</v>
      </c>
      <c r="F2722" s="18" t="s">
        <v>803</v>
      </c>
      <c r="G2722" s="11" t="s">
        <v>803</v>
      </c>
      <c r="J2722" s="18">
        <v>191240.17</v>
      </c>
      <c r="K2722" s="11">
        <v>4.3016000000000002E-4</v>
      </c>
      <c r="N2722" s="18">
        <v>175979.4</v>
      </c>
      <c r="O2722" s="12">
        <v>4.2314000000000002E-4</v>
      </c>
      <c r="R2722" t="s">
        <v>803</v>
      </c>
      <c r="S2722" t="s">
        <v>466</v>
      </c>
      <c r="T2722" t="s">
        <v>466</v>
      </c>
      <c r="U2722" s="28">
        <f t="shared" si="210"/>
        <v>4.2314000000000002E-4</v>
      </c>
      <c r="W2722">
        <f>IFERROR(VLOOKUP(E2722,'LEAID Match'!$A$2:$B$326,2,FALSE),"")</f>
        <v>5309150</v>
      </c>
      <c r="X2722" s="5">
        <f t="shared" si="212"/>
        <v>191240.17</v>
      </c>
      <c r="Y2722">
        <f t="shared" si="213"/>
        <v>0</v>
      </c>
      <c r="Z2722" s="5">
        <f t="shared" si="214"/>
        <v>191240.17</v>
      </c>
    </row>
    <row r="2723" spans="1:26" x14ac:dyDescent="0.2">
      <c r="A2723">
        <f t="shared" si="211"/>
        <v>5309150</v>
      </c>
      <c r="B2723" s="23">
        <v>2019</v>
      </c>
      <c r="C2723" t="s">
        <v>482</v>
      </c>
      <c r="D2723" t="s">
        <v>2536</v>
      </c>
      <c r="E2723" t="s">
        <v>466</v>
      </c>
      <c r="F2723" s="18" t="s">
        <v>803</v>
      </c>
      <c r="G2723" s="10" t="s">
        <v>803</v>
      </c>
      <c r="J2723" s="18">
        <v>229933.12</v>
      </c>
      <c r="K2723" s="11">
        <v>4.3991000000000001E-4</v>
      </c>
      <c r="N2723" s="18">
        <v>216083.83</v>
      </c>
      <c r="O2723" s="12">
        <v>4.351E-4</v>
      </c>
      <c r="R2723" t="s">
        <v>803</v>
      </c>
      <c r="S2723" t="s">
        <v>466</v>
      </c>
      <c r="T2723" t="s">
        <v>466</v>
      </c>
      <c r="U2723" s="28">
        <f t="shared" si="210"/>
        <v>4.351E-4</v>
      </c>
      <c r="W2723">
        <f>IFERROR(VLOOKUP(E2723,'LEAID Match'!$A$2:$B$326,2,FALSE),"")</f>
        <v>5309150</v>
      </c>
      <c r="X2723" s="5">
        <f t="shared" si="212"/>
        <v>229933.12</v>
      </c>
      <c r="Y2723">
        <f t="shared" si="213"/>
        <v>0</v>
      </c>
      <c r="Z2723" s="5">
        <f t="shared" si="214"/>
        <v>229933.12</v>
      </c>
    </row>
    <row r="2724" spans="1:26" x14ac:dyDescent="0.2">
      <c r="A2724">
        <f t="shared" si="211"/>
        <v>5309150</v>
      </c>
      <c r="B2724" s="23">
        <v>2020</v>
      </c>
      <c r="C2724" t="s">
        <v>482</v>
      </c>
      <c r="D2724" t="s">
        <v>2894</v>
      </c>
      <c r="E2724" t="s">
        <v>466</v>
      </c>
      <c r="F2724" s="18" t="s">
        <v>803</v>
      </c>
      <c r="G2724" s="10" t="s">
        <v>803</v>
      </c>
      <c r="J2724" s="18">
        <v>255767.96</v>
      </c>
      <c r="K2724" s="11">
        <v>4.3957999999999996E-4</v>
      </c>
      <c r="N2724" s="18">
        <v>228683.43</v>
      </c>
      <c r="O2724" s="12">
        <v>4.3546000000000004E-4</v>
      </c>
      <c r="R2724" t="s">
        <v>803</v>
      </c>
      <c r="S2724" t="s">
        <v>466</v>
      </c>
      <c r="T2724" t="s">
        <v>466</v>
      </c>
      <c r="U2724" s="28">
        <f t="shared" si="210"/>
        <v>4.3546000000000004E-4</v>
      </c>
      <c r="W2724">
        <f>IFERROR(VLOOKUP(E2724,'LEAID Match'!$A$2:$B$326,2,FALSE),"")</f>
        <v>5309150</v>
      </c>
      <c r="X2724" s="5">
        <f t="shared" si="212"/>
        <v>255767.96</v>
      </c>
      <c r="Y2724">
        <f t="shared" si="213"/>
        <v>0</v>
      </c>
      <c r="Z2724" s="5">
        <f t="shared" si="214"/>
        <v>255767.96</v>
      </c>
    </row>
    <row r="2725" spans="1:26" x14ac:dyDescent="0.2">
      <c r="A2725">
        <f t="shared" si="211"/>
        <v>5309150</v>
      </c>
      <c r="B2725" s="23">
        <v>2021</v>
      </c>
      <c r="C2725" t="s">
        <v>482</v>
      </c>
      <c r="D2725" t="s">
        <v>3251</v>
      </c>
      <c r="E2725" t="s">
        <v>466</v>
      </c>
      <c r="F2725" s="18" t="s">
        <v>803</v>
      </c>
      <c r="G2725" s="10" t="s">
        <v>803</v>
      </c>
      <c r="J2725" s="18">
        <v>257062.36</v>
      </c>
      <c r="K2725" s="11">
        <v>4.2477999999999998E-4</v>
      </c>
      <c r="N2725" s="18">
        <v>232266.56</v>
      </c>
      <c r="O2725" s="12">
        <v>4.2260000000000003E-4</v>
      </c>
      <c r="R2725" t="s">
        <v>803</v>
      </c>
      <c r="S2725" t="s">
        <v>466</v>
      </c>
      <c r="T2725" t="s">
        <v>466</v>
      </c>
      <c r="U2725" s="28">
        <f t="shared" si="210"/>
        <v>4.2260000000000003E-4</v>
      </c>
      <c r="W2725">
        <f>IFERROR(VLOOKUP(E2725,'LEAID Match'!$A$2:$B$326,2,FALSE),"")</f>
        <v>5309150</v>
      </c>
      <c r="X2725" s="5">
        <f t="shared" si="212"/>
        <v>257062.36</v>
      </c>
      <c r="Y2725">
        <f t="shared" si="213"/>
        <v>0</v>
      </c>
      <c r="Z2725" s="5">
        <f t="shared" si="214"/>
        <v>257062.36</v>
      </c>
    </row>
    <row r="2726" spans="1:26" x14ac:dyDescent="0.2">
      <c r="A2726">
        <f t="shared" si="211"/>
        <v>5309150</v>
      </c>
      <c r="B2726" s="23">
        <v>2022</v>
      </c>
      <c r="C2726" t="s">
        <v>482</v>
      </c>
      <c r="D2726" t="s">
        <v>3607</v>
      </c>
      <c r="E2726" t="s">
        <v>466</v>
      </c>
      <c r="F2726" s="18" t="s">
        <v>803</v>
      </c>
      <c r="G2726" s="10" t="s">
        <v>803</v>
      </c>
      <c r="J2726" s="18">
        <v>265198.82</v>
      </c>
      <c r="K2726" s="11">
        <v>4.1461999999999998E-4</v>
      </c>
      <c r="N2726" s="18">
        <v>212558.51</v>
      </c>
      <c r="O2726" s="12">
        <v>4.1421999999999997E-4</v>
      </c>
      <c r="R2726" t="s">
        <v>803</v>
      </c>
      <c r="S2726" t="s">
        <v>466</v>
      </c>
      <c r="T2726" t="s">
        <v>466</v>
      </c>
      <c r="U2726" s="28">
        <f t="shared" si="210"/>
        <v>4.1421999999999997E-4</v>
      </c>
      <c r="W2726">
        <f>IFERROR(VLOOKUP(E2726,'LEAID Match'!$A$2:$B$326,2,FALSE),"")</f>
        <v>5309150</v>
      </c>
      <c r="X2726" s="5">
        <f t="shared" si="212"/>
        <v>265198.82</v>
      </c>
      <c r="Y2726">
        <f t="shared" si="213"/>
        <v>0</v>
      </c>
      <c r="Z2726" s="5">
        <f t="shared" si="214"/>
        <v>265198.82</v>
      </c>
    </row>
    <row r="2727" spans="1:26" x14ac:dyDescent="0.2">
      <c r="A2727">
        <f t="shared" si="211"/>
        <v>5309150</v>
      </c>
      <c r="B2727" s="23">
        <v>2023</v>
      </c>
      <c r="C2727" t="s">
        <v>482</v>
      </c>
      <c r="D2727" t="s">
        <v>3967</v>
      </c>
      <c r="E2727" t="s">
        <v>466</v>
      </c>
      <c r="F2727" s="18" t="s">
        <v>803</v>
      </c>
      <c r="G2727" s="10" t="s">
        <v>803</v>
      </c>
      <c r="J2727" s="18">
        <v>285817.78999999998</v>
      </c>
      <c r="K2727" s="11">
        <v>4.2239000000000003E-4</v>
      </c>
      <c r="N2727" s="18">
        <v>227012.3</v>
      </c>
      <c r="O2727" s="12">
        <v>4.2061000000000003E-4</v>
      </c>
      <c r="R2727" t="s">
        <v>803</v>
      </c>
      <c r="S2727" t="s">
        <v>466</v>
      </c>
      <c r="T2727" t="s">
        <v>466</v>
      </c>
      <c r="U2727" s="28">
        <f t="shared" si="210"/>
        <v>4.2061000000000003E-4</v>
      </c>
      <c r="V2727">
        <f>U2727*250000000</f>
        <v>105152.5</v>
      </c>
      <c r="W2727">
        <f>IFERROR(VLOOKUP(E2727,'LEAID Match'!$A$2:$B$326,2,FALSE),"")</f>
        <v>5309150</v>
      </c>
      <c r="X2727" s="5">
        <f t="shared" si="212"/>
        <v>285817.78999999998</v>
      </c>
      <c r="Y2727">
        <f t="shared" si="213"/>
        <v>105152.5</v>
      </c>
      <c r="Z2727" s="5">
        <f t="shared" si="214"/>
        <v>390970.29</v>
      </c>
    </row>
    <row r="2728" spans="1:26" x14ac:dyDescent="0.2">
      <c r="A2728">
        <f t="shared" si="211"/>
        <v>5309180</v>
      </c>
      <c r="B2728" s="23">
        <v>2015</v>
      </c>
      <c r="C2728" t="s">
        <v>119</v>
      </c>
      <c r="D2728" t="s">
        <v>1108</v>
      </c>
      <c r="E2728" t="s">
        <v>77</v>
      </c>
      <c r="F2728" s="18">
        <v>76181.73</v>
      </c>
      <c r="G2728" s="11">
        <v>3.4044000000000001E-4</v>
      </c>
      <c r="J2728" s="18">
        <v>1418829.52</v>
      </c>
      <c r="K2728" s="11">
        <v>5.3390199999999999E-3</v>
      </c>
      <c r="N2728" s="18">
        <v>1131868.4099999999</v>
      </c>
      <c r="O2728" s="12">
        <v>5.0580199999999999E-3</v>
      </c>
      <c r="R2728" t="s">
        <v>77</v>
      </c>
      <c r="S2728" t="s">
        <v>77</v>
      </c>
      <c r="T2728" t="s">
        <v>77</v>
      </c>
      <c r="U2728" s="28">
        <f t="shared" si="210"/>
        <v>5.3984599999999999E-3</v>
      </c>
      <c r="W2728">
        <f>IFERROR(VLOOKUP(E2728,'LEAID Match'!$A$2:$B$326,2,FALSE),"")</f>
        <v>5309180</v>
      </c>
      <c r="X2728" s="5">
        <f t="shared" si="212"/>
        <v>1495011.25</v>
      </c>
      <c r="Y2728">
        <f t="shared" si="213"/>
        <v>0</v>
      </c>
      <c r="Z2728" s="5">
        <f t="shared" si="214"/>
        <v>1495011.25</v>
      </c>
    </row>
    <row r="2729" spans="1:26" x14ac:dyDescent="0.2">
      <c r="A2729">
        <f t="shared" si="211"/>
        <v>5309180</v>
      </c>
      <c r="B2729" s="23">
        <v>2016</v>
      </c>
      <c r="C2729" t="s">
        <v>119</v>
      </c>
      <c r="D2729" t="s">
        <v>1462</v>
      </c>
      <c r="E2729" t="s">
        <v>77</v>
      </c>
      <c r="F2729" s="18">
        <v>79536.86</v>
      </c>
      <c r="G2729" s="11">
        <v>2.6171000000000001E-4</v>
      </c>
      <c r="J2729" s="18">
        <v>1565070.81</v>
      </c>
      <c r="K2729" s="11">
        <v>4.7949000000000004E-3</v>
      </c>
      <c r="N2729" s="18">
        <v>1412925.02</v>
      </c>
      <c r="O2729" s="12">
        <v>4.64906E-3</v>
      </c>
      <c r="R2729" t="s">
        <v>77</v>
      </c>
      <c r="S2729" t="s">
        <v>77</v>
      </c>
      <c r="T2729" t="s">
        <v>77</v>
      </c>
      <c r="U2729" s="28">
        <f t="shared" si="210"/>
        <v>4.9107700000000001E-3</v>
      </c>
      <c r="W2729">
        <f>IFERROR(VLOOKUP(E2729,'LEAID Match'!$A$2:$B$326,2,FALSE),"")</f>
        <v>5309180</v>
      </c>
      <c r="X2729" s="5">
        <f t="shared" si="212"/>
        <v>1644607.6700000002</v>
      </c>
      <c r="Y2729">
        <f t="shared" si="213"/>
        <v>0</v>
      </c>
      <c r="Z2729" s="5">
        <f t="shared" si="214"/>
        <v>1644607.6700000002</v>
      </c>
    </row>
    <row r="2730" spans="1:26" x14ac:dyDescent="0.2">
      <c r="A2730">
        <f t="shared" si="211"/>
        <v>5309180</v>
      </c>
      <c r="B2730" s="23">
        <v>2017</v>
      </c>
      <c r="C2730" t="s">
        <v>119</v>
      </c>
      <c r="D2730" t="s">
        <v>1822</v>
      </c>
      <c r="E2730" t="s">
        <v>77</v>
      </c>
      <c r="F2730" s="18">
        <v>80196.399999999907</v>
      </c>
      <c r="G2730" s="11">
        <v>2.2917E-4</v>
      </c>
      <c r="J2730" s="18">
        <v>1948515.71</v>
      </c>
      <c r="K2730" s="11">
        <v>5.2884100000000003E-3</v>
      </c>
      <c r="N2730" s="18">
        <v>1806430.22</v>
      </c>
      <c r="O2730" s="12">
        <v>5.1621699999999998E-3</v>
      </c>
      <c r="R2730" t="s">
        <v>77</v>
      </c>
      <c r="S2730" t="s">
        <v>77</v>
      </c>
      <c r="T2730" t="s">
        <v>77</v>
      </c>
      <c r="U2730" s="28">
        <f t="shared" si="210"/>
        <v>5.3913399999999997E-3</v>
      </c>
      <c r="W2730">
        <f>IFERROR(VLOOKUP(E2730,'LEAID Match'!$A$2:$B$326,2,FALSE),"")</f>
        <v>5309180</v>
      </c>
      <c r="X2730" s="5">
        <f t="shared" si="212"/>
        <v>2028712.1099999999</v>
      </c>
      <c r="Y2730">
        <f t="shared" si="213"/>
        <v>0</v>
      </c>
      <c r="Z2730" s="5">
        <f t="shared" si="214"/>
        <v>2028712.1099999999</v>
      </c>
    </row>
    <row r="2731" spans="1:26" x14ac:dyDescent="0.2">
      <c r="A2731">
        <f t="shared" si="211"/>
        <v>5309180</v>
      </c>
      <c r="B2731" s="23">
        <v>2018</v>
      </c>
      <c r="C2731" t="s">
        <v>119</v>
      </c>
      <c r="D2731" t="s">
        <v>2179</v>
      </c>
      <c r="E2731" t="s">
        <v>77</v>
      </c>
      <c r="F2731" s="18">
        <v>49373.78</v>
      </c>
      <c r="G2731" s="11">
        <v>1.1872E-4</v>
      </c>
      <c r="J2731" s="18">
        <v>2051151.46</v>
      </c>
      <c r="K2731" s="11">
        <v>4.6136800000000002E-3</v>
      </c>
      <c r="N2731" s="18">
        <v>1886583.88</v>
      </c>
      <c r="O2731" s="12">
        <v>4.5362199999999997E-3</v>
      </c>
      <c r="R2731" t="s">
        <v>77</v>
      </c>
      <c r="S2731" t="s">
        <v>77</v>
      </c>
      <c r="T2731" t="s">
        <v>77</v>
      </c>
      <c r="U2731" s="28">
        <f t="shared" si="210"/>
        <v>4.6549399999999998E-3</v>
      </c>
      <c r="W2731">
        <f>IFERROR(VLOOKUP(E2731,'LEAID Match'!$A$2:$B$326,2,FALSE),"")</f>
        <v>5309180</v>
      </c>
      <c r="X2731" s="5">
        <f t="shared" si="212"/>
        <v>2100525.2399999998</v>
      </c>
      <c r="Y2731">
        <f t="shared" si="213"/>
        <v>0</v>
      </c>
      <c r="Z2731" s="5">
        <f t="shared" si="214"/>
        <v>2100525.2399999998</v>
      </c>
    </row>
    <row r="2732" spans="1:26" x14ac:dyDescent="0.2">
      <c r="A2732">
        <f t="shared" si="211"/>
        <v>5309180</v>
      </c>
      <c r="B2732" s="23">
        <v>2019</v>
      </c>
      <c r="C2732" t="s">
        <v>119</v>
      </c>
      <c r="D2732" t="s">
        <v>2537</v>
      </c>
      <c r="E2732" t="s">
        <v>77</v>
      </c>
      <c r="F2732" s="18">
        <v>48027.26</v>
      </c>
      <c r="G2732" s="10">
        <v>9.6710000000000001E-5</v>
      </c>
      <c r="J2732" s="18">
        <v>2790795.53</v>
      </c>
      <c r="K2732" s="11">
        <v>5.3393399999999997E-3</v>
      </c>
      <c r="N2732" s="18">
        <v>2615838.98</v>
      </c>
      <c r="O2732" s="12">
        <v>5.2672200000000004E-3</v>
      </c>
      <c r="R2732" t="s">
        <v>77</v>
      </c>
      <c r="S2732" t="s">
        <v>77</v>
      </c>
      <c r="T2732" t="s">
        <v>77</v>
      </c>
      <c r="U2732" s="28">
        <f t="shared" si="210"/>
        <v>5.3639300000000003E-3</v>
      </c>
      <c r="W2732">
        <f>IFERROR(VLOOKUP(E2732,'LEAID Match'!$A$2:$B$326,2,FALSE),"")</f>
        <v>5309180</v>
      </c>
      <c r="X2732" s="5">
        <f t="shared" si="212"/>
        <v>2838822.7899999996</v>
      </c>
      <c r="Y2732">
        <f t="shared" si="213"/>
        <v>0</v>
      </c>
      <c r="Z2732" s="5">
        <f t="shared" si="214"/>
        <v>2838822.7899999996</v>
      </c>
    </row>
    <row r="2733" spans="1:26" x14ac:dyDescent="0.2">
      <c r="A2733">
        <f t="shared" si="211"/>
        <v>5309180</v>
      </c>
      <c r="B2733" s="23">
        <v>2020</v>
      </c>
      <c r="C2733" t="s">
        <v>119</v>
      </c>
      <c r="D2733" t="s">
        <v>2895</v>
      </c>
      <c r="E2733" t="s">
        <v>77</v>
      </c>
      <c r="F2733" s="18">
        <v>18912.77</v>
      </c>
      <c r="G2733" s="10">
        <v>3.6010000000000003E-5</v>
      </c>
      <c r="J2733" s="18">
        <v>2572288</v>
      </c>
      <c r="K2733" s="11">
        <v>4.4209499999999999E-3</v>
      </c>
      <c r="N2733" s="18">
        <v>2297375.67</v>
      </c>
      <c r="O2733" s="12">
        <v>4.3746899999999997E-3</v>
      </c>
      <c r="R2733" t="s">
        <v>77</v>
      </c>
      <c r="S2733" t="s">
        <v>77</v>
      </c>
      <c r="T2733" t="s">
        <v>77</v>
      </c>
      <c r="U2733" s="28">
        <f t="shared" si="210"/>
        <v>4.4107E-3</v>
      </c>
      <c r="W2733">
        <f>IFERROR(VLOOKUP(E2733,'LEAID Match'!$A$2:$B$326,2,FALSE),"")</f>
        <v>5309180</v>
      </c>
      <c r="X2733" s="5">
        <f t="shared" si="212"/>
        <v>2591200.77</v>
      </c>
      <c r="Y2733">
        <f t="shared" si="213"/>
        <v>0</v>
      </c>
      <c r="Z2733" s="5">
        <f t="shared" si="214"/>
        <v>2591200.77</v>
      </c>
    </row>
    <row r="2734" spans="1:26" x14ac:dyDescent="0.2">
      <c r="A2734">
        <f t="shared" si="211"/>
        <v>5309180</v>
      </c>
      <c r="B2734" s="23">
        <v>2021</v>
      </c>
      <c r="C2734" t="s">
        <v>119</v>
      </c>
      <c r="D2734" t="s">
        <v>3252</v>
      </c>
      <c r="E2734" t="s">
        <v>77</v>
      </c>
      <c r="F2734" s="18">
        <v>4056.03</v>
      </c>
      <c r="G2734" s="10">
        <v>7.3799999999999996E-6</v>
      </c>
      <c r="J2734" s="18">
        <v>2967483.04</v>
      </c>
      <c r="K2734" s="11">
        <v>4.9036000000000001E-3</v>
      </c>
      <c r="N2734" s="18">
        <v>2677079.11</v>
      </c>
      <c r="O2734" s="12">
        <v>4.8707999999999998E-3</v>
      </c>
      <c r="R2734" t="s">
        <v>77</v>
      </c>
      <c r="S2734" t="s">
        <v>77</v>
      </c>
      <c r="T2734" t="s">
        <v>77</v>
      </c>
      <c r="U2734" s="28">
        <f t="shared" si="210"/>
        <v>4.8781800000000002E-3</v>
      </c>
      <c r="W2734">
        <f>IFERROR(VLOOKUP(E2734,'LEAID Match'!$A$2:$B$326,2,FALSE),"")</f>
        <v>5309180</v>
      </c>
      <c r="X2734" s="5">
        <f t="shared" si="212"/>
        <v>2971539.07</v>
      </c>
      <c r="Y2734">
        <f t="shared" si="213"/>
        <v>0</v>
      </c>
      <c r="Z2734" s="5">
        <f t="shared" si="214"/>
        <v>2971539.07</v>
      </c>
    </row>
    <row r="2735" spans="1:26" x14ac:dyDescent="0.2">
      <c r="A2735">
        <f t="shared" si="211"/>
        <v>5309180</v>
      </c>
      <c r="B2735" s="23">
        <v>2022</v>
      </c>
      <c r="C2735" t="s">
        <v>119</v>
      </c>
      <c r="D2735" t="s">
        <v>3608</v>
      </c>
      <c r="E2735" t="s">
        <v>77</v>
      </c>
      <c r="F2735" s="18" t="s">
        <v>803</v>
      </c>
      <c r="G2735" s="10" t="s">
        <v>803</v>
      </c>
      <c r="J2735" s="18">
        <v>3383224.86</v>
      </c>
      <c r="K2735" s="11">
        <v>5.2894600000000002E-3</v>
      </c>
      <c r="N2735" s="18">
        <v>2719091.4</v>
      </c>
      <c r="O2735" s="12">
        <v>5.29883E-3</v>
      </c>
      <c r="R2735" t="s">
        <v>803</v>
      </c>
      <c r="S2735" t="s">
        <v>77</v>
      </c>
      <c r="T2735" t="s">
        <v>77</v>
      </c>
      <c r="U2735" s="28">
        <f t="shared" si="210"/>
        <v>5.29883E-3</v>
      </c>
      <c r="W2735">
        <f>IFERROR(VLOOKUP(E2735,'LEAID Match'!$A$2:$B$326,2,FALSE),"")</f>
        <v>5309180</v>
      </c>
      <c r="X2735" s="5">
        <f t="shared" si="212"/>
        <v>3383224.86</v>
      </c>
      <c r="Y2735">
        <f t="shared" si="213"/>
        <v>0</v>
      </c>
      <c r="Z2735" s="5">
        <f t="shared" si="214"/>
        <v>3383224.86</v>
      </c>
    </row>
    <row r="2736" spans="1:26" x14ac:dyDescent="0.2">
      <c r="A2736">
        <f t="shared" si="211"/>
        <v>5309180</v>
      </c>
      <c r="B2736" s="23">
        <v>2023</v>
      </c>
      <c r="C2736" t="s">
        <v>119</v>
      </c>
      <c r="D2736" t="s">
        <v>3968</v>
      </c>
      <c r="E2736" t="s">
        <v>77</v>
      </c>
      <c r="F2736" s="18" t="s">
        <v>803</v>
      </c>
      <c r="G2736" s="10" t="s">
        <v>803</v>
      </c>
      <c r="J2736" s="18">
        <v>3221838.31</v>
      </c>
      <c r="K2736" s="11">
        <v>4.7613300000000002E-3</v>
      </c>
      <c r="N2736" s="18">
        <v>2564188.9500000002</v>
      </c>
      <c r="O2736" s="12">
        <v>4.7509400000000004E-3</v>
      </c>
      <c r="R2736" t="s">
        <v>803</v>
      </c>
      <c r="S2736" t="s">
        <v>77</v>
      </c>
      <c r="T2736" t="s">
        <v>77</v>
      </c>
      <c r="U2736" s="28">
        <f t="shared" si="210"/>
        <v>4.7509400000000004E-3</v>
      </c>
      <c r="V2736">
        <f>U2736*250000000</f>
        <v>1187735</v>
      </c>
      <c r="W2736">
        <f>IFERROR(VLOOKUP(E2736,'LEAID Match'!$A$2:$B$326,2,FALSE),"")</f>
        <v>5309180</v>
      </c>
      <c r="X2736" s="5">
        <f t="shared" si="212"/>
        <v>3221838.31</v>
      </c>
      <c r="Y2736">
        <f t="shared" si="213"/>
        <v>1187735</v>
      </c>
      <c r="Z2736" s="5">
        <f t="shared" si="214"/>
        <v>4409573.3100000005</v>
      </c>
    </row>
    <row r="2737" spans="1:26" x14ac:dyDescent="0.2">
      <c r="A2737" t="str">
        <f t="shared" si="211"/>
        <v/>
      </c>
      <c r="B2737" s="23">
        <v>2015</v>
      </c>
      <c r="C2737" t="s">
        <v>509</v>
      </c>
      <c r="D2737" t="s">
        <v>1109</v>
      </c>
      <c r="E2737" t="s">
        <v>27</v>
      </c>
      <c r="F2737" s="18" t="s">
        <v>803</v>
      </c>
      <c r="G2737" s="11" t="s">
        <v>803</v>
      </c>
      <c r="H2737" s="18">
        <v>6428.75</v>
      </c>
      <c r="I2737" s="11">
        <v>2.8730000000000001E-5</v>
      </c>
      <c r="L2737" s="18">
        <v>359624.59</v>
      </c>
      <c r="M2737" s="11">
        <v>1.35326E-3</v>
      </c>
      <c r="P2737" s="18">
        <v>286384.46000000002</v>
      </c>
      <c r="Q2737" s="11">
        <v>1.2797799999999999E-3</v>
      </c>
      <c r="R2737" t="s">
        <v>27</v>
      </c>
      <c r="S2737" t="s">
        <v>27</v>
      </c>
      <c r="T2737" t="s">
        <v>27</v>
      </c>
      <c r="U2737" s="28">
        <f t="shared" si="210"/>
        <v>1.3085099999999999E-3</v>
      </c>
      <c r="W2737" t="str">
        <f>IFERROR(VLOOKUP(E2737,'LEAID Match'!$A$2:$B$326,2,FALSE),"")</f>
        <v/>
      </c>
      <c r="X2737" s="5">
        <f t="shared" si="212"/>
        <v>0</v>
      </c>
      <c r="Y2737">
        <f t="shared" si="213"/>
        <v>0</v>
      </c>
      <c r="Z2737" s="5">
        <f t="shared" si="214"/>
        <v>0</v>
      </c>
    </row>
    <row r="2738" spans="1:26" x14ac:dyDescent="0.2">
      <c r="A2738" t="str">
        <f t="shared" si="211"/>
        <v/>
      </c>
      <c r="B2738" s="23">
        <v>2016</v>
      </c>
      <c r="C2738" t="s">
        <v>509</v>
      </c>
      <c r="D2738" t="s">
        <v>1463</v>
      </c>
      <c r="E2738" t="s">
        <v>27</v>
      </c>
      <c r="F2738" s="18" t="s">
        <v>803</v>
      </c>
      <c r="G2738" s="11" t="s">
        <v>803</v>
      </c>
      <c r="H2738" s="18">
        <v>8571</v>
      </c>
      <c r="I2738" s="11">
        <v>2.8200000000000001E-5</v>
      </c>
      <c r="L2738" s="18">
        <v>579531.82999999996</v>
      </c>
      <c r="M2738" s="11">
        <v>1.7755099999999999E-3</v>
      </c>
      <c r="P2738" s="18">
        <v>526803.62</v>
      </c>
      <c r="Q2738" s="11">
        <v>1.73339E-3</v>
      </c>
      <c r="R2738" t="s">
        <v>27</v>
      </c>
      <c r="S2738" t="s">
        <v>27</v>
      </c>
      <c r="T2738" t="s">
        <v>27</v>
      </c>
      <c r="U2738" s="28">
        <f t="shared" si="210"/>
        <v>1.7615899999999999E-3</v>
      </c>
      <c r="W2738" t="str">
        <f>IFERROR(VLOOKUP(E2738,'LEAID Match'!$A$2:$B$326,2,FALSE),"")</f>
        <v/>
      </c>
      <c r="X2738" s="5">
        <f t="shared" si="212"/>
        <v>0</v>
      </c>
      <c r="Y2738">
        <f t="shared" si="213"/>
        <v>0</v>
      </c>
      <c r="Z2738" s="5">
        <f t="shared" si="214"/>
        <v>0</v>
      </c>
    </row>
    <row r="2739" spans="1:26" x14ac:dyDescent="0.2">
      <c r="A2739" t="str">
        <f t="shared" si="211"/>
        <v/>
      </c>
      <c r="B2739" s="23">
        <v>2017</v>
      </c>
      <c r="C2739" t="s">
        <v>509</v>
      </c>
      <c r="D2739" t="s">
        <v>1823</v>
      </c>
      <c r="E2739" t="s">
        <v>27</v>
      </c>
      <c r="F2739" s="18" t="s">
        <v>803</v>
      </c>
      <c r="G2739" s="11" t="s">
        <v>803</v>
      </c>
      <c r="H2739" s="18">
        <v>8543.15</v>
      </c>
      <c r="I2739" s="11">
        <v>2.4409999999999998E-5</v>
      </c>
      <c r="L2739" s="18">
        <v>701979.8</v>
      </c>
      <c r="M2739" s="11">
        <v>1.90522E-3</v>
      </c>
      <c r="P2739" s="18">
        <v>650792.38</v>
      </c>
      <c r="Q2739" s="11">
        <v>1.8597500000000001E-3</v>
      </c>
      <c r="R2739" t="s">
        <v>27</v>
      </c>
      <c r="S2739" t="s">
        <v>27</v>
      </c>
      <c r="T2739" t="s">
        <v>27</v>
      </c>
      <c r="U2739" s="28">
        <f t="shared" si="210"/>
        <v>1.8841600000000002E-3</v>
      </c>
      <c r="W2739" t="str">
        <f>IFERROR(VLOOKUP(E2739,'LEAID Match'!$A$2:$B$326,2,FALSE),"")</f>
        <v/>
      </c>
      <c r="X2739" s="5">
        <f t="shared" si="212"/>
        <v>0</v>
      </c>
      <c r="Y2739">
        <f t="shared" si="213"/>
        <v>0</v>
      </c>
      <c r="Z2739" s="5">
        <f t="shared" si="214"/>
        <v>0</v>
      </c>
    </row>
    <row r="2740" spans="1:26" x14ac:dyDescent="0.2">
      <c r="A2740" t="str">
        <f t="shared" si="211"/>
        <v/>
      </c>
      <c r="B2740" s="23">
        <v>2018</v>
      </c>
      <c r="C2740" t="s">
        <v>509</v>
      </c>
      <c r="D2740" t="s">
        <v>2180</v>
      </c>
      <c r="E2740" t="s">
        <v>27</v>
      </c>
      <c r="F2740" s="18" t="s">
        <v>803</v>
      </c>
      <c r="G2740" s="11" t="s">
        <v>803</v>
      </c>
      <c r="H2740" s="18">
        <v>8181.35</v>
      </c>
      <c r="I2740" s="11">
        <v>1.967E-5</v>
      </c>
      <c r="L2740" s="18">
        <v>868148.63</v>
      </c>
      <c r="M2740" s="11">
        <v>1.9527399999999999E-3</v>
      </c>
      <c r="P2740" s="18">
        <v>798239.66</v>
      </c>
      <c r="Q2740" s="11">
        <v>1.9193400000000001E-3</v>
      </c>
      <c r="R2740" t="s">
        <v>27</v>
      </c>
      <c r="S2740" t="s">
        <v>27</v>
      </c>
      <c r="T2740" t="s">
        <v>27</v>
      </c>
      <c r="U2740" s="28">
        <f t="shared" si="210"/>
        <v>1.9390100000000001E-3</v>
      </c>
      <c r="W2740" t="str">
        <f>IFERROR(VLOOKUP(E2740,'LEAID Match'!$A$2:$B$326,2,FALSE),"")</f>
        <v/>
      </c>
      <c r="X2740" s="5">
        <f t="shared" si="212"/>
        <v>0</v>
      </c>
      <c r="Y2740">
        <f t="shared" si="213"/>
        <v>0</v>
      </c>
      <c r="Z2740" s="5">
        <f t="shared" si="214"/>
        <v>0</v>
      </c>
    </row>
    <row r="2741" spans="1:26" x14ac:dyDescent="0.2">
      <c r="A2741" t="str">
        <f t="shared" si="211"/>
        <v/>
      </c>
      <c r="B2741" s="23">
        <v>2019</v>
      </c>
      <c r="C2741" t="s">
        <v>509</v>
      </c>
      <c r="D2741" t="s">
        <v>2538</v>
      </c>
      <c r="E2741" t="s">
        <v>27</v>
      </c>
      <c r="F2741" s="18" t="s">
        <v>803</v>
      </c>
      <c r="G2741" s="10" t="s">
        <v>803</v>
      </c>
      <c r="H2741" s="18">
        <v>8601.6200000000008</v>
      </c>
      <c r="I2741" s="11">
        <v>1.732E-5</v>
      </c>
      <c r="L2741" s="18">
        <v>974731.46</v>
      </c>
      <c r="M2741" s="11">
        <v>1.8648499999999999E-3</v>
      </c>
      <c r="P2741" s="18">
        <v>917082.42</v>
      </c>
      <c r="Q2741" s="11">
        <v>1.84662E-3</v>
      </c>
      <c r="R2741" t="s">
        <v>27</v>
      </c>
      <c r="S2741" t="s">
        <v>27</v>
      </c>
      <c r="T2741" t="s">
        <v>27</v>
      </c>
      <c r="U2741" s="28">
        <f t="shared" si="210"/>
        <v>1.8639399999999999E-3</v>
      </c>
      <c r="W2741" t="str">
        <f>IFERROR(VLOOKUP(E2741,'LEAID Match'!$A$2:$B$326,2,FALSE),"")</f>
        <v/>
      </c>
      <c r="X2741" s="5">
        <f t="shared" si="212"/>
        <v>0</v>
      </c>
      <c r="Y2741">
        <f t="shared" si="213"/>
        <v>0</v>
      </c>
      <c r="Z2741" s="5">
        <f t="shared" si="214"/>
        <v>0</v>
      </c>
    </row>
    <row r="2742" spans="1:26" x14ac:dyDescent="0.2">
      <c r="A2742" t="str">
        <f t="shared" si="211"/>
        <v/>
      </c>
      <c r="B2742" s="23">
        <v>2020</v>
      </c>
      <c r="C2742" t="s">
        <v>509</v>
      </c>
      <c r="D2742" t="s">
        <v>2896</v>
      </c>
      <c r="E2742" t="s">
        <v>27</v>
      </c>
      <c r="F2742" s="18" t="s">
        <v>803</v>
      </c>
      <c r="G2742" s="10" t="s">
        <v>803</v>
      </c>
      <c r="H2742" s="18">
        <v>7738.25</v>
      </c>
      <c r="I2742" s="11">
        <v>1.4740000000000001E-5</v>
      </c>
      <c r="L2742" s="18">
        <v>1098398.8700000001</v>
      </c>
      <c r="M2742" s="11">
        <v>1.8878E-3</v>
      </c>
      <c r="P2742" s="18">
        <v>978761.65</v>
      </c>
      <c r="Q2742" s="11">
        <v>1.8637699999999998E-3</v>
      </c>
      <c r="R2742" t="s">
        <v>27</v>
      </c>
      <c r="S2742" t="s">
        <v>27</v>
      </c>
      <c r="T2742" t="s">
        <v>27</v>
      </c>
      <c r="U2742" s="28">
        <f t="shared" si="210"/>
        <v>1.8785099999999999E-3</v>
      </c>
      <c r="W2742" t="str">
        <f>IFERROR(VLOOKUP(E2742,'LEAID Match'!$A$2:$B$326,2,FALSE),"")</f>
        <v/>
      </c>
      <c r="X2742" s="5">
        <f t="shared" si="212"/>
        <v>0</v>
      </c>
      <c r="Y2742">
        <f t="shared" si="213"/>
        <v>0</v>
      </c>
      <c r="Z2742" s="5">
        <f t="shared" si="214"/>
        <v>0</v>
      </c>
    </row>
    <row r="2743" spans="1:26" x14ac:dyDescent="0.2">
      <c r="A2743" t="str">
        <f t="shared" si="211"/>
        <v/>
      </c>
      <c r="B2743" s="23">
        <v>2021</v>
      </c>
      <c r="C2743" t="s">
        <v>509</v>
      </c>
      <c r="D2743" t="s">
        <v>3253</v>
      </c>
      <c r="E2743" t="s">
        <v>27</v>
      </c>
      <c r="F2743" s="18" t="s">
        <v>803</v>
      </c>
      <c r="G2743" s="10" t="s">
        <v>803</v>
      </c>
      <c r="H2743" s="18">
        <v>7909.16</v>
      </c>
      <c r="I2743" s="11">
        <v>1.4389999999999999E-5</v>
      </c>
      <c r="L2743" s="18">
        <v>1202539.71</v>
      </c>
      <c r="M2743" s="11">
        <v>1.9871300000000001E-3</v>
      </c>
      <c r="P2743" s="18">
        <v>1087601.01</v>
      </c>
      <c r="Q2743" s="11">
        <v>1.97883E-3</v>
      </c>
      <c r="R2743" t="s">
        <v>27</v>
      </c>
      <c r="S2743" t="s">
        <v>27</v>
      </c>
      <c r="T2743" t="s">
        <v>27</v>
      </c>
      <c r="U2743" s="28">
        <f t="shared" si="210"/>
        <v>1.99322E-3</v>
      </c>
      <c r="W2743" t="str">
        <f>IFERROR(VLOOKUP(E2743,'LEAID Match'!$A$2:$B$326,2,FALSE),"")</f>
        <v/>
      </c>
      <c r="X2743" s="5">
        <f t="shared" si="212"/>
        <v>0</v>
      </c>
      <c r="Y2743">
        <f t="shared" si="213"/>
        <v>0</v>
      </c>
      <c r="Z2743" s="5">
        <f t="shared" si="214"/>
        <v>0</v>
      </c>
    </row>
    <row r="2744" spans="1:26" x14ac:dyDescent="0.2">
      <c r="A2744" t="str">
        <f t="shared" si="211"/>
        <v/>
      </c>
      <c r="B2744" s="23">
        <v>2022</v>
      </c>
      <c r="C2744" t="s">
        <v>509</v>
      </c>
      <c r="D2744" t="s">
        <v>3609</v>
      </c>
      <c r="E2744" t="s">
        <v>27</v>
      </c>
      <c r="F2744" s="18" t="s">
        <v>803</v>
      </c>
      <c r="G2744" s="10" t="s">
        <v>803</v>
      </c>
      <c r="H2744" s="18">
        <v>10089.14</v>
      </c>
      <c r="I2744" s="11">
        <v>1.9660000000000002E-5</v>
      </c>
      <c r="L2744" s="18">
        <v>1260367.8999999999</v>
      </c>
      <c r="M2744" s="11">
        <v>1.97051E-3</v>
      </c>
      <c r="P2744" s="18">
        <v>998297.88</v>
      </c>
      <c r="Q2744" s="11">
        <v>1.9454400000000001E-3</v>
      </c>
      <c r="R2744" t="s">
        <v>27</v>
      </c>
      <c r="S2744" t="s">
        <v>27</v>
      </c>
      <c r="T2744" t="s">
        <v>27</v>
      </c>
      <c r="U2744" s="28">
        <f t="shared" si="210"/>
        <v>1.9651E-3</v>
      </c>
      <c r="W2744" t="str">
        <f>IFERROR(VLOOKUP(E2744,'LEAID Match'!$A$2:$B$326,2,FALSE),"")</f>
        <v/>
      </c>
      <c r="X2744" s="5">
        <f t="shared" si="212"/>
        <v>0</v>
      </c>
      <c r="Y2744">
        <f t="shared" si="213"/>
        <v>0</v>
      </c>
      <c r="Z2744" s="5">
        <f t="shared" si="214"/>
        <v>0</v>
      </c>
    </row>
    <row r="2745" spans="1:26" x14ac:dyDescent="0.2">
      <c r="A2745" t="str">
        <f t="shared" si="211"/>
        <v/>
      </c>
      <c r="B2745" s="23">
        <v>2023</v>
      </c>
      <c r="C2745" t="s">
        <v>509</v>
      </c>
      <c r="D2745" t="s">
        <v>3969</v>
      </c>
      <c r="E2745" t="s">
        <v>27</v>
      </c>
      <c r="F2745" s="18" t="s">
        <v>803</v>
      </c>
      <c r="G2745" s="10" t="s">
        <v>803</v>
      </c>
      <c r="H2745" s="18">
        <v>13263.8</v>
      </c>
      <c r="I2745" s="11">
        <v>2.4579999999999998E-5</v>
      </c>
      <c r="L2745" s="18">
        <v>1254598.45</v>
      </c>
      <c r="M2745" s="11">
        <v>1.8540900000000001E-3</v>
      </c>
      <c r="P2745" s="18">
        <v>1000293.15</v>
      </c>
      <c r="Q2745" s="11">
        <v>1.8533499999999999E-3</v>
      </c>
      <c r="R2745" t="s">
        <v>27</v>
      </c>
      <c r="S2745" t="s">
        <v>27</v>
      </c>
      <c r="T2745" t="s">
        <v>27</v>
      </c>
      <c r="U2745" s="28">
        <f t="shared" si="210"/>
        <v>1.8779299999999999E-3</v>
      </c>
      <c r="V2745">
        <f>U2745*250000000</f>
        <v>469482.49999999994</v>
      </c>
      <c r="W2745" t="str">
        <f>IFERROR(VLOOKUP(E2745,'LEAID Match'!$A$2:$B$326,2,FALSE),"")</f>
        <v/>
      </c>
      <c r="X2745" s="5">
        <f t="shared" si="212"/>
        <v>0</v>
      </c>
      <c r="Y2745">
        <f t="shared" si="213"/>
        <v>469482.49999999994</v>
      </c>
      <c r="Z2745" s="5">
        <f t="shared" si="214"/>
        <v>469482.49999999994</v>
      </c>
    </row>
    <row r="2746" spans="1:26" x14ac:dyDescent="0.2">
      <c r="A2746">
        <f t="shared" si="211"/>
        <v>5309240</v>
      </c>
      <c r="B2746" s="23">
        <v>2015</v>
      </c>
      <c r="C2746" t="s">
        <v>589</v>
      </c>
      <c r="D2746" t="s">
        <v>1110</v>
      </c>
      <c r="E2746" t="s">
        <v>577</v>
      </c>
      <c r="F2746" s="18" t="s">
        <v>803</v>
      </c>
      <c r="G2746" s="11" t="s">
        <v>803</v>
      </c>
      <c r="J2746" s="18">
        <v>128553.99</v>
      </c>
      <c r="K2746" s="11">
        <v>4.8375000000000002E-4</v>
      </c>
      <c r="N2746" s="18">
        <v>102515.93</v>
      </c>
      <c r="O2746" s="12">
        <v>4.5812000000000001E-4</v>
      </c>
      <c r="R2746" t="s">
        <v>803</v>
      </c>
      <c r="S2746" t="s">
        <v>577</v>
      </c>
      <c r="T2746" t="s">
        <v>577</v>
      </c>
      <c r="U2746" s="28">
        <f t="shared" si="210"/>
        <v>4.5812000000000001E-4</v>
      </c>
      <c r="W2746">
        <f>IFERROR(VLOOKUP(E2746,'LEAID Match'!$A$2:$B$326,2,FALSE),"")</f>
        <v>5309240</v>
      </c>
      <c r="X2746" s="5">
        <f t="shared" si="212"/>
        <v>128553.99</v>
      </c>
      <c r="Y2746">
        <f t="shared" si="213"/>
        <v>0</v>
      </c>
      <c r="Z2746" s="5">
        <f t="shared" si="214"/>
        <v>128553.99</v>
      </c>
    </row>
    <row r="2747" spans="1:26" x14ac:dyDescent="0.2">
      <c r="A2747">
        <f t="shared" si="211"/>
        <v>5309240</v>
      </c>
      <c r="B2747" s="23">
        <v>2016</v>
      </c>
      <c r="C2747" t="s">
        <v>589</v>
      </c>
      <c r="D2747" t="s">
        <v>1464</v>
      </c>
      <c r="E2747" t="s">
        <v>577</v>
      </c>
      <c r="F2747" s="18" t="s">
        <v>803</v>
      </c>
      <c r="G2747" s="11" t="s">
        <v>803</v>
      </c>
      <c r="J2747" s="18">
        <v>167602.01999999999</v>
      </c>
      <c r="K2747" s="11">
        <v>5.1347999999999997E-4</v>
      </c>
      <c r="N2747" s="18">
        <v>147318.54999999999</v>
      </c>
      <c r="O2747" s="12">
        <v>4.8473E-4</v>
      </c>
      <c r="R2747" t="s">
        <v>803</v>
      </c>
      <c r="S2747" t="s">
        <v>577</v>
      </c>
      <c r="T2747" t="s">
        <v>577</v>
      </c>
      <c r="U2747" s="28">
        <f t="shared" si="210"/>
        <v>4.8473E-4</v>
      </c>
      <c r="W2747">
        <f>IFERROR(VLOOKUP(E2747,'LEAID Match'!$A$2:$B$326,2,FALSE),"")</f>
        <v>5309240</v>
      </c>
      <c r="X2747" s="5">
        <f t="shared" si="212"/>
        <v>167602.01999999999</v>
      </c>
      <c r="Y2747">
        <f t="shared" si="213"/>
        <v>0</v>
      </c>
      <c r="Z2747" s="5">
        <f t="shared" si="214"/>
        <v>167602.01999999999</v>
      </c>
    </row>
    <row r="2748" spans="1:26" x14ac:dyDescent="0.2">
      <c r="A2748">
        <f t="shared" si="211"/>
        <v>5309240</v>
      </c>
      <c r="B2748" s="23">
        <v>2017</v>
      </c>
      <c r="C2748" t="s">
        <v>589</v>
      </c>
      <c r="D2748" t="s">
        <v>1824</v>
      </c>
      <c r="E2748" t="s">
        <v>577</v>
      </c>
      <c r="F2748" s="18" t="s">
        <v>803</v>
      </c>
      <c r="G2748" s="11" t="s">
        <v>803</v>
      </c>
      <c r="J2748" s="18">
        <v>160185.24</v>
      </c>
      <c r="K2748" s="11">
        <v>4.3475000000000002E-4</v>
      </c>
      <c r="N2748" s="18">
        <v>148354.47</v>
      </c>
      <c r="O2748" s="12">
        <v>4.2394999999999998E-4</v>
      </c>
      <c r="R2748" t="s">
        <v>803</v>
      </c>
      <c r="S2748" t="s">
        <v>577</v>
      </c>
      <c r="T2748" t="s">
        <v>577</v>
      </c>
      <c r="U2748" s="28">
        <f t="shared" si="210"/>
        <v>4.2394999999999998E-4</v>
      </c>
      <c r="W2748">
        <f>IFERROR(VLOOKUP(E2748,'LEAID Match'!$A$2:$B$326,2,FALSE),"")</f>
        <v>5309240</v>
      </c>
      <c r="X2748" s="5">
        <f t="shared" si="212"/>
        <v>160185.24</v>
      </c>
      <c r="Y2748">
        <f t="shared" si="213"/>
        <v>0</v>
      </c>
      <c r="Z2748" s="5">
        <f t="shared" si="214"/>
        <v>160185.24</v>
      </c>
    </row>
    <row r="2749" spans="1:26" x14ac:dyDescent="0.2">
      <c r="A2749">
        <f t="shared" si="211"/>
        <v>5309240</v>
      </c>
      <c r="B2749" s="23">
        <v>2018</v>
      </c>
      <c r="C2749" t="s">
        <v>589</v>
      </c>
      <c r="D2749" t="s">
        <v>2181</v>
      </c>
      <c r="E2749" t="s">
        <v>577</v>
      </c>
      <c r="F2749" s="18" t="s">
        <v>803</v>
      </c>
      <c r="G2749" s="11" t="s">
        <v>803</v>
      </c>
      <c r="J2749" s="18">
        <v>194458.94</v>
      </c>
      <c r="K2749" s="11">
        <v>4.3740000000000001E-4</v>
      </c>
      <c r="N2749" s="18">
        <v>178984.63</v>
      </c>
      <c r="O2749" s="12">
        <v>4.3036000000000002E-4</v>
      </c>
      <c r="R2749" t="s">
        <v>803</v>
      </c>
      <c r="S2749" t="s">
        <v>577</v>
      </c>
      <c r="T2749" t="s">
        <v>577</v>
      </c>
      <c r="U2749" s="28">
        <f t="shared" si="210"/>
        <v>4.3036000000000002E-4</v>
      </c>
      <c r="W2749">
        <f>IFERROR(VLOOKUP(E2749,'LEAID Match'!$A$2:$B$326,2,FALSE),"")</f>
        <v>5309240</v>
      </c>
      <c r="X2749" s="5">
        <f t="shared" si="212"/>
        <v>194458.94</v>
      </c>
      <c r="Y2749">
        <f t="shared" si="213"/>
        <v>0</v>
      </c>
      <c r="Z2749" s="5">
        <f t="shared" si="214"/>
        <v>194458.94</v>
      </c>
    </row>
    <row r="2750" spans="1:26" x14ac:dyDescent="0.2">
      <c r="A2750">
        <f t="shared" si="211"/>
        <v>5309240</v>
      </c>
      <c r="B2750" s="23">
        <v>2019</v>
      </c>
      <c r="C2750" t="s">
        <v>589</v>
      </c>
      <c r="D2750" t="s">
        <v>2539</v>
      </c>
      <c r="E2750" t="s">
        <v>577</v>
      </c>
      <c r="F2750" s="18" t="s">
        <v>803</v>
      </c>
      <c r="G2750" s="10" t="s">
        <v>803</v>
      </c>
      <c r="J2750" s="18">
        <v>240466.03</v>
      </c>
      <c r="K2750" s="11">
        <v>4.6005999999999998E-4</v>
      </c>
      <c r="N2750" s="18">
        <v>225680.06</v>
      </c>
      <c r="O2750" s="12">
        <v>4.5443000000000002E-4</v>
      </c>
      <c r="R2750" t="s">
        <v>803</v>
      </c>
      <c r="S2750" t="s">
        <v>577</v>
      </c>
      <c r="T2750" t="s">
        <v>577</v>
      </c>
      <c r="U2750" s="28">
        <f t="shared" si="210"/>
        <v>4.5443000000000002E-4</v>
      </c>
      <c r="W2750">
        <f>IFERROR(VLOOKUP(E2750,'LEAID Match'!$A$2:$B$326,2,FALSE),"")</f>
        <v>5309240</v>
      </c>
      <c r="X2750" s="5">
        <f t="shared" si="212"/>
        <v>240466.03</v>
      </c>
      <c r="Y2750">
        <f t="shared" si="213"/>
        <v>0</v>
      </c>
      <c r="Z2750" s="5">
        <f t="shared" si="214"/>
        <v>240466.03</v>
      </c>
    </row>
    <row r="2751" spans="1:26" x14ac:dyDescent="0.2">
      <c r="A2751">
        <f t="shared" si="211"/>
        <v>5309240</v>
      </c>
      <c r="B2751" s="23">
        <v>2020</v>
      </c>
      <c r="C2751" t="s">
        <v>589</v>
      </c>
      <c r="D2751" t="s">
        <v>2897</v>
      </c>
      <c r="E2751" t="s">
        <v>577</v>
      </c>
      <c r="F2751" s="18" t="s">
        <v>803</v>
      </c>
      <c r="G2751" s="10" t="s">
        <v>803</v>
      </c>
      <c r="J2751" s="18">
        <v>289962.34999999998</v>
      </c>
      <c r="K2751" s="11">
        <v>4.9834999999999994E-4</v>
      </c>
      <c r="N2751" s="18">
        <v>259794.59</v>
      </c>
      <c r="O2751" s="12">
        <v>4.9470000000000004E-4</v>
      </c>
      <c r="R2751" t="s">
        <v>803</v>
      </c>
      <c r="S2751" t="s">
        <v>577</v>
      </c>
      <c r="T2751" t="s">
        <v>577</v>
      </c>
      <c r="U2751" s="28">
        <f t="shared" si="210"/>
        <v>4.9470000000000004E-4</v>
      </c>
      <c r="W2751">
        <f>IFERROR(VLOOKUP(E2751,'LEAID Match'!$A$2:$B$326,2,FALSE),"")</f>
        <v>5309240</v>
      </c>
      <c r="X2751" s="5">
        <f t="shared" si="212"/>
        <v>289962.34999999998</v>
      </c>
      <c r="Y2751">
        <f t="shared" si="213"/>
        <v>0</v>
      </c>
      <c r="Z2751" s="5">
        <f t="shared" si="214"/>
        <v>289962.34999999998</v>
      </c>
    </row>
    <row r="2752" spans="1:26" x14ac:dyDescent="0.2">
      <c r="A2752">
        <f t="shared" si="211"/>
        <v>5309240</v>
      </c>
      <c r="B2752" s="23">
        <v>2021</v>
      </c>
      <c r="C2752" t="s">
        <v>589</v>
      </c>
      <c r="D2752" t="s">
        <v>3254</v>
      </c>
      <c r="E2752" t="s">
        <v>577</v>
      </c>
      <c r="F2752" s="18" t="s">
        <v>803</v>
      </c>
      <c r="G2752" s="10" t="s">
        <v>803</v>
      </c>
      <c r="J2752" s="18">
        <v>315946.33</v>
      </c>
      <c r="K2752" s="11">
        <v>5.2207999999999996E-4</v>
      </c>
      <c r="N2752" s="18">
        <v>285735.83</v>
      </c>
      <c r="O2752" s="12">
        <v>5.1988000000000002E-4</v>
      </c>
      <c r="R2752" t="s">
        <v>803</v>
      </c>
      <c r="S2752" t="s">
        <v>577</v>
      </c>
      <c r="T2752" t="s">
        <v>577</v>
      </c>
      <c r="U2752" s="28">
        <f t="shared" si="210"/>
        <v>5.1988000000000002E-4</v>
      </c>
      <c r="W2752">
        <f>IFERROR(VLOOKUP(E2752,'LEAID Match'!$A$2:$B$326,2,FALSE),"")</f>
        <v>5309240</v>
      </c>
      <c r="X2752" s="5">
        <f t="shared" si="212"/>
        <v>315946.33</v>
      </c>
      <c r="Y2752">
        <f t="shared" si="213"/>
        <v>0</v>
      </c>
      <c r="Z2752" s="5">
        <f t="shared" si="214"/>
        <v>315946.33</v>
      </c>
    </row>
    <row r="2753" spans="1:26" x14ac:dyDescent="0.2">
      <c r="A2753">
        <f t="shared" si="211"/>
        <v>5309240</v>
      </c>
      <c r="B2753" s="23">
        <v>2022</v>
      </c>
      <c r="C2753" t="s">
        <v>589</v>
      </c>
      <c r="D2753" t="s">
        <v>3610</v>
      </c>
      <c r="E2753" t="s">
        <v>577</v>
      </c>
      <c r="F2753" s="18" t="s">
        <v>803</v>
      </c>
      <c r="G2753" s="10" t="s">
        <v>803</v>
      </c>
      <c r="J2753" s="18">
        <v>335521.36</v>
      </c>
      <c r="K2753" s="11">
        <v>5.2457000000000003E-4</v>
      </c>
      <c r="N2753" s="18">
        <v>266163.36</v>
      </c>
      <c r="O2753" s="12">
        <v>5.1869000000000004E-4</v>
      </c>
      <c r="R2753" t="s">
        <v>803</v>
      </c>
      <c r="S2753" t="s">
        <v>577</v>
      </c>
      <c r="T2753" t="s">
        <v>577</v>
      </c>
      <c r="U2753" s="28">
        <f t="shared" si="210"/>
        <v>5.1869000000000004E-4</v>
      </c>
      <c r="W2753">
        <f>IFERROR(VLOOKUP(E2753,'LEAID Match'!$A$2:$B$326,2,FALSE),"")</f>
        <v>5309240</v>
      </c>
      <c r="X2753" s="5">
        <f t="shared" si="212"/>
        <v>335521.36</v>
      </c>
      <c r="Y2753">
        <f t="shared" si="213"/>
        <v>0</v>
      </c>
      <c r="Z2753" s="5">
        <f t="shared" si="214"/>
        <v>335521.36</v>
      </c>
    </row>
    <row r="2754" spans="1:26" x14ac:dyDescent="0.2">
      <c r="A2754">
        <f t="shared" si="211"/>
        <v>5309240</v>
      </c>
      <c r="B2754" s="23">
        <v>2023</v>
      </c>
      <c r="C2754" t="s">
        <v>589</v>
      </c>
      <c r="D2754" t="s">
        <v>3970</v>
      </c>
      <c r="E2754" t="s">
        <v>577</v>
      </c>
      <c r="F2754" s="18" t="s">
        <v>803</v>
      </c>
      <c r="G2754" s="10" t="s">
        <v>803</v>
      </c>
      <c r="J2754" s="18">
        <v>366717.33</v>
      </c>
      <c r="K2754" s="11">
        <v>5.4195000000000003E-4</v>
      </c>
      <c r="N2754" s="18">
        <v>292038.46000000002</v>
      </c>
      <c r="O2754" s="12">
        <v>5.4109000000000004E-4</v>
      </c>
      <c r="R2754" t="s">
        <v>803</v>
      </c>
      <c r="S2754" t="s">
        <v>577</v>
      </c>
      <c r="T2754" t="s">
        <v>577</v>
      </c>
      <c r="U2754" s="28">
        <f t="shared" ref="U2754:U2817" si="215">SUM(G2754,I2754,O2754,Q2754)</f>
        <v>5.4109000000000004E-4</v>
      </c>
      <c r="V2754">
        <f>U2754*250000000</f>
        <v>135272.5</v>
      </c>
      <c r="W2754">
        <f>IFERROR(VLOOKUP(E2754,'LEAID Match'!$A$2:$B$326,2,FALSE),"")</f>
        <v>5309240</v>
      </c>
      <c r="X2754" s="5">
        <f t="shared" si="212"/>
        <v>366717.33</v>
      </c>
      <c r="Y2754">
        <f t="shared" si="213"/>
        <v>135272.5</v>
      </c>
      <c r="Z2754" s="5">
        <f t="shared" si="214"/>
        <v>501989.83</v>
      </c>
    </row>
    <row r="2755" spans="1:26" x14ac:dyDescent="0.2">
      <c r="A2755">
        <f t="shared" ref="A2755:A2818" si="216">W2755</f>
        <v>5309270</v>
      </c>
      <c r="B2755" s="23">
        <v>2015</v>
      </c>
      <c r="C2755" t="s">
        <v>98</v>
      </c>
      <c r="D2755" t="s">
        <v>1111</v>
      </c>
      <c r="E2755" t="s">
        <v>56</v>
      </c>
      <c r="F2755" s="18">
        <v>158226.89000000001</v>
      </c>
      <c r="G2755" s="11">
        <v>7.0706999999999996E-4</v>
      </c>
      <c r="J2755" s="18">
        <v>5483520.3799999999</v>
      </c>
      <c r="K2755" s="11">
        <v>2.0634340000000001E-2</v>
      </c>
      <c r="N2755" s="18">
        <v>4373566.97</v>
      </c>
      <c r="O2755" s="12">
        <v>1.954432E-2</v>
      </c>
      <c r="R2755" t="s">
        <v>56</v>
      </c>
      <c r="S2755" t="s">
        <v>56</v>
      </c>
      <c r="T2755" t="s">
        <v>56</v>
      </c>
      <c r="U2755" s="28">
        <f t="shared" si="215"/>
        <v>2.0251390000000001E-2</v>
      </c>
      <c r="W2755">
        <f>IFERROR(VLOOKUP(E2755,'LEAID Match'!$A$2:$B$326,2,FALSE),"")</f>
        <v>5309270</v>
      </c>
      <c r="X2755" s="5">
        <f t="shared" ref="X2755:X2818" si="217">SUM(F2755,J2755)</f>
        <v>5641747.2699999996</v>
      </c>
      <c r="Y2755">
        <f t="shared" ref="Y2755:Y2818" si="218">V2755</f>
        <v>0</v>
      </c>
      <c r="Z2755" s="5">
        <f t="shared" ref="Z2755:Z2818" si="219">SUM(X2755:Y2755)</f>
        <v>5641747.2699999996</v>
      </c>
    </row>
    <row r="2756" spans="1:26" x14ac:dyDescent="0.2">
      <c r="A2756">
        <f t="shared" si="216"/>
        <v>5309270</v>
      </c>
      <c r="B2756" s="23">
        <v>2016</v>
      </c>
      <c r="C2756" t="s">
        <v>98</v>
      </c>
      <c r="D2756" t="s">
        <v>1465</v>
      </c>
      <c r="E2756" t="s">
        <v>56</v>
      </c>
      <c r="F2756" s="18">
        <v>157966.62</v>
      </c>
      <c r="G2756" s="11">
        <v>5.1977000000000002E-4</v>
      </c>
      <c r="J2756" s="18">
        <v>6970839.3600000003</v>
      </c>
      <c r="K2756" s="11">
        <v>2.1356529999999999E-2</v>
      </c>
      <c r="N2756" s="18">
        <v>6320869.9699999997</v>
      </c>
      <c r="O2756" s="12">
        <v>2.079808E-2</v>
      </c>
      <c r="R2756" t="s">
        <v>56</v>
      </c>
      <c r="S2756" t="s">
        <v>56</v>
      </c>
      <c r="T2756" t="s">
        <v>56</v>
      </c>
      <c r="U2756" s="28">
        <f t="shared" si="215"/>
        <v>2.1317849999999999E-2</v>
      </c>
      <c r="W2756">
        <f>IFERROR(VLOOKUP(E2756,'LEAID Match'!$A$2:$B$326,2,FALSE),"")</f>
        <v>5309270</v>
      </c>
      <c r="X2756" s="5">
        <f t="shared" si="217"/>
        <v>7128805.9800000004</v>
      </c>
      <c r="Y2756">
        <f t="shared" si="218"/>
        <v>0</v>
      </c>
      <c r="Z2756" s="5">
        <f t="shared" si="219"/>
        <v>7128805.9800000004</v>
      </c>
    </row>
    <row r="2757" spans="1:26" x14ac:dyDescent="0.2">
      <c r="A2757">
        <f t="shared" si="216"/>
        <v>5309270</v>
      </c>
      <c r="B2757" s="23">
        <v>2017</v>
      </c>
      <c r="C2757" t="s">
        <v>98</v>
      </c>
      <c r="D2757" t="s">
        <v>1825</v>
      </c>
      <c r="E2757" t="s">
        <v>56</v>
      </c>
      <c r="F2757" s="18">
        <v>125489.78</v>
      </c>
      <c r="G2757" s="11">
        <v>3.5860999999999998E-4</v>
      </c>
      <c r="J2757" s="18">
        <v>7697702.29</v>
      </c>
      <c r="K2757" s="11">
        <v>2.089212E-2</v>
      </c>
      <c r="N2757" s="18">
        <v>7136464.5999999996</v>
      </c>
      <c r="O2757" s="12">
        <v>2.0393620000000001E-2</v>
      </c>
      <c r="R2757" t="s">
        <v>56</v>
      </c>
      <c r="S2757" t="s">
        <v>56</v>
      </c>
      <c r="T2757" t="s">
        <v>56</v>
      </c>
      <c r="U2757" s="28">
        <f t="shared" si="215"/>
        <v>2.075223E-2</v>
      </c>
      <c r="W2757">
        <f>IFERROR(VLOOKUP(E2757,'LEAID Match'!$A$2:$B$326,2,FALSE),"")</f>
        <v>5309270</v>
      </c>
      <c r="X2757" s="5">
        <f t="shared" si="217"/>
        <v>7823192.0700000003</v>
      </c>
      <c r="Y2757">
        <f t="shared" si="218"/>
        <v>0</v>
      </c>
      <c r="Z2757" s="5">
        <f t="shared" si="219"/>
        <v>7823192.0700000003</v>
      </c>
    </row>
    <row r="2758" spans="1:26" x14ac:dyDescent="0.2">
      <c r="A2758">
        <f t="shared" si="216"/>
        <v>5309270</v>
      </c>
      <c r="B2758" s="23">
        <v>2018</v>
      </c>
      <c r="C2758" t="s">
        <v>98</v>
      </c>
      <c r="D2758" t="s">
        <v>2182</v>
      </c>
      <c r="E2758" t="s">
        <v>56</v>
      </c>
      <c r="F2758" s="18">
        <v>104132.38</v>
      </c>
      <c r="G2758" s="11">
        <v>2.5038000000000003E-4</v>
      </c>
      <c r="J2758" s="18">
        <v>9450124.5299999993</v>
      </c>
      <c r="K2758" s="11">
        <v>2.1256270000000001E-2</v>
      </c>
      <c r="N2758" s="18">
        <v>8691776.5299999993</v>
      </c>
      <c r="O2758" s="12">
        <v>2.0899060000000001E-2</v>
      </c>
      <c r="R2758" t="s">
        <v>56</v>
      </c>
      <c r="S2758" t="s">
        <v>56</v>
      </c>
      <c r="T2758" t="s">
        <v>56</v>
      </c>
      <c r="U2758" s="28">
        <f t="shared" si="215"/>
        <v>2.1149440000000002E-2</v>
      </c>
      <c r="W2758">
        <f>IFERROR(VLOOKUP(E2758,'LEAID Match'!$A$2:$B$326,2,FALSE),"")</f>
        <v>5309270</v>
      </c>
      <c r="X2758" s="5">
        <f t="shared" si="217"/>
        <v>9554256.9100000001</v>
      </c>
      <c r="Y2758">
        <f t="shared" si="218"/>
        <v>0</v>
      </c>
      <c r="Z2758" s="5">
        <f t="shared" si="219"/>
        <v>9554256.9100000001</v>
      </c>
    </row>
    <row r="2759" spans="1:26" x14ac:dyDescent="0.2">
      <c r="A2759">
        <f t="shared" si="216"/>
        <v>5309270</v>
      </c>
      <c r="B2759" s="23">
        <v>2019</v>
      </c>
      <c r="C2759" t="s">
        <v>98</v>
      </c>
      <c r="D2759" t="s">
        <v>2540</v>
      </c>
      <c r="E2759" t="s">
        <v>56</v>
      </c>
      <c r="F2759" s="18">
        <v>78918.2</v>
      </c>
      <c r="G2759" s="10">
        <v>1.5891000000000001E-4</v>
      </c>
      <c r="J2759" s="18">
        <v>10833210.550000001</v>
      </c>
      <c r="K2759" s="11">
        <v>2.0726069999999999E-2</v>
      </c>
      <c r="N2759" s="18">
        <v>10189675.710000001</v>
      </c>
      <c r="O2759" s="12">
        <v>2.0517790000000001E-2</v>
      </c>
      <c r="R2759" t="s">
        <v>56</v>
      </c>
      <c r="S2759" t="s">
        <v>56</v>
      </c>
      <c r="T2759" t="s">
        <v>56</v>
      </c>
      <c r="U2759" s="28">
        <f t="shared" si="215"/>
        <v>2.0676700000000003E-2</v>
      </c>
      <c r="W2759">
        <f>IFERROR(VLOOKUP(E2759,'LEAID Match'!$A$2:$B$326,2,FALSE),"")</f>
        <v>5309270</v>
      </c>
      <c r="X2759" s="5">
        <f t="shared" si="217"/>
        <v>10912128.75</v>
      </c>
      <c r="Y2759">
        <f t="shared" si="218"/>
        <v>0</v>
      </c>
      <c r="Z2759" s="5">
        <f t="shared" si="219"/>
        <v>10912128.75</v>
      </c>
    </row>
    <row r="2760" spans="1:26" x14ac:dyDescent="0.2">
      <c r="A2760">
        <f t="shared" si="216"/>
        <v>5309270</v>
      </c>
      <c r="B2760" s="23">
        <v>2020</v>
      </c>
      <c r="C2760" t="s">
        <v>98</v>
      </c>
      <c r="D2760" t="s">
        <v>2898</v>
      </c>
      <c r="E2760" t="s">
        <v>56</v>
      </c>
      <c r="F2760" s="18">
        <v>62024.95</v>
      </c>
      <c r="G2760" s="10">
        <v>1.1811000000000001E-4</v>
      </c>
      <c r="J2760" s="18">
        <v>11555334.52</v>
      </c>
      <c r="K2760" s="11">
        <v>1.9859990000000001E-2</v>
      </c>
      <c r="N2760" s="18">
        <v>10323731.57</v>
      </c>
      <c r="O2760" s="12">
        <v>1.9658560000000002E-2</v>
      </c>
      <c r="R2760" t="s">
        <v>56</v>
      </c>
      <c r="S2760" t="s">
        <v>56</v>
      </c>
      <c r="T2760" t="s">
        <v>56</v>
      </c>
      <c r="U2760" s="28">
        <f t="shared" si="215"/>
        <v>1.9776670000000003E-2</v>
      </c>
      <c r="W2760">
        <f>IFERROR(VLOOKUP(E2760,'LEAID Match'!$A$2:$B$326,2,FALSE),"")</f>
        <v>5309270</v>
      </c>
      <c r="X2760" s="5">
        <f t="shared" si="217"/>
        <v>11617359.469999999</v>
      </c>
      <c r="Y2760">
        <f t="shared" si="218"/>
        <v>0</v>
      </c>
      <c r="Z2760" s="5">
        <f t="shared" si="219"/>
        <v>11617359.469999999</v>
      </c>
    </row>
    <row r="2761" spans="1:26" x14ac:dyDescent="0.2">
      <c r="A2761">
        <f t="shared" si="216"/>
        <v>5309270</v>
      </c>
      <c r="B2761" s="23">
        <v>2021</v>
      </c>
      <c r="C2761" t="s">
        <v>98</v>
      </c>
      <c r="D2761" t="s">
        <v>3255</v>
      </c>
      <c r="E2761" t="s">
        <v>56</v>
      </c>
      <c r="F2761" s="18">
        <v>21456.43</v>
      </c>
      <c r="G2761" s="10">
        <v>3.9039999999999999E-5</v>
      </c>
      <c r="J2761" s="18">
        <v>11937733.949999999</v>
      </c>
      <c r="K2761" s="11">
        <v>1.9726420000000001E-2</v>
      </c>
      <c r="N2761" s="18">
        <v>10793220.689999999</v>
      </c>
      <c r="O2761" s="12">
        <v>1.9637660000000001E-2</v>
      </c>
      <c r="R2761" t="s">
        <v>56</v>
      </c>
      <c r="S2761" t="s">
        <v>56</v>
      </c>
      <c r="T2761" t="s">
        <v>56</v>
      </c>
      <c r="U2761" s="28">
        <f t="shared" si="215"/>
        <v>1.9676700000000002E-2</v>
      </c>
      <c r="W2761">
        <f>IFERROR(VLOOKUP(E2761,'LEAID Match'!$A$2:$B$326,2,FALSE),"")</f>
        <v>5309270</v>
      </c>
      <c r="X2761" s="5">
        <f t="shared" si="217"/>
        <v>11959190.379999999</v>
      </c>
      <c r="Y2761">
        <f t="shared" si="218"/>
        <v>0</v>
      </c>
      <c r="Z2761" s="5">
        <f t="shared" si="219"/>
        <v>11959190.379999999</v>
      </c>
    </row>
    <row r="2762" spans="1:26" x14ac:dyDescent="0.2">
      <c r="A2762">
        <f t="shared" si="216"/>
        <v>5309270</v>
      </c>
      <c r="B2762" s="23">
        <v>2022</v>
      </c>
      <c r="C2762" t="s">
        <v>98</v>
      </c>
      <c r="D2762" t="s">
        <v>3611</v>
      </c>
      <c r="E2762" t="s">
        <v>56</v>
      </c>
      <c r="F2762" s="18" t="s">
        <v>803</v>
      </c>
      <c r="G2762" s="10" t="s">
        <v>803</v>
      </c>
      <c r="J2762" s="18">
        <v>12809790.380000001</v>
      </c>
      <c r="K2762" s="11">
        <v>2.002731E-2</v>
      </c>
      <c r="N2762" s="18">
        <v>10166844.369999999</v>
      </c>
      <c r="O2762" s="12">
        <v>1.9812659999999999E-2</v>
      </c>
      <c r="R2762" t="s">
        <v>803</v>
      </c>
      <c r="S2762" t="s">
        <v>56</v>
      </c>
      <c r="T2762" t="s">
        <v>56</v>
      </c>
      <c r="U2762" s="28">
        <f t="shared" si="215"/>
        <v>1.9812659999999999E-2</v>
      </c>
      <c r="W2762">
        <f>IFERROR(VLOOKUP(E2762,'LEAID Match'!$A$2:$B$326,2,FALSE),"")</f>
        <v>5309270</v>
      </c>
      <c r="X2762" s="5">
        <f t="shared" si="217"/>
        <v>12809790.380000001</v>
      </c>
      <c r="Y2762">
        <f t="shared" si="218"/>
        <v>0</v>
      </c>
      <c r="Z2762" s="5">
        <f t="shared" si="219"/>
        <v>12809790.380000001</v>
      </c>
    </row>
    <row r="2763" spans="1:26" x14ac:dyDescent="0.2">
      <c r="A2763">
        <f t="shared" si="216"/>
        <v>5309270</v>
      </c>
      <c r="B2763" s="23">
        <v>2023</v>
      </c>
      <c r="C2763" t="s">
        <v>98</v>
      </c>
      <c r="D2763" t="s">
        <v>3971</v>
      </c>
      <c r="E2763" t="s">
        <v>56</v>
      </c>
      <c r="F2763" s="18" t="s">
        <v>803</v>
      </c>
      <c r="G2763" s="10" t="s">
        <v>803</v>
      </c>
      <c r="J2763" s="18">
        <v>13639182.560000001</v>
      </c>
      <c r="K2763" s="11">
        <v>2.0156420000000001E-2</v>
      </c>
      <c r="N2763" s="18">
        <v>10861288.08</v>
      </c>
      <c r="O2763" s="12">
        <v>2.012386E-2</v>
      </c>
      <c r="R2763" t="s">
        <v>803</v>
      </c>
      <c r="S2763" t="s">
        <v>56</v>
      </c>
      <c r="T2763" t="s">
        <v>56</v>
      </c>
      <c r="U2763" s="28">
        <f t="shared" si="215"/>
        <v>2.012386E-2</v>
      </c>
      <c r="V2763">
        <f>U2763*250000000</f>
        <v>5030965</v>
      </c>
      <c r="W2763">
        <f>IFERROR(VLOOKUP(E2763,'LEAID Match'!$A$2:$B$326,2,FALSE),"")</f>
        <v>5309270</v>
      </c>
      <c r="X2763" s="5">
        <f t="shared" si="217"/>
        <v>13639182.560000001</v>
      </c>
      <c r="Y2763">
        <f t="shared" si="218"/>
        <v>5030965</v>
      </c>
      <c r="Z2763" s="5">
        <f t="shared" si="219"/>
        <v>18670147.560000002</v>
      </c>
    </row>
    <row r="2764" spans="1:26" x14ac:dyDescent="0.2">
      <c r="A2764">
        <f t="shared" si="216"/>
        <v>5309300</v>
      </c>
      <c r="B2764" s="23">
        <v>2015</v>
      </c>
      <c r="C2764" t="s">
        <v>204</v>
      </c>
      <c r="D2764" t="s">
        <v>1112</v>
      </c>
      <c r="E2764" t="s">
        <v>162</v>
      </c>
      <c r="F2764" s="18">
        <v>30378.74</v>
      </c>
      <c r="G2764" s="11">
        <v>1.3574999999999999E-4</v>
      </c>
      <c r="J2764" s="18">
        <v>370846.73</v>
      </c>
      <c r="K2764" s="11">
        <v>1.3954900000000001E-3</v>
      </c>
      <c r="N2764" s="18">
        <v>295767.98</v>
      </c>
      <c r="O2764" s="12">
        <v>1.32171E-3</v>
      </c>
      <c r="R2764" t="s">
        <v>162</v>
      </c>
      <c r="S2764" t="s">
        <v>162</v>
      </c>
      <c r="T2764" t="s">
        <v>162</v>
      </c>
      <c r="U2764" s="28">
        <f t="shared" si="215"/>
        <v>1.45746E-3</v>
      </c>
      <c r="W2764">
        <f>IFERROR(VLOOKUP(E2764,'LEAID Match'!$A$2:$B$326,2,FALSE),"")</f>
        <v>5309300</v>
      </c>
      <c r="X2764" s="5">
        <f t="shared" si="217"/>
        <v>401225.47</v>
      </c>
      <c r="Y2764">
        <f t="shared" si="218"/>
        <v>0</v>
      </c>
      <c r="Z2764" s="5">
        <f t="shared" si="219"/>
        <v>401225.47</v>
      </c>
    </row>
    <row r="2765" spans="1:26" x14ac:dyDescent="0.2">
      <c r="A2765">
        <f t="shared" si="216"/>
        <v>5309300</v>
      </c>
      <c r="B2765" s="23">
        <v>2016</v>
      </c>
      <c r="C2765" t="s">
        <v>204</v>
      </c>
      <c r="D2765" t="s">
        <v>1466</v>
      </c>
      <c r="E2765" t="s">
        <v>162</v>
      </c>
      <c r="F2765" s="18">
        <v>33089.68</v>
      </c>
      <c r="G2765" s="11">
        <v>1.0888E-4</v>
      </c>
      <c r="J2765" s="18">
        <v>446890.86</v>
      </c>
      <c r="K2765" s="11">
        <v>1.36914E-3</v>
      </c>
      <c r="N2765" s="18">
        <v>399183.72</v>
      </c>
      <c r="O2765" s="12">
        <v>1.31347E-3</v>
      </c>
      <c r="R2765" t="s">
        <v>162</v>
      </c>
      <c r="S2765" t="s">
        <v>162</v>
      </c>
      <c r="T2765" t="s">
        <v>162</v>
      </c>
      <c r="U2765" s="28">
        <f t="shared" si="215"/>
        <v>1.42235E-3</v>
      </c>
      <c r="W2765">
        <f>IFERROR(VLOOKUP(E2765,'LEAID Match'!$A$2:$B$326,2,FALSE),"")</f>
        <v>5309300</v>
      </c>
      <c r="X2765" s="5">
        <f t="shared" si="217"/>
        <v>479980.54</v>
      </c>
      <c r="Y2765">
        <f t="shared" si="218"/>
        <v>0</v>
      </c>
      <c r="Z2765" s="5">
        <f t="shared" si="219"/>
        <v>479980.54</v>
      </c>
    </row>
    <row r="2766" spans="1:26" x14ac:dyDescent="0.2">
      <c r="A2766">
        <f t="shared" si="216"/>
        <v>5309300</v>
      </c>
      <c r="B2766" s="23">
        <v>2017</v>
      </c>
      <c r="C2766" t="s">
        <v>204</v>
      </c>
      <c r="D2766" t="s">
        <v>1826</v>
      </c>
      <c r="E2766" t="s">
        <v>162</v>
      </c>
      <c r="F2766" s="18">
        <v>25246.2</v>
      </c>
      <c r="G2766" s="11">
        <v>7.2150000000000005E-5</v>
      </c>
      <c r="J2766" s="18">
        <v>511632.5</v>
      </c>
      <c r="K2766" s="11">
        <v>1.38861E-3</v>
      </c>
      <c r="N2766" s="18">
        <v>474302.61</v>
      </c>
      <c r="O2766" s="12">
        <v>1.3554000000000001E-3</v>
      </c>
      <c r="R2766" t="s">
        <v>162</v>
      </c>
      <c r="S2766" t="s">
        <v>162</v>
      </c>
      <c r="T2766" t="s">
        <v>162</v>
      </c>
      <c r="U2766" s="28">
        <f t="shared" si="215"/>
        <v>1.4275500000000001E-3</v>
      </c>
      <c r="W2766">
        <f>IFERROR(VLOOKUP(E2766,'LEAID Match'!$A$2:$B$326,2,FALSE),"")</f>
        <v>5309300</v>
      </c>
      <c r="X2766" s="5">
        <f t="shared" si="217"/>
        <v>536878.69999999995</v>
      </c>
      <c r="Y2766">
        <f t="shared" si="218"/>
        <v>0</v>
      </c>
      <c r="Z2766" s="5">
        <f t="shared" si="219"/>
        <v>536878.69999999995</v>
      </c>
    </row>
    <row r="2767" spans="1:26" x14ac:dyDescent="0.2">
      <c r="A2767">
        <f t="shared" si="216"/>
        <v>5309300</v>
      </c>
      <c r="B2767" s="23">
        <v>2018</v>
      </c>
      <c r="C2767" t="s">
        <v>204</v>
      </c>
      <c r="D2767" t="s">
        <v>2183</v>
      </c>
      <c r="E2767" t="s">
        <v>162</v>
      </c>
      <c r="F2767" s="18">
        <v>25448.39</v>
      </c>
      <c r="G2767" s="11">
        <v>6.1190000000000002E-5</v>
      </c>
      <c r="J2767" s="18">
        <v>614690.17000000004</v>
      </c>
      <c r="K2767" s="11">
        <v>1.3826299999999999E-3</v>
      </c>
      <c r="N2767" s="18">
        <v>565696.68999999994</v>
      </c>
      <c r="O2767" s="12">
        <v>1.3602E-3</v>
      </c>
      <c r="R2767" t="s">
        <v>162</v>
      </c>
      <c r="S2767" t="s">
        <v>162</v>
      </c>
      <c r="T2767" t="s">
        <v>162</v>
      </c>
      <c r="U2767" s="28">
        <f t="shared" si="215"/>
        <v>1.42139E-3</v>
      </c>
      <c r="W2767">
        <f>IFERROR(VLOOKUP(E2767,'LEAID Match'!$A$2:$B$326,2,FALSE),"")</f>
        <v>5309300</v>
      </c>
      <c r="X2767" s="5">
        <f t="shared" si="217"/>
        <v>640138.56000000006</v>
      </c>
      <c r="Y2767">
        <f t="shared" si="218"/>
        <v>0</v>
      </c>
      <c r="Z2767" s="5">
        <f t="shared" si="219"/>
        <v>640138.56000000006</v>
      </c>
    </row>
    <row r="2768" spans="1:26" x14ac:dyDescent="0.2">
      <c r="A2768">
        <f t="shared" si="216"/>
        <v>5309300</v>
      </c>
      <c r="B2768" s="23">
        <v>2019</v>
      </c>
      <c r="C2768" t="s">
        <v>204</v>
      </c>
      <c r="D2768" t="s">
        <v>2541</v>
      </c>
      <c r="E2768" t="s">
        <v>162</v>
      </c>
      <c r="F2768" s="18">
        <v>17179</v>
      </c>
      <c r="G2768" s="10">
        <v>3.4589999999999999E-5</v>
      </c>
      <c r="J2768" s="18">
        <v>684623.73</v>
      </c>
      <c r="K2768" s="11">
        <v>1.30982E-3</v>
      </c>
      <c r="N2768" s="18">
        <v>642958.68999999994</v>
      </c>
      <c r="O2768" s="12">
        <v>1.2946500000000001E-3</v>
      </c>
      <c r="R2768" t="s">
        <v>162</v>
      </c>
      <c r="S2768" t="s">
        <v>162</v>
      </c>
      <c r="T2768" t="s">
        <v>162</v>
      </c>
      <c r="U2768" s="28">
        <f t="shared" si="215"/>
        <v>1.32924E-3</v>
      </c>
      <c r="W2768">
        <f>IFERROR(VLOOKUP(E2768,'LEAID Match'!$A$2:$B$326,2,FALSE),"")</f>
        <v>5309300</v>
      </c>
      <c r="X2768" s="5">
        <f t="shared" si="217"/>
        <v>701802.73</v>
      </c>
      <c r="Y2768">
        <f t="shared" si="218"/>
        <v>0</v>
      </c>
      <c r="Z2768" s="5">
        <f t="shared" si="219"/>
        <v>701802.73</v>
      </c>
    </row>
    <row r="2769" spans="1:26" x14ac:dyDescent="0.2">
      <c r="A2769">
        <f t="shared" si="216"/>
        <v>5309300</v>
      </c>
      <c r="B2769" s="23">
        <v>2020</v>
      </c>
      <c r="C2769" t="s">
        <v>204</v>
      </c>
      <c r="D2769" t="s">
        <v>2899</v>
      </c>
      <c r="E2769" t="s">
        <v>162</v>
      </c>
      <c r="F2769" s="18">
        <v>14474.69</v>
      </c>
      <c r="G2769" s="10">
        <v>2.756E-5</v>
      </c>
      <c r="J2769" s="18">
        <v>756841.04</v>
      </c>
      <c r="K2769" s="11">
        <v>1.3007699999999999E-3</v>
      </c>
      <c r="N2769" s="18">
        <v>678936.8</v>
      </c>
      <c r="O2769" s="12">
        <v>1.2928400000000002E-3</v>
      </c>
      <c r="R2769" t="s">
        <v>162</v>
      </c>
      <c r="S2769" t="s">
        <v>162</v>
      </c>
      <c r="T2769" t="s">
        <v>162</v>
      </c>
      <c r="U2769" s="28">
        <f t="shared" si="215"/>
        <v>1.3204000000000002E-3</v>
      </c>
      <c r="W2769">
        <f>IFERROR(VLOOKUP(E2769,'LEAID Match'!$A$2:$B$326,2,FALSE),"")</f>
        <v>5309300</v>
      </c>
      <c r="X2769" s="5">
        <f t="shared" si="217"/>
        <v>771315.73</v>
      </c>
      <c r="Y2769">
        <f t="shared" si="218"/>
        <v>0</v>
      </c>
      <c r="Z2769" s="5">
        <f t="shared" si="219"/>
        <v>771315.73</v>
      </c>
    </row>
    <row r="2770" spans="1:26" x14ac:dyDescent="0.2">
      <c r="A2770">
        <f t="shared" si="216"/>
        <v>5309300</v>
      </c>
      <c r="B2770" s="23">
        <v>2021</v>
      </c>
      <c r="C2770" t="s">
        <v>204</v>
      </c>
      <c r="D2770" t="s">
        <v>3256</v>
      </c>
      <c r="E2770" t="s">
        <v>162</v>
      </c>
      <c r="F2770" s="18">
        <v>17501.21</v>
      </c>
      <c r="G2770" s="10">
        <v>3.184E-5</v>
      </c>
      <c r="J2770" s="18">
        <v>880961.88</v>
      </c>
      <c r="K2770" s="11">
        <v>1.4557400000000001E-3</v>
      </c>
      <c r="N2770" s="18">
        <v>794435.67</v>
      </c>
      <c r="O2770" s="12">
        <v>1.4454299999999999E-3</v>
      </c>
      <c r="R2770" t="s">
        <v>162</v>
      </c>
      <c r="S2770" t="s">
        <v>162</v>
      </c>
      <c r="T2770" t="s">
        <v>162</v>
      </c>
      <c r="U2770" s="28">
        <f t="shared" si="215"/>
        <v>1.4772699999999999E-3</v>
      </c>
      <c r="W2770">
        <f>IFERROR(VLOOKUP(E2770,'LEAID Match'!$A$2:$B$326,2,FALSE),"")</f>
        <v>5309300</v>
      </c>
      <c r="X2770" s="5">
        <f t="shared" si="217"/>
        <v>898463.09</v>
      </c>
      <c r="Y2770">
        <f t="shared" si="218"/>
        <v>0</v>
      </c>
      <c r="Z2770" s="5">
        <f t="shared" si="219"/>
        <v>898463.09</v>
      </c>
    </row>
    <row r="2771" spans="1:26" x14ac:dyDescent="0.2">
      <c r="A2771">
        <f t="shared" si="216"/>
        <v>5309300</v>
      </c>
      <c r="B2771" s="23">
        <v>2022</v>
      </c>
      <c r="C2771" t="s">
        <v>204</v>
      </c>
      <c r="D2771" t="s">
        <v>3612</v>
      </c>
      <c r="E2771" t="s">
        <v>162</v>
      </c>
      <c r="F2771" s="18">
        <v>15833.57</v>
      </c>
      <c r="G2771" s="10">
        <v>3.0859999999999999E-5</v>
      </c>
      <c r="J2771" s="18">
        <v>815053.26</v>
      </c>
      <c r="K2771" s="11">
        <v>1.27429E-3</v>
      </c>
      <c r="N2771" s="18">
        <v>649318.96</v>
      </c>
      <c r="O2771" s="12">
        <v>1.2653600000000001E-3</v>
      </c>
      <c r="R2771" t="s">
        <v>162</v>
      </c>
      <c r="S2771" t="s">
        <v>162</v>
      </c>
      <c r="T2771" t="s">
        <v>162</v>
      </c>
      <c r="U2771" s="28">
        <f t="shared" si="215"/>
        <v>1.2962200000000001E-3</v>
      </c>
      <c r="W2771">
        <f>IFERROR(VLOOKUP(E2771,'LEAID Match'!$A$2:$B$326,2,FALSE),"")</f>
        <v>5309300</v>
      </c>
      <c r="X2771" s="5">
        <f t="shared" si="217"/>
        <v>830886.83</v>
      </c>
      <c r="Y2771">
        <f t="shared" si="218"/>
        <v>0</v>
      </c>
      <c r="Z2771" s="5">
        <f t="shared" si="219"/>
        <v>830886.83</v>
      </c>
    </row>
    <row r="2772" spans="1:26" x14ac:dyDescent="0.2">
      <c r="A2772">
        <f t="shared" si="216"/>
        <v>5309300</v>
      </c>
      <c r="B2772" s="23">
        <v>2023</v>
      </c>
      <c r="C2772" t="s">
        <v>204</v>
      </c>
      <c r="D2772" t="s">
        <v>3972</v>
      </c>
      <c r="E2772" t="s">
        <v>162</v>
      </c>
      <c r="F2772" s="18">
        <v>19219.13</v>
      </c>
      <c r="G2772" s="10">
        <v>3.561E-5</v>
      </c>
      <c r="J2772" s="18">
        <v>850917.02</v>
      </c>
      <c r="K2772" s="11">
        <v>1.2575100000000001E-3</v>
      </c>
      <c r="N2772" s="18">
        <v>677695.33</v>
      </c>
      <c r="O2772" s="12">
        <v>1.2556399999999999E-3</v>
      </c>
      <c r="R2772" t="s">
        <v>162</v>
      </c>
      <c r="S2772" t="s">
        <v>162</v>
      </c>
      <c r="T2772" t="s">
        <v>162</v>
      </c>
      <c r="U2772" s="28">
        <f t="shared" si="215"/>
        <v>1.2912499999999999E-3</v>
      </c>
      <c r="V2772">
        <f>U2772*250000000</f>
        <v>322812.49999999994</v>
      </c>
      <c r="W2772">
        <f>IFERROR(VLOOKUP(E2772,'LEAID Match'!$A$2:$B$326,2,FALSE),"")</f>
        <v>5309300</v>
      </c>
      <c r="X2772" s="5">
        <f t="shared" si="217"/>
        <v>870136.15</v>
      </c>
      <c r="Y2772">
        <f t="shared" si="218"/>
        <v>322812.49999999994</v>
      </c>
      <c r="Z2772" s="5">
        <f t="shared" si="219"/>
        <v>1192948.6499999999</v>
      </c>
    </row>
    <row r="2773" spans="1:26" x14ac:dyDescent="0.2">
      <c r="A2773">
        <f t="shared" si="216"/>
        <v>5309330</v>
      </c>
      <c r="B2773" s="23">
        <v>2015</v>
      </c>
      <c r="C2773" t="s">
        <v>451</v>
      </c>
      <c r="D2773" t="s">
        <v>1113</v>
      </c>
      <c r="E2773" t="s">
        <v>409</v>
      </c>
      <c r="F2773" s="18">
        <v>2727.27</v>
      </c>
      <c r="G2773" s="11">
        <v>1.219E-5</v>
      </c>
      <c r="J2773" s="18">
        <v>90315.88</v>
      </c>
      <c r="K2773" s="11">
        <v>3.3985999999999999E-4</v>
      </c>
      <c r="N2773" s="18">
        <v>72033.97</v>
      </c>
      <c r="O2773" s="12">
        <v>3.2190000000000002E-4</v>
      </c>
      <c r="R2773" t="s">
        <v>409</v>
      </c>
      <c r="S2773" t="s">
        <v>409</v>
      </c>
      <c r="T2773" t="s">
        <v>409</v>
      </c>
      <c r="U2773" s="28">
        <f t="shared" si="215"/>
        <v>3.3408999999999999E-4</v>
      </c>
      <c r="W2773">
        <f>IFERROR(VLOOKUP(E2773,'LEAID Match'!$A$2:$B$326,2,FALSE),"")</f>
        <v>5309330</v>
      </c>
      <c r="X2773" s="5">
        <f t="shared" si="217"/>
        <v>93043.150000000009</v>
      </c>
      <c r="Y2773">
        <f t="shared" si="218"/>
        <v>0</v>
      </c>
      <c r="Z2773" s="5">
        <f t="shared" si="219"/>
        <v>93043.150000000009</v>
      </c>
    </row>
    <row r="2774" spans="1:26" x14ac:dyDescent="0.2">
      <c r="A2774">
        <f t="shared" si="216"/>
        <v>5309330</v>
      </c>
      <c r="B2774" s="23">
        <v>2016</v>
      </c>
      <c r="C2774" t="s">
        <v>451</v>
      </c>
      <c r="D2774" t="s">
        <v>1467</v>
      </c>
      <c r="E2774" t="s">
        <v>409</v>
      </c>
      <c r="F2774" s="18" t="s">
        <v>803</v>
      </c>
      <c r="G2774" s="11" t="s">
        <v>803</v>
      </c>
      <c r="J2774" s="18">
        <v>110607.02</v>
      </c>
      <c r="K2774" s="11">
        <v>3.3887000000000001E-4</v>
      </c>
      <c r="N2774" s="18">
        <v>100500.36</v>
      </c>
      <c r="O2774" s="12">
        <v>3.3068000000000003E-4</v>
      </c>
      <c r="R2774" t="s">
        <v>803</v>
      </c>
      <c r="S2774" t="s">
        <v>409</v>
      </c>
      <c r="T2774" t="s">
        <v>409</v>
      </c>
      <c r="U2774" s="28">
        <f t="shared" si="215"/>
        <v>3.3068000000000003E-4</v>
      </c>
      <c r="W2774">
        <f>IFERROR(VLOOKUP(E2774,'LEAID Match'!$A$2:$B$326,2,FALSE),"")</f>
        <v>5309330</v>
      </c>
      <c r="X2774" s="5">
        <f t="shared" si="217"/>
        <v>110607.02</v>
      </c>
      <c r="Y2774">
        <f t="shared" si="218"/>
        <v>0</v>
      </c>
      <c r="Z2774" s="5">
        <f t="shared" si="219"/>
        <v>110607.02</v>
      </c>
    </row>
    <row r="2775" spans="1:26" x14ac:dyDescent="0.2">
      <c r="A2775">
        <f t="shared" si="216"/>
        <v>5309330</v>
      </c>
      <c r="B2775" s="23">
        <v>2017</v>
      </c>
      <c r="C2775" t="s">
        <v>451</v>
      </c>
      <c r="D2775" t="s">
        <v>1827</v>
      </c>
      <c r="E2775" t="s">
        <v>409</v>
      </c>
      <c r="F2775" s="18" t="s">
        <v>803</v>
      </c>
      <c r="G2775" s="11" t="s">
        <v>803</v>
      </c>
      <c r="J2775" s="18">
        <v>116970.1</v>
      </c>
      <c r="K2775" s="11">
        <v>3.1746999999999998E-4</v>
      </c>
      <c r="N2775" s="18">
        <v>108441.3</v>
      </c>
      <c r="O2775" s="12">
        <v>3.0989E-4</v>
      </c>
      <c r="R2775" t="s">
        <v>803</v>
      </c>
      <c r="S2775" t="s">
        <v>409</v>
      </c>
      <c r="T2775" t="s">
        <v>409</v>
      </c>
      <c r="U2775" s="28">
        <f t="shared" si="215"/>
        <v>3.0989E-4</v>
      </c>
      <c r="W2775">
        <f>IFERROR(VLOOKUP(E2775,'LEAID Match'!$A$2:$B$326,2,FALSE),"")</f>
        <v>5309330</v>
      </c>
      <c r="X2775" s="5">
        <f t="shared" si="217"/>
        <v>116970.1</v>
      </c>
      <c r="Y2775">
        <f t="shared" si="218"/>
        <v>0</v>
      </c>
      <c r="Z2775" s="5">
        <f t="shared" si="219"/>
        <v>116970.1</v>
      </c>
    </row>
    <row r="2776" spans="1:26" x14ac:dyDescent="0.2">
      <c r="A2776">
        <f t="shared" si="216"/>
        <v>5309330</v>
      </c>
      <c r="B2776" s="23">
        <v>2018</v>
      </c>
      <c r="C2776" t="s">
        <v>451</v>
      </c>
      <c r="D2776" t="s">
        <v>2184</v>
      </c>
      <c r="E2776" t="s">
        <v>409</v>
      </c>
      <c r="F2776" s="18" t="s">
        <v>803</v>
      </c>
      <c r="G2776" s="11" t="s">
        <v>803</v>
      </c>
      <c r="J2776" s="18">
        <v>149555.94</v>
      </c>
      <c r="K2776" s="11">
        <v>3.3639999999999999E-4</v>
      </c>
      <c r="N2776" s="18">
        <v>137496.63</v>
      </c>
      <c r="O2776" s="12">
        <v>3.3061000000000001E-4</v>
      </c>
      <c r="R2776" t="s">
        <v>803</v>
      </c>
      <c r="S2776" t="s">
        <v>409</v>
      </c>
      <c r="T2776" t="s">
        <v>409</v>
      </c>
      <c r="U2776" s="28">
        <f t="shared" si="215"/>
        <v>3.3061000000000001E-4</v>
      </c>
      <c r="W2776">
        <f>IFERROR(VLOOKUP(E2776,'LEAID Match'!$A$2:$B$326,2,FALSE),"")</f>
        <v>5309330</v>
      </c>
      <c r="X2776" s="5">
        <f t="shared" si="217"/>
        <v>149555.94</v>
      </c>
      <c r="Y2776">
        <f t="shared" si="218"/>
        <v>0</v>
      </c>
      <c r="Z2776" s="5">
        <f t="shared" si="219"/>
        <v>149555.94</v>
      </c>
    </row>
    <row r="2777" spans="1:26" x14ac:dyDescent="0.2">
      <c r="A2777">
        <f t="shared" si="216"/>
        <v>5309330</v>
      </c>
      <c r="B2777" s="23">
        <v>2019</v>
      </c>
      <c r="C2777" t="s">
        <v>451</v>
      </c>
      <c r="D2777" t="s">
        <v>2542</v>
      </c>
      <c r="E2777" t="s">
        <v>409</v>
      </c>
      <c r="F2777" s="18" t="s">
        <v>803</v>
      </c>
      <c r="G2777" s="10" t="s">
        <v>803</v>
      </c>
      <c r="J2777" s="18">
        <v>169066.6</v>
      </c>
      <c r="K2777" s="11">
        <v>3.2346000000000002E-4</v>
      </c>
      <c r="N2777" s="18">
        <v>159047.94</v>
      </c>
      <c r="O2777" s="12">
        <v>3.2026E-4</v>
      </c>
      <c r="R2777" t="s">
        <v>803</v>
      </c>
      <c r="S2777" t="s">
        <v>409</v>
      </c>
      <c r="T2777" t="s">
        <v>409</v>
      </c>
      <c r="U2777" s="28">
        <f t="shared" si="215"/>
        <v>3.2026E-4</v>
      </c>
      <c r="W2777">
        <f>IFERROR(VLOOKUP(E2777,'LEAID Match'!$A$2:$B$326,2,FALSE),"")</f>
        <v>5309330</v>
      </c>
      <c r="X2777" s="5">
        <f t="shared" si="217"/>
        <v>169066.6</v>
      </c>
      <c r="Y2777">
        <f t="shared" si="218"/>
        <v>0</v>
      </c>
      <c r="Z2777" s="5">
        <f t="shared" si="219"/>
        <v>169066.6</v>
      </c>
    </row>
    <row r="2778" spans="1:26" x14ac:dyDescent="0.2">
      <c r="A2778">
        <f t="shared" si="216"/>
        <v>5309330</v>
      </c>
      <c r="B2778" s="23">
        <v>2020</v>
      </c>
      <c r="C2778" t="s">
        <v>451</v>
      </c>
      <c r="D2778" t="s">
        <v>2900</v>
      </c>
      <c r="E2778" t="s">
        <v>409</v>
      </c>
      <c r="F2778" s="18" t="s">
        <v>803</v>
      </c>
      <c r="G2778" s="10" t="s">
        <v>803</v>
      </c>
      <c r="J2778" s="18">
        <v>187110.41</v>
      </c>
      <c r="K2778" s="11">
        <v>3.2157999999999997E-4</v>
      </c>
      <c r="N2778" s="18">
        <v>166739.29</v>
      </c>
      <c r="O2778" s="12">
        <v>3.1751000000000001E-4</v>
      </c>
      <c r="R2778" t="s">
        <v>803</v>
      </c>
      <c r="S2778" t="s">
        <v>409</v>
      </c>
      <c r="T2778" t="s">
        <v>409</v>
      </c>
      <c r="U2778" s="28">
        <f t="shared" si="215"/>
        <v>3.1751000000000001E-4</v>
      </c>
      <c r="W2778">
        <f>IFERROR(VLOOKUP(E2778,'LEAID Match'!$A$2:$B$326,2,FALSE),"")</f>
        <v>5309330</v>
      </c>
      <c r="X2778" s="5">
        <f t="shared" si="217"/>
        <v>187110.41</v>
      </c>
      <c r="Y2778">
        <f t="shared" si="218"/>
        <v>0</v>
      </c>
      <c r="Z2778" s="5">
        <f t="shared" si="219"/>
        <v>187110.41</v>
      </c>
    </row>
    <row r="2779" spans="1:26" x14ac:dyDescent="0.2">
      <c r="A2779">
        <f t="shared" si="216"/>
        <v>5309330</v>
      </c>
      <c r="B2779" s="23">
        <v>2021</v>
      </c>
      <c r="C2779" t="s">
        <v>451</v>
      </c>
      <c r="D2779" t="s">
        <v>3257</v>
      </c>
      <c r="E2779" t="s">
        <v>409</v>
      </c>
      <c r="F2779" s="18" t="s">
        <v>803</v>
      </c>
      <c r="G2779" s="10" t="s">
        <v>803</v>
      </c>
      <c r="J2779" s="18">
        <v>193786.57</v>
      </c>
      <c r="K2779" s="11">
        <v>3.2022000000000002E-4</v>
      </c>
      <c r="N2779" s="18">
        <v>175315.33</v>
      </c>
      <c r="O2779" s="12">
        <v>3.1898000000000001E-4</v>
      </c>
      <c r="R2779" t="s">
        <v>803</v>
      </c>
      <c r="S2779" t="s">
        <v>409</v>
      </c>
      <c r="T2779" t="s">
        <v>409</v>
      </c>
      <c r="U2779" s="28">
        <f t="shared" si="215"/>
        <v>3.1898000000000001E-4</v>
      </c>
      <c r="W2779">
        <f>IFERROR(VLOOKUP(E2779,'LEAID Match'!$A$2:$B$326,2,FALSE),"")</f>
        <v>5309330</v>
      </c>
      <c r="X2779" s="5">
        <f t="shared" si="217"/>
        <v>193786.57</v>
      </c>
      <c r="Y2779">
        <f t="shared" si="218"/>
        <v>0</v>
      </c>
      <c r="Z2779" s="5">
        <f t="shared" si="219"/>
        <v>193786.57</v>
      </c>
    </row>
    <row r="2780" spans="1:26" x14ac:dyDescent="0.2">
      <c r="A2780">
        <f t="shared" si="216"/>
        <v>5309330</v>
      </c>
      <c r="B2780" s="23">
        <v>2022</v>
      </c>
      <c r="C2780" t="s">
        <v>451</v>
      </c>
      <c r="D2780" t="s">
        <v>3613</v>
      </c>
      <c r="E2780" t="s">
        <v>409</v>
      </c>
      <c r="F2780" s="18" t="s">
        <v>803</v>
      </c>
      <c r="G2780" s="10" t="s">
        <v>803</v>
      </c>
      <c r="J2780" s="18">
        <v>199693.06</v>
      </c>
      <c r="K2780" s="11">
        <v>3.1220999999999999E-4</v>
      </c>
      <c r="N2780" s="18">
        <v>157972.75</v>
      </c>
      <c r="O2780" s="12">
        <v>3.0784999999999997E-4</v>
      </c>
      <c r="R2780" t="s">
        <v>803</v>
      </c>
      <c r="S2780" t="s">
        <v>409</v>
      </c>
      <c r="T2780" t="s">
        <v>409</v>
      </c>
      <c r="U2780" s="28">
        <f t="shared" si="215"/>
        <v>3.0784999999999997E-4</v>
      </c>
      <c r="W2780">
        <f>IFERROR(VLOOKUP(E2780,'LEAID Match'!$A$2:$B$326,2,FALSE),"")</f>
        <v>5309330</v>
      </c>
      <c r="X2780" s="5">
        <f t="shared" si="217"/>
        <v>199693.06</v>
      </c>
      <c r="Y2780">
        <f t="shared" si="218"/>
        <v>0</v>
      </c>
      <c r="Z2780" s="5">
        <f t="shared" si="219"/>
        <v>199693.06</v>
      </c>
    </row>
    <row r="2781" spans="1:26" x14ac:dyDescent="0.2">
      <c r="A2781">
        <f t="shared" si="216"/>
        <v>5309330</v>
      </c>
      <c r="B2781" s="23">
        <v>2023</v>
      </c>
      <c r="C2781" t="s">
        <v>451</v>
      </c>
      <c r="D2781" t="s">
        <v>3973</v>
      </c>
      <c r="E2781" t="s">
        <v>409</v>
      </c>
      <c r="F2781" s="18" t="s">
        <v>803</v>
      </c>
      <c r="G2781" s="10" t="s">
        <v>803</v>
      </c>
      <c r="J2781" s="18">
        <v>201344.7</v>
      </c>
      <c r="K2781" s="11">
        <v>2.9755E-4</v>
      </c>
      <c r="N2781" s="18">
        <v>160501.76000000001</v>
      </c>
      <c r="O2781" s="12">
        <v>2.9737999999999998E-4</v>
      </c>
      <c r="R2781" t="s">
        <v>803</v>
      </c>
      <c r="S2781" t="s">
        <v>409</v>
      </c>
      <c r="T2781" t="s">
        <v>409</v>
      </c>
      <c r="U2781" s="28">
        <f t="shared" si="215"/>
        <v>2.9737999999999998E-4</v>
      </c>
      <c r="V2781">
        <f>U2781*250000000</f>
        <v>74345</v>
      </c>
      <c r="W2781">
        <f>IFERROR(VLOOKUP(E2781,'LEAID Match'!$A$2:$B$326,2,FALSE),"")</f>
        <v>5309330</v>
      </c>
      <c r="X2781" s="5">
        <f t="shared" si="217"/>
        <v>201344.7</v>
      </c>
      <c r="Y2781">
        <f t="shared" si="218"/>
        <v>74345</v>
      </c>
      <c r="Z2781" s="5">
        <f t="shared" si="219"/>
        <v>275689.7</v>
      </c>
    </row>
    <row r="2782" spans="1:26" x14ac:dyDescent="0.2">
      <c r="A2782">
        <f t="shared" si="216"/>
        <v>5309360</v>
      </c>
      <c r="B2782" s="23">
        <v>2015</v>
      </c>
      <c r="C2782" t="s">
        <v>452</v>
      </c>
      <c r="D2782" t="s">
        <v>1114</v>
      </c>
      <c r="E2782" t="s">
        <v>410</v>
      </c>
      <c r="F2782" s="18">
        <v>2236.87</v>
      </c>
      <c r="G2782" s="11">
        <v>1.0000000000000001E-5</v>
      </c>
      <c r="J2782" s="18">
        <v>491104.27</v>
      </c>
      <c r="K2782" s="11">
        <v>1.84801E-3</v>
      </c>
      <c r="N2782" s="18">
        <v>391848.68</v>
      </c>
      <c r="O2782" s="12">
        <v>1.75107E-3</v>
      </c>
      <c r="R2782" t="s">
        <v>410</v>
      </c>
      <c r="S2782" t="s">
        <v>410</v>
      </c>
      <c r="T2782" t="s">
        <v>410</v>
      </c>
      <c r="U2782" s="28">
        <f t="shared" si="215"/>
        <v>1.76107E-3</v>
      </c>
      <c r="W2782">
        <f>IFERROR(VLOOKUP(E2782,'LEAID Match'!$A$2:$B$326,2,FALSE),"")</f>
        <v>5309360</v>
      </c>
      <c r="X2782" s="5">
        <f t="shared" si="217"/>
        <v>493341.14</v>
      </c>
      <c r="Y2782">
        <f t="shared" si="218"/>
        <v>0</v>
      </c>
      <c r="Z2782" s="5">
        <f t="shared" si="219"/>
        <v>493341.14</v>
      </c>
    </row>
    <row r="2783" spans="1:26" x14ac:dyDescent="0.2">
      <c r="A2783">
        <f t="shared" si="216"/>
        <v>5309360</v>
      </c>
      <c r="B2783" s="23">
        <v>2016</v>
      </c>
      <c r="C2783" t="s">
        <v>452</v>
      </c>
      <c r="D2783" t="s">
        <v>1468</v>
      </c>
      <c r="E2783" t="s">
        <v>410</v>
      </c>
      <c r="F2783" s="18" t="s">
        <v>803</v>
      </c>
      <c r="G2783" s="11" t="s">
        <v>803</v>
      </c>
      <c r="J2783" s="18">
        <v>620771.63</v>
      </c>
      <c r="K2783" s="11">
        <v>1.90186E-3</v>
      </c>
      <c r="N2783" s="18">
        <v>559650.72</v>
      </c>
      <c r="O2783" s="12">
        <v>1.84147E-3</v>
      </c>
      <c r="R2783" t="s">
        <v>803</v>
      </c>
      <c r="S2783" t="s">
        <v>410</v>
      </c>
      <c r="T2783" t="s">
        <v>410</v>
      </c>
      <c r="U2783" s="28">
        <f t="shared" si="215"/>
        <v>1.84147E-3</v>
      </c>
      <c r="W2783">
        <f>IFERROR(VLOOKUP(E2783,'LEAID Match'!$A$2:$B$326,2,FALSE),"")</f>
        <v>5309360</v>
      </c>
      <c r="X2783" s="5">
        <f t="shared" si="217"/>
        <v>620771.63</v>
      </c>
      <c r="Y2783">
        <f t="shared" si="218"/>
        <v>0</v>
      </c>
      <c r="Z2783" s="5">
        <f t="shared" si="219"/>
        <v>620771.63</v>
      </c>
    </row>
    <row r="2784" spans="1:26" x14ac:dyDescent="0.2">
      <c r="A2784">
        <f t="shared" si="216"/>
        <v>5309360</v>
      </c>
      <c r="B2784" s="23">
        <v>2017</v>
      </c>
      <c r="C2784" t="s">
        <v>452</v>
      </c>
      <c r="D2784" t="s">
        <v>1828</v>
      </c>
      <c r="E2784" t="s">
        <v>410</v>
      </c>
      <c r="F2784" s="18" t="s">
        <v>803</v>
      </c>
      <c r="G2784" s="11" t="s">
        <v>803</v>
      </c>
      <c r="J2784" s="18">
        <v>690206.5</v>
      </c>
      <c r="K2784" s="11">
        <v>1.87327E-3</v>
      </c>
      <c r="N2784" s="18">
        <v>639863.97</v>
      </c>
      <c r="O2784" s="12">
        <v>1.8285199999999999E-3</v>
      </c>
      <c r="R2784" t="s">
        <v>803</v>
      </c>
      <c r="S2784" t="s">
        <v>410</v>
      </c>
      <c r="T2784" t="s">
        <v>410</v>
      </c>
      <c r="U2784" s="28">
        <f t="shared" si="215"/>
        <v>1.8285199999999999E-3</v>
      </c>
      <c r="W2784">
        <f>IFERROR(VLOOKUP(E2784,'LEAID Match'!$A$2:$B$326,2,FALSE),"")</f>
        <v>5309360</v>
      </c>
      <c r="X2784" s="5">
        <f t="shared" si="217"/>
        <v>690206.5</v>
      </c>
      <c r="Y2784">
        <f t="shared" si="218"/>
        <v>0</v>
      </c>
      <c r="Z2784" s="5">
        <f t="shared" si="219"/>
        <v>690206.5</v>
      </c>
    </row>
    <row r="2785" spans="1:26" x14ac:dyDescent="0.2">
      <c r="A2785">
        <f t="shared" si="216"/>
        <v>5309360</v>
      </c>
      <c r="B2785" s="23">
        <v>2018</v>
      </c>
      <c r="C2785" t="s">
        <v>452</v>
      </c>
      <c r="D2785" t="s">
        <v>2185</v>
      </c>
      <c r="E2785" t="s">
        <v>410</v>
      </c>
      <c r="F2785" s="18" t="s">
        <v>803</v>
      </c>
      <c r="G2785" s="11" t="s">
        <v>803</v>
      </c>
      <c r="J2785" s="18">
        <v>825198.5</v>
      </c>
      <c r="K2785" s="11">
        <v>1.8561300000000001E-3</v>
      </c>
      <c r="N2785" s="18">
        <v>758981.06</v>
      </c>
      <c r="O2785" s="12">
        <v>1.8249399999999999E-3</v>
      </c>
      <c r="R2785" t="s">
        <v>803</v>
      </c>
      <c r="S2785" t="s">
        <v>410</v>
      </c>
      <c r="T2785" t="s">
        <v>410</v>
      </c>
      <c r="U2785" s="28">
        <f t="shared" si="215"/>
        <v>1.8249399999999999E-3</v>
      </c>
      <c r="W2785">
        <f>IFERROR(VLOOKUP(E2785,'LEAID Match'!$A$2:$B$326,2,FALSE),"")</f>
        <v>5309360</v>
      </c>
      <c r="X2785" s="5">
        <f t="shared" si="217"/>
        <v>825198.5</v>
      </c>
      <c r="Y2785">
        <f t="shared" si="218"/>
        <v>0</v>
      </c>
      <c r="Z2785" s="5">
        <f t="shared" si="219"/>
        <v>825198.5</v>
      </c>
    </row>
    <row r="2786" spans="1:26" x14ac:dyDescent="0.2">
      <c r="A2786">
        <f t="shared" si="216"/>
        <v>5309360</v>
      </c>
      <c r="B2786" s="23">
        <v>2019</v>
      </c>
      <c r="C2786" t="s">
        <v>452</v>
      </c>
      <c r="D2786" t="s">
        <v>2543</v>
      </c>
      <c r="E2786" t="s">
        <v>410</v>
      </c>
      <c r="F2786" s="18" t="s">
        <v>803</v>
      </c>
      <c r="G2786" s="10" t="s">
        <v>803</v>
      </c>
      <c r="J2786" s="18">
        <v>998766.83</v>
      </c>
      <c r="K2786" s="11">
        <v>1.91084E-3</v>
      </c>
      <c r="N2786" s="18">
        <v>939310.07999999996</v>
      </c>
      <c r="O2786" s="12">
        <v>1.89138E-3</v>
      </c>
      <c r="R2786" t="s">
        <v>803</v>
      </c>
      <c r="S2786" t="s">
        <v>410</v>
      </c>
      <c r="T2786" t="s">
        <v>410</v>
      </c>
      <c r="U2786" s="28">
        <f t="shared" si="215"/>
        <v>1.89138E-3</v>
      </c>
      <c r="W2786">
        <f>IFERROR(VLOOKUP(E2786,'LEAID Match'!$A$2:$B$326,2,FALSE),"")</f>
        <v>5309360</v>
      </c>
      <c r="X2786" s="5">
        <f t="shared" si="217"/>
        <v>998766.83</v>
      </c>
      <c r="Y2786">
        <f t="shared" si="218"/>
        <v>0</v>
      </c>
      <c r="Z2786" s="5">
        <f t="shared" si="219"/>
        <v>998766.83</v>
      </c>
    </row>
    <row r="2787" spans="1:26" x14ac:dyDescent="0.2">
      <c r="A2787">
        <f t="shared" si="216"/>
        <v>5309360</v>
      </c>
      <c r="B2787" s="23">
        <v>2020</v>
      </c>
      <c r="C2787" t="s">
        <v>452</v>
      </c>
      <c r="D2787" t="s">
        <v>2901</v>
      </c>
      <c r="E2787" t="s">
        <v>410</v>
      </c>
      <c r="F2787" s="18" t="s">
        <v>803</v>
      </c>
      <c r="G2787" s="10" t="s">
        <v>803</v>
      </c>
      <c r="J2787" s="18">
        <v>1157827.07</v>
      </c>
      <c r="K2787" s="11">
        <v>1.9899399999999999E-3</v>
      </c>
      <c r="N2787" s="18">
        <v>1033173.06</v>
      </c>
      <c r="O2787" s="12">
        <v>1.9673799999999999E-3</v>
      </c>
      <c r="R2787" t="s">
        <v>803</v>
      </c>
      <c r="S2787" t="s">
        <v>410</v>
      </c>
      <c r="T2787" t="s">
        <v>410</v>
      </c>
      <c r="U2787" s="28">
        <f t="shared" si="215"/>
        <v>1.9673799999999999E-3</v>
      </c>
      <c r="W2787">
        <f>IFERROR(VLOOKUP(E2787,'LEAID Match'!$A$2:$B$326,2,FALSE),"")</f>
        <v>5309360</v>
      </c>
      <c r="X2787" s="5">
        <f t="shared" si="217"/>
        <v>1157827.07</v>
      </c>
      <c r="Y2787">
        <f t="shared" si="218"/>
        <v>0</v>
      </c>
      <c r="Z2787" s="5">
        <f t="shared" si="219"/>
        <v>1157827.07</v>
      </c>
    </row>
    <row r="2788" spans="1:26" x14ac:dyDescent="0.2">
      <c r="A2788">
        <f t="shared" si="216"/>
        <v>5309360</v>
      </c>
      <c r="B2788" s="23">
        <v>2021</v>
      </c>
      <c r="C2788" t="s">
        <v>452</v>
      </c>
      <c r="D2788" t="s">
        <v>3258</v>
      </c>
      <c r="E2788" t="s">
        <v>410</v>
      </c>
      <c r="F2788" s="18" t="s">
        <v>803</v>
      </c>
      <c r="G2788" s="10" t="s">
        <v>803</v>
      </c>
      <c r="J2788" s="18">
        <v>1220251.08</v>
      </c>
      <c r="K2788" s="11">
        <v>2.0163899999999998E-3</v>
      </c>
      <c r="N2788" s="18">
        <v>1103577.54</v>
      </c>
      <c r="O2788" s="12">
        <v>2.0079E-3</v>
      </c>
      <c r="R2788" t="s">
        <v>803</v>
      </c>
      <c r="S2788" t="s">
        <v>410</v>
      </c>
      <c r="T2788" t="s">
        <v>410</v>
      </c>
      <c r="U2788" s="28">
        <f t="shared" si="215"/>
        <v>2.0079E-3</v>
      </c>
      <c r="W2788">
        <f>IFERROR(VLOOKUP(E2788,'LEAID Match'!$A$2:$B$326,2,FALSE),"")</f>
        <v>5309360</v>
      </c>
      <c r="X2788" s="5">
        <f t="shared" si="217"/>
        <v>1220251.08</v>
      </c>
      <c r="Y2788">
        <f t="shared" si="218"/>
        <v>0</v>
      </c>
      <c r="Z2788" s="5">
        <f t="shared" si="219"/>
        <v>1220251.08</v>
      </c>
    </row>
    <row r="2789" spans="1:26" x14ac:dyDescent="0.2">
      <c r="A2789">
        <f t="shared" si="216"/>
        <v>5309360</v>
      </c>
      <c r="B2789" s="23">
        <v>2022</v>
      </c>
      <c r="C2789" t="s">
        <v>452</v>
      </c>
      <c r="D2789" t="s">
        <v>3614</v>
      </c>
      <c r="E2789" t="s">
        <v>410</v>
      </c>
      <c r="F2789" s="18" t="s">
        <v>803</v>
      </c>
      <c r="G2789" s="10" t="s">
        <v>803</v>
      </c>
      <c r="J2789" s="18">
        <v>1401395.02</v>
      </c>
      <c r="K2789" s="11">
        <v>2.1909899999999999E-3</v>
      </c>
      <c r="N2789" s="18">
        <v>1114207.23</v>
      </c>
      <c r="O2789" s="12">
        <v>2.1713100000000001E-3</v>
      </c>
      <c r="R2789" t="s">
        <v>803</v>
      </c>
      <c r="S2789" t="s">
        <v>410</v>
      </c>
      <c r="T2789" t="s">
        <v>410</v>
      </c>
      <c r="U2789" s="28">
        <f t="shared" si="215"/>
        <v>2.1713100000000001E-3</v>
      </c>
      <c r="W2789">
        <f>IFERROR(VLOOKUP(E2789,'LEAID Match'!$A$2:$B$326,2,FALSE),"")</f>
        <v>5309360</v>
      </c>
      <c r="X2789" s="5">
        <f t="shared" si="217"/>
        <v>1401395.02</v>
      </c>
      <c r="Y2789">
        <f t="shared" si="218"/>
        <v>0</v>
      </c>
      <c r="Z2789" s="5">
        <f t="shared" si="219"/>
        <v>1401395.02</v>
      </c>
    </row>
    <row r="2790" spans="1:26" x14ac:dyDescent="0.2">
      <c r="A2790">
        <f t="shared" si="216"/>
        <v>5309360</v>
      </c>
      <c r="B2790" s="23">
        <v>2023</v>
      </c>
      <c r="C2790" t="s">
        <v>452</v>
      </c>
      <c r="D2790" t="s">
        <v>3974</v>
      </c>
      <c r="E2790" t="s">
        <v>410</v>
      </c>
      <c r="F2790" s="18" t="s">
        <v>803</v>
      </c>
      <c r="G2790" s="10" t="s">
        <v>803</v>
      </c>
      <c r="J2790" s="18">
        <v>1482433.48</v>
      </c>
      <c r="K2790" s="11">
        <v>2.1907900000000002E-3</v>
      </c>
      <c r="N2790" s="18">
        <v>1179514.52</v>
      </c>
      <c r="O2790" s="12">
        <v>2.18541E-3</v>
      </c>
      <c r="R2790" t="s">
        <v>803</v>
      </c>
      <c r="S2790" t="s">
        <v>410</v>
      </c>
      <c r="T2790" t="s">
        <v>410</v>
      </c>
      <c r="U2790" s="28">
        <f t="shared" si="215"/>
        <v>2.18541E-3</v>
      </c>
      <c r="V2790">
        <f>U2790*250000000</f>
        <v>546352.5</v>
      </c>
      <c r="W2790">
        <f>IFERROR(VLOOKUP(E2790,'LEAID Match'!$A$2:$B$326,2,FALSE),"")</f>
        <v>5309360</v>
      </c>
      <c r="X2790" s="5">
        <f t="shared" si="217"/>
        <v>1482433.48</v>
      </c>
      <c r="Y2790">
        <f t="shared" si="218"/>
        <v>546352.5</v>
      </c>
      <c r="Z2790" s="5">
        <f t="shared" si="219"/>
        <v>2028785.98</v>
      </c>
    </row>
    <row r="2791" spans="1:26" x14ac:dyDescent="0.2">
      <c r="A2791">
        <f t="shared" si="216"/>
        <v>5309390</v>
      </c>
      <c r="B2791" s="23">
        <v>2015</v>
      </c>
      <c r="C2791" t="s">
        <v>441</v>
      </c>
      <c r="D2791" t="s">
        <v>1115</v>
      </c>
      <c r="E2791" t="s">
        <v>399</v>
      </c>
      <c r="F2791" s="18">
        <v>6435.14</v>
      </c>
      <c r="G2791" s="11">
        <v>2.8759999999999999E-5</v>
      </c>
      <c r="J2791" s="18">
        <v>74273.67</v>
      </c>
      <c r="K2791" s="11">
        <v>2.7949000000000002E-4</v>
      </c>
      <c r="N2791" s="18">
        <v>59210.239999999998</v>
      </c>
      <c r="O2791" s="12">
        <v>2.6459999999999998E-4</v>
      </c>
      <c r="R2791" t="s">
        <v>399</v>
      </c>
      <c r="S2791" t="s">
        <v>399</v>
      </c>
      <c r="T2791" t="s">
        <v>399</v>
      </c>
      <c r="U2791" s="28">
        <f t="shared" si="215"/>
        <v>2.9336E-4</v>
      </c>
      <c r="W2791">
        <f>IFERROR(VLOOKUP(E2791,'LEAID Match'!$A$2:$B$326,2,FALSE),"")</f>
        <v>5309390</v>
      </c>
      <c r="X2791" s="5">
        <f t="shared" si="217"/>
        <v>80708.81</v>
      </c>
      <c r="Y2791">
        <f t="shared" si="218"/>
        <v>0</v>
      </c>
      <c r="Z2791" s="5">
        <f t="shared" si="219"/>
        <v>80708.81</v>
      </c>
    </row>
    <row r="2792" spans="1:26" x14ac:dyDescent="0.2">
      <c r="A2792">
        <f t="shared" si="216"/>
        <v>5309390</v>
      </c>
      <c r="B2792" s="23">
        <v>2016</v>
      </c>
      <c r="C2792" t="s">
        <v>441</v>
      </c>
      <c r="D2792" t="s">
        <v>1469</v>
      </c>
      <c r="E2792" t="s">
        <v>399</v>
      </c>
      <c r="F2792" s="18">
        <v>1505.32</v>
      </c>
      <c r="G2792" s="11">
        <v>4.95E-6</v>
      </c>
      <c r="J2792" s="18">
        <v>92041.7</v>
      </c>
      <c r="K2792" s="11">
        <v>2.8198999999999998E-4</v>
      </c>
      <c r="N2792" s="18">
        <v>82494.53</v>
      </c>
      <c r="O2792" s="12">
        <v>2.7144000000000002E-4</v>
      </c>
      <c r="R2792" t="s">
        <v>399</v>
      </c>
      <c r="S2792" t="s">
        <v>399</v>
      </c>
      <c r="T2792" t="s">
        <v>399</v>
      </c>
      <c r="U2792" s="28">
        <f t="shared" si="215"/>
        <v>2.7639E-4</v>
      </c>
      <c r="W2792">
        <f>IFERROR(VLOOKUP(E2792,'LEAID Match'!$A$2:$B$326,2,FALSE),"")</f>
        <v>5309390</v>
      </c>
      <c r="X2792" s="5">
        <f t="shared" si="217"/>
        <v>93547.02</v>
      </c>
      <c r="Y2792">
        <f t="shared" si="218"/>
        <v>0</v>
      </c>
      <c r="Z2792" s="5">
        <f t="shared" si="219"/>
        <v>93547.02</v>
      </c>
    </row>
    <row r="2793" spans="1:26" x14ac:dyDescent="0.2">
      <c r="A2793">
        <f t="shared" si="216"/>
        <v>5309390</v>
      </c>
      <c r="B2793" s="23">
        <v>2017</v>
      </c>
      <c r="C2793" t="s">
        <v>441</v>
      </c>
      <c r="D2793" t="s">
        <v>1829</v>
      </c>
      <c r="E2793" t="s">
        <v>399</v>
      </c>
      <c r="F2793" s="18" t="s">
        <v>803</v>
      </c>
      <c r="G2793" s="11" t="s">
        <v>803</v>
      </c>
      <c r="J2793" s="18">
        <v>97465.77</v>
      </c>
      <c r="K2793" s="11">
        <v>2.6453000000000002E-4</v>
      </c>
      <c r="N2793" s="18">
        <v>90357.98</v>
      </c>
      <c r="O2793" s="12">
        <v>2.5820999999999998E-4</v>
      </c>
      <c r="R2793" t="s">
        <v>803</v>
      </c>
      <c r="S2793" t="s">
        <v>399</v>
      </c>
      <c r="T2793" t="s">
        <v>399</v>
      </c>
      <c r="U2793" s="28">
        <f t="shared" si="215"/>
        <v>2.5820999999999998E-4</v>
      </c>
      <c r="W2793">
        <f>IFERROR(VLOOKUP(E2793,'LEAID Match'!$A$2:$B$326,2,FALSE),"")</f>
        <v>5309390</v>
      </c>
      <c r="X2793" s="5">
        <f t="shared" si="217"/>
        <v>97465.77</v>
      </c>
      <c r="Y2793">
        <f t="shared" si="218"/>
        <v>0</v>
      </c>
      <c r="Z2793" s="5">
        <f t="shared" si="219"/>
        <v>97465.77</v>
      </c>
    </row>
    <row r="2794" spans="1:26" x14ac:dyDescent="0.2">
      <c r="A2794">
        <f t="shared" si="216"/>
        <v>5309390</v>
      </c>
      <c r="B2794" s="23">
        <v>2018</v>
      </c>
      <c r="C2794" t="s">
        <v>441</v>
      </c>
      <c r="D2794" t="s">
        <v>2186</v>
      </c>
      <c r="E2794" t="s">
        <v>399</v>
      </c>
      <c r="F2794" s="18" t="s">
        <v>803</v>
      </c>
      <c r="G2794" s="11" t="s">
        <v>803</v>
      </c>
      <c r="J2794" s="18">
        <v>110906.54</v>
      </c>
      <c r="K2794" s="11">
        <v>2.4946000000000001E-4</v>
      </c>
      <c r="N2794" s="18">
        <v>102107.34</v>
      </c>
      <c r="O2794" s="12">
        <v>2.4551E-4</v>
      </c>
      <c r="R2794" t="s">
        <v>803</v>
      </c>
      <c r="S2794" t="s">
        <v>399</v>
      </c>
      <c r="T2794" t="s">
        <v>399</v>
      </c>
      <c r="U2794" s="28">
        <f t="shared" si="215"/>
        <v>2.4551E-4</v>
      </c>
      <c r="W2794">
        <f>IFERROR(VLOOKUP(E2794,'LEAID Match'!$A$2:$B$326,2,FALSE),"")</f>
        <v>5309390</v>
      </c>
      <c r="X2794" s="5">
        <f t="shared" si="217"/>
        <v>110906.54</v>
      </c>
      <c r="Y2794">
        <f t="shared" si="218"/>
        <v>0</v>
      </c>
      <c r="Z2794" s="5">
        <f t="shared" si="219"/>
        <v>110906.54</v>
      </c>
    </row>
    <row r="2795" spans="1:26" x14ac:dyDescent="0.2">
      <c r="A2795">
        <f t="shared" si="216"/>
        <v>5309390</v>
      </c>
      <c r="B2795" s="23">
        <v>2019</v>
      </c>
      <c r="C2795" t="s">
        <v>441</v>
      </c>
      <c r="D2795" t="s">
        <v>2544</v>
      </c>
      <c r="E2795" t="s">
        <v>399</v>
      </c>
      <c r="F2795" s="18" t="s">
        <v>803</v>
      </c>
      <c r="G2795" s="10" t="s">
        <v>803</v>
      </c>
      <c r="J2795" s="18">
        <v>116216.14</v>
      </c>
      <c r="K2795" s="11">
        <v>2.2233999999999999E-4</v>
      </c>
      <c r="N2795" s="18">
        <v>109044.66</v>
      </c>
      <c r="O2795" s="12">
        <v>2.1956999999999999E-4</v>
      </c>
      <c r="R2795" t="s">
        <v>803</v>
      </c>
      <c r="S2795" t="s">
        <v>399</v>
      </c>
      <c r="T2795" t="s">
        <v>399</v>
      </c>
      <c r="U2795" s="28">
        <f t="shared" si="215"/>
        <v>2.1956999999999999E-4</v>
      </c>
      <c r="W2795">
        <f>IFERROR(VLOOKUP(E2795,'LEAID Match'!$A$2:$B$326,2,FALSE),"")</f>
        <v>5309390</v>
      </c>
      <c r="X2795" s="5">
        <f t="shared" si="217"/>
        <v>116216.14</v>
      </c>
      <c r="Y2795">
        <f t="shared" si="218"/>
        <v>0</v>
      </c>
      <c r="Z2795" s="5">
        <f t="shared" si="219"/>
        <v>116216.14</v>
      </c>
    </row>
    <row r="2796" spans="1:26" x14ac:dyDescent="0.2">
      <c r="A2796">
        <f t="shared" si="216"/>
        <v>5309390</v>
      </c>
      <c r="B2796" s="23">
        <v>2020</v>
      </c>
      <c r="C2796" t="s">
        <v>441</v>
      </c>
      <c r="D2796" t="s">
        <v>2902</v>
      </c>
      <c r="E2796" t="s">
        <v>399</v>
      </c>
      <c r="F2796" s="18" t="s">
        <v>803</v>
      </c>
      <c r="G2796" s="10" t="s">
        <v>803</v>
      </c>
      <c r="J2796" s="18">
        <v>125252.8</v>
      </c>
      <c r="K2796" s="11">
        <v>2.1527000000000002E-4</v>
      </c>
      <c r="N2796" s="18">
        <v>112563.78</v>
      </c>
      <c r="O2796" s="12">
        <v>2.1434999999999998E-4</v>
      </c>
      <c r="R2796" t="s">
        <v>803</v>
      </c>
      <c r="S2796" t="s">
        <v>399</v>
      </c>
      <c r="T2796" t="s">
        <v>399</v>
      </c>
      <c r="U2796" s="28">
        <f t="shared" si="215"/>
        <v>2.1434999999999998E-4</v>
      </c>
      <c r="W2796">
        <f>IFERROR(VLOOKUP(E2796,'LEAID Match'!$A$2:$B$326,2,FALSE),"")</f>
        <v>5309390</v>
      </c>
      <c r="X2796" s="5">
        <f t="shared" si="217"/>
        <v>125252.8</v>
      </c>
      <c r="Y2796">
        <f t="shared" si="218"/>
        <v>0</v>
      </c>
      <c r="Z2796" s="5">
        <f t="shared" si="219"/>
        <v>125252.8</v>
      </c>
    </row>
    <row r="2797" spans="1:26" x14ac:dyDescent="0.2">
      <c r="A2797">
        <f t="shared" si="216"/>
        <v>5309390</v>
      </c>
      <c r="B2797" s="23">
        <v>2021</v>
      </c>
      <c r="C2797" t="s">
        <v>441</v>
      </c>
      <c r="D2797" t="s">
        <v>3259</v>
      </c>
      <c r="E2797" t="s">
        <v>399</v>
      </c>
      <c r="F2797" s="18" t="s">
        <v>803</v>
      </c>
      <c r="G2797" s="10" t="s">
        <v>803</v>
      </c>
      <c r="J2797" s="18">
        <v>118591.09</v>
      </c>
      <c r="K2797" s="11">
        <v>1.9595999999999999E-4</v>
      </c>
      <c r="N2797" s="18">
        <v>106961.05</v>
      </c>
      <c r="O2797" s="12">
        <v>1.9461000000000001E-4</v>
      </c>
      <c r="R2797" t="s">
        <v>803</v>
      </c>
      <c r="S2797" t="s">
        <v>399</v>
      </c>
      <c r="T2797" t="s">
        <v>399</v>
      </c>
      <c r="U2797" s="28">
        <f t="shared" si="215"/>
        <v>1.9461000000000001E-4</v>
      </c>
      <c r="W2797">
        <f>IFERROR(VLOOKUP(E2797,'LEAID Match'!$A$2:$B$326,2,FALSE),"")</f>
        <v>5309390</v>
      </c>
      <c r="X2797" s="5">
        <f t="shared" si="217"/>
        <v>118591.09</v>
      </c>
      <c r="Y2797">
        <f t="shared" si="218"/>
        <v>0</v>
      </c>
      <c r="Z2797" s="5">
        <f t="shared" si="219"/>
        <v>118591.09</v>
      </c>
    </row>
    <row r="2798" spans="1:26" x14ac:dyDescent="0.2">
      <c r="A2798">
        <f t="shared" si="216"/>
        <v>5309390</v>
      </c>
      <c r="B2798" s="23">
        <v>2022</v>
      </c>
      <c r="C2798" t="s">
        <v>441</v>
      </c>
      <c r="D2798" t="s">
        <v>3615</v>
      </c>
      <c r="E2798" t="s">
        <v>399</v>
      </c>
      <c r="F2798" s="18" t="s">
        <v>803</v>
      </c>
      <c r="G2798" s="10" t="s">
        <v>803</v>
      </c>
      <c r="J2798" s="18">
        <v>124705.88</v>
      </c>
      <c r="K2798" s="11">
        <v>1.9497000000000001E-4</v>
      </c>
      <c r="N2798" s="18">
        <v>100006.65</v>
      </c>
      <c r="O2798" s="12">
        <v>1.9489E-4</v>
      </c>
      <c r="R2798" t="s">
        <v>803</v>
      </c>
      <c r="S2798" t="s">
        <v>399</v>
      </c>
      <c r="T2798" t="s">
        <v>399</v>
      </c>
      <c r="U2798" s="28">
        <f t="shared" si="215"/>
        <v>1.9489E-4</v>
      </c>
      <c r="W2798">
        <f>IFERROR(VLOOKUP(E2798,'LEAID Match'!$A$2:$B$326,2,FALSE),"")</f>
        <v>5309390</v>
      </c>
      <c r="X2798" s="5">
        <f t="shared" si="217"/>
        <v>124705.88</v>
      </c>
      <c r="Y2798">
        <f t="shared" si="218"/>
        <v>0</v>
      </c>
      <c r="Z2798" s="5">
        <f t="shared" si="219"/>
        <v>124705.88</v>
      </c>
    </row>
    <row r="2799" spans="1:26" x14ac:dyDescent="0.2">
      <c r="A2799">
        <f t="shared" si="216"/>
        <v>5309390</v>
      </c>
      <c r="B2799" s="23">
        <v>2023</v>
      </c>
      <c r="C2799" t="s">
        <v>441</v>
      </c>
      <c r="D2799" t="s">
        <v>3975</v>
      </c>
      <c r="E2799" t="s">
        <v>399</v>
      </c>
      <c r="F2799" s="18" t="s">
        <v>803</v>
      </c>
      <c r="G2799" s="10" t="s">
        <v>803</v>
      </c>
      <c r="J2799" s="18">
        <v>137183.32</v>
      </c>
      <c r="K2799" s="11">
        <v>2.0273000000000001E-4</v>
      </c>
      <c r="N2799" s="18">
        <v>109007.43</v>
      </c>
      <c r="O2799" s="12">
        <v>2.0196999999999999E-4</v>
      </c>
      <c r="R2799" t="s">
        <v>803</v>
      </c>
      <c r="S2799" t="s">
        <v>399</v>
      </c>
      <c r="T2799" t="s">
        <v>399</v>
      </c>
      <c r="U2799" s="28">
        <f t="shared" si="215"/>
        <v>2.0196999999999999E-4</v>
      </c>
      <c r="V2799">
        <f>U2799*250000000</f>
        <v>50492.5</v>
      </c>
      <c r="W2799">
        <f>IFERROR(VLOOKUP(E2799,'LEAID Match'!$A$2:$B$326,2,FALSE),"")</f>
        <v>5309390</v>
      </c>
      <c r="X2799" s="5">
        <f t="shared" si="217"/>
        <v>137183.32</v>
      </c>
      <c r="Y2799">
        <f t="shared" si="218"/>
        <v>50492.5</v>
      </c>
      <c r="Z2799" s="5">
        <f t="shared" si="219"/>
        <v>187675.82</v>
      </c>
    </row>
    <row r="2800" spans="1:26" x14ac:dyDescent="0.2">
      <c r="A2800" t="str">
        <f t="shared" si="216"/>
        <v/>
      </c>
      <c r="B2800" s="23">
        <v>2015</v>
      </c>
      <c r="C2800" t="s">
        <v>537</v>
      </c>
      <c r="D2800" t="s">
        <v>1116</v>
      </c>
      <c r="E2800" t="s">
        <v>24</v>
      </c>
      <c r="F2800" s="18" t="s">
        <v>803</v>
      </c>
      <c r="G2800" s="11" t="s">
        <v>803</v>
      </c>
      <c r="H2800" s="18">
        <v>7482.15</v>
      </c>
      <c r="I2800" s="11">
        <v>3.3439999999999998E-5</v>
      </c>
      <c r="L2800" s="18">
        <v>17962.18</v>
      </c>
      <c r="M2800" s="11">
        <v>6.7589999999999995E-5</v>
      </c>
      <c r="P2800" s="18">
        <v>14242.26</v>
      </c>
      <c r="Q2800" s="11">
        <v>6.3639999999999994E-5</v>
      </c>
      <c r="R2800" t="s">
        <v>24</v>
      </c>
      <c r="S2800" t="s">
        <v>24</v>
      </c>
      <c r="T2800" t="s">
        <v>24</v>
      </c>
      <c r="U2800" s="28">
        <f t="shared" si="215"/>
        <v>9.7079999999999985E-5</v>
      </c>
      <c r="W2800" t="str">
        <f>IFERROR(VLOOKUP(E2800,'LEAID Match'!$A$2:$B$326,2,FALSE),"")</f>
        <v/>
      </c>
      <c r="X2800" s="5">
        <f t="shared" si="217"/>
        <v>0</v>
      </c>
      <c r="Y2800">
        <f t="shared" si="218"/>
        <v>0</v>
      </c>
      <c r="Z2800" s="5">
        <f t="shared" si="219"/>
        <v>0</v>
      </c>
    </row>
    <row r="2801" spans="1:26" x14ac:dyDescent="0.2">
      <c r="A2801" t="str">
        <f t="shared" si="216"/>
        <v/>
      </c>
      <c r="B2801" s="23">
        <v>2016</v>
      </c>
      <c r="C2801" t="s">
        <v>537</v>
      </c>
      <c r="D2801" t="s">
        <v>1470</v>
      </c>
      <c r="E2801" t="s">
        <v>24</v>
      </c>
      <c r="F2801" s="18" t="s">
        <v>803</v>
      </c>
      <c r="G2801" s="11" t="s">
        <v>803</v>
      </c>
      <c r="H2801" s="18">
        <v>9212.24</v>
      </c>
      <c r="I2801" s="11">
        <v>3.0309999999999999E-5</v>
      </c>
      <c r="L2801" s="18">
        <v>25364.87</v>
      </c>
      <c r="M2801" s="11">
        <v>7.771E-5</v>
      </c>
      <c r="P2801" s="18">
        <v>23069.84</v>
      </c>
      <c r="Q2801" s="11">
        <v>7.5909999999999997E-5</v>
      </c>
      <c r="R2801" t="s">
        <v>24</v>
      </c>
      <c r="S2801" t="s">
        <v>24</v>
      </c>
      <c r="T2801" t="s">
        <v>24</v>
      </c>
      <c r="U2801" s="28">
        <f t="shared" si="215"/>
        <v>1.0622E-4</v>
      </c>
      <c r="W2801" t="str">
        <f>IFERROR(VLOOKUP(E2801,'LEAID Match'!$A$2:$B$326,2,FALSE),"")</f>
        <v/>
      </c>
      <c r="X2801" s="5">
        <f t="shared" si="217"/>
        <v>0</v>
      </c>
      <c r="Y2801">
        <f t="shared" si="218"/>
        <v>0</v>
      </c>
      <c r="Z2801" s="5">
        <f t="shared" si="219"/>
        <v>0</v>
      </c>
    </row>
    <row r="2802" spans="1:26" x14ac:dyDescent="0.2">
      <c r="A2802" t="str">
        <f t="shared" si="216"/>
        <v/>
      </c>
      <c r="B2802" s="23">
        <v>2017</v>
      </c>
      <c r="C2802" t="s">
        <v>537</v>
      </c>
      <c r="D2802" t="s">
        <v>1830</v>
      </c>
      <c r="E2802" t="s">
        <v>24</v>
      </c>
      <c r="F2802" s="18" t="s">
        <v>803</v>
      </c>
      <c r="G2802" s="11" t="s">
        <v>803</v>
      </c>
      <c r="H2802" s="18">
        <v>10849.48</v>
      </c>
      <c r="I2802" s="11">
        <v>3.1000000000000001E-5</v>
      </c>
      <c r="L2802" s="18">
        <v>19087.11</v>
      </c>
      <c r="M2802" s="11">
        <v>5.1799999999999999E-5</v>
      </c>
      <c r="P2802" s="18">
        <v>17695.099999999999</v>
      </c>
      <c r="Q2802" s="11">
        <v>5.0569999999999999E-5</v>
      </c>
      <c r="R2802" t="s">
        <v>24</v>
      </c>
      <c r="S2802" t="s">
        <v>24</v>
      </c>
      <c r="T2802" t="s">
        <v>24</v>
      </c>
      <c r="U2802" s="28">
        <f t="shared" si="215"/>
        <v>8.1569999999999993E-5</v>
      </c>
      <c r="W2802" t="str">
        <f>IFERROR(VLOOKUP(E2802,'LEAID Match'!$A$2:$B$326,2,FALSE),"")</f>
        <v/>
      </c>
      <c r="X2802" s="5">
        <f t="shared" si="217"/>
        <v>0</v>
      </c>
      <c r="Y2802">
        <f t="shared" si="218"/>
        <v>0</v>
      </c>
      <c r="Z2802" s="5">
        <f t="shared" si="219"/>
        <v>0</v>
      </c>
    </row>
    <row r="2803" spans="1:26" x14ac:dyDescent="0.2">
      <c r="A2803" t="str">
        <f t="shared" si="216"/>
        <v/>
      </c>
      <c r="B2803" s="23">
        <v>2018</v>
      </c>
      <c r="C2803" t="s">
        <v>537</v>
      </c>
      <c r="D2803" t="s">
        <v>2187</v>
      </c>
      <c r="E2803" t="s">
        <v>24</v>
      </c>
      <c r="F2803" s="18" t="s">
        <v>803</v>
      </c>
      <c r="G2803" s="11" t="s">
        <v>803</v>
      </c>
      <c r="H2803" s="18">
        <v>536.87</v>
      </c>
      <c r="I2803" s="11">
        <v>1.2899999999999999E-6</v>
      </c>
      <c r="L2803" s="18">
        <v>33609.79</v>
      </c>
      <c r="M2803" s="11">
        <v>7.5599999999999994E-5</v>
      </c>
      <c r="P2803" s="18">
        <v>30904.639999999999</v>
      </c>
      <c r="Q2803" s="11">
        <v>7.4309999999999998E-5</v>
      </c>
      <c r="R2803" t="s">
        <v>24</v>
      </c>
      <c r="S2803" t="s">
        <v>24</v>
      </c>
      <c r="T2803" t="s">
        <v>24</v>
      </c>
      <c r="U2803" s="28">
        <f t="shared" si="215"/>
        <v>7.5599999999999994E-5</v>
      </c>
      <c r="W2803" t="str">
        <f>IFERROR(VLOOKUP(E2803,'LEAID Match'!$A$2:$B$326,2,FALSE),"")</f>
        <v/>
      </c>
      <c r="X2803" s="5">
        <f t="shared" si="217"/>
        <v>0</v>
      </c>
      <c r="Y2803">
        <f t="shared" si="218"/>
        <v>0</v>
      </c>
      <c r="Z2803" s="5">
        <f t="shared" si="219"/>
        <v>0</v>
      </c>
    </row>
    <row r="2804" spans="1:26" x14ac:dyDescent="0.2">
      <c r="A2804" t="str">
        <f t="shared" si="216"/>
        <v/>
      </c>
      <c r="B2804" s="23">
        <v>2019</v>
      </c>
      <c r="C2804" t="s">
        <v>537</v>
      </c>
      <c r="D2804" t="s">
        <v>2545</v>
      </c>
      <c r="E2804" t="s">
        <v>24</v>
      </c>
      <c r="F2804" s="18" t="s">
        <v>803</v>
      </c>
      <c r="G2804" s="10" t="s">
        <v>803</v>
      </c>
      <c r="L2804" s="18">
        <v>37229.410000000003</v>
      </c>
      <c r="M2804" s="11">
        <v>7.1229999999999994E-5</v>
      </c>
      <c r="P2804" s="18">
        <v>35083.99</v>
      </c>
      <c r="Q2804" s="11">
        <v>7.0640000000000001E-5</v>
      </c>
      <c r="R2804" t="s">
        <v>803</v>
      </c>
      <c r="S2804" t="s">
        <v>24</v>
      </c>
      <c r="T2804" t="s">
        <v>24</v>
      </c>
      <c r="U2804" s="28">
        <f t="shared" si="215"/>
        <v>7.0640000000000001E-5</v>
      </c>
      <c r="W2804" t="str">
        <f>IFERROR(VLOOKUP(E2804,'LEAID Match'!$A$2:$B$326,2,FALSE),"")</f>
        <v/>
      </c>
      <c r="X2804" s="5">
        <f t="shared" si="217"/>
        <v>0</v>
      </c>
      <c r="Y2804">
        <f t="shared" si="218"/>
        <v>0</v>
      </c>
      <c r="Z2804" s="5">
        <f t="shared" si="219"/>
        <v>0</v>
      </c>
    </row>
    <row r="2805" spans="1:26" x14ac:dyDescent="0.2">
      <c r="A2805" t="str">
        <f t="shared" si="216"/>
        <v/>
      </c>
      <c r="B2805" s="23">
        <v>2020</v>
      </c>
      <c r="C2805" t="s">
        <v>537</v>
      </c>
      <c r="D2805" t="s">
        <v>2903</v>
      </c>
      <c r="E2805" t="s">
        <v>24</v>
      </c>
      <c r="F2805" s="18" t="s">
        <v>803</v>
      </c>
      <c r="G2805" s="10" t="s">
        <v>803</v>
      </c>
      <c r="L2805" s="18">
        <v>51584.39</v>
      </c>
      <c r="M2805" s="11">
        <v>8.8660000000000008E-5</v>
      </c>
      <c r="P2805" s="18">
        <v>45619.13</v>
      </c>
      <c r="Q2805" s="11">
        <v>8.687E-5</v>
      </c>
      <c r="R2805" t="s">
        <v>803</v>
      </c>
      <c r="S2805" t="s">
        <v>24</v>
      </c>
      <c r="T2805" t="s">
        <v>24</v>
      </c>
      <c r="U2805" s="28">
        <f t="shared" si="215"/>
        <v>8.687E-5</v>
      </c>
      <c r="W2805" t="str">
        <f>IFERROR(VLOOKUP(E2805,'LEAID Match'!$A$2:$B$326,2,FALSE),"")</f>
        <v/>
      </c>
      <c r="X2805" s="5">
        <f t="shared" si="217"/>
        <v>0</v>
      </c>
      <c r="Y2805">
        <f t="shared" si="218"/>
        <v>0</v>
      </c>
      <c r="Z2805" s="5">
        <f t="shared" si="219"/>
        <v>0</v>
      </c>
    </row>
    <row r="2806" spans="1:26" x14ac:dyDescent="0.2">
      <c r="A2806" t="str">
        <f t="shared" si="216"/>
        <v/>
      </c>
      <c r="B2806" s="23">
        <v>2021</v>
      </c>
      <c r="C2806" t="s">
        <v>537</v>
      </c>
      <c r="D2806" t="s">
        <v>3260</v>
      </c>
      <c r="E2806" t="s">
        <v>24</v>
      </c>
      <c r="F2806" s="18" t="s">
        <v>803</v>
      </c>
      <c r="G2806" s="10" t="s">
        <v>803</v>
      </c>
      <c r="L2806" s="18">
        <v>50613.26</v>
      </c>
      <c r="M2806" s="11">
        <v>8.3640000000000006E-5</v>
      </c>
      <c r="P2806" s="18">
        <v>45957.78</v>
      </c>
      <c r="Q2806" s="11">
        <v>8.3620000000000002E-5</v>
      </c>
      <c r="R2806" t="s">
        <v>803</v>
      </c>
      <c r="S2806" t="s">
        <v>24</v>
      </c>
      <c r="T2806" t="s">
        <v>24</v>
      </c>
      <c r="U2806" s="28">
        <f t="shared" si="215"/>
        <v>8.3620000000000002E-5</v>
      </c>
      <c r="W2806" t="str">
        <f>IFERROR(VLOOKUP(E2806,'LEAID Match'!$A$2:$B$326,2,FALSE),"")</f>
        <v/>
      </c>
      <c r="X2806" s="5">
        <f t="shared" si="217"/>
        <v>0</v>
      </c>
      <c r="Y2806">
        <f t="shared" si="218"/>
        <v>0</v>
      </c>
      <c r="Z2806" s="5">
        <f t="shared" si="219"/>
        <v>0</v>
      </c>
    </row>
    <row r="2807" spans="1:26" x14ac:dyDescent="0.2">
      <c r="A2807" t="str">
        <f t="shared" si="216"/>
        <v/>
      </c>
      <c r="B2807" s="23">
        <v>2022</v>
      </c>
      <c r="C2807" t="s">
        <v>537</v>
      </c>
      <c r="D2807" t="s">
        <v>3616</v>
      </c>
      <c r="E2807" t="s">
        <v>24</v>
      </c>
      <c r="F2807" s="18" t="s">
        <v>803</v>
      </c>
      <c r="G2807" s="10" t="s">
        <v>803</v>
      </c>
      <c r="L2807" s="18">
        <v>56372.79</v>
      </c>
      <c r="M2807" s="11">
        <v>8.8140000000000007E-5</v>
      </c>
      <c r="P2807" s="18">
        <v>43952.6</v>
      </c>
      <c r="Q2807" s="11">
        <v>8.5649999999999995E-5</v>
      </c>
      <c r="R2807" t="s">
        <v>803</v>
      </c>
      <c r="S2807" t="s">
        <v>24</v>
      </c>
      <c r="T2807" t="s">
        <v>24</v>
      </c>
      <c r="U2807" s="28">
        <f t="shared" si="215"/>
        <v>8.5649999999999995E-5</v>
      </c>
      <c r="W2807" t="str">
        <f>IFERROR(VLOOKUP(E2807,'LEAID Match'!$A$2:$B$326,2,FALSE),"")</f>
        <v/>
      </c>
      <c r="X2807" s="5">
        <f t="shared" si="217"/>
        <v>0</v>
      </c>
      <c r="Y2807">
        <f t="shared" si="218"/>
        <v>0</v>
      </c>
      <c r="Z2807" s="5">
        <f t="shared" si="219"/>
        <v>0</v>
      </c>
    </row>
    <row r="2808" spans="1:26" x14ac:dyDescent="0.2">
      <c r="A2808" t="str">
        <f t="shared" si="216"/>
        <v/>
      </c>
      <c r="B2808" s="23">
        <v>2023</v>
      </c>
      <c r="C2808" t="s">
        <v>537</v>
      </c>
      <c r="D2808" t="s">
        <v>3976</v>
      </c>
      <c r="E2808" t="s">
        <v>24</v>
      </c>
      <c r="F2808" s="18" t="s">
        <v>803</v>
      </c>
      <c r="G2808" s="10" t="s">
        <v>803</v>
      </c>
      <c r="L2808" s="18">
        <v>63890.63</v>
      </c>
      <c r="M2808" s="11">
        <v>9.4419999999999994E-5</v>
      </c>
      <c r="P2808" s="18">
        <v>51147.21</v>
      </c>
      <c r="Q2808" s="11">
        <v>9.4770000000000002E-5</v>
      </c>
      <c r="R2808" t="s">
        <v>803</v>
      </c>
      <c r="S2808" t="s">
        <v>24</v>
      </c>
      <c r="T2808" t="s">
        <v>24</v>
      </c>
      <c r="U2808" s="28">
        <f t="shared" si="215"/>
        <v>9.4770000000000002E-5</v>
      </c>
      <c r="V2808">
        <f>U2808*250000000</f>
        <v>23692.5</v>
      </c>
      <c r="W2808" t="str">
        <f>IFERROR(VLOOKUP(E2808,'LEAID Match'!$A$2:$B$326,2,FALSE),"")</f>
        <v/>
      </c>
      <c r="X2808" s="5">
        <f t="shared" si="217"/>
        <v>0</v>
      </c>
      <c r="Y2808">
        <f t="shared" si="218"/>
        <v>23692.5</v>
      </c>
      <c r="Z2808" s="5">
        <f t="shared" si="219"/>
        <v>23692.5</v>
      </c>
    </row>
    <row r="2809" spans="1:26" x14ac:dyDescent="0.2">
      <c r="A2809">
        <f t="shared" si="216"/>
        <v>5309450</v>
      </c>
      <c r="B2809" s="23">
        <v>2015</v>
      </c>
      <c r="C2809" t="s">
        <v>172</v>
      </c>
      <c r="D2809" t="s">
        <v>1117</v>
      </c>
      <c r="E2809" t="s">
        <v>130</v>
      </c>
      <c r="F2809" s="18">
        <v>56888.15</v>
      </c>
      <c r="G2809" s="11">
        <v>2.5421999999999999E-4</v>
      </c>
      <c r="J2809" s="18">
        <v>1444000.82</v>
      </c>
      <c r="K2809" s="11">
        <v>5.4337400000000003E-3</v>
      </c>
      <c r="N2809" s="18">
        <v>1152083.2</v>
      </c>
      <c r="O2809" s="12">
        <v>5.1483600000000003E-3</v>
      </c>
      <c r="R2809" t="s">
        <v>130</v>
      </c>
      <c r="S2809" t="s">
        <v>130</v>
      </c>
      <c r="T2809" t="s">
        <v>130</v>
      </c>
      <c r="U2809" s="28">
        <f t="shared" si="215"/>
        <v>5.4025800000000006E-3</v>
      </c>
      <c r="W2809">
        <f>IFERROR(VLOOKUP(E2809,'LEAID Match'!$A$2:$B$326,2,FALSE),"")</f>
        <v>5309450</v>
      </c>
      <c r="X2809" s="5">
        <f t="shared" si="217"/>
        <v>1500888.97</v>
      </c>
      <c r="Y2809">
        <f t="shared" si="218"/>
        <v>0</v>
      </c>
      <c r="Z2809" s="5">
        <f t="shared" si="219"/>
        <v>1500888.97</v>
      </c>
    </row>
    <row r="2810" spans="1:26" x14ac:dyDescent="0.2">
      <c r="A2810">
        <f t="shared" si="216"/>
        <v>5309450</v>
      </c>
      <c r="B2810" s="23">
        <v>2016</v>
      </c>
      <c r="C2810" t="s">
        <v>172</v>
      </c>
      <c r="D2810" t="s">
        <v>1471</v>
      </c>
      <c r="E2810" t="s">
        <v>130</v>
      </c>
      <c r="F2810" s="18">
        <v>61163.96</v>
      </c>
      <c r="G2810" s="11">
        <v>2.0125000000000001E-4</v>
      </c>
      <c r="J2810" s="18">
        <v>1717459.53</v>
      </c>
      <c r="K2810" s="11">
        <v>5.2617699999999998E-3</v>
      </c>
      <c r="N2810" s="18">
        <v>1553261.74</v>
      </c>
      <c r="O2810" s="12">
        <v>5.1108300000000002E-3</v>
      </c>
      <c r="R2810" t="s">
        <v>130</v>
      </c>
      <c r="S2810" t="s">
        <v>130</v>
      </c>
      <c r="T2810" t="s">
        <v>130</v>
      </c>
      <c r="U2810" s="28">
        <f t="shared" si="215"/>
        <v>5.3120800000000003E-3</v>
      </c>
      <c r="W2810">
        <f>IFERROR(VLOOKUP(E2810,'LEAID Match'!$A$2:$B$326,2,FALSE),"")</f>
        <v>5309450</v>
      </c>
      <c r="X2810" s="5">
        <f t="shared" si="217"/>
        <v>1778623.49</v>
      </c>
      <c r="Y2810">
        <f t="shared" si="218"/>
        <v>0</v>
      </c>
      <c r="Z2810" s="5">
        <f t="shared" si="219"/>
        <v>1778623.49</v>
      </c>
    </row>
    <row r="2811" spans="1:26" x14ac:dyDescent="0.2">
      <c r="A2811">
        <f t="shared" si="216"/>
        <v>5309450</v>
      </c>
      <c r="B2811" s="23">
        <v>2017</v>
      </c>
      <c r="C2811" t="s">
        <v>172</v>
      </c>
      <c r="D2811" t="s">
        <v>1831</v>
      </c>
      <c r="E2811" t="s">
        <v>130</v>
      </c>
      <c r="F2811" s="18">
        <v>40844.07</v>
      </c>
      <c r="G2811" s="11">
        <v>1.1671999999999999E-4</v>
      </c>
      <c r="J2811" s="18">
        <v>1875499</v>
      </c>
      <c r="K2811" s="11">
        <v>5.0902400000000002E-3</v>
      </c>
      <c r="N2811" s="18">
        <v>1738737.9</v>
      </c>
      <c r="O2811" s="12">
        <v>4.9687300000000002E-3</v>
      </c>
      <c r="R2811" t="s">
        <v>130</v>
      </c>
      <c r="S2811" t="s">
        <v>130</v>
      </c>
      <c r="T2811" t="s">
        <v>130</v>
      </c>
      <c r="U2811" s="28">
        <f t="shared" si="215"/>
        <v>5.08545E-3</v>
      </c>
      <c r="W2811">
        <f>IFERROR(VLOOKUP(E2811,'LEAID Match'!$A$2:$B$326,2,FALSE),"")</f>
        <v>5309450</v>
      </c>
      <c r="X2811" s="5">
        <f t="shared" si="217"/>
        <v>1916343.07</v>
      </c>
      <c r="Y2811">
        <f t="shared" si="218"/>
        <v>0</v>
      </c>
      <c r="Z2811" s="5">
        <f t="shared" si="219"/>
        <v>1916343.07</v>
      </c>
    </row>
    <row r="2812" spans="1:26" x14ac:dyDescent="0.2">
      <c r="A2812">
        <f t="shared" si="216"/>
        <v>5309450</v>
      </c>
      <c r="B2812" s="23">
        <v>2018</v>
      </c>
      <c r="C2812" t="s">
        <v>172</v>
      </c>
      <c r="D2812" t="s">
        <v>2188</v>
      </c>
      <c r="E2812" t="s">
        <v>130</v>
      </c>
      <c r="F2812" s="18">
        <v>36868.25</v>
      </c>
      <c r="G2812" s="11">
        <v>8.865E-5</v>
      </c>
      <c r="J2812" s="18">
        <v>2123487.6</v>
      </c>
      <c r="K2812" s="11">
        <v>4.7763800000000002E-3</v>
      </c>
      <c r="N2812" s="18">
        <v>1952854.17</v>
      </c>
      <c r="O2812" s="12">
        <v>4.6955699999999996E-3</v>
      </c>
      <c r="R2812" t="s">
        <v>130</v>
      </c>
      <c r="S2812" t="s">
        <v>130</v>
      </c>
      <c r="T2812" t="s">
        <v>130</v>
      </c>
      <c r="U2812" s="28">
        <f t="shared" si="215"/>
        <v>4.7842199999999996E-3</v>
      </c>
      <c r="W2812">
        <f>IFERROR(VLOOKUP(E2812,'LEAID Match'!$A$2:$B$326,2,FALSE),"")</f>
        <v>5309450</v>
      </c>
      <c r="X2812" s="5">
        <f t="shared" si="217"/>
        <v>2160355.85</v>
      </c>
      <c r="Y2812">
        <f t="shared" si="218"/>
        <v>0</v>
      </c>
      <c r="Z2812" s="5">
        <f t="shared" si="219"/>
        <v>2160355.85</v>
      </c>
    </row>
    <row r="2813" spans="1:26" x14ac:dyDescent="0.2">
      <c r="A2813">
        <f t="shared" si="216"/>
        <v>5309450</v>
      </c>
      <c r="B2813" s="23">
        <v>2019</v>
      </c>
      <c r="C2813" t="s">
        <v>172</v>
      </c>
      <c r="D2813" t="s">
        <v>2546</v>
      </c>
      <c r="E2813" t="s">
        <v>130</v>
      </c>
      <c r="F2813" s="18">
        <v>38971.730000000003</v>
      </c>
      <c r="G2813" s="10">
        <v>7.8469999999999999E-5</v>
      </c>
      <c r="J2813" s="18">
        <v>2234763.11</v>
      </c>
      <c r="K2813" s="11">
        <v>4.2755400000000004E-3</v>
      </c>
      <c r="N2813" s="18">
        <v>2101415.71</v>
      </c>
      <c r="O2813" s="12">
        <v>4.2313799999999999E-3</v>
      </c>
      <c r="R2813" t="s">
        <v>130</v>
      </c>
      <c r="S2813" t="s">
        <v>130</v>
      </c>
      <c r="T2813" t="s">
        <v>130</v>
      </c>
      <c r="U2813" s="28">
        <f t="shared" si="215"/>
        <v>4.3098499999999996E-3</v>
      </c>
      <c r="W2813">
        <f>IFERROR(VLOOKUP(E2813,'LEAID Match'!$A$2:$B$326,2,FALSE),"")</f>
        <v>5309450</v>
      </c>
      <c r="X2813" s="5">
        <f t="shared" si="217"/>
        <v>2273734.84</v>
      </c>
      <c r="Y2813">
        <f t="shared" si="218"/>
        <v>0</v>
      </c>
      <c r="Z2813" s="5">
        <f t="shared" si="219"/>
        <v>2273734.84</v>
      </c>
    </row>
    <row r="2814" spans="1:26" x14ac:dyDescent="0.2">
      <c r="A2814">
        <f t="shared" si="216"/>
        <v>5309450</v>
      </c>
      <c r="B2814" s="23">
        <v>2020</v>
      </c>
      <c r="C2814" t="s">
        <v>172</v>
      </c>
      <c r="D2814" t="s">
        <v>2904</v>
      </c>
      <c r="E2814" t="s">
        <v>130</v>
      </c>
      <c r="F2814" s="18">
        <v>18616.11</v>
      </c>
      <c r="G2814" s="10">
        <v>3.5450000000000001E-5</v>
      </c>
      <c r="J2814" s="18">
        <v>2539306.5299999998</v>
      </c>
      <c r="K2814" s="11">
        <v>4.36427E-3</v>
      </c>
      <c r="N2814" s="18">
        <v>2264187.5299999998</v>
      </c>
      <c r="O2814" s="12">
        <v>4.3114900000000003E-3</v>
      </c>
      <c r="R2814" t="s">
        <v>130</v>
      </c>
      <c r="S2814" t="s">
        <v>130</v>
      </c>
      <c r="T2814" t="s">
        <v>130</v>
      </c>
      <c r="U2814" s="28">
        <f t="shared" si="215"/>
        <v>4.3469400000000005E-3</v>
      </c>
      <c r="W2814">
        <f>IFERROR(VLOOKUP(E2814,'LEAID Match'!$A$2:$B$326,2,FALSE),"")</f>
        <v>5309450</v>
      </c>
      <c r="X2814" s="5">
        <f t="shared" si="217"/>
        <v>2557922.6399999997</v>
      </c>
      <c r="Y2814">
        <f t="shared" si="218"/>
        <v>0</v>
      </c>
      <c r="Z2814" s="5">
        <f t="shared" si="219"/>
        <v>2557922.6399999997</v>
      </c>
    </row>
    <row r="2815" spans="1:26" x14ac:dyDescent="0.2">
      <c r="A2815">
        <f t="shared" si="216"/>
        <v>5309450</v>
      </c>
      <c r="B2815" s="23">
        <v>2021</v>
      </c>
      <c r="C2815" t="s">
        <v>172</v>
      </c>
      <c r="D2815" t="s">
        <v>3261</v>
      </c>
      <c r="E2815" t="s">
        <v>130</v>
      </c>
      <c r="F2815" s="18">
        <v>2728.38</v>
      </c>
      <c r="G2815" s="10">
        <v>4.9599999999999999E-6</v>
      </c>
      <c r="J2815" s="18">
        <v>2680296.58</v>
      </c>
      <c r="K2815" s="11">
        <v>4.4290400000000004E-3</v>
      </c>
      <c r="N2815" s="18">
        <v>2424072.75</v>
      </c>
      <c r="O2815" s="12">
        <v>4.4104599999999997E-3</v>
      </c>
      <c r="R2815" t="s">
        <v>130</v>
      </c>
      <c r="S2815" t="s">
        <v>130</v>
      </c>
      <c r="T2815" t="s">
        <v>130</v>
      </c>
      <c r="U2815" s="28">
        <f t="shared" si="215"/>
        <v>4.4154199999999998E-3</v>
      </c>
      <c r="W2815">
        <f>IFERROR(VLOOKUP(E2815,'LEAID Match'!$A$2:$B$326,2,FALSE),"")</f>
        <v>5309450</v>
      </c>
      <c r="X2815" s="5">
        <f t="shared" si="217"/>
        <v>2683024.96</v>
      </c>
      <c r="Y2815">
        <f t="shared" si="218"/>
        <v>0</v>
      </c>
      <c r="Z2815" s="5">
        <f t="shared" si="219"/>
        <v>2683024.96</v>
      </c>
    </row>
    <row r="2816" spans="1:26" x14ac:dyDescent="0.2">
      <c r="A2816">
        <f t="shared" si="216"/>
        <v>5309450</v>
      </c>
      <c r="B2816" s="23">
        <v>2022</v>
      </c>
      <c r="C2816" t="s">
        <v>172</v>
      </c>
      <c r="D2816" t="s">
        <v>3617</v>
      </c>
      <c r="E2816" t="s">
        <v>130</v>
      </c>
      <c r="F2816" s="18" t="s">
        <v>803</v>
      </c>
      <c r="G2816" s="10" t="s">
        <v>803</v>
      </c>
      <c r="J2816" s="18">
        <v>2666302.73</v>
      </c>
      <c r="K2816" s="11">
        <v>4.1685999999999997E-3</v>
      </c>
      <c r="N2816" s="18">
        <v>2118726.84</v>
      </c>
      <c r="O2816" s="12">
        <v>4.1288699999999998E-3</v>
      </c>
      <c r="R2816" t="s">
        <v>803</v>
      </c>
      <c r="S2816" t="s">
        <v>130</v>
      </c>
      <c r="T2816" t="s">
        <v>130</v>
      </c>
      <c r="U2816" s="28">
        <f t="shared" si="215"/>
        <v>4.1288699999999998E-3</v>
      </c>
      <c r="W2816">
        <f>IFERROR(VLOOKUP(E2816,'LEAID Match'!$A$2:$B$326,2,FALSE),"")</f>
        <v>5309450</v>
      </c>
      <c r="X2816" s="5">
        <f t="shared" si="217"/>
        <v>2666302.73</v>
      </c>
      <c r="Y2816">
        <f t="shared" si="218"/>
        <v>0</v>
      </c>
      <c r="Z2816" s="5">
        <f t="shared" si="219"/>
        <v>2666302.73</v>
      </c>
    </row>
    <row r="2817" spans="1:26" x14ac:dyDescent="0.2">
      <c r="A2817">
        <f t="shared" si="216"/>
        <v>5309450</v>
      </c>
      <c r="B2817" s="23">
        <v>2023</v>
      </c>
      <c r="C2817" t="s">
        <v>172</v>
      </c>
      <c r="D2817" t="s">
        <v>3977</v>
      </c>
      <c r="E2817" t="s">
        <v>130</v>
      </c>
      <c r="F2817" s="18" t="s">
        <v>803</v>
      </c>
      <c r="G2817" s="10" t="s">
        <v>803</v>
      </c>
      <c r="J2817" s="18">
        <v>3217833.18</v>
      </c>
      <c r="K2817" s="11">
        <v>4.7554199999999998E-3</v>
      </c>
      <c r="N2817" s="18">
        <v>2556137.59</v>
      </c>
      <c r="O2817" s="12">
        <v>4.7360299999999996E-3</v>
      </c>
      <c r="R2817" t="s">
        <v>803</v>
      </c>
      <c r="S2817" t="s">
        <v>130</v>
      </c>
      <c r="T2817" t="s">
        <v>130</v>
      </c>
      <c r="U2817" s="28">
        <f t="shared" si="215"/>
        <v>4.7360299999999996E-3</v>
      </c>
      <c r="V2817">
        <f>U2817*250000000</f>
        <v>1184007.5</v>
      </c>
      <c r="W2817">
        <f>IFERROR(VLOOKUP(E2817,'LEAID Match'!$A$2:$B$326,2,FALSE),"")</f>
        <v>5309450</v>
      </c>
      <c r="X2817" s="5">
        <f t="shared" si="217"/>
        <v>3217833.18</v>
      </c>
      <c r="Y2817">
        <f t="shared" si="218"/>
        <v>1184007.5</v>
      </c>
      <c r="Z2817" s="5">
        <f t="shared" si="219"/>
        <v>4401840.68</v>
      </c>
    </row>
    <row r="2818" spans="1:26" x14ac:dyDescent="0.2">
      <c r="A2818">
        <f t="shared" si="216"/>
        <v>5309480</v>
      </c>
      <c r="B2818" s="23">
        <v>2015</v>
      </c>
      <c r="C2818" t="s">
        <v>188</v>
      </c>
      <c r="D2818" t="s">
        <v>1118</v>
      </c>
      <c r="E2818" t="s">
        <v>146</v>
      </c>
      <c r="F2818" s="18">
        <v>39844.17</v>
      </c>
      <c r="G2818" s="11">
        <v>1.7804999999999999E-4</v>
      </c>
      <c r="J2818" s="18">
        <v>806275.98</v>
      </c>
      <c r="K2818" s="11">
        <v>3.0339899999999999E-3</v>
      </c>
      <c r="N2818" s="18">
        <v>642359.17000000004</v>
      </c>
      <c r="O2818" s="12">
        <v>2.87053E-3</v>
      </c>
      <c r="R2818" t="s">
        <v>146</v>
      </c>
      <c r="S2818" t="s">
        <v>146</v>
      </c>
      <c r="T2818" t="s">
        <v>146</v>
      </c>
      <c r="U2818" s="28">
        <f t="shared" ref="U2818:U2881" si="220">SUM(G2818,I2818,O2818,Q2818)</f>
        <v>3.04858E-3</v>
      </c>
      <c r="W2818">
        <f>IFERROR(VLOOKUP(E2818,'LEAID Match'!$A$2:$B$326,2,FALSE),"")</f>
        <v>5309480</v>
      </c>
      <c r="X2818" s="5">
        <f t="shared" si="217"/>
        <v>846120.15</v>
      </c>
      <c r="Y2818">
        <f t="shared" si="218"/>
        <v>0</v>
      </c>
      <c r="Z2818" s="5">
        <f t="shared" si="219"/>
        <v>846120.15</v>
      </c>
    </row>
    <row r="2819" spans="1:26" x14ac:dyDescent="0.2">
      <c r="A2819">
        <f t="shared" ref="A2819:A2882" si="221">W2819</f>
        <v>5309480</v>
      </c>
      <c r="B2819" s="23">
        <v>2016</v>
      </c>
      <c r="C2819" t="s">
        <v>188</v>
      </c>
      <c r="D2819" t="s">
        <v>1472</v>
      </c>
      <c r="E2819" t="s">
        <v>146</v>
      </c>
      <c r="F2819" s="18">
        <v>36540.42</v>
      </c>
      <c r="G2819" s="11">
        <v>1.2023000000000001E-4</v>
      </c>
      <c r="J2819" s="18">
        <v>915175.51</v>
      </c>
      <c r="K2819" s="11">
        <v>2.8038199999999998E-3</v>
      </c>
      <c r="N2819" s="18">
        <v>826685.42</v>
      </c>
      <c r="O2819" s="12">
        <v>2.72011E-3</v>
      </c>
      <c r="R2819" t="s">
        <v>146</v>
      </c>
      <c r="S2819" t="s">
        <v>146</v>
      </c>
      <c r="T2819" t="s">
        <v>146</v>
      </c>
      <c r="U2819" s="28">
        <f t="shared" si="220"/>
        <v>2.8403399999999998E-3</v>
      </c>
      <c r="W2819">
        <f>IFERROR(VLOOKUP(E2819,'LEAID Match'!$A$2:$B$326,2,FALSE),"")</f>
        <v>5309480</v>
      </c>
      <c r="X2819" s="5">
        <f t="shared" ref="X2819:X2882" si="222">SUM(F2819,J2819)</f>
        <v>951715.93</v>
      </c>
      <c r="Y2819">
        <f t="shared" ref="Y2819:Y2882" si="223">V2819</f>
        <v>0</v>
      </c>
      <c r="Z2819" s="5">
        <f t="shared" ref="Z2819:Z2882" si="224">SUM(X2819:Y2819)</f>
        <v>951715.93</v>
      </c>
    </row>
    <row r="2820" spans="1:26" x14ac:dyDescent="0.2">
      <c r="A2820">
        <f t="shared" si="221"/>
        <v>5309480</v>
      </c>
      <c r="B2820" s="23">
        <v>2017</v>
      </c>
      <c r="C2820" t="s">
        <v>188</v>
      </c>
      <c r="D2820" t="s">
        <v>1832</v>
      </c>
      <c r="E2820" t="s">
        <v>146</v>
      </c>
      <c r="F2820" s="18">
        <v>32211.88</v>
      </c>
      <c r="G2820" s="11">
        <v>9.2050000000000001E-5</v>
      </c>
      <c r="J2820" s="18">
        <v>1011287.86</v>
      </c>
      <c r="K2820" s="11">
        <v>2.74471E-3</v>
      </c>
      <c r="N2820" s="18">
        <v>937539.45</v>
      </c>
      <c r="O2820" s="12">
        <v>2.6791699999999998E-3</v>
      </c>
      <c r="R2820" t="s">
        <v>146</v>
      </c>
      <c r="S2820" t="s">
        <v>146</v>
      </c>
      <c r="T2820" t="s">
        <v>146</v>
      </c>
      <c r="U2820" s="28">
        <f t="shared" si="220"/>
        <v>2.77122E-3</v>
      </c>
      <c r="W2820">
        <f>IFERROR(VLOOKUP(E2820,'LEAID Match'!$A$2:$B$326,2,FALSE),"")</f>
        <v>5309480</v>
      </c>
      <c r="X2820" s="5">
        <f t="shared" si="222"/>
        <v>1043499.74</v>
      </c>
      <c r="Y2820">
        <f t="shared" si="223"/>
        <v>0</v>
      </c>
      <c r="Z2820" s="5">
        <f t="shared" si="224"/>
        <v>1043499.74</v>
      </c>
    </row>
    <row r="2821" spans="1:26" x14ac:dyDescent="0.2">
      <c r="A2821">
        <f t="shared" si="221"/>
        <v>5309480</v>
      </c>
      <c r="B2821" s="23">
        <v>2018</v>
      </c>
      <c r="C2821" t="s">
        <v>188</v>
      </c>
      <c r="D2821" t="s">
        <v>2189</v>
      </c>
      <c r="E2821" t="s">
        <v>146</v>
      </c>
      <c r="F2821" s="18">
        <v>21533.02</v>
      </c>
      <c r="G2821" s="11">
        <v>5.1780000000000002E-5</v>
      </c>
      <c r="J2821" s="18">
        <v>1225650.1000000001</v>
      </c>
      <c r="K2821" s="11">
        <v>2.7568699999999998E-3</v>
      </c>
      <c r="N2821" s="18">
        <v>1127187.33</v>
      </c>
      <c r="O2821" s="12">
        <v>2.7102799999999998E-3</v>
      </c>
      <c r="R2821" t="s">
        <v>146</v>
      </c>
      <c r="S2821" t="s">
        <v>146</v>
      </c>
      <c r="T2821" t="s">
        <v>146</v>
      </c>
      <c r="U2821" s="28">
        <f t="shared" si="220"/>
        <v>2.7620599999999998E-3</v>
      </c>
      <c r="W2821">
        <f>IFERROR(VLOOKUP(E2821,'LEAID Match'!$A$2:$B$326,2,FALSE),"")</f>
        <v>5309480</v>
      </c>
      <c r="X2821" s="5">
        <f t="shared" si="222"/>
        <v>1247183.1200000001</v>
      </c>
      <c r="Y2821">
        <f t="shared" si="223"/>
        <v>0</v>
      </c>
      <c r="Z2821" s="5">
        <f t="shared" si="224"/>
        <v>1247183.1200000001</v>
      </c>
    </row>
    <row r="2822" spans="1:26" x14ac:dyDescent="0.2">
      <c r="A2822">
        <f t="shared" si="221"/>
        <v>5309480</v>
      </c>
      <c r="B2822" s="23">
        <v>2019</v>
      </c>
      <c r="C2822" t="s">
        <v>188</v>
      </c>
      <c r="D2822" t="s">
        <v>2547</v>
      </c>
      <c r="E2822" t="s">
        <v>146</v>
      </c>
      <c r="F2822" s="18">
        <v>29530.74</v>
      </c>
      <c r="G2822" s="10">
        <v>5.9460000000000003E-5</v>
      </c>
      <c r="J2822" s="18">
        <v>1508394.96</v>
      </c>
      <c r="K2822" s="11">
        <v>2.8858600000000001E-3</v>
      </c>
      <c r="N2822" s="18">
        <v>1419080.08</v>
      </c>
      <c r="O2822" s="12">
        <v>2.8574400000000002E-3</v>
      </c>
      <c r="R2822" t="s">
        <v>146</v>
      </c>
      <c r="S2822" t="s">
        <v>146</v>
      </c>
      <c r="T2822" t="s">
        <v>146</v>
      </c>
      <c r="U2822" s="28">
        <f t="shared" si="220"/>
        <v>2.9169E-3</v>
      </c>
      <c r="W2822">
        <f>IFERROR(VLOOKUP(E2822,'LEAID Match'!$A$2:$B$326,2,FALSE),"")</f>
        <v>5309480</v>
      </c>
      <c r="X2822" s="5">
        <f t="shared" si="222"/>
        <v>1537925.7</v>
      </c>
      <c r="Y2822">
        <f t="shared" si="223"/>
        <v>0</v>
      </c>
      <c r="Z2822" s="5">
        <f t="shared" si="224"/>
        <v>1537925.7</v>
      </c>
    </row>
    <row r="2823" spans="1:26" x14ac:dyDescent="0.2">
      <c r="A2823">
        <f t="shared" si="221"/>
        <v>5309480</v>
      </c>
      <c r="B2823" s="23">
        <v>2020</v>
      </c>
      <c r="C2823" t="s">
        <v>188</v>
      </c>
      <c r="D2823" t="s">
        <v>2905</v>
      </c>
      <c r="E2823" t="s">
        <v>146</v>
      </c>
      <c r="F2823" s="18">
        <v>17019.810000000001</v>
      </c>
      <c r="G2823" s="10">
        <v>3.2410000000000003E-5</v>
      </c>
      <c r="J2823" s="18">
        <v>1623724.54</v>
      </c>
      <c r="K2823" s="11">
        <v>2.7906700000000003E-3</v>
      </c>
      <c r="N2823" s="18">
        <v>1448411.15</v>
      </c>
      <c r="O2823" s="12">
        <v>2.75808E-3</v>
      </c>
      <c r="R2823" t="s">
        <v>146</v>
      </c>
      <c r="S2823" t="s">
        <v>146</v>
      </c>
      <c r="T2823" t="s">
        <v>146</v>
      </c>
      <c r="U2823" s="28">
        <f t="shared" si="220"/>
        <v>2.7904900000000001E-3</v>
      </c>
      <c r="W2823">
        <f>IFERROR(VLOOKUP(E2823,'LEAID Match'!$A$2:$B$326,2,FALSE),"")</f>
        <v>5309480</v>
      </c>
      <c r="X2823" s="5">
        <f t="shared" si="222"/>
        <v>1640744.35</v>
      </c>
      <c r="Y2823">
        <f t="shared" si="223"/>
        <v>0</v>
      </c>
      <c r="Z2823" s="5">
        <f t="shared" si="224"/>
        <v>1640744.35</v>
      </c>
    </row>
    <row r="2824" spans="1:26" x14ac:dyDescent="0.2">
      <c r="A2824">
        <f t="shared" si="221"/>
        <v>5309480</v>
      </c>
      <c r="B2824" s="23">
        <v>2021</v>
      </c>
      <c r="C2824" t="s">
        <v>188</v>
      </c>
      <c r="D2824" t="s">
        <v>3262</v>
      </c>
      <c r="E2824" t="s">
        <v>146</v>
      </c>
      <c r="F2824" s="18">
        <v>75.81</v>
      </c>
      <c r="G2824" s="10">
        <v>1.4000000000000001E-7</v>
      </c>
      <c r="J2824" s="18">
        <v>1709971.06</v>
      </c>
      <c r="K2824" s="11">
        <v>2.82563E-3</v>
      </c>
      <c r="N2824" s="18">
        <v>1546489.72</v>
      </c>
      <c r="O2824" s="12">
        <v>2.8137499999999998E-3</v>
      </c>
      <c r="R2824" t="s">
        <v>146</v>
      </c>
      <c r="S2824" t="s">
        <v>146</v>
      </c>
      <c r="T2824" t="s">
        <v>146</v>
      </c>
      <c r="U2824" s="28">
        <f t="shared" si="220"/>
        <v>2.8138899999999999E-3</v>
      </c>
      <c r="W2824">
        <f>IFERROR(VLOOKUP(E2824,'LEAID Match'!$A$2:$B$326,2,FALSE),"")</f>
        <v>5309480</v>
      </c>
      <c r="X2824" s="5">
        <f t="shared" si="222"/>
        <v>1710046.87</v>
      </c>
      <c r="Y2824">
        <f t="shared" si="223"/>
        <v>0</v>
      </c>
      <c r="Z2824" s="5">
        <f t="shared" si="224"/>
        <v>1710046.87</v>
      </c>
    </row>
    <row r="2825" spans="1:26" x14ac:dyDescent="0.2">
      <c r="A2825">
        <f t="shared" si="221"/>
        <v>5309480</v>
      </c>
      <c r="B2825" s="23">
        <v>2022</v>
      </c>
      <c r="C2825" t="s">
        <v>188</v>
      </c>
      <c r="D2825" t="s">
        <v>3618</v>
      </c>
      <c r="E2825" t="s">
        <v>146</v>
      </c>
      <c r="F2825" s="18" t="s">
        <v>803</v>
      </c>
      <c r="G2825" s="10" t="s">
        <v>803</v>
      </c>
      <c r="J2825" s="18">
        <v>1782331.99</v>
      </c>
      <c r="K2825" s="11">
        <v>2.7865699999999999E-3</v>
      </c>
      <c r="N2825" s="18">
        <v>1416108.71</v>
      </c>
      <c r="O2825" s="12">
        <v>2.7596399999999998E-3</v>
      </c>
      <c r="R2825" t="s">
        <v>803</v>
      </c>
      <c r="S2825" t="s">
        <v>146</v>
      </c>
      <c r="T2825" t="s">
        <v>146</v>
      </c>
      <c r="U2825" s="28">
        <f t="shared" si="220"/>
        <v>2.7596399999999998E-3</v>
      </c>
      <c r="W2825">
        <f>IFERROR(VLOOKUP(E2825,'LEAID Match'!$A$2:$B$326,2,FALSE),"")</f>
        <v>5309480</v>
      </c>
      <c r="X2825" s="5">
        <f t="shared" si="222"/>
        <v>1782331.99</v>
      </c>
      <c r="Y2825">
        <f t="shared" si="223"/>
        <v>0</v>
      </c>
      <c r="Z2825" s="5">
        <f t="shared" si="224"/>
        <v>1782331.99</v>
      </c>
    </row>
    <row r="2826" spans="1:26" x14ac:dyDescent="0.2">
      <c r="A2826">
        <f t="shared" si="221"/>
        <v>5309480</v>
      </c>
      <c r="B2826" s="23">
        <v>2023</v>
      </c>
      <c r="C2826" t="s">
        <v>188</v>
      </c>
      <c r="D2826" t="s">
        <v>3978</v>
      </c>
      <c r="E2826" t="s">
        <v>146</v>
      </c>
      <c r="F2826" s="18" t="s">
        <v>803</v>
      </c>
      <c r="G2826" s="10" t="s">
        <v>803</v>
      </c>
      <c r="J2826" s="18">
        <v>1944917.63</v>
      </c>
      <c r="K2826" s="11">
        <v>2.87426E-3</v>
      </c>
      <c r="N2826" s="18">
        <v>1549186.82</v>
      </c>
      <c r="O2826" s="12">
        <v>2.8703399999999999E-3</v>
      </c>
      <c r="R2826" t="s">
        <v>803</v>
      </c>
      <c r="S2826" t="s">
        <v>146</v>
      </c>
      <c r="T2826" t="s">
        <v>146</v>
      </c>
      <c r="U2826" s="28">
        <f t="shared" si="220"/>
        <v>2.8703399999999999E-3</v>
      </c>
      <c r="V2826">
        <f>U2826*250000000</f>
        <v>717585</v>
      </c>
      <c r="W2826">
        <f>IFERROR(VLOOKUP(E2826,'LEAID Match'!$A$2:$B$326,2,FALSE),"")</f>
        <v>5309480</v>
      </c>
      <c r="X2826" s="5">
        <f t="shared" si="222"/>
        <v>1944917.63</v>
      </c>
      <c r="Y2826">
        <f t="shared" si="223"/>
        <v>717585</v>
      </c>
      <c r="Z2826" s="5">
        <f t="shared" si="224"/>
        <v>2662502.63</v>
      </c>
    </row>
    <row r="2827" spans="1:26" x14ac:dyDescent="0.2">
      <c r="A2827">
        <f t="shared" si="221"/>
        <v>5309510</v>
      </c>
      <c r="B2827" s="23">
        <v>2015</v>
      </c>
      <c r="C2827" t="s">
        <v>363</v>
      </c>
      <c r="D2827" t="s">
        <v>1119</v>
      </c>
      <c r="E2827" t="s">
        <v>321</v>
      </c>
      <c r="F2827" s="18">
        <v>11335.45</v>
      </c>
      <c r="G2827" s="11">
        <v>5.0659999999999999E-5</v>
      </c>
      <c r="J2827" s="18">
        <v>231214.39</v>
      </c>
      <c r="K2827" s="11">
        <v>8.7005000000000003E-4</v>
      </c>
      <c r="N2827" s="18">
        <v>185093.18</v>
      </c>
      <c r="O2827" s="12">
        <v>8.2713000000000003E-4</v>
      </c>
      <c r="R2827" t="s">
        <v>321</v>
      </c>
      <c r="S2827" t="s">
        <v>321</v>
      </c>
      <c r="T2827" t="s">
        <v>321</v>
      </c>
      <c r="U2827" s="28">
        <f t="shared" si="220"/>
        <v>8.7779000000000004E-4</v>
      </c>
      <c r="W2827">
        <f>IFERROR(VLOOKUP(E2827,'LEAID Match'!$A$2:$B$326,2,FALSE),"")</f>
        <v>5309510</v>
      </c>
      <c r="X2827" s="5">
        <f t="shared" si="222"/>
        <v>242549.84000000003</v>
      </c>
      <c r="Y2827">
        <f t="shared" si="223"/>
        <v>0</v>
      </c>
      <c r="Z2827" s="5">
        <f t="shared" si="224"/>
        <v>242549.84000000003</v>
      </c>
    </row>
    <row r="2828" spans="1:26" x14ac:dyDescent="0.2">
      <c r="A2828">
        <f t="shared" si="221"/>
        <v>5309510</v>
      </c>
      <c r="B2828" s="23">
        <v>2016</v>
      </c>
      <c r="C2828" t="s">
        <v>363</v>
      </c>
      <c r="D2828" t="s">
        <v>1473</v>
      </c>
      <c r="E2828" t="s">
        <v>321</v>
      </c>
      <c r="F2828" s="18">
        <v>13357.06</v>
      </c>
      <c r="G2828" s="11">
        <v>4.3949999999999998E-5</v>
      </c>
      <c r="J2828" s="18">
        <v>292072.09000000003</v>
      </c>
      <c r="K2828" s="11">
        <v>8.9481999999999995E-4</v>
      </c>
      <c r="N2828" s="18">
        <v>259702.49</v>
      </c>
      <c r="O2828" s="12">
        <v>8.5452E-4</v>
      </c>
      <c r="R2828" t="s">
        <v>321</v>
      </c>
      <c r="S2828" t="s">
        <v>321</v>
      </c>
      <c r="T2828" t="s">
        <v>321</v>
      </c>
      <c r="U2828" s="28">
        <f t="shared" si="220"/>
        <v>8.9846999999999995E-4</v>
      </c>
      <c r="W2828">
        <f>IFERROR(VLOOKUP(E2828,'LEAID Match'!$A$2:$B$326,2,FALSE),"")</f>
        <v>5309510</v>
      </c>
      <c r="X2828" s="5">
        <f t="shared" si="222"/>
        <v>305429.15000000002</v>
      </c>
      <c r="Y2828">
        <f t="shared" si="223"/>
        <v>0</v>
      </c>
      <c r="Z2828" s="5">
        <f t="shared" si="224"/>
        <v>305429.15000000002</v>
      </c>
    </row>
    <row r="2829" spans="1:26" x14ac:dyDescent="0.2">
      <c r="A2829">
        <f t="shared" si="221"/>
        <v>5309510</v>
      </c>
      <c r="B2829" s="23">
        <v>2017</v>
      </c>
      <c r="C2829" t="s">
        <v>363</v>
      </c>
      <c r="D2829" t="s">
        <v>1833</v>
      </c>
      <c r="E2829" t="s">
        <v>321</v>
      </c>
      <c r="F2829" s="18">
        <v>12849.62</v>
      </c>
      <c r="G2829" s="11">
        <v>3.6720000000000001E-5</v>
      </c>
      <c r="J2829" s="18">
        <v>285247.75</v>
      </c>
      <c r="K2829" s="11">
        <v>7.7417999999999996E-4</v>
      </c>
      <c r="N2829" s="18">
        <v>264385.09999999998</v>
      </c>
      <c r="O2829" s="12">
        <v>7.5551999999999998E-4</v>
      </c>
      <c r="R2829" t="s">
        <v>321</v>
      </c>
      <c r="S2829" t="s">
        <v>321</v>
      </c>
      <c r="T2829" t="s">
        <v>321</v>
      </c>
      <c r="U2829" s="28">
        <f t="shared" si="220"/>
        <v>7.9223999999999994E-4</v>
      </c>
      <c r="W2829">
        <f>IFERROR(VLOOKUP(E2829,'LEAID Match'!$A$2:$B$326,2,FALSE),"")</f>
        <v>5309510</v>
      </c>
      <c r="X2829" s="5">
        <f t="shared" si="222"/>
        <v>298097.37</v>
      </c>
      <c r="Y2829">
        <f t="shared" si="223"/>
        <v>0</v>
      </c>
      <c r="Z2829" s="5">
        <f t="shared" si="224"/>
        <v>298097.37</v>
      </c>
    </row>
    <row r="2830" spans="1:26" x14ac:dyDescent="0.2">
      <c r="A2830">
        <f t="shared" si="221"/>
        <v>5309510</v>
      </c>
      <c r="B2830" s="23">
        <v>2018</v>
      </c>
      <c r="C2830" t="s">
        <v>363</v>
      </c>
      <c r="D2830" t="s">
        <v>2190</v>
      </c>
      <c r="E2830" t="s">
        <v>321</v>
      </c>
      <c r="F2830" s="18">
        <v>1051.3800000000001</v>
      </c>
      <c r="G2830" s="11">
        <v>2.5299999999999999E-6</v>
      </c>
      <c r="J2830" s="18">
        <v>336177.75</v>
      </c>
      <c r="K2830" s="11">
        <v>7.5617000000000002E-4</v>
      </c>
      <c r="N2830" s="18">
        <v>309357.05</v>
      </c>
      <c r="O2830" s="12">
        <v>7.4383999999999995E-4</v>
      </c>
      <c r="R2830" t="s">
        <v>321</v>
      </c>
      <c r="S2830" t="s">
        <v>321</v>
      </c>
      <c r="T2830" t="s">
        <v>321</v>
      </c>
      <c r="U2830" s="28">
        <f t="shared" si="220"/>
        <v>7.4637E-4</v>
      </c>
      <c r="W2830">
        <f>IFERROR(VLOOKUP(E2830,'LEAID Match'!$A$2:$B$326,2,FALSE),"")</f>
        <v>5309510</v>
      </c>
      <c r="X2830" s="5">
        <f t="shared" si="222"/>
        <v>337229.13</v>
      </c>
      <c r="Y2830">
        <f t="shared" si="223"/>
        <v>0</v>
      </c>
      <c r="Z2830" s="5">
        <f t="shared" si="224"/>
        <v>337229.13</v>
      </c>
    </row>
    <row r="2831" spans="1:26" x14ac:dyDescent="0.2">
      <c r="A2831">
        <f t="shared" si="221"/>
        <v>5309510</v>
      </c>
      <c r="B2831" s="23">
        <v>2019</v>
      </c>
      <c r="C2831" t="s">
        <v>363</v>
      </c>
      <c r="D2831" t="s">
        <v>2548</v>
      </c>
      <c r="E2831" t="s">
        <v>321</v>
      </c>
      <c r="F2831" s="18" t="s">
        <v>803</v>
      </c>
      <c r="G2831" s="10" t="s">
        <v>803</v>
      </c>
      <c r="J2831" s="18">
        <v>395551.54</v>
      </c>
      <c r="K2831" s="11">
        <v>7.5677000000000003E-4</v>
      </c>
      <c r="N2831" s="18">
        <v>371792.54</v>
      </c>
      <c r="O2831" s="12">
        <v>7.4863999999999996E-4</v>
      </c>
      <c r="R2831" t="s">
        <v>803</v>
      </c>
      <c r="S2831" t="s">
        <v>321</v>
      </c>
      <c r="T2831" t="s">
        <v>321</v>
      </c>
      <c r="U2831" s="28">
        <f t="shared" si="220"/>
        <v>7.4863999999999996E-4</v>
      </c>
      <c r="W2831">
        <f>IFERROR(VLOOKUP(E2831,'LEAID Match'!$A$2:$B$326,2,FALSE),"")</f>
        <v>5309510</v>
      </c>
      <c r="X2831" s="5">
        <f t="shared" si="222"/>
        <v>395551.54</v>
      </c>
      <c r="Y2831">
        <f t="shared" si="223"/>
        <v>0</v>
      </c>
      <c r="Z2831" s="5">
        <f t="shared" si="224"/>
        <v>395551.54</v>
      </c>
    </row>
    <row r="2832" spans="1:26" x14ac:dyDescent="0.2">
      <c r="A2832">
        <f t="shared" si="221"/>
        <v>5309510</v>
      </c>
      <c r="B2832" s="23">
        <v>2020</v>
      </c>
      <c r="C2832" t="s">
        <v>363</v>
      </c>
      <c r="D2832" t="s">
        <v>2906</v>
      </c>
      <c r="E2832" t="s">
        <v>321</v>
      </c>
      <c r="F2832" s="18" t="s">
        <v>803</v>
      </c>
      <c r="G2832" s="10" t="s">
        <v>803</v>
      </c>
      <c r="J2832" s="18">
        <v>437816.27</v>
      </c>
      <c r="K2832" s="11">
        <v>7.5246999999999998E-4</v>
      </c>
      <c r="N2832" s="18">
        <v>391545.09</v>
      </c>
      <c r="O2832" s="12">
        <v>7.4558000000000003E-4</v>
      </c>
      <c r="R2832" t="s">
        <v>803</v>
      </c>
      <c r="S2832" t="s">
        <v>321</v>
      </c>
      <c r="T2832" t="s">
        <v>321</v>
      </c>
      <c r="U2832" s="28">
        <f t="shared" si="220"/>
        <v>7.4558000000000003E-4</v>
      </c>
      <c r="W2832">
        <f>IFERROR(VLOOKUP(E2832,'LEAID Match'!$A$2:$B$326,2,FALSE),"")</f>
        <v>5309510</v>
      </c>
      <c r="X2832" s="5">
        <f t="shared" si="222"/>
        <v>437816.27</v>
      </c>
      <c r="Y2832">
        <f t="shared" si="223"/>
        <v>0</v>
      </c>
      <c r="Z2832" s="5">
        <f t="shared" si="224"/>
        <v>437816.27</v>
      </c>
    </row>
    <row r="2833" spans="1:26" x14ac:dyDescent="0.2">
      <c r="A2833">
        <f t="shared" si="221"/>
        <v>5309510</v>
      </c>
      <c r="B2833" s="23">
        <v>2021</v>
      </c>
      <c r="C2833" t="s">
        <v>363</v>
      </c>
      <c r="D2833" t="s">
        <v>3263</v>
      </c>
      <c r="E2833" t="s">
        <v>321</v>
      </c>
      <c r="F2833" s="18" t="s">
        <v>803</v>
      </c>
      <c r="G2833" s="10" t="s">
        <v>803</v>
      </c>
      <c r="J2833" s="18">
        <v>453947.27</v>
      </c>
      <c r="K2833" s="11">
        <v>7.5011999999999995E-4</v>
      </c>
      <c r="N2833" s="18">
        <v>410216.27</v>
      </c>
      <c r="O2833" s="12">
        <v>7.4637E-4</v>
      </c>
      <c r="R2833" t="s">
        <v>803</v>
      </c>
      <c r="S2833" t="s">
        <v>321</v>
      </c>
      <c r="T2833" t="s">
        <v>321</v>
      </c>
      <c r="U2833" s="28">
        <f t="shared" si="220"/>
        <v>7.4637E-4</v>
      </c>
      <c r="W2833">
        <f>IFERROR(VLOOKUP(E2833,'LEAID Match'!$A$2:$B$326,2,FALSE),"")</f>
        <v>5309510</v>
      </c>
      <c r="X2833" s="5">
        <f t="shared" si="222"/>
        <v>453947.27</v>
      </c>
      <c r="Y2833">
        <f t="shared" si="223"/>
        <v>0</v>
      </c>
      <c r="Z2833" s="5">
        <f t="shared" si="224"/>
        <v>453947.27</v>
      </c>
    </row>
    <row r="2834" spans="1:26" x14ac:dyDescent="0.2">
      <c r="A2834">
        <f t="shared" si="221"/>
        <v>5309510</v>
      </c>
      <c r="B2834" s="23">
        <v>2022</v>
      </c>
      <c r="C2834" t="s">
        <v>363</v>
      </c>
      <c r="D2834" t="s">
        <v>3619</v>
      </c>
      <c r="E2834" t="s">
        <v>321</v>
      </c>
      <c r="F2834" s="18" t="s">
        <v>803</v>
      </c>
      <c r="G2834" s="10" t="s">
        <v>803</v>
      </c>
      <c r="J2834" s="18">
        <v>444937.82</v>
      </c>
      <c r="K2834" s="11">
        <v>6.9563000000000003E-4</v>
      </c>
      <c r="N2834" s="18">
        <v>355408.13</v>
      </c>
      <c r="O2834" s="12">
        <v>6.9260000000000003E-4</v>
      </c>
      <c r="R2834" t="s">
        <v>803</v>
      </c>
      <c r="S2834" t="s">
        <v>321</v>
      </c>
      <c r="T2834" t="s">
        <v>321</v>
      </c>
      <c r="U2834" s="28">
        <f t="shared" si="220"/>
        <v>6.9260000000000003E-4</v>
      </c>
      <c r="W2834">
        <f>IFERROR(VLOOKUP(E2834,'LEAID Match'!$A$2:$B$326,2,FALSE),"")</f>
        <v>5309510</v>
      </c>
      <c r="X2834" s="5">
        <f t="shared" si="222"/>
        <v>444937.82</v>
      </c>
      <c r="Y2834">
        <f t="shared" si="223"/>
        <v>0</v>
      </c>
      <c r="Z2834" s="5">
        <f t="shared" si="224"/>
        <v>444937.82</v>
      </c>
    </row>
    <row r="2835" spans="1:26" x14ac:dyDescent="0.2">
      <c r="A2835">
        <f t="shared" si="221"/>
        <v>5309510</v>
      </c>
      <c r="B2835" s="23">
        <v>2023</v>
      </c>
      <c r="C2835" t="s">
        <v>363</v>
      </c>
      <c r="D2835" t="s">
        <v>3979</v>
      </c>
      <c r="E2835" t="s">
        <v>321</v>
      </c>
      <c r="F2835" s="18" t="s">
        <v>803</v>
      </c>
      <c r="G2835" s="10" t="s">
        <v>803</v>
      </c>
      <c r="J2835" s="18">
        <v>480326.07</v>
      </c>
      <c r="K2835" s="11">
        <v>7.0983999999999999E-4</v>
      </c>
      <c r="N2835" s="18">
        <v>382275.38</v>
      </c>
      <c r="O2835" s="12">
        <v>7.0828000000000004E-4</v>
      </c>
      <c r="R2835" t="s">
        <v>803</v>
      </c>
      <c r="S2835" t="s">
        <v>321</v>
      </c>
      <c r="T2835" t="s">
        <v>321</v>
      </c>
      <c r="U2835" s="28">
        <f t="shared" si="220"/>
        <v>7.0828000000000004E-4</v>
      </c>
      <c r="V2835">
        <f>U2835*250000000</f>
        <v>177070</v>
      </c>
      <c r="W2835">
        <f>IFERROR(VLOOKUP(E2835,'LEAID Match'!$A$2:$B$326,2,FALSE),"")</f>
        <v>5309510</v>
      </c>
      <c r="X2835" s="5">
        <f t="shared" si="222"/>
        <v>480326.07</v>
      </c>
      <c r="Y2835">
        <f t="shared" si="223"/>
        <v>177070</v>
      </c>
      <c r="Z2835" s="5">
        <f t="shared" si="224"/>
        <v>657396.07000000007</v>
      </c>
    </row>
    <row r="2836" spans="1:26" x14ac:dyDescent="0.2">
      <c r="A2836">
        <f t="shared" si="221"/>
        <v>5309540</v>
      </c>
      <c r="B2836" s="23">
        <v>2015</v>
      </c>
      <c r="C2836" t="s">
        <v>181</v>
      </c>
      <c r="D2836" t="s">
        <v>1120</v>
      </c>
      <c r="E2836" t="s">
        <v>139</v>
      </c>
      <c r="F2836" s="18">
        <v>49566.239999999998</v>
      </c>
      <c r="G2836" s="11">
        <v>2.2149999999999999E-4</v>
      </c>
      <c r="J2836" s="18">
        <v>655919.77</v>
      </c>
      <c r="K2836" s="11">
        <v>2.4682100000000002E-3</v>
      </c>
      <c r="N2836" s="18">
        <v>523298.61</v>
      </c>
      <c r="O2836" s="12">
        <v>2.33848E-3</v>
      </c>
      <c r="R2836" t="s">
        <v>139</v>
      </c>
      <c r="S2836" t="s">
        <v>139</v>
      </c>
      <c r="T2836" t="s">
        <v>139</v>
      </c>
      <c r="U2836" s="28">
        <f t="shared" si="220"/>
        <v>2.5599799999999999E-3</v>
      </c>
      <c r="W2836">
        <f>IFERROR(VLOOKUP(E2836,'LEAID Match'!$A$2:$B$326,2,FALSE),"")</f>
        <v>5309540</v>
      </c>
      <c r="X2836" s="5">
        <f t="shared" si="222"/>
        <v>705486.01</v>
      </c>
      <c r="Y2836">
        <f t="shared" si="223"/>
        <v>0</v>
      </c>
      <c r="Z2836" s="5">
        <f t="shared" si="224"/>
        <v>705486.01</v>
      </c>
    </row>
    <row r="2837" spans="1:26" x14ac:dyDescent="0.2">
      <c r="A2837">
        <f t="shared" si="221"/>
        <v>5309540</v>
      </c>
      <c r="B2837" s="23">
        <v>2016</v>
      </c>
      <c r="C2837" t="s">
        <v>181</v>
      </c>
      <c r="D2837" t="s">
        <v>1474</v>
      </c>
      <c r="E2837" t="s">
        <v>139</v>
      </c>
      <c r="F2837" s="18">
        <v>41935.1</v>
      </c>
      <c r="G2837" s="11">
        <v>1.3798E-4</v>
      </c>
      <c r="J2837" s="18">
        <v>793031.66</v>
      </c>
      <c r="K2837" s="11">
        <v>2.42961E-3</v>
      </c>
      <c r="N2837" s="18">
        <v>709934.88</v>
      </c>
      <c r="O2837" s="12">
        <v>2.3359600000000002E-3</v>
      </c>
      <c r="R2837" t="s">
        <v>139</v>
      </c>
      <c r="S2837" t="s">
        <v>139</v>
      </c>
      <c r="T2837" t="s">
        <v>139</v>
      </c>
      <c r="U2837" s="28">
        <f t="shared" si="220"/>
        <v>2.47394E-3</v>
      </c>
      <c r="W2837">
        <f>IFERROR(VLOOKUP(E2837,'LEAID Match'!$A$2:$B$326,2,FALSE),"")</f>
        <v>5309540</v>
      </c>
      <c r="X2837" s="5">
        <f t="shared" si="222"/>
        <v>834966.76</v>
      </c>
      <c r="Y2837">
        <f t="shared" si="223"/>
        <v>0</v>
      </c>
      <c r="Z2837" s="5">
        <f t="shared" si="224"/>
        <v>834966.76</v>
      </c>
    </row>
    <row r="2838" spans="1:26" x14ac:dyDescent="0.2">
      <c r="A2838">
        <f t="shared" si="221"/>
        <v>5309540</v>
      </c>
      <c r="B2838" s="23">
        <v>2017</v>
      </c>
      <c r="C2838" t="s">
        <v>181</v>
      </c>
      <c r="D2838" t="s">
        <v>1834</v>
      </c>
      <c r="E2838" t="s">
        <v>139</v>
      </c>
      <c r="F2838" s="18">
        <v>39760.67</v>
      </c>
      <c r="G2838" s="11">
        <v>1.1362E-4</v>
      </c>
      <c r="J2838" s="18">
        <v>886192.18</v>
      </c>
      <c r="K2838" s="11">
        <v>2.4051900000000002E-3</v>
      </c>
      <c r="N2838" s="18">
        <v>821560.08</v>
      </c>
      <c r="O2838" s="12">
        <v>2.3477400000000001E-3</v>
      </c>
      <c r="R2838" t="s">
        <v>139</v>
      </c>
      <c r="S2838" t="s">
        <v>139</v>
      </c>
      <c r="T2838" t="s">
        <v>139</v>
      </c>
      <c r="U2838" s="28">
        <f t="shared" si="220"/>
        <v>2.4613600000000001E-3</v>
      </c>
      <c r="W2838">
        <f>IFERROR(VLOOKUP(E2838,'LEAID Match'!$A$2:$B$326,2,FALSE),"")</f>
        <v>5309540</v>
      </c>
      <c r="X2838" s="5">
        <f t="shared" si="222"/>
        <v>925952.85000000009</v>
      </c>
      <c r="Y2838">
        <f t="shared" si="223"/>
        <v>0</v>
      </c>
      <c r="Z2838" s="5">
        <f t="shared" si="224"/>
        <v>925952.85000000009</v>
      </c>
    </row>
    <row r="2839" spans="1:26" x14ac:dyDescent="0.2">
      <c r="A2839">
        <f t="shared" si="221"/>
        <v>5309540</v>
      </c>
      <c r="B2839" s="23">
        <v>2018</v>
      </c>
      <c r="C2839" t="s">
        <v>181</v>
      </c>
      <c r="D2839" t="s">
        <v>2191</v>
      </c>
      <c r="E2839" t="s">
        <v>139</v>
      </c>
      <c r="F2839" s="18">
        <v>31718.400000000001</v>
      </c>
      <c r="G2839" s="11">
        <v>7.627E-5</v>
      </c>
      <c r="J2839" s="18">
        <v>1096713.42</v>
      </c>
      <c r="K2839" s="11">
        <v>2.46685E-3</v>
      </c>
      <c r="N2839" s="18">
        <v>1009182.03</v>
      </c>
      <c r="O2839" s="12">
        <v>2.42654E-3</v>
      </c>
      <c r="R2839" t="s">
        <v>139</v>
      </c>
      <c r="S2839" t="s">
        <v>139</v>
      </c>
      <c r="T2839" t="s">
        <v>139</v>
      </c>
      <c r="U2839" s="28">
        <f t="shared" si="220"/>
        <v>2.5028099999999998E-3</v>
      </c>
      <c r="W2839">
        <f>IFERROR(VLOOKUP(E2839,'LEAID Match'!$A$2:$B$326,2,FALSE),"")</f>
        <v>5309540</v>
      </c>
      <c r="X2839" s="5">
        <f t="shared" si="222"/>
        <v>1128431.8199999998</v>
      </c>
      <c r="Y2839">
        <f t="shared" si="223"/>
        <v>0</v>
      </c>
      <c r="Z2839" s="5">
        <f t="shared" si="224"/>
        <v>1128431.8199999998</v>
      </c>
    </row>
    <row r="2840" spans="1:26" x14ac:dyDescent="0.2">
      <c r="A2840">
        <f t="shared" si="221"/>
        <v>5309540</v>
      </c>
      <c r="B2840" s="23">
        <v>2019</v>
      </c>
      <c r="C2840" t="s">
        <v>181</v>
      </c>
      <c r="D2840" t="s">
        <v>2549</v>
      </c>
      <c r="E2840" t="s">
        <v>139</v>
      </c>
      <c r="F2840" s="18">
        <v>18555.689999999999</v>
      </c>
      <c r="G2840" s="10">
        <v>3.7360000000000001E-5</v>
      </c>
      <c r="J2840" s="18">
        <v>1476625.63</v>
      </c>
      <c r="K2840" s="11">
        <v>2.8250800000000002E-3</v>
      </c>
      <c r="N2840" s="18">
        <v>1387117.19</v>
      </c>
      <c r="O2840" s="12">
        <v>2.7930799999999999E-3</v>
      </c>
      <c r="R2840" t="s">
        <v>139</v>
      </c>
      <c r="S2840" t="s">
        <v>139</v>
      </c>
      <c r="T2840" t="s">
        <v>139</v>
      </c>
      <c r="U2840" s="28">
        <f t="shared" si="220"/>
        <v>2.83044E-3</v>
      </c>
      <c r="W2840">
        <f>IFERROR(VLOOKUP(E2840,'LEAID Match'!$A$2:$B$326,2,FALSE),"")</f>
        <v>5309540</v>
      </c>
      <c r="X2840" s="5">
        <f t="shared" si="222"/>
        <v>1495181.3199999998</v>
      </c>
      <c r="Y2840">
        <f t="shared" si="223"/>
        <v>0</v>
      </c>
      <c r="Z2840" s="5">
        <f t="shared" si="224"/>
        <v>1495181.3199999998</v>
      </c>
    </row>
    <row r="2841" spans="1:26" x14ac:dyDescent="0.2">
      <c r="A2841">
        <f t="shared" si="221"/>
        <v>5309540</v>
      </c>
      <c r="B2841" s="23">
        <v>2020</v>
      </c>
      <c r="C2841" t="s">
        <v>181</v>
      </c>
      <c r="D2841" t="s">
        <v>2907</v>
      </c>
      <c r="E2841" t="s">
        <v>139</v>
      </c>
      <c r="F2841" s="18">
        <v>2716.54</v>
      </c>
      <c r="G2841" s="10">
        <v>5.1699999999999996E-6</v>
      </c>
      <c r="J2841" s="18">
        <v>1507335.29</v>
      </c>
      <c r="K2841" s="11">
        <v>2.59064E-3</v>
      </c>
      <c r="N2841" s="18">
        <v>1346089.33</v>
      </c>
      <c r="O2841" s="12">
        <v>2.56324E-3</v>
      </c>
      <c r="R2841" t="s">
        <v>139</v>
      </c>
      <c r="S2841" t="s">
        <v>139</v>
      </c>
      <c r="T2841" t="s">
        <v>139</v>
      </c>
      <c r="U2841" s="28">
        <f t="shared" si="220"/>
        <v>2.5684100000000001E-3</v>
      </c>
      <c r="W2841">
        <f>IFERROR(VLOOKUP(E2841,'LEAID Match'!$A$2:$B$326,2,FALSE),"")</f>
        <v>5309540</v>
      </c>
      <c r="X2841" s="5">
        <f t="shared" si="222"/>
        <v>1510051.83</v>
      </c>
      <c r="Y2841">
        <f t="shared" si="223"/>
        <v>0</v>
      </c>
      <c r="Z2841" s="5">
        <f t="shared" si="224"/>
        <v>1510051.83</v>
      </c>
    </row>
    <row r="2842" spans="1:26" x14ac:dyDescent="0.2">
      <c r="A2842">
        <f t="shared" si="221"/>
        <v>5309540</v>
      </c>
      <c r="B2842" s="23">
        <v>2021</v>
      </c>
      <c r="C2842" t="s">
        <v>181</v>
      </c>
      <c r="D2842" t="s">
        <v>3264</v>
      </c>
      <c r="E2842" t="s">
        <v>139</v>
      </c>
      <c r="F2842" s="18" t="s">
        <v>803</v>
      </c>
      <c r="G2842" s="10" t="s">
        <v>803</v>
      </c>
      <c r="J2842" s="18">
        <v>1542907.53</v>
      </c>
      <c r="K2842" s="11">
        <v>2.5495700000000001E-3</v>
      </c>
      <c r="N2842" s="18">
        <v>1395053.05</v>
      </c>
      <c r="O2842" s="12">
        <v>2.5382199999999999E-3</v>
      </c>
      <c r="R2842" t="s">
        <v>803</v>
      </c>
      <c r="S2842" t="s">
        <v>139</v>
      </c>
      <c r="T2842" t="s">
        <v>139</v>
      </c>
      <c r="U2842" s="28">
        <f t="shared" si="220"/>
        <v>2.5382199999999999E-3</v>
      </c>
      <c r="W2842">
        <f>IFERROR(VLOOKUP(E2842,'LEAID Match'!$A$2:$B$326,2,FALSE),"")</f>
        <v>5309540</v>
      </c>
      <c r="X2842" s="5">
        <f t="shared" si="222"/>
        <v>1542907.53</v>
      </c>
      <c r="Y2842">
        <f t="shared" si="223"/>
        <v>0</v>
      </c>
      <c r="Z2842" s="5">
        <f t="shared" si="224"/>
        <v>1542907.53</v>
      </c>
    </row>
    <row r="2843" spans="1:26" x14ac:dyDescent="0.2">
      <c r="A2843">
        <f t="shared" si="221"/>
        <v>5309540</v>
      </c>
      <c r="B2843" s="23">
        <v>2022</v>
      </c>
      <c r="C2843" t="s">
        <v>181</v>
      </c>
      <c r="D2843" t="s">
        <v>3620</v>
      </c>
      <c r="E2843" t="s">
        <v>139</v>
      </c>
      <c r="F2843" s="18" t="s">
        <v>803</v>
      </c>
      <c r="G2843" s="10" t="s">
        <v>803</v>
      </c>
      <c r="J2843" s="18">
        <v>1653056.79</v>
      </c>
      <c r="K2843" s="11">
        <v>2.5844499999999999E-3</v>
      </c>
      <c r="N2843" s="18">
        <v>1313839.3799999999</v>
      </c>
      <c r="O2843" s="12">
        <v>2.5603499999999999E-3</v>
      </c>
      <c r="R2843" t="s">
        <v>803</v>
      </c>
      <c r="S2843" t="s">
        <v>139</v>
      </c>
      <c r="T2843" t="s">
        <v>139</v>
      </c>
      <c r="U2843" s="28">
        <f t="shared" si="220"/>
        <v>2.5603499999999999E-3</v>
      </c>
      <c r="W2843">
        <f>IFERROR(VLOOKUP(E2843,'LEAID Match'!$A$2:$B$326,2,FALSE),"")</f>
        <v>5309540</v>
      </c>
      <c r="X2843" s="5">
        <f t="shared" si="222"/>
        <v>1653056.79</v>
      </c>
      <c r="Y2843">
        <f t="shared" si="223"/>
        <v>0</v>
      </c>
      <c r="Z2843" s="5">
        <f t="shared" si="224"/>
        <v>1653056.79</v>
      </c>
    </row>
    <row r="2844" spans="1:26" x14ac:dyDescent="0.2">
      <c r="A2844">
        <f t="shared" si="221"/>
        <v>5309540</v>
      </c>
      <c r="B2844" s="23">
        <v>2023</v>
      </c>
      <c r="C2844" t="s">
        <v>181</v>
      </c>
      <c r="D2844" t="s">
        <v>3980</v>
      </c>
      <c r="E2844" t="s">
        <v>139</v>
      </c>
      <c r="F2844" s="18" t="s">
        <v>803</v>
      </c>
      <c r="G2844" s="10" t="s">
        <v>803</v>
      </c>
      <c r="J2844" s="18">
        <v>1699101.8</v>
      </c>
      <c r="K2844" s="11">
        <v>2.5109899999999998E-3</v>
      </c>
      <c r="N2844" s="18">
        <v>1352366.05</v>
      </c>
      <c r="O2844" s="12">
        <v>2.5056700000000002E-3</v>
      </c>
      <c r="R2844" t="s">
        <v>803</v>
      </c>
      <c r="S2844" t="s">
        <v>139</v>
      </c>
      <c r="T2844" t="s">
        <v>139</v>
      </c>
      <c r="U2844" s="28">
        <f t="shared" si="220"/>
        <v>2.5056700000000002E-3</v>
      </c>
      <c r="V2844">
        <f>U2844*250000000</f>
        <v>626417.5</v>
      </c>
      <c r="W2844">
        <f>IFERROR(VLOOKUP(E2844,'LEAID Match'!$A$2:$B$326,2,FALSE),"")</f>
        <v>5309540</v>
      </c>
      <c r="X2844" s="5">
        <f t="shared" si="222"/>
        <v>1699101.8</v>
      </c>
      <c r="Y2844">
        <f t="shared" si="223"/>
        <v>626417.5</v>
      </c>
      <c r="Z2844" s="5">
        <f t="shared" si="224"/>
        <v>2325519.2999999998</v>
      </c>
    </row>
    <row r="2845" spans="1:26" x14ac:dyDescent="0.2">
      <c r="A2845">
        <f t="shared" si="221"/>
        <v>5309570</v>
      </c>
      <c r="B2845" s="23">
        <v>2015</v>
      </c>
      <c r="C2845" t="s">
        <v>663</v>
      </c>
      <c r="D2845" t="s">
        <v>1121</v>
      </c>
      <c r="E2845" t="s">
        <v>635</v>
      </c>
      <c r="F2845" s="18" t="s">
        <v>803</v>
      </c>
      <c r="G2845" s="11" t="s">
        <v>803</v>
      </c>
      <c r="J2845" s="18">
        <v>44200.45</v>
      </c>
      <c r="K2845" s="11">
        <v>1.6632999999999999E-4</v>
      </c>
      <c r="N2845" s="18">
        <v>35246.949999999997</v>
      </c>
      <c r="O2845" s="12">
        <v>1.5751E-4</v>
      </c>
      <c r="R2845" t="s">
        <v>803</v>
      </c>
      <c r="S2845" t="s">
        <v>635</v>
      </c>
      <c r="T2845" t="s">
        <v>635</v>
      </c>
      <c r="U2845" s="28">
        <f t="shared" si="220"/>
        <v>1.5751E-4</v>
      </c>
      <c r="W2845">
        <f>IFERROR(VLOOKUP(E2845,'LEAID Match'!$A$2:$B$326,2,FALSE),"")</f>
        <v>5309570</v>
      </c>
      <c r="X2845" s="5">
        <f t="shared" si="222"/>
        <v>44200.45</v>
      </c>
      <c r="Y2845">
        <f t="shared" si="223"/>
        <v>0</v>
      </c>
      <c r="Z2845" s="5">
        <f t="shared" si="224"/>
        <v>44200.45</v>
      </c>
    </row>
    <row r="2846" spans="1:26" x14ac:dyDescent="0.2">
      <c r="A2846">
        <f t="shared" si="221"/>
        <v>5309570</v>
      </c>
      <c r="B2846" s="23">
        <v>2016</v>
      </c>
      <c r="C2846" t="s">
        <v>663</v>
      </c>
      <c r="D2846" t="s">
        <v>1475</v>
      </c>
      <c r="E2846" t="s">
        <v>635</v>
      </c>
      <c r="F2846" s="18" t="s">
        <v>803</v>
      </c>
      <c r="G2846" s="11" t="s">
        <v>803</v>
      </c>
      <c r="J2846" s="18">
        <v>51884.1</v>
      </c>
      <c r="K2846" s="11">
        <v>1.5896000000000001E-4</v>
      </c>
      <c r="N2846" s="18">
        <v>46137.8</v>
      </c>
      <c r="O2846" s="12">
        <v>1.5181E-4</v>
      </c>
      <c r="R2846" t="s">
        <v>803</v>
      </c>
      <c r="S2846" t="s">
        <v>635</v>
      </c>
      <c r="T2846" t="s">
        <v>635</v>
      </c>
      <c r="U2846" s="28">
        <f t="shared" si="220"/>
        <v>1.5181E-4</v>
      </c>
      <c r="W2846">
        <f>IFERROR(VLOOKUP(E2846,'LEAID Match'!$A$2:$B$326,2,FALSE),"")</f>
        <v>5309570</v>
      </c>
      <c r="X2846" s="5">
        <f t="shared" si="222"/>
        <v>51884.1</v>
      </c>
      <c r="Y2846">
        <f t="shared" si="223"/>
        <v>0</v>
      </c>
      <c r="Z2846" s="5">
        <f t="shared" si="224"/>
        <v>51884.1</v>
      </c>
    </row>
    <row r="2847" spans="1:26" x14ac:dyDescent="0.2">
      <c r="A2847">
        <f t="shared" si="221"/>
        <v>5309570</v>
      </c>
      <c r="B2847" s="23">
        <v>2017</v>
      </c>
      <c r="C2847" t="s">
        <v>663</v>
      </c>
      <c r="D2847" t="s">
        <v>1835</v>
      </c>
      <c r="E2847" t="s">
        <v>635</v>
      </c>
      <c r="F2847" s="18" t="s">
        <v>803</v>
      </c>
      <c r="G2847" s="11" t="s">
        <v>803</v>
      </c>
      <c r="J2847" s="18">
        <v>53269.83</v>
      </c>
      <c r="K2847" s="11">
        <v>1.4458E-4</v>
      </c>
      <c r="N2847" s="18">
        <v>49301.05</v>
      </c>
      <c r="O2847" s="12">
        <v>1.4088999999999999E-4</v>
      </c>
      <c r="R2847" t="s">
        <v>803</v>
      </c>
      <c r="S2847" t="s">
        <v>635</v>
      </c>
      <c r="T2847" t="s">
        <v>635</v>
      </c>
      <c r="U2847" s="28">
        <f t="shared" si="220"/>
        <v>1.4088999999999999E-4</v>
      </c>
      <c r="W2847">
        <f>IFERROR(VLOOKUP(E2847,'LEAID Match'!$A$2:$B$326,2,FALSE),"")</f>
        <v>5309570</v>
      </c>
      <c r="X2847" s="5">
        <f t="shared" si="222"/>
        <v>53269.83</v>
      </c>
      <c r="Y2847">
        <f t="shared" si="223"/>
        <v>0</v>
      </c>
      <c r="Z2847" s="5">
        <f t="shared" si="224"/>
        <v>53269.83</v>
      </c>
    </row>
    <row r="2848" spans="1:26" x14ac:dyDescent="0.2">
      <c r="A2848">
        <f t="shared" si="221"/>
        <v>5309570</v>
      </c>
      <c r="B2848" s="23">
        <v>2018</v>
      </c>
      <c r="C2848" t="s">
        <v>663</v>
      </c>
      <c r="D2848" t="s">
        <v>2192</v>
      </c>
      <c r="E2848" t="s">
        <v>635</v>
      </c>
      <c r="F2848" s="18" t="s">
        <v>803</v>
      </c>
      <c r="G2848" s="11" t="s">
        <v>803</v>
      </c>
      <c r="J2848" s="18">
        <v>61353.31</v>
      </c>
      <c r="K2848" s="11">
        <v>1.3799999999999999E-4</v>
      </c>
      <c r="N2848" s="18">
        <v>56476.67</v>
      </c>
      <c r="O2848" s="12">
        <v>1.3579999999999999E-4</v>
      </c>
      <c r="R2848" t="s">
        <v>803</v>
      </c>
      <c r="S2848" t="s">
        <v>635</v>
      </c>
      <c r="T2848" t="s">
        <v>635</v>
      </c>
      <c r="U2848" s="28">
        <f t="shared" si="220"/>
        <v>1.3579999999999999E-4</v>
      </c>
      <c r="W2848">
        <f>IFERROR(VLOOKUP(E2848,'LEAID Match'!$A$2:$B$326,2,FALSE),"")</f>
        <v>5309570</v>
      </c>
      <c r="X2848" s="5">
        <f t="shared" si="222"/>
        <v>61353.31</v>
      </c>
      <c r="Y2848">
        <f t="shared" si="223"/>
        <v>0</v>
      </c>
      <c r="Z2848" s="5">
        <f t="shared" si="224"/>
        <v>61353.31</v>
      </c>
    </row>
    <row r="2849" spans="1:26" x14ac:dyDescent="0.2">
      <c r="A2849">
        <f t="shared" si="221"/>
        <v>5309570</v>
      </c>
      <c r="B2849" s="23">
        <v>2019</v>
      </c>
      <c r="C2849" t="s">
        <v>663</v>
      </c>
      <c r="D2849" t="s">
        <v>2550</v>
      </c>
      <c r="E2849" t="s">
        <v>635</v>
      </c>
      <c r="F2849" s="18" t="s">
        <v>803</v>
      </c>
      <c r="G2849" s="10" t="s">
        <v>803</v>
      </c>
      <c r="J2849" s="18">
        <v>71146.94</v>
      </c>
      <c r="K2849" s="11">
        <v>1.3611999999999999E-4</v>
      </c>
      <c r="N2849" s="18">
        <v>66731.22</v>
      </c>
      <c r="O2849" s="12">
        <v>1.3437E-4</v>
      </c>
      <c r="R2849" t="s">
        <v>803</v>
      </c>
      <c r="S2849" t="s">
        <v>635</v>
      </c>
      <c r="T2849" t="s">
        <v>635</v>
      </c>
      <c r="U2849" s="28">
        <f t="shared" si="220"/>
        <v>1.3437E-4</v>
      </c>
      <c r="W2849">
        <f>IFERROR(VLOOKUP(E2849,'LEAID Match'!$A$2:$B$326,2,FALSE),"")</f>
        <v>5309570</v>
      </c>
      <c r="X2849" s="5">
        <f t="shared" si="222"/>
        <v>71146.94</v>
      </c>
      <c r="Y2849">
        <f t="shared" si="223"/>
        <v>0</v>
      </c>
      <c r="Z2849" s="5">
        <f t="shared" si="224"/>
        <v>71146.94</v>
      </c>
    </row>
    <row r="2850" spans="1:26" x14ac:dyDescent="0.2">
      <c r="A2850">
        <f t="shared" si="221"/>
        <v>5309570</v>
      </c>
      <c r="B2850" s="23">
        <v>2020</v>
      </c>
      <c r="C2850" t="s">
        <v>663</v>
      </c>
      <c r="D2850" t="s">
        <v>2908</v>
      </c>
      <c r="E2850" t="s">
        <v>635</v>
      </c>
      <c r="F2850" s="18" t="s">
        <v>803</v>
      </c>
      <c r="G2850" s="10" t="s">
        <v>803</v>
      </c>
      <c r="J2850" s="18">
        <v>70539.289999999994</v>
      </c>
      <c r="K2850" s="11">
        <v>1.2123E-4</v>
      </c>
      <c r="N2850" s="18">
        <v>62995.040000000001</v>
      </c>
      <c r="O2850" s="12">
        <v>1.1996E-4</v>
      </c>
      <c r="R2850" t="s">
        <v>803</v>
      </c>
      <c r="S2850" t="s">
        <v>635</v>
      </c>
      <c r="T2850" t="s">
        <v>635</v>
      </c>
      <c r="U2850" s="28">
        <f t="shared" si="220"/>
        <v>1.1996E-4</v>
      </c>
      <c r="W2850">
        <f>IFERROR(VLOOKUP(E2850,'LEAID Match'!$A$2:$B$326,2,FALSE),"")</f>
        <v>5309570</v>
      </c>
      <c r="X2850" s="5">
        <f t="shared" si="222"/>
        <v>70539.289999999994</v>
      </c>
      <c r="Y2850">
        <f t="shared" si="223"/>
        <v>0</v>
      </c>
      <c r="Z2850" s="5">
        <f t="shared" si="224"/>
        <v>70539.289999999994</v>
      </c>
    </row>
    <row r="2851" spans="1:26" x14ac:dyDescent="0.2">
      <c r="A2851">
        <f t="shared" si="221"/>
        <v>5309570</v>
      </c>
      <c r="B2851" s="23">
        <v>2021</v>
      </c>
      <c r="C2851" t="s">
        <v>663</v>
      </c>
      <c r="D2851" t="s">
        <v>3265</v>
      </c>
      <c r="E2851" t="s">
        <v>635</v>
      </c>
      <c r="F2851" s="18" t="s">
        <v>803</v>
      </c>
      <c r="G2851" s="10" t="s">
        <v>803</v>
      </c>
      <c r="J2851" s="18">
        <v>70580.45</v>
      </c>
      <c r="K2851" s="11">
        <v>1.1663E-4</v>
      </c>
      <c r="N2851" s="18">
        <v>63772.88</v>
      </c>
      <c r="O2851" s="12">
        <v>1.1603E-4</v>
      </c>
      <c r="R2851" t="s">
        <v>803</v>
      </c>
      <c r="S2851" t="s">
        <v>635</v>
      </c>
      <c r="T2851" t="s">
        <v>635</v>
      </c>
      <c r="U2851" s="28">
        <f t="shared" si="220"/>
        <v>1.1603E-4</v>
      </c>
      <c r="W2851">
        <f>IFERROR(VLOOKUP(E2851,'LEAID Match'!$A$2:$B$326,2,FALSE),"")</f>
        <v>5309570</v>
      </c>
      <c r="X2851" s="5">
        <f t="shared" si="222"/>
        <v>70580.45</v>
      </c>
      <c r="Y2851">
        <f t="shared" si="223"/>
        <v>0</v>
      </c>
      <c r="Z2851" s="5">
        <f t="shared" si="224"/>
        <v>70580.45</v>
      </c>
    </row>
    <row r="2852" spans="1:26" x14ac:dyDescent="0.2">
      <c r="A2852">
        <f t="shared" si="221"/>
        <v>5309570</v>
      </c>
      <c r="B2852" s="23">
        <v>2022</v>
      </c>
      <c r="C2852" t="s">
        <v>663</v>
      </c>
      <c r="D2852" t="s">
        <v>3621</v>
      </c>
      <c r="E2852" t="s">
        <v>635</v>
      </c>
      <c r="F2852" s="18" t="s">
        <v>803</v>
      </c>
      <c r="G2852" s="10" t="s">
        <v>803</v>
      </c>
      <c r="J2852" s="18">
        <v>76975.02</v>
      </c>
      <c r="K2852" s="11">
        <v>1.2035E-4</v>
      </c>
      <c r="N2852" s="18">
        <v>62305.45</v>
      </c>
      <c r="O2852" s="12">
        <v>1.2142E-4</v>
      </c>
      <c r="R2852" t="s">
        <v>803</v>
      </c>
      <c r="S2852" t="s">
        <v>635</v>
      </c>
      <c r="T2852" t="s">
        <v>635</v>
      </c>
      <c r="U2852" s="28">
        <f t="shared" si="220"/>
        <v>1.2142E-4</v>
      </c>
      <c r="W2852">
        <f>IFERROR(VLOOKUP(E2852,'LEAID Match'!$A$2:$B$326,2,FALSE),"")</f>
        <v>5309570</v>
      </c>
      <c r="X2852" s="5">
        <f t="shared" si="222"/>
        <v>76975.02</v>
      </c>
      <c r="Y2852">
        <f t="shared" si="223"/>
        <v>0</v>
      </c>
      <c r="Z2852" s="5">
        <f t="shared" si="224"/>
        <v>76975.02</v>
      </c>
    </row>
    <row r="2853" spans="1:26" x14ac:dyDescent="0.2">
      <c r="A2853">
        <f t="shared" si="221"/>
        <v>5309570</v>
      </c>
      <c r="B2853" s="23">
        <v>2023</v>
      </c>
      <c r="C2853" t="s">
        <v>663</v>
      </c>
      <c r="D2853" t="s">
        <v>3981</v>
      </c>
      <c r="E2853" t="s">
        <v>635</v>
      </c>
      <c r="F2853" s="18" t="s">
        <v>803</v>
      </c>
      <c r="G2853" s="10" t="s">
        <v>803</v>
      </c>
      <c r="J2853" s="18">
        <v>80013.78</v>
      </c>
      <c r="K2853" s="11">
        <v>1.1825E-4</v>
      </c>
      <c r="N2853" s="18">
        <v>63501.69</v>
      </c>
      <c r="O2853" s="12">
        <v>1.1765999999999999E-4</v>
      </c>
      <c r="R2853" t="s">
        <v>803</v>
      </c>
      <c r="S2853" t="s">
        <v>635</v>
      </c>
      <c r="T2853" t="s">
        <v>635</v>
      </c>
      <c r="U2853" s="28">
        <f t="shared" si="220"/>
        <v>1.1765999999999999E-4</v>
      </c>
      <c r="V2853">
        <f>U2853*250000000</f>
        <v>29415</v>
      </c>
      <c r="W2853">
        <f>IFERROR(VLOOKUP(E2853,'LEAID Match'!$A$2:$B$326,2,FALSE),"")</f>
        <v>5309570</v>
      </c>
      <c r="X2853" s="5">
        <f t="shared" si="222"/>
        <v>80013.78</v>
      </c>
      <c r="Y2853">
        <f t="shared" si="223"/>
        <v>29415</v>
      </c>
      <c r="Z2853" s="5">
        <f t="shared" si="224"/>
        <v>109428.78</v>
      </c>
    </row>
    <row r="2854" spans="1:26" x14ac:dyDescent="0.2">
      <c r="A2854">
        <f t="shared" si="221"/>
        <v>5309600</v>
      </c>
      <c r="B2854" s="23">
        <v>2015</v>
      </c>
      <c r="C2854" t="s">
        <v>455</v>
      </c>
      <c r="D2854" t="s">
        <v>1122</v>
      </c>
      <c r="E2854" t="s">
        <v>413</v>
      </c>
      <c r="F2854" s="18">
        <v>1747.23</v>
      </c>
      <c r="G2854" s="11">
        <v>7.8099999999999998E-6</v>
      </c>
      <c r="J2854" s="18">
        <v>74414.87</v>
      </c>
      <c r="K2854" s="11">
        <v>2.8002000000000002E-4</v>
      </c>
      <c r="N2854" s="18">
        <v>59541.18</v>
      </c>
      <c r="O2854" s="12">
        <v>2.6606999999999998E-4</v>
      </c>
      <c r="R2854" t="s">
        <v>413</v>
      </c>
      <c r="S2854" t="s">
        <v>413</v>
      </c>
      <c r="T2854" t="s">
        <v>413</v>
      </c>
      <c r="U2854" s="28">
        <f t="shared" si="220"/>
        <v>2.7388E-4</v>
      </c>
      <c r="W2854">
        <f>IFERROR(VLOOKUP(E2854,'LEAID Match'!$A$2:$B$326,2,FALSE),"")</f>
        <v>5309600</v>
      </c>
      <c r="X2854" s="5">
        <f t="shared" si="222"/>
        <v>76162.099999999991</v>
      </c>
      <c r="Y2854">
        <f t="shared" si="223"/>
        <v>0</v>
      </c>
      <c r="Z2854" s="5">
        <f t="shared" si="224"/>
        <v>76162.099999999991</v>
      </c>
    </row>
    <row r="2855" spans="1:26" x14ac:dyDescent="0.2">
      <c r="A2855">
        <f t="shared" si="221"/>
        <v>5309600</v>
      </c>
      <c r="B2855" s="23">
        <v>2016</v>
      </c>
      <c r="C2855" t="s">
        <v>455</v>
      </c>
      <c r="D2855" t="s">
        <v>1476</v>
      </c>
      <c r="E2855" t="s">
        <v>413</v>
      </c>
      <c r="F2855" s="18" t="s">
        <v>803</v>
      </c>
      <c r="G2855" s="11" t="s">
        <v>803</v>
      </c>
      <c r="J2855" s="18">
        <v>84556.73</v>
      </c>
      <c r="K2855" s="11">
        <v>2.5905999999999998E-4</v>
      </c>
      <c r="N2855" s="18">
        <v>75851.100000000006</v>
      </c>
      <c r="O2855" s="12">
        <v>2.4958000000000001E-4</v>
      </c>
      <c r="R2855" t="s">
        <v>803</v>
      </c>
      <c r="S2855" t="s">
        <v>413</v>
      </c>
      <c r="T2855" t="s">
        <v>413</v>
      </c>
      <c r="U2855" s="28">
        <f t="shared" si="220"/>
        <v>2.4958000000000001E-4</v>
      </c>
      <c r="W2855">
        <f>IFERROR(VLOOKUP(E2855,'LEAID Match'!$A$2:$B$326,2,FALSE),"")</f>
        <v>5309600</v>
      </c>
      <c r="X2855" s="5">
        <f t="shared" si="222"/>
        <v>84556.73</v>
      </c>
      <c r="Y2855">
        <f t="shared" si="223"/>
        <v>0</v>
      </c>
      <c r="Z2855" s="5">
        <f t="shared" si="224"/>
        <v>84556.73</v>
      </c>
    </row>
    <row r="2856" spans="1:26" x14ac:dyDescent="0.2">
      <c r="A2856">
        <f t="shared" si="221"/>
        <v>5309600</v>
      </c>
      <c r="B2856" s="23">
        <v>2017</v>
      </c>
      <c r="C2856" t="s">
        <v>455</v>
      </c>
      <c r="D2856" t="s">
        <v>1836</v>
      </c>
      <c r="E2856" t="s">
        <v>413</v>
      </c>
      <c r="F2856" s="18" t="s">
        <v>803</v>
      </c>
      <c r="G2856" s="11" t="s">
        <v>803</v>
      </c>
      <c r="J2856" s="18">
        <v>95530.68</v>
      </c>
      <c r="K2856" s="11">
        <v>2.5928000000000002E-4</v>
      </c>
      <c r="N2856" s="18">
        <v>88564.73</v>
      </c>
      <c r="O2856" s="12">
        <v>2.5308999999999998E-4</v>
      </c>
      <c r="R2856" t="s">
        <v>803</v>
      </c>
      <c r="S2856" t="s">
        <v>413</v>
      </c>
      <c r="T2856" t="s">
        <v>413</v>
      </c>
      <c r="U2856" s="28">
        <f t="shared" si="220"/>
        <v>2.5308999999999998E-4</v>
      </c>
      <c r="W2856">
        <f>IFERROR(VLOOKUP(E2856,'LEAID Match'!$A$2:$B$326,2,FALSE),"")</f>
        <v>5309600</v>
      </c>
      <c r="X2856" s="5">
        <f t="shared" si="222"/>
        <v>95530.68</v>
      </c>
      <c r="Y2856">
        <f t="shared" si="223"/>
        <v>0</v>
      </c>
      <c r="Z2856" s="5">
        <f t="shared" si="224"/>
        <v>95530.68</v>
      </c>
    </row>
    <row r="2857" spans="1:26" x14ac:dyDescent="0.2">
      <c r="A2857">
        <f t="shared" si="221"/>
        <v>5309600</v>
      </c>
      <c r="B2857" s="23">
        <v>2018</v>
      </c>
      <c r="C2857" t="s">
        <v>455</v>
      </c>
      <c r="D2857" t="s">
        <v>2193</v>
      </c>
      <c r="E2857" t="s">
        <v>413</v>
      </c>
      <c r="F2857" s="18" t="s">
        <v>803</v>
      </c>
      <c r="G2857" s="11" t="s">
        <v>803</v>
      </c>
      <c r="J2857" s="18">
        <v>122206.79</v>
      </c>
      <c r="K2857" s="11">
        <v>2.7488000000000002E-4</v>
      </c>
      <c r="N2857" s="18">
        <v>112449.8</v>
      </c>
      <c r="O2857" s="12">
        <v>2.7038000000000002E-4</v>
      </c>
      <c r="R2857" t="s">
        <v>803</v>
      </c>
      <c r="S2857" t="s">
        <v>413</v>
      </c>
      <c r="T2857" t="s">
        <v>413</v>
      </c>
      <c r="U2857" s="28">
        <f t="shared" si="220"/>
        <v>2.7038000000000002E-4</v>
      </c>
      <c r="W2857">
        <f>IFERROR(VLOOKUP(E2857,'LEAID Match'!$A$2:$B$326,2,FALSE),"")</f>
        <v>5309600</v>
      </c>
      <c r="X2857" s="5">
        <f t="shared" si="222"/>
        <v>122206.79</v>
      </c>
      <c r="Y2857">
        <f t="shared" si="223"/>
        <v>0</v>
      </c>
      <c r="Z2857" s="5">
        <f t="shared" si="224"/>
        <v>122206.79</v>
      </c>
    </row>
    <row r="2858" spans="1:26" x14ac:dyDescent="0.2">
      <c r="A2858">
        <f t="shared" si="221"/>
        <v>5309600</v>
      </c>
      <c r="B2858" s="23">
        <v>2019</v>
      </c>
      <c r="C2858" t="s">
        <v>455</v>
      </c>
      <c r="D2858" t="s">
        <v>2551</v>
      </c>
      <c r="E2858" t="s">
        <v>413</v>
      </c>
      <c r="F2858" s="18" t="s">
        <v>803</v>
      </c>
      <c r="G2858" s="10" t="s">
        <v>803</v>
      </c>
      <c r="J2858" s="18">
        <v>123423.22</v>
      </c>
      <c r="K2858" s="11">
        <v>2.3613E-4</v>
      </c>
      <c r="N2858" s="18">
        <v>116014.64</v>
      </c>
      <c r="O2858" s="12">
        <v>2.3361000000000001E-4</v>
      </c>
      <c r="R2858" t="s">
        <v>803</v>
      </c>
      <c r="S2858" t="s">
        <v>413</v>
      </c>
      <c r="T2858" t="s">
        <v>413</v>
      </c>
      <c r="U2858" s="28">
        <f t="shared" si="220"/>
        <v>2.3361000000000001E-4</v>
      </c>
      <c r="W2858">
        <f>IFERROR(VLOOKUP(E2858,'LEAID Match'!$A$2:$B$326,2,FALSE),"")</f>
        <v>5309600</v>
      </c>
      <c r="X2858" s="5">
        <f t="shared" si="222"/>
        <v>123423.22</v>
      </c>
      <c r="Y2858">
        <f t="shared" si="223"/>
        <v>0</v>
      </c>
      <c r="Z2858" s="5">
        <f t="shared" si="224"/>
        <v>123423.22</v>
      </c>
    </row>
    <row r="2859" spans="1:26" x14ac:dyDescent="0.2">
      <c r="A2859">
        <f t="shared" si="221"/>
        <v>5309600</v>
      </c>
      <c r="B2859" s="23">
        <v>2020</v>
      </c>
      <c r="C2859" t="s">
        <v>455</v>
      </c>
      <c r="D2859" t="s">
        <v>2909</v>
      </c>
      <c r="E2859" t="s">
        <v>413</v>
      </c>
      <c r="F2859" s="18" t="s">
        <v>803</v>
      </c>
      <c r="G2859" s="10" t="s">
        <v>803</v>
      </c>
      <c r="J2859" s="18">
        <v>138849.66</v>
      </c>
      <c r="K2859" s="11">
        <v>2.3864000000000001E-4</v>
      </c>
      <c r="N2859" s="18">
        <v>123859.1</v>
      </c>
      <c r="O2859" s="12">
        <v>2.3584999999999999E-4</v>
      </c>
      <c r="R2859" t="s">
        <v>803</v>
      </c>
      <c r="S2859" t="s">
        <v>413</v>
      </c>
      <c r="T2859" t="s">
        <v>413</v>
      </c>
      <c r="U2859" s="28">
        <f t="shared" si="220"/>
        <v>2.3584999999999999E-4</v>
      </c>
      <c r="W2859">
        <f>IFERROR(VLOOKUP(E2859,'LEAID Match'!$A$2:$B$326,2,FALSE),"")</f>
        <v>5309600</v>
      </c>
      <c r="X2859" s="5">
        <f t="shared" si="222"/>
        <v>138849.66</v>
      </c>
      <c r="Y2859">
        <f t="shared" si="223"/>
        <v>0</v>
      </c>
      <c r="Z2859" s="5">
        <f t="shared" si="224"/>
        <v>138849.66</v>
      </c>
    </row>
    <row r="2860" spans="1:26" x14ac:dyDescent="0.2">
      <c r="A2860">
        <f t="shared" si="221"/>
        <v>5309600</v>
      </c>
      <c r="B2860" s="23">
        <v>2021</v>
      </c>
      <c r="C2860" t="s">
        <v>455</v>
      </c>
      <c r="D2860" t="s">
        <v>3266</v>
      </c>
      <c r="E2860" t="s">
        <v>413</v>
      </c>
      <c r="F2860" s="18" t="s">
        <v>803</v>
      </c>
      <c r="G2860" s="10" t="s">
        <v>803</v>
      </c>
      <c r="J2860" s="18">
        <v>143268</v>
      </c>
      <c r="K2860" s="11">
        <v>2.3673999999999999E-4</v>
      </c>
      <c r="N2860" s="18">
        <v>129542.94</v>
      </c>
      <c r="O2860" s="12">
        <v>2.3570000000000001E-4</v>
      </c>
      <c r="R2860" t="s">
        <v>803</v>
      </c>
      <c r="S2860" t="s">
        <v>413</v>
      </c>
      <c r="T2860" t="s">
        <v>413</v>
      </c>
      <c r="U2860" s="28">
        <f t="shared" si="220"/>
        <v>2.3570000000000001E-4</v>
      </c>
      <c r="W2860">
        <f>IFERROR(VLOOKUP(E2860,'LEAID Match'!$A$2:$B$326,2,FALSE),"")</f>
        <v>5309600</v>
      </c>
      <c r="X2860" s="5">
        <f t="shared" si="222"/>
        <v>143268</v>
      </c>
      <c r="Y2860">
        <f t="shared" si="223"/>
        <v>0</v>
      </c>
      <c r="Z2860" s="5">
        <f t="shared" si="224"/>
        <v>143268</v>
      </c>
    </row>
    <row r="2861" spans="1:26" x14ac:dyDescent="0.2">
      <c r="A2861">
        <f t="shared" si="221"/>
        <v>5309600</v>
      </c>
      <c r="B2861" s="23">
        <v>2022</v>
      </c>
      <c r="C2861" t="s">
        <v>455</v>
      </c>
      <c r="D2861" t="s">
        <v>3622</v>
      </c>
      <c r="E2861" t="s">
        <v>413</v>
      </c>
      <c r="F2861" s="18" t="s">
        <v>803</v>
      </c>
      <c r="G2861" s="10" t="s">
        <v>803</v>
      </c>
      <c r="J2861" s="18">
        <v>148193.51999999999</v>
      </c>
      <c r="K2861" s="11">
        <v>2.3169E-4</v>
      </c>
      <c r="N2861" s="18">
        <v>118190.25</v>
      </c>
      <c r="O2861" s="12">
        <v>2.3032E-4</v>
      </c>
      <c r="R2861" t="s">
        <v>803</v>
      </c>
      <c r="S2861" t="s">
        <v>413</v>
      </c>
      <c r="T2861" t="s">
        <v>413</v>
      </c>
      <c r="U2861" s="28">
        <f t="shared" si="220"/>
        <v>2.3032E-4</v>
      </c>
      <c r="W2861">
        <f>IFERROR(VLOOKUP(E2861,'LEAID Match'!$A$2:$B$326,2,FALSE),"")</f>
        <v>5309600</v>
      </c>
      <c r="X2861" s="5">
        <f t="shared" si="222"/>
        <v>148193.51999999999</v>
      </c>
      <c r="Y2861">
        <f t="shared" si="223"/>
        <v>0</v>
      </c>
      <c r="Z2861" s="5">
        <f t="shared" si="224"/>
        <v>148193.51999999999</v>
      </c>
    </row>
    <row r="2862" spans="1:26" x14ac:dyDescent="0.2">
      <c r="A2862">
        <f t="shared" si="221"/>
        <v>5309600</v>
      </c>
      <c r="B2862" s="23">
        <v>2023</v>
      </c>
      <c r="C2862" t="s">
        <v>455</v>
      </c>
      <c r="D2862" t="s">
        <v>3982</v>
      </c>
      <c r="E2862" t="s">
        <v>413</v>
      </c>
      <c r="F2862" s="18" t="s">
        <v>803</v>
      </c>
      <c r="G2862" s="10" t="s">
        <v>803</v>
      </c>
      <c r="J2862" s="18">
        <v>165633.56</v>
      </c>
      <c r="K2862" s="11">
        <v>2.4478E-4</v>
      </c>
      <c r="N2862" s="18">
        <v>131386.54999999999</v>
      </c>
      <c r="O2862" s="12">
        <v>2.4342999999999999E-4</v>
      </c>
      <c r="R2862" t="s">
        <v>803</v>
      </c>
      <c r="S2862" t="s">
        <v>413</v>
      </c>
      <c r="T2862" t="s">
        <v>413</v>
      </c>
      <c r="U2862" s="28">
        <f t="shared" si="220"/>
        <v>2.4342999999999999E-4</v>
      </c>
      <c r="V2862">
        <f>U2862*250000000</f>
        <v>60857.5</v>
      </c>
      <c r="W2862">
        <f>IFERROR(VLOOKUP(E2862,'LEAID Match'!$A$2:$B$326,2,FALSE),"")</f>
        <v>5309600</v>
      </c>
      <c r="X2862" s="5">
        <f t="shared" si="222"/>
        <v>165633.56</v>
      </c>
      <c r="Y2862">
        <f t="shared" si="223"/>
        <v>60857.5</v>
      </c>
      <c r="Z2862" s="5">
        <f t="shared" si="224"/>
        <v>226491.06</v>
      </c>
    </row>
    <row r="2863" spans="1:26" x14ac:dyDescent="0.2">
      <c r="A2863">
        <f t="shared" si="221"/>
        <v>5309630</v>
      </c>
      <c r="B2863" s="23">
        <v>2015</v>
      </c>
      <c r="C2863" t="s">
        <v>585</v>
      </c>
      <c r="D2863" t="s">
        <v>1123</v>
      </c>
      <c r="E2863" t="s">
        <v>573</v>
      </c>
      <c r="F2863" s="18" t="s">
        <v>803</v>
      </c>
      <c r="G2863" s="11" t="s">
        <v>803</v>
      </c>
      <c r="J2863" s="18">
        <v>139615.64000000001</v>
      </c>
      <c r="K2863" s="11">
        <v>5.2537000000000005E-4</v>
      </c>
      <c r="N2863" s="18">
        <v>111371.68</v>
      </c>
      <c r="O2863" s="12">
        <v>4.9768999999999996E-4</v>
      </c>
      <c r="R2863" t="s">
        <v>803</v>
      </c>
      <c r="S2863" t="s">
        <v>573</v>
      </c>
      <c r="T2863" t="s">
        <v>573</v>
      </c>
      <c r="U2863" s="28">
        <f t="shared" si="220"/>
        <v>4.9768999999999996E-4</v>
      </c>
      <c r="W2863">
        <f>IFERROR(VLOOKUP(E2863,'LEAID Match'!$A$2:$B$326,2,FALSE),"")</f>
        <v>5309630</v>
      </c>
      <c r="X2863" s="5">
        <f t="shared" si="222"/>
        <v>139615.64000000001</v>
      </c>
      <c r="Y2863">
        <f t="shared" si="223"/>
        <v>0</v>
      </c>
      <c r="Z2863" s="5">
        <f t="shared" si="224"/>
        <v>139615.64000000001</v>
      </c>
    </row>
    <row r="2864" spans="1:26" x14ac:dyDescent="0.2">
      <c r="A2864">
        <f t="shared" si="221"/>
        <v>5309630</v>
      </c>
      <c r="B2864" s="23">
        <v>2016</v>
      </c>
      <c r="C2864" t="s">
        <v>585</v>
      </c>
      <c r="D2864" t="s">
        <v>1477</v>
      </c>
      <c r="E2864" t="s">
        <v>573</v>
      </c>
      <c r="F2864" s="18" t="s">
        <v>803</v>
      </c>
      <c r="G2864" s="11" t="s">
        <v>803</v>
      </c>
      <c r="J2864" s="18">
        <v>172207.6</v>
      </c>
      <c r="K2864" s="11">
        <v>5.2758999999999998E-4</v>
      </c>
      <c r="N2864" s="18">
        <v>153786.48000000001</v>
      </c>
      <c r="O2864" s="12">
        <v>5.0602000000000004E-4</v>
      </c>
      <c r="R2864" t="s">
        <v>803</v>
      </c>
      <c r="S2864" t="s">
        <v>573</v>
      </c>
      <c r="T2864" t="s">
        <v>573</v>
      </c>
      <c r="U2864" s="28">
        <f t="shared" si="220"/>
        <v>5.0602000000000004E-4</v>
      </c>
      <c r="W2864">
        <f>IFERROR(VLOOKUP(E2864,'LEAID Match'!$A$2:$B$326,2,FALSE),"")</f>
        <v>5309630</v>
      </c>
      <c r="X2864" s="5">
        <f t="shared" si="222"/>
        <v>172207.6</v>
      </c>
      <c r="Y2864">
        <f t="shared" si="223"/>
        <v>0</v>
      </c>
      <c r="Z2864" s="5">
        <f t="shared" si="224"/>
        <v>172207.6</v>
      </c>
    </row>
    <row r="2865" spans="1:26" x14ac:dyDescent="0.2">
      <c r="A2865">
        <f t="shared" si="221"/>
        <v>5309630</v>
      </c>
      <c r="B2865" s="23">
        <v>2017</v>
      </c>
      <c r="C2865" t="s">
        <v>585</v>
      </c>
      <c r="D2865" t="s">
        <v>1837</v>
      </c>
      <c r="E2865" t="s">
        <v>573</v>
      </c>
      <c r="F2865" s="18" t="s">
        <v>803</v>
      </c>
      <c r="G2865" s="11" t="s">
        <v>803</v>
      </c>
      <c r="J2865" s="18">
        <v>175059.59</v>
      </c>
      <c r="K2865" s="11">
        <v>4.7511999999999999E-4</v>
      </c>
      <c r="N2865" s="18">
        <v>162291.60999999999</v>
      </c>
      <c r="O2865" s="12">
        <v>4.6377000000000001E-4</v>
      </c>
      <c r="R2865" t="s">
        <v>803</v>
      </c>
      <c r="S2865" t="s">
        <v>573</v>
      </c>
      <c r="T2865" t="s">
        <v>573</v>
      </c>
      <c r="U2865" s="28">
        <f t="shared" si="220"/>
        <v>4.6377000000000001E-4</v>
      </c>
      <c r="W2865">
        <f>IFERROR(VLOOKUP(E2865,'LEAID Match'!$A$2:$B$326,2,FALSE),"")</f>
        <v>5309630</v>
      </c>
      <c r="X2865" s="5">
        <f t="shared" si="222"/>
        <v>175059.59</v>
      </c>
      <c r="Y2865">
        <f t="shared" si="223"/>
        <v>0</v>
      </c>
      <c r="Z2865" s="5">
        <f t="shared" si="224"/>
        <v>175059.59</v>
      </c>
    </row>
    <row r="2866" spans="1:26" x14ac:dyDescent="0.2">
      <c r="A2866">
        <f t="shared" si="221"/>
        <v>5309630</v>
      </c>
      <c r="B2866" s="23">
        <v>2018</v>
      </c>
      <c r="C2866" t="s">
        <v>585</v>
      </c>
      <c r="D2866" t="s">
        <v>2194</v>
      </c>
      <c r="E2866" t="s">
        <v>573</v>
      </c>
      <c r="F2866" s="18" t="s">
        <v>803</v>
      </c>
      <c r="G2866" s="11" t="s">
        <v>803</v>
      </c>
      <c r="J2866" s="18">
        <v>202959.22</v>
      </c>
      <c r="K2866" s="11">
        <v>4.5652000000000003E-4</v>
      </c>
      <c r="N2866" s="18">
        <v>186701.78</v>
      </c>
      <c r="O2866" s="12">
        <v>4.4892E-4</v>
      </c>
      <c r="R2866" t="s">
        <v>803</v>
      </c>
      <c r="S2866" t="s">
        <v>573</v>
      </c>
      <c r="T2866" t="s">
        <v>573</v>
      </c>
      <c r="U2866" s="28">
        <f t="shared" si="220"/>
        <v>4.4892E-4</v>
      </c>
      <c r="W2866">
        <f>IFERROR(VLOOKUP(E2866,'LEAID Match'!$A$2:$B$326,2,FALSE),"")</f>
        <v>5309630</v>
      </c>
      <c r="X2866" s="5">
        <f t="shared" si="222"/>
        <v>202959.22</v>
      </c>
      <c r="Y2866">
        <f t="shared" si="223"/>
        <v>0</v>
      </c>
      <c r="Z2866" s="5">
        <f t="shared" si="224"/>
        <v>202959.22</v>
      </c>
    </row>
    <row r="2867" spans="1:26" x14ac:dyDescent="0.2">
      <c r="A2867">
        <f t="shared" si="221"/>
        <v>5309630</v>
      </c>
      <c r="B2867" s="23">
        <v>2019</v>
      </c>
      <c r="C2867" t="s">
        <v>585</v>
      </c>
      <c r="D2867" t="s">
        <v>2552</v>
      </c>
      <c r="E2867" t="s">
        <v>573</v>
      </c>
      <c r="F2867" s="18" t="s">
        <v>803</v>
      </c>
      <c r="G2867" s="10" t="s">
        <v>803</v>
      </c>
      <c r="J2867" s="18">
        <v>247002.27</v>
      </c>
      <c r="K2867" s="11">
        <v>4.7256000000000002E-4</v>
      </c>
      <c r="N2867" s="18">
        <v>231791.34</v>
      </c>
      <c r="O2867" s="12">
        <v>4.6673E-4</v>
      </c>
      <c r="R2867" t="s">
        <v>803</v>
      </c>
      <c r="S2867" t="s">
        <v>573</v>
      </c>
      <c r="T2867" t="s">
        <v>573</v>
      </c>
      <c r="U2867" s="28">
        <f t="shared" si="220"/>
        <v>4.6673E-4</v>
      </c>
      <c r="W2867">
        <f>IFERROR(VLOOKUP(E2867,'LEAID Match'!$A$2:$B$326,2,FALSE),"")</f>
        <v>5309630</v>
      </c>
      <c r="X2867" s="5">
        <f t="shared" si="222"/>
        <v>247002.27</v>
      </c>
      <c r="Y2867">
        <f t="shared" si="223"/>
        <v>0</v>
      </c>
      <c r="Z2867" s="5">
        <f t="shared" si="224"/>
        <v>247002.27</v>
      </c>
    </row>
    <row r="2868" spans="1:26" x14ac:dyDescent="0.2">
      <c r="A2868">
        <f t="shared" si="221"/>
        <v>5309630</v>
      </c>
      <c r="B2868" s="23">
        <v>2020</v>
      </c>
      <c r="C2868" t="s">
        <v>585</v>
      </c>
      <c r="D2868" t="s">
        <v>2910</v>
      </c>
      <c r="E2868" t="s">
        <v>573</v>
      </c>
      <c r="F2868" s="18" t="s">
        <v>803</v>
      </c>
      <c r="G2868" s="10" t="s">
        <v>803</v>
      </c>
      <c r="J2868" s="18">
        <v>277683.28000000003</v>
      </c>
      <c r="K2868" s="11">
        <v>4.7724999999999997E-4</v>
      </c>
      <c r="N2868" s="18">
        <v>247947.9</v>
      </c>
      <c r="O2868" s="12">
        <v>4.7215000000000001E-4</v>
      </c>
      <c r="R2868" t="s">
        <v>803</v>
      </c>
      <c r="S2868" t="s">
        <v>573</v>
      </c>
      <c r="T2868" t="s">
        <v>573</v>
      </c>
      <c r="U2868" s="28">
        <f t="shared" si="220"/>
        <v>4.7215000000000001E-4</v>
      </c>
      <c r="W2868">
        <f>IFERROR(VLOOKUP(E2868,'LEAID Match'!$A$2:$B$326,2,FALSE),"")</f>
        <v>5309630</v>
      </c>
      <c r="X2868" s="5">
        <f t="shared" si="222"/>
        <v>277683.28000000003</v>
      </c>
      <c r="Y2868">
        <f t="shared" si="223"/>
        <v>0</v>
      </c>
      <c r="Z2868" s="5">
        <f t="shared" si="224"/>
        <v>277683.28000000003</v>
      </c>
    </row>
    <row r="2869" spans="1:26" x14ac:dyDescent="0.2">
      <c r="A2869">
        <f t="shared" si="221"/>
        <v>5309630</v>
      </c>
      <c r="B2869" s="23">
        <v>2021</v>
      </c>
      <c r="C2869" t="s">
        <v>585</v>
      </c>
      <c r="D2869" t="s">
        <v>3267</v>
      </c>
      <c r="E2869" t="s">
        <v>573</v>
      </c>
      <c r="F2869" s="18" t="s">
        <v>803</v>
      </c>
      <c r="G2869" s="10" t="s">
        <v>803</v>
      </c>
      <c r="J2869" s="18">
        <v>267149.21000000002</v>
      </c>
      <c r="K2869" s="11">
        <v>4.4145000000000002E-4</v>
      </c>
      <c r="N2869" s="18">
        <v>241264.61</v>
      </c>
      <c r="O2869" s="12">
        <v>4.3897000000000001E-4</v>
      </c>
      <c r="R2869" t="s">
        <v>803</v>
      </c>
      <c r="S2869" t="s">
        <v>573</v>
      </c>
      <c r="T2869" t="s">
        <v>573</v>
      </c>
      <c r="U2869" s="28">
        <f t="shared" si="220"/>
        <v>4.3897000000000001E-4</v>
      </c>
      <c r="W2869">
        <f>IFERROR(VLOOKUP(E2869,'LEAID Match'!$A$2:$B$326,2,FALSE),"")</f>
        <v>5309630</v>
      </c>
      <c r="X2869" s="5">
        <f t="shared" si="222"/>
        <v>267149.21000000002</v>
      </c>
      <c r="Y2869">
        <f t="shared" si="223"/>
        <v>0</v>
      </c>
      <c r="Z2869" s="5">
        <f t="shared" si="224"/>
        <v>267149.21000000002</v>
      </c>
    </row>
    <row r="2870" spans="1:26" x14ac:dyDescent="0.2">
      <c r="A2870">
        <f t="shared" si="221"/>
        <v>5309630</v>
      </c>
      <c r="B2870" s="23">
        <v>2022</v>
      </c>
      <c r="C2870" t="s">
        <v>585</v>
      </c>
      <c r="D2870" t="s">
        <v>3623</v>
      </c>
      <c r="E2870" t="s">
        <v>573</v>
      </c>
      <c r="F2870" s="18" t="s">
        <v>803</v>
      </c>
      <c r="G2870" s="10" t="s">
        <v>803</v>
      </c>
      <c r="J2870" s="18">
        <v>337110.06</v>
      </c>
      <c r="K2870" s="11">
        <v>5.2705000000000004E-4</v>
      </c>
      <c r="N2870" s="18">
        <v>272222.75</v>
      </c>
      <c r="O2870" s="12">
        <v>5.3049E-4</v>
      </c>
      <c r="R2870" t="s">
        <v>803</v>
      </c>
      <c r="S2870" t="s">
        <v>573</v>
      </c>
      <c r="T2870" t="s">
        <v>573</v>
      </c>
      <c r="U2870" s="28">
        <f t="shared" si="220"/>
        <v>5.3049E-4</v>
      </c>
      <c r="W2870">
        <f>IFERROR(VLOOKUP(E2870,'LEAID Match'!$A$2:$B$326,2,FALSE),"")</f>
        <v>5309630</v>
      </c>
      <c r="X2870" s="5">
        <f t="shared" si="222"/>
        <v>337110.06</v>
      </c>
      <c r="Y2870">
        <f t="shared" si="223"/>
        <v>0</v>
      </c>
      <c r="Z2870" s="5">
        <f t="shared" si="224"/>
        <v>337110.06</v>
      </c>
    </row>
    <row r="2871" spans="1:26" x14ac:dyDescent="0.2">
      <c r="A2871">
        <f t="shared" si="221"/>
        <v>5309630</v>
      </c>
      <c r="B2871" s="23">
        <v>2023</v>
      </c>
      <c r="C2871" t="s">
        <v>585</v>
      </c>
      <c r="D2871" t="s">
        <v>3983</v>
      </c>
      <c r="E2871" t="s">
        <v>573</v>
      </c>
      <c r="F2871" s="18" t="s">
        <v>803</v>
      </c>
      <c r="G2871" s="10" t="s">
        <v>803</v>
      </c>
      <c r="J2871" s="18">
        <v>331240.58</v>
      </c>
      <c r="K2871" s="11">
        <v>4.8952000000000002E-4</v>
      </c>
      <c r="N2871" s="18">
        <v>263571.76</v>
      </c>
      <c r="O2871" s="12">
        <v>4.8835000000000003E-4</v>
      </c>
      <c r="R2871" t="s">
        <v>803</v>
      </c>
      <c r="S2871" t="s">
        <v>573</v>
      </c>
      <c r="T2871" t="s">
        <v>573</v>
      </c>
      <c r="U2871" s="28">
        <f t="shared" si="220"/>
        <v>4.8835000000000003E-4</v>
      </c>
      <c r="V2871">
        <f>U2871*250000000</f>
        <v>122087.5</v>
      </c>
      <c r="W2871">
        <f>IFERROR(VLOOKUP(E2871,'LEAID Match'!$A$2:$B$326,2,FALSE),"")</f>
        <v>5309630</v>
      </c>
      <c r="X2871" s="5">
        <f t="shared" si="222"/>
        <v>331240.58</v>
      </c>
      <c r="Y2871">
        <f t="shared" si="223"/>
        <v>122087.5</v>
      </c>
      <c r="Z2871" s="5">
        <f t="shared" si="224"/>
        <v>453328.08</v>
      </c>
    </row>
    <row r="2872" spans="1:26" x14ac:dyDescent="0.2">
      <c r="A2872">
        <f t="shared" si="221"/>
        <v>5309660</v>
      </c>
      <c r="B2872" s="23">
        <v>2015</v>
      </c>
      <c r="C2872" t="s">
        <v>108</v>
      </c>
      <c r="D2872" t="s">
        <v>1124</v>
      </c>
      <c r="E2872" t="s">
        <v>66</v>
      </c>
      <c r="F2872" s="18">
        <v>111494.42</v>
      </c>
      <c r="G2872" s="11">
        <v>4.9823999999999995E-4</v>
      </c>
      <c r="J2872" s="18">
        <v>1878336.36</v>
      </c>
      <c r="K2872" s="11">
        <v>7.0681299999999997E-3</v>
      </c>
      <c r="N2872" s="18">
        <v>1499678.98</v>
      </c>
      <c r="O2872" s="12">
        <v>6.7016699999999998E-3</v>
      </c>
      <c r="R2872" t="s">
        <v>66</v>
      </c>
      <c r="S2872" t="s">
        <v>66</v>
      </c>
      <c r="T2872" t="s">
        <v>66</v>
      </c>
      <c r="U2872" s="28">
        <f t="shared" si="220"/>
        <v>7.1999099999999995E-3</v>
      </c>
      <c r="W2872">
        <f>IFERROR(VLOOKUP(E2872,'LEAID Match'!$A$2:$B$326,2,FALSE),"")</f>
        <v>5309660</v>
      </c>
      <c r="X2872" s="5">
        <f t="shared" si="222"/>
        <v>1989830.78</v>
      </c>
      <c r="Y2872">
        <f t="shared" si="223"/>
        <v>0</v>
      </c>
      <c r="Z2872" s="5">
        <f t="shared" si="224"/>
        <v>1989830.78</v>
      </c>
    </row>
    <row r="2873" spans="1:26" x14ac:dyDescent="0.2">
      <c r="A2873">
        <f t="shared" si="221"/>
        <v>5309660</v>
      </c>
      <c r="B2873" s="23">
        <v>2016</v>
      </c>
      <c r="C2873" t="s">
        <v>108</v>
      </c>
      <c r="D2873" t="s">
        <v>1478</v>
      </c>
      <c r="E2873" t="s">
        <v>66</v>
      </c>
      <c r="F2873" s="18">
        <v>67716.38</v>
      </c>
      <c r="G2873" s="11">
        <v>2.2280999999999999E-4</v>
      </c>
      <c r="J2873" s="18">
        <v>2360299.4</v>
      </c>
      <c r="K2873" s="11">
        <v>7.2312399999999999E-3</v>
      </c>
      <c r="N2873" s="18">
        <v>2130527.67</v>
      </c>
      <c r="O2873" s="12">
        <v>7.01025E-3</v>
      </c>
      <c r="R2873" t="s">
        <v>66</v>
      </c>
      <c r="S2873" t="s">
        <v>66</v>
      </c>
      <c r="T2873" t="s">
        <v>66</v>
      </c>
      <c r="U2873" s="28">
        <f t="shared" si="220"/>
        <v>7.2330600000000004E-3</v>
      </c>
      <c r="W2873">
        <f>IFERROR(VLOOKUP(E2873,'LEAID Match'!$A$2:$B$326,2,FALSE),"")</f>
        <v>5309660</v>
      </c>
      <c r="X2873" s="5">
        <f t="shared" si="222"/>
        <v>2428015.7799999998</v>
      </c>
      <c r="Y2873">
        <f t="shared" si="223"/>
        <v>0</v>
      </c>
      <c r="Z2873" s="5">
        <f t="shared" si="224"/>
        <v>2428015.7799999998</v>
      </c>
    </row>
    <row r="2874" spans="1:26" x14ac:dyDescent="0.2">
      <c r="A2874">
        <f t="shared" si="221"/>
        <v>5309660</v>
      </c>
      <c r="B2874" s="23">
        <v>2017</v>
      </c>
      <c r="C2874" t="s">
        <v>108</v>
      </c>
      <c r="D2874" t="s">
        <v>1838</v>
      </c>
      <c r="E2874" t="s">
        <v>66</v>
      </c>
      <c r="F2874" s="18">
        <v>38430.36</v>
      </c>
      <c r="G2874" s="11">
        <v>1.0982E-4</v>
      </c>
      <c r="J2874" s="18">
        <v>2629525.42</v>
      </c>
      <c r="K2874" s="11">
        <v>7.13672E-3</v>
      </c>
      <c r="N2874" s="18">
        <v>2437725.06</v>
      </c>
      <c r="O2874" s="12">
        <v>6.9661999999999996E-3</v>
      </c>
      <c r="R2874" t="s">
        <v>66</v>
      </c>
      <c r="S2874" t="s">
        <v>66</v>
      </c>
      <c r="T2874" t="s">
        <v>66</v>
      </c>
      <c r="U2874" s="28">
        <f t="shared" si="220"/>
        <v>7.0760199999999997E-3</v>
      </c>
      <c r="W2874">
        <f>IFERROR(VLOOKUP(E2874,'LEAID Match'!$A$2:$B$326,2,FALSE),"")</f>
        <v>5309660</v>
      </c>
      <c r="X2874" s="5">
        <f t="shared" si="222"/>
        <v>2667955.7799999998</v>
      </c>
      <c r="Y2874">
        <f t="shared" si="223"/>
        <v>0</v>
      </c>
      <c r="Z2874" s="5">
        <f t="shared" si="224"/>
        <v>2667955.7799999998</v>
      </c>
    </row>
    <row r="2875" spans="1:26" x14ac:dyDescent="0.2">
      <c r="A2875">
        <f t="shared" si="221"/>
        <v>5309660</v>
      </c>
      <c r="B2875" s="23">
        <v>2018</v>
      </c>
      <c r="C2875" t="s">
        <v>108</v>
      </c>
      <c r="D2875" t="s">
        <v>2195</v>
      </c>
      <c r="E2875" t="s">
        <v>66</v>
      </c>
      <c r="F2875" s="18">
        <v>28234.880000000001</v>
      </c>
      <c r="G2875" s="11">
        <v>6.7890000000000002E-5</v>
      </c>
      <c r="J2875" s="18">
        <v>3141759.39</v>
      </c>
      <c r="K2875" s="11">
        <v>7.0667999999999998E-3</v>
      </c>
      <c r="N2875" s="18">
        <v>2889846.28</v>
      </c>
      <c r="O2875" s="12">
        <v>6.9485299999999996E-3</v>
      </c>
      <c r="R2875" t="s">
        <v>66</v>
      </c>
      <c r="S2875" t="s">
        <v>66</v>
      </c>
      <c r="T2875" t="s">
        <v>66</v>
      </c>
      <c r="U2875" s="28">
        <f t="shared" si="220"/>
        <v>7.0164199999999998E-3</v>
      </c>
      <c r="W2875">
        <f>IFERROR(VLOOKUP(E2875,'LEAID Match'!$A$2:$B$326,2,FALSE),"")</f>
        <v>5309660</v>
      </c>
      <c r="X2875" s="5">
        <f t="shared" si="222"/>
        <v>3169994.27</v>
      </c>
      <c r="Y2875">
        <f t="shared" si="223"/>
        <v>0</v>
      </c>
      <c r="Z2875" s="5">
        <f t="shared" si="224"/>
        <v>3169994.27</v>
      </c>
    </row>
    <row r="2876" spans="1:26" x14ac:dyDescent="0.2">
      <c r="A2876">
        <f t="shared" si="221"/>
        <v>5309660</v>
      </c>
      <c r="B2876" s="23">
        <v>2019</v>
      </c>
      <c r="C2876" t="s">
        <v>108</v>
      </c>
      <c r="D2876" t="s">
        <v>2553</v>
      </c>
      <c r="E2876" t="s">
        <v>66</v>
      </c>
      <c r="F2876" s="18">
        <v>3025.14</v>
      </c>
      <c r="G2876" s="10">
        <v>6.0900000000000001E-6</v>
      </c>
      <c r="J2876" s="18">
        <v>3664308.55</v>
      </c>
      <c r="K2876" s="11">
        <v>7.01054E-3</v>
      </c>
      <c r="N2876" s="18">
        <v>3443620.57</v>
      </c>
      <c r="O2876" s="12">
        <v>6.9340299999999999E-3</v>
      </c>
      <c r="R2876" t="s">
        <v>66</v>
      </c>
      <c r="S2876" t="s">
        <v>66</v>
      </c>
      <c r="T2876" t="s">
        <v>66</v>
      </c>
      <c r="U2876" s="28">
        <f t="shared" si="220"/>
        <v>6.9401200000000001E-3</v>
      </c>
      <c r="W2876">
        <f>IFERROR(VLOOKUP(E2876,'LEAID Match'!$A$2:$B$326,2,FALSE),"")</f>
        <v>5309660</v>
      </c>
      <c r="X2876" s="5">
        <f t="shared" si="222"/>
        <v>3667333.69</v>
      </c>
      <c r="Y2876">
        <f t="shared" si="223"/>
        <v>0</v>
      </c>
      <c r="Z2876" s="5">
        <f t="shared" si="224"/>
        <v>3667333.69</v>
      </c>
    </row>
    <row r="2877" spans="1:26" x14ac:dyDescent="0.2">
      <c r="A2877">
        <f t="shared" si="221"/>
        <v>5309660</v>
      </c>
      <c r="B2877" s="23">
        <v>2020</v>
      </c>
      <c r="C2877" t="s">
        <v>108</v>
      </c>
      <c r="D2877" t="s">
        <v>2911</v>
      </c>
      <c r="E2877" t="s">
        <v>66</v>
      </c>
      <c r="F2877" s="18">
        <v>1517.21</v>
      </c>
      <c r="G2877" s="10">
        <v>2.8899999999999999E-6</v>
      </c>
      <c r="J2877" s="18">
        <v>3883973.49</v>
      </c>
      <c r="K2877" s="11">
        <v>6.6753300000000002E-3</v>
      </c>
      <c r="N2877" s="18">
        <v>3471442.56</v>
      </c>
      <c r="O2877" s="12">
        <v>6.6103599999999992E-3</v>
      </c>
      <c r="R2877" t="s">
        <v>66</v>
      </c>
      <c r="S2877" t="s">
        <v>66</v>
      </c>
      <c r="T2877" t="s">
        <v>66</v>
      </c>
      <c r="U2877" s="28">
        <f t="shared" si="220"/>
        <v>6.6132499999999993E-3</v>
      </c>
      <c r="W2877">
        <f>IFERROR(VLOOKUP(E2877,'LEAID Match'!$A$2:$B$326,2,FALSE),"")</f>
        <v>5309660</v>
      </c>
      <c r="X2877" s="5">
        <f t="shared" si="222"/>
        <v>3885490.7</v>
      </c>
      <c r="Y2877">
        <f t="shared" si="223"/>
        <v>0</v>
      </c>
      <c r="Z2877" s="5">
        <f t="shared" si="224"/>
        <v>3885490.7</v>
      </c>
    </row>
    <row r="2878" spans="1:26" x14ac:dyDescent="0.2">
      <c r="A2878">
        <f t="shared" si="221"/>
        <v>5309660</v>
      </c>
      <c r="B2878" s="23">
        <v>2021</v>
      </c>
      <c r="C2878" t="s">
        <v>108</v>
      </c>
      <c r="D2878" t="s">
        <v>3268</v>
      </c>
      <c r="E2878" t="s">
        <v>66</v>
      </c>
      <c r="F2878" s="18">
        <v>563.27</v>
      </c>
      <c r="G2878" s="10">
        <v>1.02E-6</v>
      </c>
      <c r="J2878" s="18">
        <v>4108463.38</v>
      </c>
      <c r="K2878" s="11">
        <v>6.7889999999999999E-3</v>
      </c>
      <c r="N2878" s="18">
        <v>3710045.47</v>
      </c>
      <c r="O2878" s="12">
        <v>6.7502200000000004E-3</v>
      </c>
      <c r="R2878" t="s">
        <v>66</v>
      </c>
      <c r="S2878" t="s">
        <v>66</v>
      </c>
      <c r="T2878" t="s">
        <v>66</v>
      </c>
      <c r="U2878" s="28">
        <f t="shared" si="220"/>
        <v>6.7512400000000004E-3</v>
      </c>
      <c r="W2878">
        <f>IFERROR(VLOOKUP(E2878,'LEAID Match'!$A$2:$B$326,2,FALSE),"")</f>
        <v>5309660</v>
      </c>
      <c r="X2878" s="5">
        <f t="shared" si="222"/>
        <v>4109026.65</v>
      </c>
      <c r="Y2878">
        <f t="shared" si="223"/>
        <v>0</v>
      </c>
      <c r="Z2878" s="5">
        <f t="shared" si="224"/>
        <v>4109026.65</v>
      </c>
    </row>
    <row r="2879" spans="1:26" x14ac:dyDescent="0.2">
      <c r="A2879">
        <f t="shared" si="221"/>
        <v>5309660</v>
      </c>
      <c r="B2879" s="23">
        <v>2022</v>
      </c>
      <c r="C2879" t="s">
        <v>108</v>
      </c>
      <c r="D2879" t="s">
        <v>3624</v>
      </c>
      <c r="E2879" t="s">
        <v>66</v>
      </c>
      <c r="F2879" s="18">
        <v>1845.99</v>
      </c>
      <c r="G2879" s="10">
        <v>3.5999999999999998E-6</v>
      </c>
      <c r="J2879" s="18">
        <v>4195097.01</v>
      </c>
      <c r="K2879" s="11">
        <v>6.5587700000000002E-3</v>
      </c>
      <c r="N2879" s="18">
        <v>3362620.73</v>
      </c>
      <c r="O2879" s="12">
        <v>6.5529100000000003E-3</v>
      </c>
      <c r="R2879" t="s">
        <v>66</v>
      </c>
      <c r="S2879" t="s">
        <v>66</v>
      </c>
      <c r="T2879" t="s">
        <v>66</v>
      </c>
      <c r="U2879" s="28">
        <f t="shared" si="220"/>
        <v>6.5565100000000006E-3</v>
      </c>
      <c r="W2879">
        <f>IFERROR(VLOOKUP(E2879,'LEAID Match'!$A$2:$B$326,2,FALSE),"")</f>
        <v>5309660</v>
      </c>
      <c r="X2879" s="5">
        <f t="shared" si="222"/>
        <v>4196943</v>
      </c>
      <c r="Y2879">
        <f t="shared" si="223"/>
        <v>0</v>
      </c>
      <c r="Z2879" s="5">
        <f t="shared" si="224"/>
        <v>4196943</v>
      </c>
    </row>
    <row r="2880" spans="1:26" x14ac:dyDescent="0.2">
      <c r="A2880">
        <f t="shared" si="221"/>
        <v>5309660</v>
      </c>
      <c r="B2880" s="23">
        <v>2023</v>
      </c>
      <c r="C2880" t="s">
        <v>108</v>
      </c>
      <c r="D2880" t="s">
        <v>3984</v>
      </c>
      <c r="E2880" t="s">
        <v>66</v>
      </c>
      <c r="F2880" s="18">
        <v>2458.2600000000002</v>
      </c>
      <c r="G2880" s="10">
        <v>4.5499999999999996E-6</v>
      </c>
      <c r="J2880" s="18">
        <v>4371511.99</v>
      </c>
      <c r="K2880" s="11">
        <v>6.4603600000000001E-3</v>
      </c>
      <c r="N2880" s="18">
        <v>3477462.39</v>
      </c>
      <c r="O2880" s="12">
        <v>6.4430599999999996E-3</v>
      </c>
      <c r="R2880" t="s">
        <v>66</v>
      </c>
      <c r="S2880" t="s">
        <v>66</v>
      </c>
      <c r="T2880" t="s">
        <v>66</v>
      </c>
      <c r="U2880" s="28">
        <f t="shared" si="220"/>
        <v>6.4476099999999995E-3</v>
      </c>
      <c r="V2880">
        <f>U2880*250000000</f>
        <v>1611902.4999999998</v>
      </c>
      <c r="W2880">
        <f>IFERROR(VLOOKUP(E2880,'LEAID Match'!$A$2:$B$326,2,FALSE),"")</f>
        <v>5309660</v>
      </c>
      <c r="X2880" s="5">
        <f t="shared" si="222"/>
        <v>4373970.25</v>
      </c>
      <c r="Y2880">
        <f t="shared" si="223"/>
        <v>1611902.4999999998</v>
      </c>
      <c r="Z2880" s="5">
        <f t="shared" si="224"/>
        <v>5985872.75</v>
      </c>
    </row>
    <row r="2881" spans="1:26" x14ac:dyDescent="0.2">
      <c r="A2881" t="str">
        <f t="shared" si="221"/>
        <v/>
      </c>
      <c r="B2881" s="23">
        <v>2015</v>
      </c>
      <c r="C2881" t="s">
        <v>545</v>
      </c>
      <c r="D2881" t="s">
        <v>1125</v>
      </c>
      <c r="E2881" t="s">
        <v>26</v>
      </c>
      <c r="F2881" s="18" t="s">
        <v>803</v>
      </c>
      <c r="G2881" s="11" t="s">
        <v>803</v>
      </c>
      <c r="H2881" s="18">
        <v>7172.05</v>
      </c>
      <c r="I2881" s="11">
        <v>3.205E-5</v>
      </c>
      <c r="L2881" s="18">
        <v>3754.9</v>
      </c>
      <c r="M2881" s="11">
        <v>1.413E-5</v>
      </c>
      <c r="P2881" s="18">
        <v>2935.83</v>
      </c>
      <c r="Q2881" s="11">
        <v>1.312E-5</v>
      </c>
      <c r="R2881" t="s">
        <v>26</v>
      </c>
      <c r="S2881" t="s">
        <v>26</v>
      </c>
      <c r="T2881" t="s">
        <v>26</v>
      </c>
      <c r="U2881" s="28">
        <f t="shared" si="220"/>
        <v>4.5170000000000003E-5</v>
      </c>
      <c r="W2881" t="str">
        <f>IFERROR(VLOOKUP(E2881,'LEAID Match'!$A$2:$B$326,2,FALSE),"")</f>
        <v/>
      </c>
      <c r="X2881" s="5">
        <f t="shared" si="222"/>
        <v>0</v>
      </c>
      <c r="Y2881">
        <f t="shared" si="223"/>
        <v>0</v>
      </c>
      <c r="Z2881" s="5">
        <f t="shared" si="224"/>
        <v>0</v>
      </c>
    </row>
    <row r="2882" spans="1:26" x14ac:dyDescent="0.2">
      <c r="A2882" t="str">
        <f t="shared" si="221"/>
        <v/>
      </c>
      <c r="B2882" s="23">
        <v>2016</v>
      </c>
      <c r="C2882" t="s">
        <v>545</v>
      </c>
      <c r="D2882" t="s">
        <v>1479</v>
      </c>
      <c r="E2882" t="s">
        <v>26</v>
      </c>
      <c r="F2882" s="18" t="s">
        <v>803</v>
      </c>
      <c r="G2882" s="11" t="s">
        <v>803</v>
      </c>
      <c r="H2882" s="18">
        <v>446.12</v>
      </c>
      <c r="I2882" s="11">
        <v>1.4699999999999999E-6</v>
      </c>
      <c r="L2882" s="18">
        <v>12660.27</v>
      </c>
      <c r="M2882" s="11">
        <v>3.879E-5</v>
      </c>
      <c r="P2882" s="18">
        <v>11530.75</v>
      </c>
      <c r="Q2882" s="11">
        <v>3.7939999999999999E-5</v>
      </c>
      <c r="R2882" t="s">
        <v>26</v>
      </c>
      <c r="S2882" t="s">
        <v>26</v>
      </c>
      <c r="T2882" t="s">
        <v>26</v>
      </c>
      <c r="U2882" s="28">
        <f t="shared" ref="U2882:U2945" si="225">SUM(G2882,I2882,O2882,Q2882)</f>
        <v>3.9409999999999997E-5</v>
      </c>
      <c r="W2882" t="str">
        <f>IFERROR(VLOOKUP(E2882,'LEAID Match'!$A$2:$B$326,2,FALSE),"")</f>
        <v/>
      </c>
      <c r="X2882" s="5">
        <f t="shared" si="222"/>
        <v>0</v>
      </c>
      <c r="Y2882">
        <f t="shared" si="223"/>
        <v>0</v>
      </c>
      <c r="Z2882" s="5">
        <f t="shared" si="224"/>
        <v>0</v>
      </c>
    </row>
    <row r="2883" spans="1:26" x14ac:dyDescent="0.2">
      <c r="A2883" t="str">
        <f t="shared" ref="A2883:A2946" si="226">W2883</f>
        <v/>
      </c>
      <c r="B2883" s="23">
        <v>2017</v>
      </c>
      <c r="C2883" t="s">
        <v>545</v>
      </c>
      <c r="D2883" t="s">
        <v>1839</v>
      </c>
      <c r="E2883" t="s">
        <v>26</v>
      </c>
      <c r="F2883" s="18" t="s">
        <v>803</v>
      </c>
      <c r="G2883" s="11" t="s">
        <v>803</v>
      </c>
      <c r="H2883" s="18">
        <v>163.19</v>
      </c>
      <c r="I2883" s="11">
        <v>4.7E-7</v>
      </c>
      <c r="L2883" s="18">
        <v>20816.02</v>
      </c>
      <c r="M2883" s="11">
        <v>5.6499999999999998E-5</v>
      </c>
      <c r="P2883" s="18">
        <v>19297.96</v>
      </c>
      <c r="Q2883" s="11">
        <v>5.5149999999999999E-5</v>
      </c>
      <c r="R2883" t="s">
        <v>26</v>
      </c>
      <c r="S2883" t="s">
        <v>26</v>
      </c>
      <c r="T2883" t="s">
        <v>26</v>
      </c>
      <c r="U2883" s="28">
        <f t="shared" si="225"/>
        <v>5.5619999999999999E-5</v>
      </c>
      <c r="W2883" t="str">
        <f>IFERROR(VLOOKUP(E2883,'LEAID Match'!$A$2:$B$326,2,FALSE),"")</f>
        <v/>
      </c>
      <c r="X2883" s="5">
        <f t="shared" ref="X2883:X2946" si="227">SUM(F2883,J2883)</f>
        <v>0</v>
      </c>
      <c r="Y2883">
        <f t="shared" ref="Y2883:Y2946" si="228">V2883</f>
        <v>0</v>
      </c>
      <c r="Z2883" s="5">
        <f t="shared" ref="Z2883:Z2946" si="229">SUM(X2883:Y2883)</f>
        <v>0</v>
      </c>
    </row>
    <row r="2884" spans="1:26" x14ac:dyDescent="0.2">
      <c r="A2884" t="str">
        <f t="shared" si="226"/>
        <v/>
      </c>
      <c r="B2884" s="23">
        <v>2018</v>
      </c>
      <c r="C2884" t="s">
        <v>545</v>
      </c>
      <c r="D2884" t="s">
        <v>2196</v>
      </c>
      <c r="E2884" t="s">
        <v>26</v>
      </c>
      <c r="F2884" s="18" t="s">
        <v>803</v>
      </c>
      <c r="G2884" s="11" t="s">
        <v>803</v>
      </c>
      <c r="H2884" s="18">
        <v>243.92</v>
      </c>
      <c r="I2884" s="11">
        <v>5.8999999999999996E-7</v>
      </c>
      <c r="L2884" s="18">
        <v>28717.67</v>
      </c>
      <c r="M2884" s="11">
        <v>6.4590000000000003E-5</v>
      </c>
      <c r="P2884" s="18">
        <v>26416.86</v>
      </c>
      <c r="Q2884" s="11">
        <v>6.3520000000000002E-5</v>
      </c>
      <c r="R2884" t="s">
        <v>26</v>
      </c>
      <c r="S2884" t="s">
        <v>26</v>
      </c>
      <c r="T2884" t="s">
        <v>26</v>
      </c>
      <c r="U2884" s="28">
        <f t="shared" si="225"/>
        <v>6.4110000000000008E-5</v>
      </c>
      <c r="W2884" t="str">
        <f>IFERROR(VLOOKUP(E2884,'LEAID Match'!$A$2:$B$326,2,FALSE),"")</f>
        <v/>
      </c>
      <c r="X2884" s="5">
        <f t="shared" si="227"/>
        <v>0</v>
      </c>
      <c r="Y2884">
        <f t="shared" si="228"/>
        <v>0</v>
      </c>
      <c r="Z2884" s="5">
        <f t="shared" si="229"/>
        <v>0</v>
      </c>
    </row>
    <row r="2885" spans="1:26" x14ac:dyDescent="0.2">
      <c r="A2885" t="str">
        <f t="shared" si="226"/>
        <v/>
      </c>
      <c r="B2885" s="23">
        <v>2019</v>
      </c>
      <c r="C2885" t="s">
        <v>545</v>
      </c>
      <c r="D2885" t="s">
        <v>2554</v>
      </c>
      <c r="E2885" t="s">
        <v>26</v>
      </c>
      <c r="F2885" s="18" t="s">
        <v>803</v>
      </c>
      <c r="G2885" s="10" t="s">
        <v>803</v>
      </c>
      <c r="H2885" s="18">
        <v>170.61</v>
      </c>
      <c r="I2885" s="11">
        <v>3.3999999999999997E-7</v>
      </c>
      <c r="L2885" s="18">
        <v>31179.95</v>
      </c>
      <c r="M2885" s="11">
        <v>5.965E-5</v>
      </c>
      <c r="P2885" s="18">
        <v>29291.65</v>
      </c>
      <c r="Q2885" s="11">
        <v>5.8980000000000001E-5</v>
      </c>
      <c r="R2885" t="s">
        <v>26</v>
      </c>
      <c r="S2885" t="s">
        <v>26</v>
      </c>
      <c r="T2885" t="s">
        <v>26</v>
      </c>
      <c r="U2885" s="28">
        <f t="shared" si="225"/>
        <v>5.9320000000000001E-5</v>
      </c>
      <c r="W2885" t="str">
        <f>IFERROR(VLOOKUP(E2885,'LEAID Match'!$A$2:$B$326,2,FALSE),"")</f>
        <v/>
      </c>
      <c r="X2885" s="5">
        <f t="shared" si="227"/>
        <v>0</v>
      </c>
      <c r="Y2885">
        <f t="shared" si="228"/>
        <v>0</v>
      </c>
      <c r="Z2885" s="5">
        <f t="shared" si="229"/>
        <v>0</v>
      </c>
    </row>
    <row r="2886" spans="1:26" x14ac:dyDescent="0.2">
      <c r="A2886" t="str">
        <f t="shared" si="226"/>
        <v/>
      </c>
      <c r="B2886" s="23">
        <v>2020</v>
      </c>
      <c r="C2886" t="s">
        <v>545</v>
      </c>
      <c r="D2886" t="s">
        <v>2912</v>
      </c>
      <c r="E2886" t="s">
        <v>26</v>
      </c>
      <c r="F2886" s="18" t="s">
        <v>803</v>
      </c>
      <c r="G2886" s="10" t="s">
        <v>803</v>
      </c>
      <c r="H2886" s="18">
        <v>180.32</v>
      </c>
      <c r="I2886" s="11">
        <v>3.3999999999999997E-7</v>
      </c>
      <c r="L2886" s="18">
        <v>36988.230000000003</v>
      </c>
      <c r="M2886" s="11">
        <v>6.3570000000000003E-5</v>
      </c>
      <c r="P2886" s="18">
        <v>32966.93</v>
      </c>
      <c r="Q2886" s="11">
        <v>6.2779999999999992E-5</v>
      </c>
      <c r="R2886" t="s">
        <v>26</v>
      </c>
      <c r="S2886" t="s">
        <v>26</v>
      </c>
      <c r="T2886" t="s">
        <v>26</v>
      </c>
      <c r="U2886" s="28">
        <f t="shared" si="225"/>
        <v>6.3119999999999992E-5</v>
      </c>
      <c r="W2886" t="str">
        <f>IFERROR(VLOOKUP(E2886,'LEAID Match'!$A$2:$B$326,2,FALSE),"")</f>
        <v/>
      </c>
      <c r="X2886" s="5">
        <f t="shared" si="227"/>
        <v>0</v>
      </c>
      <c r="Y2886">
        <f t="shared" si="228"/>
        <v>0</v>
      </c>
      <c r="Z2886" s="5">
        <f t="shared" si="229"/>
        <v>0</v>
      </c>
    </row>
    <row r="2887" spans="1:26" x14ac:dyDescent="0.2">
      <c r="A2887" t="str">
        <f t="shared" si="226"/>
        <v/>
      </c>
      <c r="B2887" s="23">
        <v>2021</v>
      </c>
      <c r="C2887" t="s">
        <v>545</v>
      </c>
      <c r="D2887" t="s">
        <v>3269</v>
      </c>
      <c r="E2887" t="s">
        <v>26</v>
      </c>
      <c r="F2887" s="18" t="s">
        <v>803</v>
      </c>
      <c r="G2887" s="10" t="s">
        <v>803</v>
      </c>
      <c r="L2887" s="18">
        <v>43906.86</v>
      </c>
      <c r="M2887" s="11">
        <v>7.2550000000000002E-5</v>
      </c>
      <c r="P2887" s="18">
        <v>39614.800000000003</v>
      </c>
      <c r="Q2887" s="11">
        <v>7.2080000000000001E-5</v>
      </c>
      <c r="R2887" t="s">
        <v>803</v>
      </c>
      <c r="S2887" t="s">
        <v>26</v>
      </c>
      <c r="T2887" t="s">
        <v>26</v>
      </c>
      <c r="U2887" s="28">
        <f t="shared" si="225"/>
        <v>7.2080000000000001E-5</v>
      </c>
      <c r="W2887" t="str">
        <f>IFERROR(VLOOKUP(E2887,'LEAID Match'!$A$2:$B$326,2,FALSE),"")</f>
        <v/>
      </c>
      <c r="X2887" s="5">
        <f t="shared" si="227"/>
        <v>0</v>
      </c>
      <c r="Y2887">
        <f t="shared" si="228"/>
        <v>0</v>
      </c>
      <c r="Z2887" s="5">
        <f t="shared" si="229"/>
        <v>0</v>
      </c>
    </row>
    <row r="2888" spans="1:26" x14ac:dyDescent="0.2">
      <c r="A2888" t="str">
        <f t="shared" si="226"/>
        <v/>
      </c>
      <c r="B2888" s="23">
        <v>2022</v>
      </c>
      <c r="C2888" t="s">
        <v>545</v>
      </c>
      <c r="D2888" t="s">
        <v>3625</v>
      </c>
      <c r="E2888" t="s">
        <v>26</v>
      </c>
      <c r="F2888" s="18" t="s">
        <v>803</v>
      </c>
      <c r="G2888" s="10" t="s">
        <v>803</v>
      </c>
      <c r="L2888" s="18">
        <v>54166.93</v>
      </c>
      <c r="M2888" s="11">
        <v>8.4690000000000004E-5</v>
      </c>
      <c r="P2888" s="18">
        <v>43043.83</v>
      </c>
      <c r="Q2888" s="11">
        <v>8.3880000000000003E-5</v>
      </c>
      <c r="R2888" t="s">
        <v>803</v>
      </c>
      <c r="S2888" t="s">
        <v>26</v>
      </c>
      <c r="T2888" t="s">
        <v>26</v>
      </c>
      <c r="U2888" s="28">
        <f t="shared" si="225"/>
        <v>8.3880000000000003E-5</v>
      </c>
      <c r="W2888" t="str">
        <f>IFERROR(VLOOKUP(E2888,'LEAID Match'!$A$2:$B$326,2,FALSE),"")</f>
        <v/>
      </c>
      <c r="X2888" s="5">
        <f t="shared" si="227"/>
        <v>0</v>
      </c>
      <c r="Y2888">
        <f t="shared" si="228"/>
        <v>0</v>
      </c>
      <c r="Z2888" s="5">
        <f t="shared" si="229"/>
        <v>0</v>
      </c>
    </row>
    <row r="2889" spans="1:26" x14ac:dyDescent="0.2">
      <c r="A2889" t="str">
        <f t="shared" si="226"/>
        <v/>
      </c>
      <c r="B2889" s="23">
        <v>2023</v>
      </c>
      <c r="C2889" t="s">
        <v>545</v>
      </c>
      <c r="D2889" t="s">
        <v>3985</v>
      </c>
      <c r="E2889" t="s">
        <v>26</v>
      </c>
      <c r="F2889" s="18" t="s">
        <v>803</v>
      </c>
      <c r="G2889" s="10" t="s">
        <v>803</v>
      </c>
      <c r="L2889" s="18">
        <v>78944.7</v>
      </c>
      <c r="M2889" s="11">
        <v>1.1667000000000001E-4</v>
      </c>
      <c r="P2889" s="18">
        <v>62979.42</v>
      </c>
      <c r="Q2889" s="11">
        <v>1.1669E-4</v>
      </c>
      <c r="R2889" t="s">
        <v>803</v>
      </c>
      <c r="S2889" t="s">
        <v>26</v>
      </c>
      <c r="T2889" t="s">
        <v>26</v>
      </c>
      <c r="U2889" s="28">
        <f t="shared" si="225"/>
        <v>1.1669E-4</v>
      </c>
      <c r="V2889">
        <f>U2889*250000000</f>
        <v>29172.5</v>
      </c>
      <c r="W2889" t="str">
        <f>IFERROR(VLOOKUP(E2889,'LEAID Match'!$A$2:$B$326,2,FALSE),"")</f>
        <v/>
      </c>
      <c r="X2889" s="5">
        <f t="shared" si="227"/>
        <v>0</v>
      </c>
      <c r="Y2889">
        <f t="shared" si="228"/>
        <v>29172.5</v>
      </c>
      <c r="Z2889" s="5">
        <f t="shared" si="229"/>
        <v>29172.5</v>
      </c>
    </row>
    <row r="2890" spans="1:26" x14ac:dyDescent="0.2">
      <c r="A2890">
        <f t="shared" si="226"/>
        <v>5309690</v>
      </c>
      <c r="B2890" s="23">
        <v>2015</v>
      </c>
      <c r="C2890" t="s">
        <v>118</v>
      </c>
      <c r="D2890" t="s">
        <v>1126</v>
      </c>
      <c r="E2890" t="s">
        <v>76</v>
      </c>
      <c r="F2890" s="18">
        <v>81382.52</v>
      </c>
      <c r="G2890" s="11">
        <v>3.6368000000000001E-4</v>
      </c>
      <c r="J2890" s="18">
        <v>1036623.85</v>
      </c>
      <c r="K2890" s="11">
        <v>3.9007899999999999E-3</v>
      </c>
      <c r="N2890" s="18">
        <v>826563.93</v>
      </c>
      <c r="O2890" s="12">
        <v>3.6936999999999998E-3</v>
      </c>
      <c r="R2890" t="s">
        <v>76</v>
      </c>
      <c r="S2890" t="s">
        <v>76</v>
      </c>
      <c r="T2890" t="s">
        <v>76</v>
      </c>
      <c r="U2890" s="28">
        <f t="shared" si="225"/>
        <v>4.0573800000000002E-3</v>
      </c>
      <c r="W2890">
        <f>IFERROR(VLOOKUP(E2890,'LEAID Match'!$A$2:$B$326,2,FALSE),"")</f>
        <v>5309690</v>
      </c>
      <c r="X2890" s="5">
        <f t="shared" si="227"/>
        <v>1118006.3699999999</v>
      </c>
      <c r="Y2890">
        <f t="shared" si="228"/>
        <v>0</v>
      </c>
      <c r="Z2890" s="5">
        <f t="shared" si="229"/>
        <v>1118006.3699999999</v>
      </c>
    </row>
    <row r="2891" spans="1:26" x14ac:dyDescent="0.2">
      <c r="A2891">
        <f t="shared" si="226"/>
        <v>5309690</v>
      </c>
      <c r="B2891" s="23">
        <v>2016</v>
      </c>
      <c r="C2891" t="s">
        <v>118</v>
      </c>
      <c r="D2891" t="s">
        <v>1480</v>
      </c>
      <c r="E2891" t="s">
        <v>76</v>
      </c>
      <c r="F2891" s="18">
        <v>78339.63</v>
      </c>
      <c r="G2891" s="11">
        <v>2.5776999999999999E-4</v>
      </c>
      <c r="J2891" s="18">
        <v>1280812.9099999999</v>
      </c>
      <c r="K2891" s="11">
        <v>3.9240200000000003E-3</v>
      </c>
      <c r="N2891" s="18">
        <v>1154560.3400000001</v>
      </c>
      <c r="O2891" s="12">
        <v>3.7989500000000002E-3</v>
      </c>
      <c r="R2891" t="s">
        <v>76</v>
      </c>
      <c r="S2891" t="s">
        <v>76</v>
      </c>
      <c r="T2891" t="s">
        <v>76</v>
      </c>
      <c r="U2891" s="28">
        <f t="shared" si="225"/>
        <v>4.0567199999999998E-3</v>
      </c>
      <c r="W2891">
        <f>IFERROR(VLOOKUP(E2891,'LEAID Match'!$A$2:$B$326,2,FALSE),"")</f>
        <v>5309690</v>
      </c>
      <c r="X2891" s="5">
        <f t="shared" si="227"/>
        <v>1359152.54</v>
      </c>
      <c r="Y2891">
        <f t="shared" si="228"/>
        <v>0</v>
      </c>
      <c r="Z2891" s="5">
        <f t="shared" si="229"/>
        <v>1359152.54</v>
      </c>
    </row>
    <row r="2892" spans="1:26" x14ac:dyDescent="0.2">
      <c r="A2892">
        <f t="shared" si="226"/>
        <v>5309690</v>
      </c>
      <c r="B2892" s="23">
        <v>2017</v>
      </c>
      <c r="C2892" t="s">
        <v>118</v>
      </c>
      <c r="D2892" t="s">
        <v>1840</v>
      </c>
      <c r="E2892" t="s">
        <v>76</v>
      </c>
      <c r="F2892" s="18">
        <v>63371.15</v>
      </c>
      <c r="G2892" s="11">
        <v>1.8108999999999999E-4</v>
      </c>
      <c r="J2892" s="18">
        <v>1303745.6100000001</v>
      </c>
      <c r="K2892" s="11">
        <v>3.5384600000000002E-3</v>
      </c>
      <c r="N2892" s="18">
        <v>1208665.7</v>
      </c>
      <c r="O2892" s="12">
        <v>3.4539599999999998E-3</v>
      </c>
      <c r="R2892" t="s">
        <v>76</v>
      </c>
      <c r="S2892" t="s">
        <v>76</v>
      </c>
      <c r="T2892" t="s">
        <v>76</v>
      </c>
      <c r="U2892" s="28">
        <f t="shared" si="225"/>
        <v>3.6350499999999999E-3</v>
      </c>
      <c r="W2892">
        <f>IFERROR(VLOOKUP(E2892,'LEAID Match'!$A$2:$B$326,2,FALSE),"")</f>
        <v>5309690</v>
      </c>
      <c r="X2892" s="5">
        <f t="shared" si="227"/>
        <v>1367116.76</v>
      </c>
      <c r="Y2892">
        <f t="shared" si="228"/>
        <v>0</v>
      </c>
      <c r="Z2892" s="5">
        <f t="shared" si="229"/>
        <v>1367116.76</v>
      </c>
    </row>
    <row r="2893" spans="1:26" x14ac:dyDescent="0.2">
      <c r="A2893">
        <f t="shared" si="226"/>
        <v>5309690</v>
      </c>
      <c r="B2893" s="23">
        <v>2018</v>
      </c>
      <c r="C2893" t="s">
        <v>118</v>
      </c>
      <c r="D2893" t="s">
        <v>2197</v>
      </c>
      <c r="E2893" t="s">
        <v>76</v>
      </c>
      <c r="F2893" s="18">
        <v>60271.63</v>
      </c>
      <c r="G2893" s="11">
        <v>1.4491999999999999E-4</v>
      </c>
      <c r="J2893" s="18">
        <v>1914753.8</v>
      </c>
      <c r="K2893" s="11">
        <v>4.3068799999999999E-3</v>
      </c>
      <c r="N2893" s="18">
        <v>1761798.91</v>
      </c>
      <c r="O2893" s="12">
        <v>4.23618E-3</v>
      </c>
      <c r="R2893" t="s">
        <v>76</v>
      </c>
      <c r="S2893" t="s">
        <v>76</v>
      </c>
      <c r="T2893" t="s">
        <v>76</v>
      </c>
      <c r="U2893" s="28">
        <f t="shared" si="225"/>
        <v>4.3810999999999998E-3</v>
      </c>
      <c r="W2893">
        <f>IFERROR(VLOOKUP(E2893,'LEAID Match'!$A$2:$B$326,2,FALSE),"")</f>
        <v>5309690</v>
      </c>
      <c r="X2893" s="5">
        <f t="shared" si="227"/>
        <v>1975025.43</v>
      </c>
      <c r="Y2893">
        <f t="shared" si="228"/>
        <v>0</v>
      </c>
      <c r="Z2893" s="5">
        <f t="shared" si="229"/>
        <v>1975025.43</v>
      </c>
    </row>
    <row r="2894" spans="1:26" x14ac:dyDescent="0.2">
      <c r="A2894">
        <f t="shared" si="226"/>
        <v>5309690</v>
      </c>
      <c r="B2894" s="23">
        <v>2019</v>
      </c>
      <c r="C2894" t="s">
        <v>118</v>
      </c>
      <c r="D2894" t="s">
        <v>2555</v>
      </c>
      <c r="E2894" t="s">
        <v>76</v>
      </c>
      <c r="F2894" s="18">
        <v>22067.17</v>
      </c>
      <c r="G2894" s="10">
        <v>4.443E-5</v>
      </c>
      <c r="J2894" s="18">
        <v>2229468.5499999998</v>
      </c>
      <c r="K2894" s="11">
        <v>4.2654099999999999E-3</v>
      </c>
      <c r="N2894" s="18">
        <v>2097652.36</v>
      </c>
      <c r="O2894" s="12">
        <v>4.2237999999999998E-3</v>
      </c>
      <c r="R2894" t="s">
        <v>76</v>
      </c>
      <c r="S2894" t="s">
        <v>76</v>
      </c>
      <c r="T2894" t="s">
        <v>76</v>
      </c>
      <c r="U2894" s="28">
        <f t="shared" si="225"/>
        <v>4.2682299999999996E-3</v>
      </c>
      <c r="W2894">
        <f>IFERROR(VLOOKUP(E2894,'LEAID Match'!$A$2:$B$326,2,FALSE),"")</f>
        <v>5309690</v>
      </c>
      <c r="X2894" s="5">
        <f t="shared" si="227"/>
        <v>2251535.7199999997</v>
      </c>
      <c r="Y2894">
        <f t="shared" si="228"/>
        <v>0</v>
      </c>
      <c r="Z2894" s="5">
        <f t="shared" si="229"/>
        <v>2251535.7199999997</v>
      </c>
    </row>
    <row r="2895" spans="1:26" x14ac:dyDescent="0.2">
      <c r="A2895">
        <f t="shared" si="226"/>
        <v>5309690</v>
      </c>
      <c r="B2895" s="23">
        <v>2020</v>
      </c>
      <c r="C2895" t="s">
        <v>118</v>
      </c>
      <c r="D2895" t="s">
        <v>2913</v>
      </c>
      <c r="E2895" t="s">
        <v>76</v>
      </c>
      <c r="F2895" s="18">
        <v>18258.650000000001</v>
      </c>
      <c r="G2895" s="10">
        <v>3.4770000000000001E-5</v>
      </c>
      <c r="J2895" s="18">
        <v>2440806.9900000002</v>
      </c>
      <c r="K2895" s="11">
        <v>4.1949800000000001E-3</v>
      </c>
      <c r="N2895" s="18">
        <v>2176882.11</v>
      </c>
      <c r="O2895" s="12">
        <v>4.1452399999999997E-3</v>
      </c>
      <c r="R2895" t="s">
        <v>76</v>
      </c>
      <c r="S2895" t="s">
        <v>76</v>
      </c>
      <c r="T2895" t="s">
        <v>76</v>
      </c>
      <c r="U2895" s="28">
        <f t="shared" si="225"/>
        <v>4.1800099999999996E-3</v>
      </c>
      <c r="W2895">
        <f>IFERROR(VLOOKUP(E2895,'LEAID Match'!$A$2:$B$326,2,FALSE),"")</f>
        <v>5309690</v>
      </c>
      <c r="X2895" s="5">
        <f t="shared" si="227"/>
        <v>2459065.64</v>
      </c>
      <c r="Y2895">
        <f t="shared" si="228"/>
        <v>0</v>
      </c>
      <c r="Z2895" s="5">
        <f t="shared" si="229"/>
        <v>2459065.64</v>
      </c>
    </row>
    <row r="2896" spans="1:26" x14ac:dyDescent="0.2">
      <c r="A2896">
        <f t="shared" si="226"/>
        <v>5309690</v>
      </c>
      <c r="B2896" s="23">
        <v>2021</v>
      </c>
      <c r="C2896" t="s">
        <v>118</v>
      </c>
      <c r="D2896" t="s">
        <v>3270</v>
      </c>
      <c r="E2896" t="s">
        <v>76</v>
      </c>
      <c r="F2896" s="18">
        <v>3710.81</v>
      </c>
      <c r="G2896" s="10">
        <v>6.7499999999999997E-6</v>
      </c>
      <c r="J2896" s="18">
        <v>2462822.09</v>
      </c>
      <c r="K2896" s="11">
        <v>4.0696700000000001E-3</v>
      </c>
      <c r="N2896" s="18">
        <v>2232069.73</v>
      </c>
      <c r="O2896" s="12">
        <v>4.0611299999999996E-3</v>
      </c>
      <c r="R2896" t="s">
        <v>76</v>
      </c>
      <c r="S2896" t="s">
        <v>76</v>
      </c>
      <c r="T2896" t="s">
        <v>76</v>
      </c>
      <c r="U2896" s="28">
        <f t="shared" si="225"/>
        <v>4.0678799999999994E-3</v>
      </c>
      <c r="W2896">
        <f>IFERROR(VLOOKUP(E2896,'LEAID Match'!$A$2:$B$326,2,FALSE),"")</f>
        <v>5309690</v>
      </c>
      <c r="X2896" s="5">
        <f t="shared" si="227"/>
        <v>2466532.9</v>
      </c>
      <c r="Y2896">
        <f t="shared" si="228"/>
        <v>0</v>
      </c>
      <c r="Z2896" s="5">
        <f t="shared" si="229"/>
        <v>2466532.9</v>
      </c>
    </row>
    <row r="2897" spans="1:26" x14ac:dyDescent="0.2">
      <c r="A2897">
        <f t="shared" si="226"/>
        <v>5309690</v>
      </c>
      <c r="B2897" s="23">
        <v>2022</v>
      </c>
      <c r="C2897" t="s">
        <v>118</v>
      </c>
      <c r="D2897" t="s">
        <v>3626</v>
      </c>
      <c r="E2897" t="s">
        <v>76</v>
      </c>
      <c r="F2897" s="18" t="s">
        <v>803</v>
      </c>
      <c r="G2897" s="10" t="s">
        <v>803</v>
      </c>
      <c r="J2897" s="18">
        <v>2606296.33</v>
      </c>
      <c r="K2897" s="11">
        <v>4.0747800000000001E-3</v>
      </c>
      <c r="N2897" s="18">
        <v>2065602.05</v>
      </c>
      <c r="O2897" s="12">
        <v>4.0253499999999996E-3</v>
      </c>
      <c r="R2897" t="s">
        <v>803</v>
      </c>
      <c r="S2897" t="s">
        <v>76</v>
      </c>
      <c r="T2897" t="s">
        <v>76</v>
      </c>
      <c r="U2897" s="28">
        <f t="shared" si="225"/>
        <v>4.0253499999999996E-3</v>
      </c>
      <c r="W2897">
        <f>IFERROR(VLOOKUP(E2897,'LEAID Match'!$A$2:$B$326,2,FALSE),"")</f>
        <v>5309690</v>
      </c>
      <c r="X2897" s="5">
        <f t="shared" si="227"/>
        <v>2606296.33</v>
      </c>
      <c r="Y2897">
        <f t="shared" si="228"/>
        <v>0</v>
      </c>
      <c r="Z2897" s="5">
        <f t="shared" si="229"/>
        <v>2606296.33</v>
      </c>
    </row>
    <row r="2898" spans="1:26" x14ac:dyDescent="0.2">
      <c r="A2898">
        <f t="shared" si="226"/>
        <v>5309690</v>
      </c>
      <c r="B2898" s="23">
        <v>2023</v>
      </c>
      <c r="C2898" t="s">
        <v>118</v>
      </c>
      <c r="D2898" t="s">
        <v>3986</v>
      </c>
      <c r="E2898" t="s">
        <v>76</v>
      </c>
      <c r="F2898" s="18" t="s">
        <v>803</v>
      </c>
      <c r="G2898" s="10" t="s">
        <v>803</v>
      </c>
      <c r="J2898" s="18">
        <v>2703339.47</v>
      </c>
      <c r="K2898" s="11">
        <v>3.9950799999999998E-3</v>
      </c>
      <c r="N2898" s="18">
        <v>2165434.34</v>
      </c>
      <c r="O2898" s="12">
        <v>4.01213E-3</v>
      </c>
      <c r="R2898" t="s">
        <v>803</v>
      </c>
      <c r="S2898" t="s">
        <v>76</v>
      </c>
      <c r="T2898" t="s">
        <v>76</v>
      </c>
      <c r="U2898" s="28">
        <f t="shared" si="225"/>
        <v>4.01213E-3</v>
      </c>
      <c r="V2898">
        <f>U2898*250000000</f>
        <v>1003032.5</v>
      </c>
      <c r="W2898">
        <f>IFERROR(VLOOKUP(E2898,'LEAID Match'!$A$2:$B$326,2,FALSE),"")</f>
        <v>5309690</v>
      </c>
      <c r="X2898" s="5">
        <f t="shared" si="227"/>
        <v>2703339.47</v>
      </c>
      <c r="Y2898">
        <f t="shared" si="228"/>
        <v>1003032.5</v>
      </c>
      <c r="Z2898" s="5">
        <f t="shared" si="229"/>
        <v>3706371.97</v>
      </c>
    </row>
    <row r="2899" spans="1:26" x14ac:dyDescent="0.2">
      <c r="A2899">
        <f t="shared" si="226"/>
        <v>5309720</v>
      </c>
      <c r="B2899" s="23">
        <v>2015</v>
      </c>
      <c r="C2899" t="s">
        <v>174</v>
      </c>
      <c r="D2899" t="s">
        <v>1127</v>
      </c>
      <c r="E2899" t="s">
        <v>132</v>
      </c>
      <c r="F2899" s="18">
        <v>56496.78</v>
      </c>
      <c r="G2899" s="11">
        <v>2.5246999999999997E-4</v>
      </c>
      <c r="J2899" s="18">
        <v>836688.18</v>
      </c>
      <c r="K2899" s="11">
        <v>3.1484299999999998E-3</v>
      </c>
      <c r="N2899" s="18">
        <v>669726.16</v>
      </c>
      <c r="O2899" s="12">
        <v>2.9928300000000001E-3</v>
      </c>
      <c r="R2899" t="s">
        <v>132</v>
      </c>
      <c r="S2899" t="s">
        <v>132</v>
      </c>
      <c r="T2899" t="s">
        <v>132</v>
      </c>
      <c r="U2899" s="28">
        <f t="shared" si="225"/>
        <v>3.2453E-3</v>
      </c>
      <c r="W2899">
        <f>IFERROR(VLOOKUP(E2899,'LEAID Match'!$A$2:$B$326,2,FALSE),"")</f>
        <v>5309720</v>
      </c>
      <c r="X2899" s="5">
        <f t="shared" si="227"/>
        <v>893184.96000000008</v>
      </c>
      <c r="Y2899">
        <f t="shared" si="228"/>
        <v>0</v>
      </c>
      <c r="Z2899" s="5">
        <f t="shared" si="229"/>
        <v>893184.96000000008</v>
      </c>
    </row>
    <row r="2900" spans="1:26" x14ac:dyDescent="0.2">
      <c r="A2900">
        <f t="shared" si="226"/>
        <v>5309720</v>
      </c>
      <c r="B2900" s="23">
        <v>2016</v>
      </c>
      <c r="C2900" t="s">
        <v>174</v>
      </c>
      <c r="D2900" t="s">
        <v>1481</v>
      </c>
      <c r="E2900" t="s">
        <v>132</v>
      </c>
      <c r="F2900" s="18">
        <v>51607.18</v>
      </c>
      <c r="G2900" s="11">
        <v>1.6981E-4</v>
      </c>
      <c r="J2900" s="18">
        <v>1027718.12</v>
      </c>
      <c r="K2900" s="11">
        <v>3.14862E-3</v>
      </c>
      <c r="N2900" s="18">
        <v>919868.98</v>
      </c>
      <c r="O2900" s="12">
        <v>3.0267200000000001E-3</v>
      </c>
      <c r="R2900" t="s">
        <v>132</v>
      </c>
      <c r="S2900" t="s">
        <v>132</v>
      </c>
      <c r="T2900" t="s">
        <v>132</v>
      </c>
      <c r="U2900" s="28">
        <f t="shared" si="225"/>
        <v>3.1965299999999999E-3</v>
      </c>
      <c r="W2900">
        <f>IFERROR(VLOOKUP(E2900,'LEAID Match'!$A$2:$B$326,2,FALSE),"")</f>
        <v>5309720</v>
      </c>
      <c r="X2900" s="5">
        <f t="shared" si="227"/>
        <v>1079325.3</v>
      </c>
      <c r="Y2900">
        <f t="shared" si="228"/>
        <v>0</v>
      </c>
      <c r="Z2900" s="5">
        <f t="shared" si="229"/>
        <v>1079325.3</v>
      </c>
    </row>
    <row r="2901" spans="1:26" x14ac:dyDescent="0.2">
      <c r="A2901">
        <f t="shared" si="226"/>
        <v>5309720</v>
      </c>
      <c r="B2901" s="23">
        <v>2017</v>
      </c>
      <c r="C2901" t="s">
        <v>174</v>
      </c>
      <c r="D2901" t="s">
        <v>1841</v>
      </c>
      <c r="E2901" t="s">
        <v>132</v>
      </c>
      <c r="F2901" s="18">
        <v>56727.96</v>
      </c>
      <c r="G2901" s="11">
        <v>1.6211E-4</v>
      </c>
      <c r="J2901" s="18">
        <v>1250103.97</v>
      </c>
      <c r="K2901" s="11">
        <v>3.3928700000000001E-3</v>
      </c>
      <c r="N2901" s="18">
        <v>1158839.55</v>
      </c>
      <c r="O2901" s="12">
        <v>3.3115699999999998E-3</v>
      </c>
      <c r="R2901" t="s">
        <v>132</v>
      </c>
      <c r="S2901" t="s">
        <v>132</v>
      </c>
      <c r="T2901" t="s">
        <v>132</v>
      </c>
      <c r="U2901" s="28">
        <f t="shared" si="225"/>
        <v>3.4736799999999998E-3</v>
      </c>
      <c r="W2901">
        <f>IFERROR(VLOOKUP(E2901,'LEAID Match'!$A$2:$B$326,2,FALSE),"")</f>
        <v>5309720</v>
      </c>
      <c r="X2901" s="5">
        <f t="shared" si="227"/>
        <v>1306831.93</v>
      </c>
      <c r="Y2901">
        <f t="shared" si="228"/>
        <v>0</v>
      </c>
      <c r="Z2901" s="5">
        <f t="shared" si="229"/>
        <v>1306831.93</v>
      </c>
    </row>
    <row r="2902" spans="1:26" x14ac:dyDescent="0.2">
      <c r="A2902">
        <f t="shared" si="226"/>
        <v>5309720</v>
      </c>
      <c r="B2902" s="23">
        <v>2018</v>
      </c>
      <c r="C2902" t="s">
        <v>174</v>
      </c>
      <c r="D2902" t="s">
        <v>2198</v>
      </c>
      <c r="E2902" t="s">
        <v>132</v>
      </c>
      <c r="F2902" s="18">
        <v>46502.21</v>
      </c>
      <c r="G2902" s="11">
        <v>1.1181E-4</v>
      </c>
      <c r="J2902" s="18">
        <v>1268949.3600000001</v>
      </c>
      <c r="K2902" s="11">
        <v>2.85426E-3</v>
      </c>
      <c r="N2902" s="18">
        <v>1163877.3899999999</v>
      </c>
      <c r="O2902" s="12">
        <v>2.7985000000000002E-3</v>
      </c>
      <c r="R2902" t="s">
        <v>132</v>
      </c>
      <c r="S2902" t="s">
        <v>132</v>
      </c>
      <c r="T2902" t="s">
        <v>132</v>
      </c>
      <c r="U2902" s="28">
        <f t="shared" si="225"/>
        <v>2.9103100000000002E-3</v>
      </c>
      <c r="W2902">
        <f>IFERROR(VLOOKUP(E2902,'LEAID Match'!$A$2:$B$326,2,FALSE),"")</f>
        <v>5309720</v>
      </c>
      <c r="X2902" s="5">
        <f t="shared" si="227"/>
        <v>1315451.57</v>
      </c>
      <c r="Y2902">
        <f t="shared" si="228"/>
        <v>0</v>
      </c>
      <c r="Z2902" s="5">
        <f t="shared" si="229"/>
        <v>1315451.57</v>
      </c>
    </row>
    <row r="2903" spans="1:26" x14ac:dyDescent="0.2">
      <c r="A2903">
        <f t="shared" si="226"/>
        <v>5309720</v>
      </c>
      <c r="B2903" s="23">
        <v>2019</v>
      </c>
      <c r="C2903" t="s">
        <v>174</v>
      </c>
      <c r="D2903" t="s">
        <v>2556</v>
      </c>
      <c r="E2903" t="s">
        <v>132</v>
      </c>
      <c r="F2903" s="18">
        <v>54888.07</v>
      </c>
      <c r="G2903" s="10">
        <v>1.1052000000000001E-4</v>
      </c>
      <c r="J2903" s="18">
        <v>1487756.5</v>
      </c>
      <c r="K2903" s="11">
        <v>2.84637E-3</v>
      </c>
      <c r="N2903" s="18">
        <v>1396254.52</v>
      </c>
      <c r="O2903" s="12">
        <v>2.8114799999999999E-3</v>
      </c>
      <c r="R2903" t="s">
        <v>132</v>
      </c>
      <c r="S2903" t="s">
        <v>132</v>
      </c>
      <c r="T2903" t="s">
        <v>132</v>
      </c>
      <c r="U2903" s="28">
        <f t="shared" si="225"/>
        <v>2.9219999999999997E-3</v>
      </c>
      <c r="W2903">
        <f>IFERROR(VLOOKUP(E2903,'LEAID Match'!$A$2:$B$326,2,FALSE),"")</f>
        <v>5309720</v>
      </c>
      <c r="X2903" s="5">
        <f t="shared" si="227"/>
        <v>1542644.57</v>
      </c>
      <c r="Y2903">
        <f t="shared" si="228"/>
        <v>0</v>
      </c>
      <c r="Z2903" s="5">
        <f t="shared" si="229"/>
        <v>1542644.57</v>
      </c>
    </row>
    <row r="2904" spans="1:26" x14ac:dyDescent="0.2">
      <c r="A2904">
        <f t="shared" si="226"/>
        <v>5309720</v>
      </c>
      <c r="B2904" s="23">
        <v>2020</v>
      </c>
      <c r="C2904" t="s">
        <v>174</v>
      </c>
      <c r="D2904" t="s">
        <v>2914</v>
      </c>
      <c r="E2904" t="s">
        <v>132</v>
      </c>
      <c r="F2904" s="18">
        <v>46664.97</v>
      </c>
      <c r="G2904" s="10">
        <v>8.886E-5</v>
      </c>
      <c r="J2904" s="18">
        <v>1576353.28</v>
      </c>
      <c r="K2904" s="11">
        <v>2.7092599999999998E-3</v>
      </c>
      <c r="N2904" s="18">
        <v>1413372.17</v>
      </c>
      <c r="O2904" s="12">
        <v>2.6913599999999998E-3</v>
      </c>
      <c r="R2904" t="s">
        <v>132</v>
      </c>
      <c r="S2904" t="s">
        <v>132</v>
      </c>
      <c r="T2904" t="s">
        <v>132</v>
      </c>
      <c r="U2904" s="28">
        <f t="shared" si="225"/>
        <v>2.7802199999999999E-3</v>
      </c>
      <c r="W2904">
        <f>IFERROR(VLOOKUP(E2904,'LEAID Match'!$A$2:$B$326,2,FALSE),"")</f>
        <v>5309720</v>
      </c>
      <c r="X2904" s="5">
        <f t="shared" si="227"/>
        <v>1623018.25</v>
      </c>
      <c r="Y2904">
        <f t="shared" si="228"/>
        <v>0</v>
      </c>
      <c r="Z2904" s="5">
        <f t="shared" si="229"/>
        <v>1623018.25</v>
      </c>
    </row>
    <row r="2905" spans="1:26" x14ac:dyDescent="0.2">
      <c r="A2905">
        <f t="shared" si="226"/>
        <v>5309720</v>
      </c>
      <c r="B2905" s="23">
        <v>2021</v>
      </c>
      <c r="C2905" t="s">
        <v>174</v>
      </c>
      <c r="D2905" t="s">
        <v>3271</v>
      </c>
      <c r="E2905" t="s">
        <v>132</v>
      </c>
      <c r="F2905" s="18">
        <v>23137.360000000001</v>
      </c>
      <c r="G2905" s="10">
        <v>4.21E-5</v>
      </c>
      <c r="J2905" s="18">
        <v>1706611.91</v>
      </c>
      <c r="K2905" s="11">
        <v>2.82008E-3</v>
      </c>
      <c r="N2905" s="18">
        <v>1540423.55</v>
      </c>
      <c r="O2905" s="12">
        <v>2.8027099999999999E-3</v>
      </c>
      <c r="R2905" t="s">
        <v>132</v>
      </c>
      <c r="S2905" t="s">
        <v>132</v>
      </c>
      <c r="T2905" t="s">
        <v>132</v>
      </c>
      <c r="U2905" s="28">
        <f t="shared" si="225"/>
        <v>2.8448100000000001E-3</v>
      </c>
      <c r="W2905">
        <f>IFERROR(VLOOKUP(E2905,'LEAID Match'!$A$2:$B$326,2,FALSE),"")</f>
        <v>5309720</v>
      </c>
      <c r="X2905" s="5">
        <f t="shared" si="227"/>
        <v>1729749.27</v>
      </c>
      <c r="Y2905">
        <f t="shared" si="228"/>
        <v>0</v>
      </c>
      <c r="Z2905" s="5">
        <f t="shared" si="229"/>
        <v>1729749.27</v>
      </c>
    </row>
    <row r="2906" spans="1:26" x14ac:dyDescent="0.2">
      <c r="A2906">
        <f t="shared" si="226"/>
        <v>5309720</v>
      </c>
      <c r="B2906" s="23">
        <v>2022</v>
      </c>
      <c r="C2906" t="s">
        <v>174</v>
      </c>
      <c r="D2906" t="s">
        <v>3627</v>
      </c>
      <c r="E2906" t="s">
        <v>132</v>
      </c>
      <c r="F2906" s="18">
        <v>4816.8500000000004</v>
      </c>
      <c r="G2906" s="10">
        <v>9.3899999999999999E-6</v>
      </c>
      <c r="J2906" s="18">
        <v>1873202.37</v>
      </c>
      <c r="K2906" s="11">
        <v>2.9286400000000001E-3</v>
      </c>
      <c r="N2906" s="18">
        <v>1503307.44</v>
      </c>
      <c r="O2906" s="12">
        <v>2.9295699999999998E-3</v>
      </c>
      <c r="R2906" t="s">
        <v>132</v>
      </c>
      <c r="S2906" t="s">
        <v>132</v>
      </c>
      <c r="T2906" t="s">
        <v>132</v>
      </c>
      <c r="U2906" s="28">
        <f t="shared" si="225"/>
        <v>2.93896E-3</v>
      </c>
      <c r="W2906">
        <f>IFERROR(VLOOKUP(E2906,'LEAID Match'!$A$2:$B$326,2,FALSE),"")</f>
        <v>5309720</v>
      </c>
      <c r="X2906" s="5">
        <f t="shared" si="227"/>
        <v>1878019.2200000002</v>
      </c>
      <c r="Y2906">
        <f t="shared" si="228"/>
        <v>0</v>
      </c>
      <c r="Z2906" s="5">
        <f t="shared" si="229"/>
        <v>1878019.2200000002</v>
      </c>
    </row>
    <row r="2907" spans="1:26" x14ac:dyDescent="0.2">
      <c r="A2907">
        <f t="shared" si="226"/>
        <v>5309720</v>
      </c>
      <c r="B2907" s="23">
        <v>2023</v>
      </c>
      <c r="C2907" t="s">
        <v>174</v>
      </c>
      <c r="D2907" t="s">
        <v>3987</v>
      </c>
      <c r="E2907" t="s">
        <v>132</v>
      </c>
      <c r="F2907" s="18" t="s">
        <v>803</v>
      </c>
      <c r="G2907" s="10" t="s">
        <v>803</v>
      </c>
      <c r="J2907" s="18">
        <v>1615502.54</v>
      </c>
      <c r="K2907" s="11">
        <v>2.3874399999999998E-3</v>
      </c>
      <c r="N2907" s="18">
        <v>1287492.71</v>
      </c>
      <c r="O2907" s="12">
        <v>2.3854700000000002E-3</v>
      </c>
      <c r="R2907" t="s">
        <v>803</v>
      </c>
      <c r="S2907" t="s">
        <v>132</v>
      </c>
      <c r="T2907" t="s">
        <v>132</v>
      </c>
      <c r="U2907" s="28">
        <f t="shared" si="225"/>
        <v>2.3854700000000002E-3</v>
      </c>
      <c r="V2907">
        <f>U2907*250000000</f>
        <v>596367.5</v>
      </c>
      <c r="W2907">
        <f>IFERROR(VLOOKUP(E2907,'LEAID Match'!$A$2:$B$326,2,FALSE),"")</f>
        <v>5309720</v>
      </c>
      <c r="X2907" s="5">
        <f t="shared" si="227"/>
        <v>1615502.54</v>
      </c>
      <c r="Y2907">
        <f t="shared" si="228"/>
        <v>596367.5</v>
      </c>
      <c r="Z2907" s="5">
        <f t="shared" si="229"/>
        <v>2211870.04</v>
      </c>
    </row>
    <row r="2908" spans="1:26" x14ac:dyDescent="0.2">
      <c r="A2908" t="str">
        <f t="shared" si="226"/>
        <v/>
      </c>
      <c r="B2908" s="23">
        <v>2015</v>
      </c>
      <c r="C2908" t="s">
        <v>548</v>
      </c>
      <c r="D2908" t="s">
        <v>1128</v>
      </c>
      <c r="E2908" t="s">
        <v>504</v>
      </c>
      <c r="F2908" s="18" t="s">
        <v>803</v>
      </c>
      <c r="G2908" s="11" t="s">
        <v>803</v>
      </c>
      <c r="L2908" s="18">
        <v>1792.56</v>
      </c>
      <c r="M2908" s="11">
        <v>6.7499999999999997E-6</v>
      </c>
      <c r="P2908" s="18">
        <v>1430.17</v>
      </c>
      <c r="Q2908" s="11">
        <v>6.3899999999999998E-6</v>
      </c>
      <c r="R2908" t="s">
        <v>803</v>
      </c>
      <c r="S2908" t="s">
        <v>504</v>
      </c>
      <c r="T2908" t="s">
        <v>504</v>
      </c>
      <c r="U2908" s="28">
        <f t="shared" si="225"/>
        <v>6.3899999999999998E-6</v>
      </c>
      <c r="W2908" t="str">
        <f>IFERROR(VLOOKUP(E2908,'LEAID Match'!$A$2:$B$326,2,FALSE),"")</f>
        <v/>
      </c>
      <c r="X2908" s="5">
        <f t="shared" si="227"/>
        <v>0</v>
      </c>
      <c r="Y2908">
        <f t="shared" si="228"/>
        <v>0</v>
      </c>
      <c r="Z2908" s="5">
        <f t="shared" si="229"/>
        <v>0</v>
      </c>
    </row>
    <row r="2909" spans="1:26" x14ac:dyDescent="0.2">
      <c r="A2909" t="str">
        <f t="shared" si="226"/>
        <v/>
      </c>
      <c r="B2909" s="23">
        <v>2016</v>
      </c>
      <c r="C2909" t="s">
        <v>548</v>
      </c>
      <c r="D2909" t="s">
        <v>1482</v>
      </c>
      <c r="E2909" t="s">
        <v>504</v>
      </c>
      <c r="F2909" s="18" t="s">
        <v>803</v>
      </c>
      <c r="G2909" s="11" t="s">
        <v>803</v>
      </c>
      <c r="L2909" s="18">
        <v>2082.56</v>
      </c>
      <c r="M2909" s="11">
        <v>6.3799999999999999E-6</v>
      </c>
      <c r="P2909" s="18">
        <v>1876.55</v>
      </c>
      <c r="Q2909" s="11">
        <v>6.1700000000000002E-6</v>
      </c>
      <c r="R2909" t="s">
        <v>803</v>
      </c>
      <c r="S2909" t="s">
        <v>504</v>
      </c>
      <c r="T2909" t="s">
        <v>504</v>
      </c>
      <c r="U2909" s="28">
        <f t="shared" si="225"/>
        <v>6.1700000000000002E-6</v>
      </c>
      <c r="W2909" t="str">
        <f>IFERROR(VLOOKUP(E2909,'LEAID Match'!$A$2:$B$326,2,FALSE),"")</f>
        <v/>
      </c>
      <c r="X2909" s="5">
        <f t="shared" si="227"/>
        <v>0</v>
      </c>
      <c r="Y2909">
        <f t="shared" si="228"/>
        <v>0</v>
      </c>
      <c r="Z2909" s="5">
        <f t="shared" si="229"/>
        <v>0</v>
      </c>
    </row>
    <row r="2910" spans="1:26" x14ac:dyDescent="0.2">
      <c r="A2910" t="str">
        <f t="shared" si="226"/>
        <v/>
      </c>
      <c r="B2910" s="23">
        <v>2017</v>
      </c>
      <c r="C2910" t="s">
        <v>548</v>
      </c>
      <c r="D2910" t="s">
        <v>1842</v>
      </c>
      <c r="E2910" t="s">
        <v>504</v>
      </c>
      <c r="F2910" s="18" t="s">
        <v>803</v>
      </c>
      <c r="G2910" s="11" t="s">
        <v>803</v>
      </c>
      <c r="L2910" s="18">
        <v>2235.4899999999998</v>
      </c>
      <c r="M2910" s="11">
        <v>6.0700000000000003E-6</v>
      </c>
      <c r="P2910" s="18">
        <v>2072.34</v>
      </c>
      <c r="Q2910" s="11">
        <v>5.9200000000000001E-6</v>
      </c>
      <c r="R2910" t="s">
        <v>803</v>
      </c>
      <c r="S2910" t="s">
        <v>504</v>
      </c>
      <c r="T2910" t="s">
        <v>504</v>
      </c>
      <c r="U2910" s="28">
        <f t="shared" si="225"/>
        <v>5.9200000000000001E-6</v>
      </c>
      <c r="W2910" t="str">
        <f>IFERROR(VLOOKUP(E2910,'LEAID Match'!$A$2:$B$326,2,FALSE),"")</f>
        <v/>
      </c>
      <c r="X2910" s="5">
        <f t="shared" si="227"/>
        <v>0</v>
      </c>
      <c r="Y2910">
        <f t="shared" si="228"/>
        <v>0</v>
      </c>
      <c r="Z2910" s="5">
        <f t="shared" si="229"/>
        <v>0</v>
      </c>
    </row>
    <row r="2911" spans="1:26" x14ac:dyDescent="0.2">
      <c r="A2911" t="str">
        <f t="shared" si="226"/>
        <v/>
      </c>
      <c r="B2911" s="23">
        <v>2018</v>
      </c>
      <c r="C2911" t="s">
        <v>548</v>
      </c>
      <c r="D2911" t="s">
        <v>2199</v>
      </c>
      <c r="E2911" t="s">
        <v>504</v>
      </c>
      <c r="F2911" s="18" t="s">
        <v>803</v>
      </c>
      <c r="G2911" s="11" t="s">
        <v>803</v>
      </c>
      <c r="L2911" s="18">
        <v>2476.19</v>
      </c>
      <c r="M2911" s="11">
        <v>5.57E-6</v>
      </c>
      <c r="P2911" s="18">
        <v>2277.79</v>
      </c>
      <c r="Q2911" s="11">
        <v>5.48E-6</v>
      </c>
      <c r="R2911" t="s">
        <v>803</v>
      </c>
      <c r="S2911" t="s">
        <v>504</v>
      </c>
      <c r="T2911" t="s">
        <v>504</v>
      </c>
      <c r="U2911" s="28">
        <f t="shared" si="225"/>
        <v>5.48E-6</v>
      </c>
      <c r="W2911" t="str">
        <f>IFERROR(VLOOKUP(E2911,'LEAID Match'!$A$2:$B$326,2,FALSE),"")</f>
        <v/>
      </c>
      <c r="X2911" s="5">
        <f t="shared" si="227"/>
        <v>0</v>
      </c>
      <c r="Y2911">
        <f t="shared" si="228"/>
        <v>0</v>
      </c>
      <c r="Z2911" s="5">
        <f t="shared" si="229"/>
        <v>0</v>
      </c>
    </row>
    <row r="2912" spans="1:26" x14ac:dyDescent="0.2">
      <c r="A2912" t="str">
        <f t="shared" si="226"/>
        <v/>
      </c>
      <c r="B2912" s="23">
        <v>2019</v>
      </c>
      <c r="C2912" t="s">
        <v>548</v>
      </c>
      <c r="D2912" t="s">
        <v>2557</v>
      </c>
      <c r="E2912" t="s">
        <v>504</v>
      </c>
      <c r="F2912" s="18" t="s">
        <v>803</v>
      </c>
      <c r="G2912" s="10" t="s">
        <v>803</v>
      </c>
      <c r="L2912" s="18">
        <v>2696.55</v>
      </c>
      <c r="M2912" s="11">
        <v>5.1599999999999997E-6</v>
      </c>
      <c r="P2912" s="18">
        <v>2534.35</v>
      </c>
      <c r="Q2912" s="11">
        <v>5.1000000000000003E-6</v>
      </c>
      <c r="R2912" t="s">
        <v>803</v>
      </c>
      <c r="S2912" t="s">
        <v>504</v>
      </c>
      <c r="T2912" t="s">
        <v>504</v>
      </c>
      <c r="U2912" s="28">
        <f t="shared" si="225"/>
        <v>5.1000000000000003E-6</v>
      </c>
      <c r="W2912" t="str">
        <f>IFERROR(VLOOKUP(E2912,'LEAID Match'!$A$2:$B$326,2,FALSE),"")</f>
        <v/>
      </c>
      <c r="X2912" s="5">
        <f t="shared" si="227"/>
        <v>0</v>
      </c>
      <c r="Y2912">
        <f t="shared" si="228"/>
        <v>0</v>
      </c>
      <c r="Z2912" s="5">
        <f t="shared" si="229"/>
        <v>0</v>
      </c>
    </row>
    <row r="2913" spans="1:26" x14ac:dyDescent="0.2">
      <c r="A2913" t="str">
        <f t="shared" si="226"/>
        <v/>
      </c>
      <c r="B2913" s="23">
        <v>2020</v>
      </c>
      <c r="C2913" t="s">
        <v>548</v>
      </c>
      <c r="D2913" t="s">
        <v>2915</v>
      </c>
      <c r="E2913" t="s">
        <v>504</v>
      </c>
      <c r="F2913" s="18" t="s">
        <v>803</v>
      </c>
      <c r="G2913" s="10" t="s">
        <v>803</v>
      </c>
      <c r="L2913" s="18">
        <v>2908.27</v>
      </c>
      <c r="M2913" s="11">
        <v>5.0000000000000004E-6</v>
      </c>
      <c r="P2913" s="18">
        <v>2599.98</v>
      </c>
      <c r="Q2913" s="11">
        <v>4.95E-6</v>
      </c>
      <c r="R2913" t="s">
        <v>803</v>
      </c>
      <c r="S2913" t="s">
        <v>504</v>
      </c>
      <c r="T2913" t="s">
        <v>504</v>
      </c>
      <c r="U2913" s="28">
        <f t="shared" si="225"/>
        <v>4.95E-6</v>
      </c>
      <c r="W2913" t="str">
        <f>IFERROR(VLOOKUP(E2913,'LEAID Match'!$A$2:$B$326,2,FALSE),"")</f>
        <v/>
      </c>
      <c r="X2913" s="5">
        <f t="shared" si="227"/>
        <v>0</v>
      </c>
      <c r="Y2913">
        <f t="shared" si="228"/>
        <v>0</v>
      </c>
      <c r="Z2913" s="5">
        <f t="shared" si="229"/>
        <v>0</v>
      </c>
    </row>
    <row r="2914" spans="1:26" x14ac:dyDescent="0.2">
      <c r="A2914" t="str">
        <f t="shared" si="226"/>
        <v/>
      </c>
      <c r="B2914" s="23">
        <v>2021</v>
      </c>
      <c r="C2914" t="s">
        <v>548</v>
      </c>
      <c r="D2914" t="s">
        <v>3272</v>
      </c>
      <c r="E2914" t="s">
        <v>504</v>
      </c>
      <c r="F2914" s="18" t="s">
        <v>803</v>
      </c>
      <c r="G2914" s="10" t="s">
        <v>803</v>
      </c>
      <c r="L2914" s="18">
        <v>2993.07</v>
      </c>
      <c r="M2914" s="11">
        <v>4.95E-6</v>
      </c>
      <c r="P2914" s="18">
        <v>2704.75</v>
      </c>
      <c r="Q2914" s="11">
        <v>4.9200000000000003E-6</v>
      </c>
      <c r="R2914" t="s">
        <v>803</v>
      </c>
      <c r="S2914" t="s">
        <v>504</v>
      </c>
      <c r="T2914" t="s">
        <v>504</v>
      </c>
      <c r="U2914" s="28">
        <f t="shared" si="225"/>
        <v>4.9200000000000003E-6</v>
      </c>
      <c r="W2914" t="str">
        <f>IFERROR(VLOOKUP(E2914,'LEAID Match'!$A$2:$B$326,2,FALSE),"")</f>
        <v/>
      </c>
      <c r="X2914" s="5">
        <f t="shared" si="227"/>
        <v>0</v>
      </c>
      <c r="Y2914">
        <f t="shared" si="228"/>
        <v>0</v>
      </c>
      <c r="Z2914" s="5">
        <f t="shared" si="229"/>
        <v>0</v>
      </c>
    </row>
    <row r="2915" spans="1:26" x14ac:dyDescent="0.2">
      <c r="A2915" t="str">
        <f t="shared" si="226"/>
        <v/>
      </c>
      <c r="B2915" s="23">
        <v>2022</v>
      </c>
      <c r="C2915" t="s">
        <v>548</v>
      </c>
      <c r="D2915" t="s">
        <v>3628</v>
      </c>
      <c r="E2915" t="s">
        <v>504</v>
      </c>
      <c r="F2915" s="18" t="s">
        <v>803</v>
      </c>
      <c r="G2915" s="10" t="s">
        <v>803</v>
      </c>
      <c r="L2915" s="18">
        <v>3168.61</v>
      </c>
      <c r="M2915" s="11">
        <v>4.95E-6</v>
      </c>
      <c r="P2915" s="18">
        <v>2533.62</v>
      </c>
      <c r="Q2915" s="11">
        <v>4.9400000000000001E-6</v>
      </c>
      <c r="R2915" t="s">
        <v>803</v>
      </c>
      <c r="S2915" t="s">
        <v>504</v>
      </c>
      <c r="T2915" t="s">
        <v>504</v>
      </c>
      <c r="U2915" s="28">
        <f t="shared" si="225"/>
        <v>4.9400000000000001E-6</v>
      </c>
      <c r="W2915" t="str">
        <f>IFERROR(VLOOKUP(E2915,'LEAID Match'!$A$2:$B$326,2,FALSE),"")</f>
        <v/>
      </c>
      <c r="X2915" s="5">
        <f t="shared" si="227"/>
        <v>0</v>
      </c>
      <c r="Y2915">
        <f t="shared" si="228"/>
        <v>0</v>
      </c>
      <c r="Z2915" s="5">
        <f t="shared" si="229"/>
        <v>0</v>
      </c>
    </row>
    <row r="2916" spans="1:26" x14ac:dyDescent="0.2">
      <c r="A2916" t="str">
        <f t="shared" si="226"/>
        <v/>
      </c>
      <c r="B2916" s="23">
        <v>2023</v>
      </c>
      <c r="C2916" t="s">
        <v>548</v>
      </c>
      <c r="D2916" t="s">
        <v>3988</v>
      </c>
      <c r="E2916" t="s">
        <v>504</v>
      </c>
      <c r="F2916" s="18" t="s">
        <v>803</v>
      </c>
      <c r="G2916" s="10" t="s">
        <v>803</v>
      </c>
      <c r="L2916" s="18">
        <v>3303.47</v>
      </c>
      <c r="M2916" s="11">
        <v>4.8799999999999999E-6</v>
      </c>
      <c r="P2916" s="18">
        <v>2635.88</v>
      </c>
      <c r="Q2916" s="11">
        <v>4.8799999999999999E-6</v>
      </c>
      <c r="R2916" t="s">
        <v>803</v>
      </c>
      <c r="S2916" t="s">
        <v>504</v>
      </c>
      <c r="T2916" t="s">
        <v>504</v>
      </c>
      <c r="U2916" s="28">
        <f t="shared" si="225"/>
        <v>4.8799999999999999E-6</v>
      </c>
      <c r="V2916">
        <f>U2916*250000000</f>
        <v>1220</v>
      </c>
      <c r="W2916" t="str">
        <f>IFERROR(VLOOKUP(E2916,'LEAID Match'!$A$2:$B$326,2,FALSE),"")</f>
        <v/>
      </c>
      <c r="X2916" s="5">
        <f t="shared" si="227"/>
        <v>0</v>
      </c>
      <c r="Y2916">
        <f t="shared" si="228"/>
        <v>1220</v>
      </c>
      <c r="Z2916" s="5">
        <f t="shared" si="229"/>
        <v>1220</v>
      </c>
    </row>
    <row r="2917" spans="1:26" x14ac:dyDescent="0.2">
      <c r="A2917" t="str">
        <f t="shared" si="226"/>
        <v/>
      </c>
      <c r="B2917" s="23">
        <v>2015</v>
      </c>
      <c r="C2917" t="s">
        <v>521</v>
      </c>
      <c r="D2917" t="s">
        <v>1129</v>
      </c>
      <c r="E2917" t="s">
        <v>8</v>
      </c>
      <c r="F2917" s="18" t="s">
        <v>803</v>
      </c>
      <c r="G2917" s="11" t="s">
        <v>803</v>
      </c>
      <c r="H2917" s="18">
        <v>15010.04</v>
      </c>
      <c r="I2917" s="11">
        <v>6.7080000000000001E-5</v>
      </c>
      <c r="L2917" s="18">
        <v>42121.17</v>
      </c>
      <c r="M2917" s="11">
        <v>1.585E-4</v>
      </c>
      <c r="P2917" s="18">
        <v>33687.620000000003</v>
      </c>
      <c r="Q2917" s="11">
        <v>1.5054000000000001E-4</v>
      </c>
      <c r="R2917" t="s">
        <v>8</v>
      </c>
      <c r="S2917" t="s">
        <v>8</v>
      </c>
      <c r="T2917" t="s">
        <v>8</v>
      </c>
      <c r="U2917" s="28">
        <f t="shared" si="225"/>
        <v>2.1762000000000002E-4</v>
      </c>
      <c r="W2917" t="str">
        <f>IFERROR(VLOOKUP(E2917,'LEAID Match'!$A$2:$B$326,2,FALSE),"")</f>
        <v/>
      </c>
      <c r="X2917" s="5">
        <f t="shared" si="227"/>
        <v>0</v>
      </c>
      <c r="Y2917">
        <f t="shared" si="228"/>
        <v>0</v>
      </c>
      <c r="Z2917" s="5">
        <f t="shared" si="229"/>
        <v>0</v>
      </c>
    </row>
    <row r="2918" spans="1:26" x14ac:dyDescent="0.2">
      <c r="A2918" t="str">
        <f t="shared" si="226"/>
        <v/>
      </c>
      <c r="B2918" s="23">
        <v>2016</v>
      </c>
      <c r="C2918" t="s">
        <v>521</v>
      </c>
      <c r="D2918" t="s">
        <v>1483</v>
      </c>
      <c r="E2918" t="s">
        <v>8</v>
      </c>
      <c r="F2918" s="18" t="s">
        <v>803</v>
      </c>
      <c r="G2918" s="11" t="s">
        <v>803</v>
      </c>
      <c r="H2918" s="18">
        <v>6951.91</v>
      </c>
      <c r="I2918" s="11">
        <v>2.287E-5</v>
      </c>
      <c r="L2918" s="18">
        <v>61236.23</v>
      </c>
      <c r="M2918" s="11">
        <v>1.8761E-4</v>
      </c>
      <c r="P2918" s="18">
        <v>56202.23</v>
      </c>
      <c r="Q2918" s="11">
        <v>1.8493000000000001E-4</v>
      </c>
      <c r="R2918" t="s">
        <v>8</v>
      </c>
      <c r="S2918" t="s">
        <v>8</v>
      </c>
      <c r="T2918" t="s">
        <v>8</v>
      </c>
      <c r="U2918" s="28">
        <f t="shared" si="225"/>
        <v>2.0780000000000001E-4</v>
      </c>
      <c r="W2918" t="str">
        <f>IFERROR(VLOOKUP(E2918,'LEAID Match'!$A$2:$B$326,2,FALSE),"")</f>
        <v/>
      </c>
      <c r="X2918" s="5">
        <f t="shared" si="227"/>
        <v>0</v>
      </c>
      <c r="Y2918">
        <f t="shared" si="228"/>
        <v>0</v>
      </c>
      <c r="Z2918" s="5">
        <f t="shared" si="229"/>
        <v>0</v>
      </c>
    </row>
    <row r="2919" spans="1:26" x14ac:dyDescent="0.2">
      <c r="A2919" t="str">
        <f t="shared" si="226"/>
        <v/>
      </c>
      <c r="B2919" s="23">
        <v>2017</v>
      </c>
      <c r="C2919" t="s">
        <v>521</v>
      </c>
      <c r="D2919" t="s">
        <v>1843</v>
      </c>
      <c r="E2919" t="s">
        <v>8</v>
      </c>
      <c r="F2919" s="18" t="s">
        <v>803</v>
      </c>
      <c r="G2919" s="11" t="s">
        <v>803</v>
      </c>
      <c r="H2919" s="18">
        <v>6907.06</v>
      </c>
      <c r="I2919" s="11">
        <v>1.9740000000000001E-5</v>
      </c>
      <c r="L2919" s="18">
        <v>80916.070000000007</v>
      </c>
      <c r="M2919" s="11">
        <v>2.1960999999999999E-4</v>
      </c>
      <c r="P2919" s="18">
        <v>75015.960000000006</v>
      </c>
      <c r="Q2919" s="11">
        <v>2.1437E-4</v>
      </c>
      <c r="R2919" t="s">
        <v>8</v>
      </c>
      <c r="S2919" t="s">
        <v>8</v>
      </c>
      <c r="T2919" t="s">
        <v>8</v>
      </c>
      <c r="U2919" s="28">
        <f t="shared" si="225"/>
        <v>2.3410999999999999E-4</v>
      </c>
      <c r="W2919" t="str">
        <f>IFERROR(VLOOKUP(E2919,'LEAID Match'!$A$2:$B$326,2,FALSE),"")</f>
        <v/>
      </c>
      <c r="X2919" s="5">
        <f t="shared" si="227"/>
        <v>0</v>
      </c>
      <c r="Y2919">
        <f t="shared" si="228"/>
        <v>0</v>
      </c>
      <c r="Z2919" s="5">
        <f t="shared" si="229"/>
        <v>0</v>
      </c>
    </row>
    <row r="2920" spans="1:26" x14ac:dyDescent="0.2">
      <c r="A2920" t="str">
        <f t="shared" si="226"/>
        <v/>
      </c>
      <c r="B2920" s="23">
        <v>2018</v>
      </c>
      <c r="C2920" t="s">
        <v>521</v>
      </c>
      <c r="D2920" t="s">
        <v>2200</v>
      </c>
      <c r="E2920" t="s">
        <v>8</v>
      </c>
      <c r="F2920" s="18" t="s">
        <v>803</v>
      </c>
      <c r="G2920" s="11" t="s">
        <v>803</v>
      </c>
      <c r="H2920" s="18">
        <v>7329.08</v>
      </c>
      <c r="I2920" s="11">
        <v>1.7620000000000001E-5</v>
      </c>
      <c r="L2920" s="18">
        <v>130556.13</v>
      </c>
      <c r="M2920" s="11">
        <v>2.9366E-4</v>
      </c>
      <c r="P2920" s="18">
        <v>119965.57</v>
      </c>
      <c r="Q2920" s="11">
        <v>2.8844999999999999E-4</v>
      </c>
      <c r="R2920" t="s">
        <v>8</v>
      </c>
      <c r="S2920" t="s">
        <v>8</v>
      </c>
      <c r="T2920" t="s">
        <v>8</v>
      </c>
      <c r="U2920" s="28">
        <f t="shared" si="225"/>
        <v>3.0606999999999997E-4</v>
      </c>
      <c r="W2920" t="str">
        <f>IFERROR(VLOOKUP(E2920,'LEAID Match'!$A$2:$B$326,2,FALSE),"")</f>
        <v/>
      </c>
      <c r="X2920" s="5">
        <f t="shared" si="227"/>
        <v>0</v>
      </c>
      <c r="Y2920">
        <f t="shared" si="228"/>
        <v>0</v>
      </c>
      <c r="Z2920" s="5">
        <f t="shared" si="229"/>
        <v>0</v>
      </c>
    </row>
    <row r="2921" spans="1:26" x14ac:dyDescent="0.2">
      <c r="A2921" t="str">
        <f t="shared" si="226"/>
        <v/>
      </c>
      <c r="B2921" s="23">
        <v>2019</v>
      </c>
      <c r="C2921" t="s">
        <v>521</v>
      </c>
      <c r="D2921" t="s">
        <v>2558</v>
      </c>
      <c r="E2921" t="s">
        <v>8</v>
      </c>
      <c r="F2921" s="18" t="s">
        <v>803</v>
      </c>
      <c r="G2921" s="10" t="s">
        <v>803</v>
      </c>
      <c r="H2921" s="18">
        <v>6707.32</v>
      </c>
      <c r="I2921" s="11">
        <v>1.3509999999999999E-5</v>
      </c>
      <c r="L2921" s="18">
        <v>177777.3</v>
      </c>
      <c r="M2921" s="11">
        <v>3.4012000000000002E-4</v>
      </c>
      <c r="P2921" s="18">
        <v>167720.31</v>
      </c>
      <c r="Q2921" s="11">
        <v>3.3772000000000001E-4</v>
      </c>
      <c r="R2921" t="s">
        <v>8</v>
      </c>
      <c r="S2921" t="s">
        <v>8</v>
      </c>
      <c r="T2921" t="s">
        <v>8</v>
      </c>
      <c r="U2921" s="28">
        <f t="shared" si="225"/>
        <v>3.5123000000000001E-4</v>
      </c>
      <c r="W2921" t="str">
        <f>IFERROR(VLOOKUP(E2921,'LEAID Match'!$A$2:$B$326,2,FALSE),"")</f>
        <v/>
      </c>
      <c r="X2921" s="5">
        <f t="shared" si="227"/>
        <v>0</v>
      </c>
      <c r="Y2921">
        <f t="shared" si="228"/>
        <v>0</v>
      </c>
      <c r="Z2921" s="5">
        <f t="shared" si="229"/>
        <v>0</v>
      </c>
    </row>
    <row r="2922" spans="1:26" x14ac:dyDescent="0.2">
      <c r="A2922" t="str">
        <f t="shared" si="226"/>
        <v/>
      </c>
      <c r="B2922" s="23">
        <v>2020</v>
      </c>
      <c r="C2922" t="s">
        <v>521</v>
      </c>
      <c r="D2922" t="s">
        <v>2916</v>
      </c>
      <c r="E2922" t="s">
        <v>8</v>
      </c>
      <c r="F2922" s="18" t="s">
        <v>803</v>
      </c>
      <c r="G2922" s="10" t="s">
        <v>803</v>
      </c>
      <c r="H2922" s="18">
        <v>6909.44</v>
      </c>
      <c r="I2922" s="11">
        <v>1.3159999999999999E-5</v>
      </c>
      <c r="L2922" s="18">
        <v>260205.58</v>
      </c>
      <c r="M2922" s="11">
        <v>4.4720999999999997E-4</v>
      </c>
      <c r="P2922" s="18">
        <v>230301.42</v>
      </c>
      <c r="Q2922" s="11">
        <v>4.3853999999999996E-4</v>
      </c>
      <c r="R2922" t="s">
        <v>8</v>
      </c>
      <c r="S2922" t="s">
        <v>8</v>
      </c>
      <c r="T2922" t="s">
        <v>8</v>
      </c>
      <c r="U2922" s="28">
        <f t="shared" si="225"/>
        <v>4.5169999999999997E-4</v>
      </c>
      <c r="W2922" t="str">
        <f>IFERROR(VLOOKUP(E2922,'LEAID Match'!$A$2:$B$326,2,FALSE),"")</f>
        <v/>
      </c>
      <c r="X2922" s="5">
        <f t="shared" si="227"/>
        <v>0</v>
      </c>
      <c r="Y2922">
        <f t="shared" si="228"/>
        <v>0</v>
      </c>
      <c r="Z2922" s="5">
        <f t="shared" si="229"/>
        <v>0</v>
      </c>
    </row>
    <row r="2923" spans="1:26" x14ac:dyDescent="0.2">
      <c r="A2923" t="str">
        <f t="shared" si="226"/>
        <v/>
      </c>
      <c r="B2923" s="23">
        <v>2021</v>
      </c>
      <c r="C2923" t="s">
        <v>521</v>
      </c>
      <c r="D2923" t="s">
        <v>3273</v>
      </c>
      <c r="E2923" t="s">
        <v>8</v>
      </c>
      <c r="F2923" s="18" t="s">
        <v>803</v>
      </c>
      <c r="G2923" s="10" t="s">
        <v>803</v>
      </c>
      <c r="H2923" s="18">
        <v>5615.13</v>
      </c>
      <c r="I2923" s="11">
        <v>1.022E-5</v>
      </c>
      <c r="L2923" s="18">
        <v>275869.57</v>
      </c>
      <c r="M2923" s="11">
        <v>4.5585999999999999E-4</v>
      </c>
      <c r="P2923" s="18">
        <v>250103.26</v>
      </c>
      <c r="Q2923" s="11">
        <v>4.5504999999999997E-4</v>
      </c>
      <c r="R2923" t="s">
        <v>8</v>
      </c>
      <c r="S2923" t="s">
        <v>8</v>
      </c>
      <c r="T2923" t="s">
        <v>8</v>
      </c>
      <c r="U2923" s="28">
        <f t="shared" si="225"/>
        <v>4.6527E-4</v>
      </c>
      <c r="W2923" t="str">
        <f>IFERROR(VLOOKUP(E2923,'LEAID Match'!$A$2:$B$326,2,FALSE),"")</f>
        <v/>
      </c>
      <c r="X2923" s="5">
        <f t="shared" si="227"/>
        <v>0</v>
      </c>
      <c r="Y2923">
        <f t="shared" si="228"/>
        <v>0</v>
      </c>
      <c r="Z2923" s="5">
        <f t="shared" si="229"/>
        <v>0</v>
      </c>
    </row>
    <row r="2924" spans="1:26" x14ac:dyDescent="0.2">
      <c r="A2924" t="str">
        <f t="shared" si="226"/>
        <v/>
      </c>
      <c r="B2924" s="23">
        <v>2022</v>
      </c>
      <c r="C2924" t="s">
        <v>521</v>
      </c>
      <c r="D2924" t="s">
        <v>3629</v>
      </c>
      <c r="E2924" t="s">
        <v>8</v>
      </c>
      <c r="F2924" s="18" t="s">
        <v>803</v>
      </c>
      <c r="G2924" s="10" t="s">
        <v>803</v>
      </c>
      <c r="H2924" s="18">
        <v>7572.95</v>
      </c>
      <c r="I2924" s="11">
        <v>1.4759999999999999E-5</v>
      </c>
      <c r="L2924" s="18">
        <v>319165.21000000002</v>
      </c>
      <c r="M2924" s="11">
        <v>4.9899000000000005E-4</v>
      </c>
      <c r="P2924" s="18">
        <v>249643.79</v>
      </c>
      <c r="Q2924" s="11">
        <v>4.8649000000000001E-4</v>
      </c>
      <c r="R2924" t="s">
        <v>8</v>
      </c>
      <c r="S2924" t="s">
        <v>8</v>
      </c>
      <c r="T2924" t="s">
        <v>8</v>
      </c>
      <c r="U2924" s="28">
        <f t="shared" si="225"/>
        <v>5.0124999999999996E-4</v>
      </c>
      <c r="W2924" t="str">
        <f>IFERROR(VLOOKUP(E2924,'LEAID Match'!$A$2:$B$326,2,FALSE),"")</f>
        <v/>
      </c>
      <c r="X2924" s="5">
        <f t="shared" si="227"/>
        <v>0</v>
      </c>
      <c r="Y2924">
        <f t="shared" si="228"/>
        <v>0</v>
      </c>
      <c r="Z2924" s="5">
        <f t="shared" si="229"/>
        <v>0</v>
      </c>
    </row>
    <row r="2925" spans="1:26" x14ac:dyDescent="0.2">
      <c r="A2925" t="str">
        <f t="shared" si="226"/>
        <v/>
      </c>
      <c r="B2925" s="23">
        <v>2023</v>
      </c>
      <c r="C2925" t="s">
        <v>521</v>
      </c>
      <c r="D2925" t="s">
        <v>3989</v>
      </c>
      <c r="E2925" t="s">
        <v>8</v>
      </c>
      <c r="F2925" s="18" t="s">
        <v>803</v>
      </c>
      <c r="G2925" s="10" t="s">
        <v>803</v>
      </c>
      <c r="H2925" s="18">
        <v>9392.44</v>
      </c>
      <c r="I2925" s="11">
        <v>1.7399999999999999E-5</v>
      </c>
      <c r="L2925" s="18">
        <v>359044.06</v>
      </c>
      <c r="M2925" s="11">
        <v>5.3061000000000004E-4</v>
      </c>
      <c r="P2925" s="18">
        <v>286993.07</v>
      </c>
      <c r="Q2925" s="11">
        <v>5.3173999999999995E-4</v>
      </c>
      <c r="R2925" t="s">
        <v>8</v>
      </c>
      <c r="S2925" t="s">
        <v>8</v>
      </c>
      <c r="T2925" t="s">
        <v>8</v>
      </c>
      <c r="U2925" s="28">
        <f t="shared" si="225"/>
        <v>5.4913999999999994E-4</v>
      </c>
      <c r="V2925">
        <f>U2925*250000000</f>
        <v>137284.99999999997</v>
      </c>
      <c r="W2925" t="str">
        <f>IFERROR(VLOOKUP(E2925,'LEAID Match'!$A$2:$B$326,2,FALSE),"")</f>
        <v/>
      </c>
      <c r="X2925" s="5">
        <f t="shared" si="227"/>
        <v>0</v>
      </c>
      <c r="Y2925">
        <f t="shared" si="228"/>
        <v>137284.99999999997</v>
      </c>
      <c r="Z2925" s="5">
        <f t="shared" si="229"/>
        <v>137284.99999999997</v>
      </c>
    </row>
    <row r="2926" spans="1:26" x14ac:dyDescent="0.2">
      <c r="A2926" t="str">
        <f t="shared" si="226"/>
        <v/>
      </c>
      <c r="B2926" s="23">
        <v>2015</v>
      </c>
      <c r="C2926" t="s">
        <v>540</v>
      </c>
      <c r="D2926" t="s">
        <v>1130</v>
      </c>
      <c r="E2926" t="s">
        <v>18</v>
      </c>
      <c r="F2926" s="18" t="s">
        <v>803</v>
      </c>
      <c r="G2926" s="11" t="s">
        <v>803</v>
      </c>
      <c r="H2926" s="18">
        <v>8132.32</v>
      </c>
      <c r="I2926" s="11">
        <v>3.6340000000000001E-5</v>
      </c>
      <c r="L2926" s="18">
        <v>15199.77</v>
      </c>
      <c r="M2926" s="11">
        <v>5.7200000000000001E-5</v>
      </c>
      <c r="P2926" s="18">
        <v>12046.14</v>
      </c>
      <c r="Q2926" s="11">
        <v>5.3829999999999998E-5</v>
      </c>
      <c r="R2926" t="s">
        <v>18</v>
      </c>
      <c r="S2926" t="s">
        <v>18</v>
      </c>
      <c r="T2926" t="s">
        <v>18</v>
      </c>
      <c r="U2926" s="28">
        <f t="shared" si="225"/>
        <v>9.0169999999999999E-5</v>
      </c>
      <c r="W2926" t="str">
        <f>IFERROR(VLOOKUP(E2926,'LEAID Match'!$A$2:$B$326,2,FALSE),"")</f>
        <v/>
      </c>
      <c r="X2926" s="5">
        <f t="shared" si="227"/>
        <v>0</v>
      </c>
      <c r="Y2926">
        <f t="shared" si="228"/>
        <v>0</v>
      </c>
      <c r="Z2926" s="5">
        <f t="shared" si="229"/>
        <v>0</v>
      </c>
    </row>
    <row r="2927" spans="1:26" x14ac:dyDescent="0.2">
      <c r="A2927" t="str">
        <f t="shared" si="226"/>
        <v/>
      </c>
      <c r="B2927" s="23">
        <v>2016</v>
      </c>
      <c r="C2927" t="s">
        <v>540</v>
      </c>
      <c r="D2927" t="s">
        <v>1484</v>
      </c>
      <c r="E2927" t="s">
        <v>18</v>
      </c>
      <c r="F2927" s="18" t="s">
        <v>803</v>
      </c>
      <c r="G2927" s="11" t="s">
        <v>803</v>
      </c>
      <c r="H2927" s="18">
        <v>10757.06</v>
      </c>
      <c r="I2927" s="11">
        <v>3.5389999999999998E-5</v>
      </c>
      <c r="L2927" s="18">
        <v>22556.04</v>
      </c>
      <c r="M2927" s="11">
        <v>6.9099999999999999E-5</v>
      </c>
      <c r="P2927" s="18">
        <v>20848.560000000001</v>
      </c>
      <c r="Q2927" s="11">
        <v>6.86E-5</v>
      </c>
      <c r="R2927" t="s">
        <v>18</v>
      </c>
      <c r="S2927" t="s">
        <v>18</v>
      </c>
      <c r="T2927" t="s">
        <v>18</v>
      </c>
      <c r="U2927" s="28">
        <f t="shared" si="225"/>
        <v>1.0399E-4</v>
      </c>
      <c r="W2927" t="str">
        <f>IFERROR(VLOOKUP(E2927,'LEAID Match'!$A$2:$B$326,2,FALSE),"")</f>
        <v/>
      </c>
      <c r="X2927" s="5">
        <f t="shared" si="227"/>
        <v>0</v>
      </c>
      <c r="Y2927">
        <f t="shared" si="228"/>
        <v>0</v>
      </c>
      <c r="Z2927" s="5">
        <f t="shared" si="229"/>
        <v>0</v>
      </c>
    </row>
    <row r="2928" spans="1:26" x14ac:dyDescent="0.2">
      <c r="A2928" t="str">
        <f t="shared" si="226"/>
        <v/>
      </c>
      <c r="B2928" s="23">
        <v>2017</v>
      </c>
      <c r="C2928" t="s">
        <v>540</v>
      </c>
      <c r="D2928" t="s">
        <v>1844</v>
      </c>
      <c r="E2928" t="s">
        <v>18</v>
      </c>
      <c r="F2928" s="18" t="s">
        <v>803</v>
      </c>
      <c r="G2928" s="11" t="s">
        <v>803</v>
      </c>
      <c r="H2928" s="18">
        <v>13323.87</v>
      </c>
      <c r="I2928" s="11">
        <v>3.8080000000000001E-5</v>
      </c>
      <c r="L2928" s="18">
        <v>29457.46</v>
      </c>
      <c r="M2928" s="11">
        <v>7.9950000000000005E-5</v>
      </c>
      <c r="P2928" s="18">
        <v>27309.86</v>
      </c>
      <c r="Q2928" s="11">
        <v>7.8040000000000005E-5</v>
      </c>
      <c r="R2928" t="s">
        <v>18</v>
      </c>
      <c r="S2928" t="s">
        <v>18</v>
      </c>
      <c r="T2928" t="s">
        <v>18</v>
      </c>
      <c r="U2928" s="28">
        <f t="shared" si="225"/>
        <v>1.1612000000000001E-4</v>
      </c>
      <c r="W2928" t="str">
        <f>IFERROR(VLOOKUP(E2928,'LEAID Match'!$A$2:$B$326,2,FALSE),"")</f>
        <v/>
      </c>
      <c r="X2928" s="5">
        <f t="shared" si="227"/>
        <v>0</v>
      </c>
      <c r="Y2928">
        <f t="shared" si="228"/>
        <v>0</v>
      </c>
      <c r="Z2928" s="5">
        <f t="shared" si="229"/>
        <v>0</v>
      </c>
    </row>
    <row r="2929" spans="1:26" x14ac:dyDescent="0.2">
      <c r="A2929" t="str">
        <f t="shared" si="226"/>
        <v/>
      </c>
      <c r="B2929" s="23">
        <v>2018</v>
      </c>
      <c r="C2929" t="s">
        <v>540</v>
      </c>
      <c r="D2929" t="s">
        <v>2201</v>
      </c>
      <c r="E2929" t="s">
        <v>18</v>
      </c>
      <c r="F2929" s="18" t="s">
        <v>803</v>
      </c>
      <c r="G2929" s="11" t="s">
        <v>803</v>
      </c>
      <c r="H2929" s="18">
        <v>12987.75</v>
      </c>
      <c r="I2929" s="11">
        <v>3.1229999999999997E-5</v>
      </c>
      <c r="L2929" s="18">
        <v>36886.519999999997</v>
      </c>
      <c r="M2929" s="11">
        <v>8.297E-5</v>
      </c>
      <c r="P2929" s="18">
        <v>33881.199999999997</v>
      </c>
      <c r="Q2929" s="11">
        <v>8.1470000000000004E-5</v>
      </c>
      <c r="R2929" t="s">
        <v>18</v>
      </c>
      <c r="S2929" t="s">
        <v>18</v>
      </c>
      <c r="T2929" t="s">
        <v>18</v>
      </c>
      <c r="U2929" s="28">
        <f t="shared" si="225"/>
        <v>1.127E-4</v>
      </c>
      <c r="W2929" t="str">
        <f>IFERROR(VLOOKUP(E2929,'LEAID Match'!$A$2:$B$326,2,FALSE),"")</f>
        <v/>
      </c>
      <c r="X2929" s="5">
        <f t="shared" si="227"/>
        <v>0</v>
      </c>
      <c r="Y2929">
        <f t="shared" si="228"/>
        <v>0</v>
      </c>
      <c r="Z2929" s="5">
        <f t="shared" si="229"/>
        <v>0</v>
      </c>
    </row>
    <row r="2930" spans="1:26" x14ac:dyDescent="0.2">
      <c r="A2930" t="str">
        <f t="shared" si="226"/>
        <v/>
      </c>
      <c r="B2930" s="23">
        <v>2019</v>
      </c>
      <c r="C2930" t="s">
        <v>540</v>
      </c>
      <c r="D2930" t="s">
        <v>2559</v>
      </c>
      <c r="E2930" t="s">
        <v>18</v>
      </c>
      <c r="F2930" s="18" t="s">
        <v>803</v>
      </c>
      <c r="G2930" s="10" t="s">
        <v>803</v>
      </c>
      <c r="H2930" s="18">
        <v>14101.06</v>
      </c>
      <c r="I2930" s="11">
        <v>2.8390000000000001E-5</v>
      </c>
      <c r="L2930" s="18">
        <v>55359.29</v>
      </c>
      <c r="M2930" s="11">
        <v>1.0590999999999999E-4</v>
      </c>
      <c r="P2930" s="18">
        <v>52209.84</v>
      </c>
      <c r="Q2930" s="11">
        <v>1.0513E-4</v>
      </c>
      <c r="R2930" t="s">
        <v>18</v>
      </c>
      <c r="S2930" t="s">
        <v>18</v>
      </c>
      <c r="T2930" t="s">
        <v>18</v>
      </c>
      <c r="U2930" s="28">
        <f t="shared" si="225"/>
        <v>1.3352000000000001E-4</v>
      </c>
      <c r="W2930" t="str">
        <f>IFERROR(VLOOKUP(E2930,'LEAID Match'!$A$2:$B$326,2,FALSE),"")</f>
        <v/>
      </c>
      <c r="X2930" s="5">
        <f t="shared" si="227"/>
        <v>0</v>
      </c>
      <c r="Y2930">
        <f t="shared" si="228"/>
        <v>0</v>
      </c>
      <c r="Z2930" s="5">
        <f t="shared" si="229"/>
        <v>0</v>
      </c>
    </row>
    <row r="2931" spans="1:26" x14ac:dyDescent="0.2">
      <c r="A2931" t="str">
        <f t="shared" si="226"/>
        <v/>
      </c>
      <c r="B2931" s="23">
        <v>2020</v>
      </c>
      <c r="C2931" t="s">
        <v>540</v>
      </c>
      <c r="D2931" t="s">
        <v>2917</v>
      </c>
      <c r="E2931" t="s">
        <v>18</v>
      </c>
      <c r="F2931" s="18" t="s">
        <v>803</v>
      </c>
      <c r="G2931" s="10" t="s">
        <v>803</v>
      </c>
      <c r="H2931" s="18">
        <v>14855.69</v>
      </c>
      <c r="I2931" s="11">
        <v>2.8289999999999998E-5</v>
      </c>
      <c r="L2931" s="18">
        <v>67311.22</v>
      </c>
      <c r="M2931" s="11">
        <v>1.1569E-4</v>
      </c>
      <c r="P2931" s="18">
        <v>59679.89</v>
      </c>
      <c r="Q2931" s="11">
        <v>1.1364E-4</v>
      </c>
      <c r="R2931" t="s">
        <v>18</v>
      </c>
      <c r="S2931" t="s">
        <v>18</v>
      </c>
      <c r="T2931" t="s">
        <v>18</v>
      </c>
      <c r="U2931" s="28">
        <f t="shared" si="225"/>
        <v>1.4192999999999999E-4</v>
      </c>
      <c r="W2931" t="str">
        <f>IFERROR(VLOOKUP(E2931,'LEAID Match'!$A$2:$B$326,2,FALSE),"")</f>
        <v/>
      </c>
      <c r="X2931" s="5">
        <f t="shared" si="227"/>
        <v>0</v>
      </c>
      <c r="Y2931">
        <f t="shared" si="228"/>
        <v>0</v>
      </c>
      <c r="Z2931" s="5">
        <f t="shared" si="229"/>
        <v>0</v>
      </c>
    </row>
    <row r="2932" spans="1:26" x14ac:dyDescent="0.2">
      <c r="A2932" t="str">
        <f t="shared" si="226"/>
        <v/>
      </c>
      <c r="B2932" s="23">
        <v>2021</v>
      </c>
      <c r="C2932" t="s">
        <v>540</v>
      </c>
      <c r="D2932" t="s">
        <v>3274</v>
      </c>
      <c r="E2932" t="s">
        <v>18</v>
      </c>
      <c r="F2932" s="18" t="s">
        <v>803</v>
      </c>
      <c r="G2932" s="10" t="s">
        <v>803</v>
      </c>
      <c r="H2932" s="18">
        <v>15849.03</v>
      </c>
      <c r="I2932" s="11">
        <v>2.8839999999999998E-5</v>
      </c>
      <c r="L2932" s="18">
        <v>73891.97</v>
      </c>
      <c r="M2932" s="11">
        <v>1.2210000000000001E-4</v>
      </c>
      <c r="P2932" s="18">
        <v>66997.14</v>
      </c>
      <c r="Q2932" s="11">
        <v>1.219E-4</v>
      </c>
      <c r="R2932" t="s">
        <v>18</v>
      </c>
      <c r="S2932" t="s">
        <v>18</v>
      </c>
      <c r="T2932" t="s">
        <v>18</v>
      </c>
      <c r="U2932" s="28">
        <f t="shared" si="225"/>
        <v>1.5073999999999998E-4</v>
      </c>
      <c r="W2932" t="str">
        <f>IFERROR(VLOOKUP(E2932,'LEAID Match'!$A$2:$B$326,2,FALSE),"")</f>
        <v/>
      </c>
      <c r="X2932" s="5">
        <f t="shared" si="227"/>
        <v>0</v>
      </c>
      <c r="Y2932">
        <f t="shared" si="228"/>
        <v>0</v>
      </c>
      <c r="Z2932" s="5">
        <f t="shared" si="229"/>
        <v>0</v>
      </c>
    </row>
    <row r="2933" spans="1:26" x14ac:dyDescent="0.2">
      <c r="A2933" t="str">
        <f t="shared" si="226"/>
        <v/>
      </c>
      <c r="B2933" s="23">
        <v>2022</v>
      </c>
      <c r="C2933" t="s">
        <v>540</v>
      </c>
      <c r="D2933" t="s">
        <v>3630</v>
      </c>
      <c r="E2933" t="s">
        <v>18</v>
      </c>
      <c r="F2933" s="18" t="s">
        <v>803</v>
      </c>
      <c r="G2933" s="10" t="s">
        <v>803</v>
      </c>
      <c r="H2933" s="18">
        <v>2998.2</v>
      </c>
      <c r="I2933" s="11">
        <v>5.84E-6</v>
      </c>
      <c r="L2933" s="18">
        <v>80761.2</v>
      </c>
      <c r="M2933" s="11">
        <v>1.2627E-4</v>
      </c>
      <c r="P2933" s="18">
        <v>63763.76</v>
      </c>
      <c r="Q2933" s="11">
        <v>1.2426000000000001E-4</v>
      </c>
      <c r="R2933" t="s">
        <v>18</v>
      </c>
      <c r="S2933" t="s">
        <v>18</v>
      </c>
      <c r="T2933" t="s">
        <v>18</v>
      </c>
      <c r="U2933" s="28">
        <f t="shared" si="225"/>
        <v>1.3010000000000002E-4</v>
      </c>
      <c r="W2933" t="str">
        <f>IFERROR(VLOOKUP(E2933,'LEAID Match'!$A$2:$B$326,2,FALSE),"")</f>
        <v/>
      </c>
      <c r="X2933" s="5">
        <f t="shared" si="227"/>
        <v>0</v>
      </c>
      <c r="Y2933">
        <f t="shared" si="228"/>
        <v>0</v>
      </c>
      <c r="Z2933" s="5">
        <f t="shared" si="229"/>
        <v>0</v>
      </c>
    </row>
    <row r="2934" spans="1:26" x14ac:dyDescent="0.2">
      <c r="A2934" t="str">
        <f t="shared" si="226"/>
        <v/>
      </c>
      <c r="B2934" s="23">
        <v>2023</v>
      </c>
      <c r="C2934" t="s">
        <v>540</v>
      </c>
      <c r="D2934" t="s">
        <v>3990</v>
      </c>
      <c r="E2934" t="s">
        <v>18</v>
      </c>
      <c r="F2934" s="18" t="s">
        <v>803</v>
      </c>
      <c r="G2934" s="10" t="s">
        <v>803</v>
      </c>
      <c r="H2934" s="18">
        <v>8533.42</v>
      </c>
      <c r="I2934" s="11">
        <v>1.5809999999999999E-5</v>
      </c>
      <c r="L2934" s="18">
        <v>96390.71</v>
      </c>
      <c r="M2934" s="11">
        <v>1.4244999999999999E-4</v>
      </c>
      <c r="P2934" s="18">
        <v>77083.100000000006</v>
      </c>
      <c r="Q2934" s="11">
        <v>1.4281999999999999E-4</v>
      </c>
      <c r="R2934" t="s">
        <v>18</v>
      </c>
      <c r="S2934" t="s">
        <v>18</v>
      </c>
      <c r="T2934" t="s">
        <v>18</v>
      </c>
      <c r="U2934" s="28">
        <f t="shared" si="225"/>
        <v>1.5862999999999999E-4</v>
      </c>
      <c r="V2934">
        <f>U2934*250000000</f>
        <v>39657.5</v>
      </c>
      <c r="W2934" t="str">
        <f>IFERROR(VLOOKUP(E2934,'LEAID Match'!$A$2:$B$326,2,FALSE),"")</f>
        <v/>
      </c>
      <c r="X2934" s="5">
        <f t="shared" si="227"/>
        <v>0</v>
      </c>
      <c r="Y2934">
        <f t="shared" si="228"/>
        <v>39657.5</v>
      </c>
      <c r="Z2934" s="5">
        <f t="shared" si="229"/>
        <v>39657.5</v>
      </c>
    </row>
    <row r="2935" spans="1:26" x14ac:dyDescent="0.2">
      <c r="A2935">
        <f t="shared" si="226"/>
        <v>5309750</v>
      </c>
      <c r="B2935" s="23">
        <v>2015</v>
      </c>
      <c r="C2935" t="s">
        <v>611</v>
      </c>
      <c r="D2935" t="s">
        <v>1131</v>
      </c>
      <c r="E2935" t="s">
        <v>593</v>
      </c>
      <c r="F2935" s="18" t="s">
        <v>803</v>
      </c>
      <c r="G2935" s="11" t="s">
        <v>803</v>
      </c>
      <c r="J2935" s="18">
        <v>99929.68</v>
      </c>
      <c r="K2935" s="11">
        <v>3.7603000000000002E-4</v>
      </c>
      <c r="N2935" s="18">
        <v>79747.13</v>
      </c>
      <c r="O2935" s="12">
        <v>3.5637E-4</v>
      </c>
      <c r="R2935" t="s">
        <v>803</v>
      </c>
      <c r="S2935" t="s">
        <v>593</v>
      </c>
      <c r="T2935" t="s">
        <v>593</v>
      </c>
      <c r="U2935" s="28">
        <f t="shared" si="225"/>
        <v>3.5637E-4</v>
      </c>
      <c r="W2935">
        <f>IFERROR(VLOOKUP(E2935,'LEAID Match'!$A$2:$B$326,2,FALSE),"")</f>
        <v>5309750</v>
      </c>
      <c r="X2935" s="5">
        <f t="shared" si="227"/>
        <v>99929.68</v>
      </c>
      <c r="Y2935">
        <f t="shared" si="228"/>
        <v>0</v>
      </c>
      <c r="Z2935" s="5">
        <f t="shared" si="229"/>
        <v>99929.68</v>
      </c>
    </row>
    <row r="2936" spans="1:26" x14ac:dyDescent="0.2">
      <c r="A2936">
        <f t="shared" si="226"/>
        <v>5309750</v>
      </c>
      <c r="B2936" s="23">
        <v>2016</v>
      </c>
      <c r="C2936" t="s">
        <v>611</v>
      </c>
      <c r="D2936" t="s">
        <v>1485</v>
      </c>
      <c r="E2936" t="s">
        <v>593</v>
      </c>
      <c r="F2936" s="18" t="s">
        <v>803</v>
      </c>
      <c r="G2936" s="11" t="s">
        <v>803</v>
      </c>
      <c r="J2936" s="18">
        <v>121884.93</v>
      </c>
      <c r="K2936" s="11">
        <v>3.7342000000000001E-4</v>
      </c>
      <c r="N2936" s="18">
        <v>109907.11</v>
      </c>
      <c r="O2936" s="12">
        <v>3.6163999999999999E-4</v>
      </c>
      <c r="R2936" t="s">
        <v>803</v>
      </c>
      <c r="S2936" t="s">
        <v>593</v>
      </c>
      <c r="T2936" t="s">
        <v>593</v>
      </c>
      <c r="U2936" s="28">
        <f t="shared" si="225"/>
        <v>3.6163999999999999E-4</v>
      </c>
      <c r="W2936">
        <f>IFERROR(VLOOKUP(E2936,'LEAID Match'!$A$2:$B$326,2,FALSE),"")</f>
        <v>5309750</v>
      </c>
      <c r="X2936" s="5">
        <f t="shared" si="227"/>
        <v>121884.93</v>
      </c>
      <c r="Y2936">
        <f t="shared" si="228"/>
        <v>0</v>
      </c>
      <c r="Z2936" s="5">
        <f t="shared" si="229"/>
        <v>121884.93</v>
      </c>
    </row>
    <row r="2937" spans="1:26" x14ac:dyDescent="0.2">
      <c r="A2937">
        <f t="shared" si="226"/>
        <v>5309750</v>
      </c>
      <c r="B2937" s="23">
        <v>2017</v>
      </c>
      <c r="C2937" t="s">
        <v>611</v>
      </c>
      <c r="D2937" t="s">
        <v>1845</v>
      </c>
      <c r="E2937" t="s">
        <v>593</v>
      </c>
      <c r="F2937" s="18" t="s">
        <v>803</v>
      </c>
      <c r="G2937" s="11" t="s">
        <v>803</v>
      </c>
      <c r="J2937" s="18">
        <v>129180.82</v>
      </c>
      <c r="K2937" s="11">
        <v>3.5061000000000001E-4</v>
      </c>
      <c r="N2937" s="18">
        <v>119740.64</v>
      </c>
      <c r="O2937" s="12">
        <v>3.4217999999999998E-4</v>
      </c>
      <c r="R2937" t="s">
        <v>803</v>
      </c>
      <c r="S2937" t="s">
        <v>593</v>
      </c>
      <c r="T2937" t="s">
        <v>593</v>
      </c>
      <c r="U2937" s="28">
        <f t="shared" si="225"/>
        <v>3.4217999999999998E-4</v>
      </c>
      <c r="W2937">
        <f>IFERROR(VLOOKUP(E2937,'LEAID Match'!$A$2:$B$326,2,FALSE),"")</f>
        <v>5309750</v>
      </c>
      <c r="X2937" s="5">
        <f t="shared" si="227"/>
        <v>129180.82</v>
      </c>
      <c r="Y2937">
        <f t="shared" si="228"/>
        <v>0</v>
      </c>
      <c r="Z2937" s="5">
        <f t="shared" si="229"/>
        <v>129180.82</v>
      </c>
    </row>
    <row r="2938" spans="1:26" x14ac:dyDescent="0.2">
      <c r="A2938">
        <f t="shared" si="226"/>
        <v>5309750</v>
      </c>
      <c r="B2938" s="23">
        <v>2018</v>
      </c>
      <c r="C2938" t="s">
        <v>611</v>
      </c>
      <c r="D2938" t="s">
        <v>2202</v>
      </c>
      <c r="E2938" t="s">
        <v>593</v>
      </c>
      <c r="F2938" s="18" t="s">
        <v>803</v>
      </c>
      <c r="G2938" s="11" t="s">
        <v>803</v>
      </c>
      <c r="J2938" s="18">
        <v>154376.14000000001</v>
      </c>
      <c r="K2938" s="11">
        <v>3.4724000000000002E-4</v>
      </c>
      <c r="N2938" s="18">
        <v>141975.91</v>
      </c>
      <c r="O2938" s="12">
        <v>3.4138000000000001E-4</v>
      </c>
      <c r="R2938" t="s">
        <v>803</v>
      </c>
      <c r="S2938" t="s">
        <v>593</v>
      </c>
      <c r="T2938" t="s">
        <v>593</v>
      </c>
      <c r="U2938" s="28">
        <f t="shared" si="225"/>
        <v>3.4138000000000001E-4</v>
      </c>
      <c r="W2938">
        <f>IFERROR(VLOOKUP(E2938,'LEAID Match'!$A$2:$B$326,2,FALSE),"")</f>
        <v>5309750</v>
      </c>
      <c r="X2938" s="5">
        <f t="shared" si="227"/>
        <v>154376.14000000001</v>
      </c>
      <c r="Y2938">
        <f t="shared" si="228"/>
        <v>0</v>
      </c>
      <c r="Z2938" s="5">
        <f t="shared" si="229"/>
        <v>154376.14000000001</v>
      </c>
    </row>
    <row r="2939" spans="1:26" x14ac:dyDescent="0.2">
      <c r="A2939">
        <f t="shared" si="226"/>
        <v>5309750</v>
      </c>
      <c r="B2939" s="23">
        <v>2019</v>
      </c>
      <c r="C2939" t="s">
        <v>611</v>
      </c>
      <c r="D2939" t="s">
        <v>2560</v>
      </c>
      <c r="E2939" t="s">
        <v>593</v>
      </c>
      <c r="F2939" s="18" t="s">
        <v>803</v>
      </c>
      <c r="G2939" s="10" t="s">
        <v>803</v>
      </c>
      <c r="J2939" s="18">
        <v>171223.35</v>
      </c>
      <c r="K2939" s="11">
        <v>3.2758E-4</v>
      </c>
      <c r="N2939" s="18">
        <v>160991.34</v>
      </c>
      <c r="O2939" s="12">
        <v>3.2416999999999998E-4</v>
      </c>
      <c r="R2939" t="s">
        <v>803</v>
      </c>
      <c r="S2939" t="s">
        <v>593</v>
      </c>
      <c r="T2939" t="s">
        <v>593</v>
      </c>
      <c r="U2939" s="28">
        <f t="shared" si="225"/>
        <v>3.2416999999999998E-4</v>
      </c>
      <c r="W2939">
        <f>IFERROR(VLOOKUP(E2939,'LEAID Match'!$A$2:$B$326,2,FALSE),"")</f>
        <v>5309750</v>
      </c>
      <c r="X2939" s="5">
        <f t="shared" si="227"/>
        <v>171223.35</v>
      </c>
      <c r="Y2939">
        <f t="shared" si="228"/>
        <v>0</v>
      </c>
      <c r="Z2939" s="5">
        <f t="shared" si="229"/>
        <v>171223.35</v>
      </c>
    </row>
    <row r="2940" spans="1:26" x14ac:dyDescent="0.2">
      <c r="A2940">
        <f t="shared" si="226"/>
        <v>5309750</v>
      </c>
      <c r="B2940" s="23">
        <v>2020</v>
      </c>
      <c r="C2940" t="s">
        <v>611</v>
      </c>
      <c r="D2940" t="s">
        <v>2918</v>
      </c>
      <c r="E2940" t="s">
        <v>593</v>
      </c>
      <c r="F2940" s="18" t="s">
        <v>803</v>
      </c>
      <c r="G2940" s="10" t="s">
        <v>803</v>
      </c>
      <c r="J2940" s="18">
        <v>192566.68</v>
      </c>
      <c r="K2940" s="11">
        <v>3.3095999999999999E-4</v>
      </c>
      <c r="N2940" s="18">
        <v>171880.16</v>
      </c>
      <c r="O2940" s="12">
        <v>3.2730000000000004E-4</v>
      </c>
      <c r="R2940" t="s">
        <v>803</v>
      </c>
      <c r="S2940" t="s">
        <v>593</v>
      </c>
      <c r="T2940" t="s">
        <v>593</v>
      </c>
      <c r="U2940" s="28">
        <f t="shared" si="225"/>
        <v>3.2730000000000004E-4</v>
      </c>
      <c r="W2940">
        <f>IFERROR(VLOOKUP(E2940,'LEAID Match'!$A$2:$B$326,2,FALSE),"")</f>
        <v>5309750</v>
      </c>
      <c r="X2940" s="5">
        <f t="shared" si="227"/>
        <v>192566.68</v>
      </c>
      <c r="Y2940">
        <f t="shared" si="228"/>
        <v>0</v>
      </c>
      <c r="Z2940" s="5">
        <f t="shared" si="229"/>
        <v>192566.68</v>
      </c>
    </row>
    <row r="2941" spans="1:26" x14ac:dyDescent="0.2">
      <c r="A2941">
        <f t="shared" si="226"/>
        <v>5309750</v>
      </c>
      <c r="B2941" s="23">
        <v>2021</v>
      </c>
      <c r="C2941" t="s">
        <v>611</v>
      </c>
      <c r="D2941" t="s">
        <v>3275</v>
      </c>
      <c r="E2941" t="s">
        <v>593</v>
      </c>
      <c r="F2941" s="18" t="s">
        <v>803</v>
      </c>
      <c r="G2941" s="10" t="s">
        <v>803</v>
      </c>
      <c r="J2941" s="18">
        <v>206962.03</v>
      </c>
      <c r="K2941" s="11">
        <v>3.4199000000000002E-4</v>
      </c>
      <c r="N2941" s="18">
        <v>187153.58</v>
      </c>
      <c r="O2941" s="12">
        <v>3.4052000000000003E-4</v>
      </c>
      <c r="R2941" t="s">
        <v>803</v>
      </c>
      <c r="S2941" t="s">
        <v>593</v>
      </c>
      <c r="T2941" t="s">
        <v>593</v>
      </c>
      <c r="U2941" s="28">
        <f t="shared" si="225"/>
        <v>3.4052000000000003E-4</v>
      </c>
      <c r="W2941">
        <f>IFERROR(VLOOKUP(E2941,'LEAID Match'!$A$2:$B$326,2,FALSE),"")</f>
        <v>5309750</v>
      </c>
      <c r="X2941" s="5">
        <f t="shared" si="227"/>
        <v>206962.03</v>
      </c>
      <c r="Y2941">
        <f t="shared" si="228"/>
        <v>0</v>
      </c>
      <c r="Z2941" s="5">
        <f t="shared" si="229"/>
        <v>206962.03</v>
      </c>
    </row>
    <row r="2942" spans="1:26" x14ac:dyDescent="0.2">
      <c r="A2942">
        <f t="shared" si="226"/>
        <v>5309750</v>
      </c>
      <c r="B2942" s="23">
        <v>2022</v>
      </c>
      <c r="C2942" t="s">
        <v>611</v>
      </c>
      <c r="D2942" t="s">
        <v>3631</v>
      </c>
      <c r="E2942" t="s">
        <v>593</v>
      </c>
      <c r="F2942" s="18" t="s">
        <v>803</v>
      </c>
      <c r="G2942" s="10" t="s">
        <v>803</v>
      </c>
      <c r="J2942" s="18">
        <v>185888.46</v>
      </c>
      <c r="K2942" s="11">
        <v>2.9063E-4</v>
      </c>
      <c r="N2942" s="18">
        <v>148125.42000000001</v>
      </c>
      <c r="O2942" s="12">
        <v>2.8865999999999999E-4</v>
      </c>
      <c r="R2942" t="s">
        <v>803</v>
      </c>
      <c r="S2942" t="s">
        <v>593</v>
      </c>
      <c r="T2942" t="s">
        <v>593</v>
      </c>
      <c r="U2942" s="28">
        <f t="shared" si="225"/>
        <v>2.8865999999999999E-4</v>
      </c>
      <c r="W2942">
        <f>IFERROR(VLOOKUP(E2942,'LEAID Match'!$A$2:$B$326,2,FALSE),"")</f>
        <v>5309750</v>
      </c>
      <c r="X2942" s="5">
        <f t="shared" si="227"/>
        <v>185888.46</v>
      </c>
      <c r="Y2942">
        <f t="shared" si="228"/>
        <v>0</v>
      </c>
      <c r="Z2942" s="5">
        <f t="shared" si="229"/>
        <v>185888.46</v>
      </c>
    </row>
    <row r="2943" spans="1:26" x14ac:dyDescent="0.2">
      <c r="A2943">
        <f t="shared" si="226"/>
        <v>5309750</v>
      </c>
      <c r="B2943" s="23">
        <v>2023</v>
      </c>
      <c r="C2943" t="s">
        <v>611</v>
      </c>
      <c r="D2943" t="s">
        <v>3991</v>
      </c>
      <c r="E2943" t="s">
        <v>593</v>
      </c>
      <c r="F2943" s="18" t="s">
        <v>803</v>
      </c>
      <c r="G2943" s="10" t="s">
        <v>803</v>
      </c>
      <c r="J2943" s="18">
        <v>176010.02</v>
      </c>
      <c r="K2943" s="11">
        <v>2.6010999999999997E-4</v>
      </c>
      <c r="N2943" s="18">
        <v>140147.9</v>
      </c>
      <c r="O2943" s="12">
        <v>2.5966999999999999E-4</v>
      </c>
      <c r="R2943" t="s">
        <v>803</v>
      </c>
      <c r="S2943" t="s">
        <v>593</v>
      </c>
      <c r="T2943" t="s">
        <v>593</v>
      </c>
      <c r="U2943" s="28">
        <f t="shared" si="225"/>
        <v>2.5966999999999999E-4</v>
      </c>
      <c r="V2943">
        <f>U2943*250000000</f>
        <v>64917.5</v>
      </c>
      <c r="W2943">
        <f>IFERROR(VLOOKUP(E2943,'LEAID Match'!$A$2:$B$326,2,FALSE),"")</f>
        <v>5309750</v>
      </c>
      <c r="X2943" s="5">
        <f t="shared" si="227"/>
        <v>176010.02</v>
      </c>
      <c r="Y2943">
        <f t="shared" si="228"/>
        <v>64917.5</v>
      </c>
      <c r="Z2943" s="5">
        <f t="shared" si="229"/>
        <v>240927.52</v>
      </c>
    </row>
    <row r="2944" spans="1:26" x14ac:dyDescent="0.2">
      <c r="A2944">
        <f t="shared" si="226"/>
        <v>5309780</v>
      </c>
      <c r="B2944" s="23">
        <v>2015</v>
      </c>
      <c r="C2944" t="s">
        <v>367</v>
      </c>
      <c r="D2944" t="s">
        <v>1132</v>
      </c>
      <c r="E2944" t="s">
        <v>325</v>
      </c>
      <c r="F2944" s="18">
        <v>9988.44</v>
      </c>
      <c r="G2944" s="11">
        <v>4.464E-5</v>
      </c>
      <c r="J2944" s="18">
        <v>931503.72</v>
      </c>
      <c r="K2944" s="11">
        <v>3.5052199999999999E-3</v>
      </c>
      <c r="N2944" s="18">
        <v>744169.7</v>
      </c>
      <c r="O2944" s="12">
        <v>3.3254999999999999E-3</v>
      </c>
      <c r="R2944" t="s">
        <v>325</v>
      </c>
      <c r="S2944" t="s">
        <v>325</v>
      </c>
      <c r="T2944" t="s">
        <v>325</v>
      </c>
      <c r="U2944" s="28">
        <f t="shared" si="225"/>
        <v>3.3701399999999998E-3</v>
      </c>
      <c r="W2944">
        <f>IFERROR(VLOOKUP(E2944,'LEAID Match'!$A$2:$B$326,2,FALSE),"")</f>
        <v>5309780</v>
      </c>
      <c r="X2944" s="5">
        <f t="shared" si="227"/>
        <v>941492.15999999992</v>
      </c>
      <c r="Y2944">
        <f t="shared" si="228"/>
        <v>0</v>
      </c>
      <c r="Z2944" s="5">
        <f t="shared" si="229"/>
        <v>941492.15999999992</v>
      </c>
    </row>
    <row r="2945" spans="1:26" x14ac:dyDescent="0.2">
      <c r="A2945">
        <f t="shared" si="226"/>
        <v>5309780</v>
      </c>
      <c r="B2945" s="23">
        <v>2016</v>
      </c>
      <c r="C2945" t="s">
        <v>367</v>
      </c>
      <c r="D2945" t="s">
        <v>1486</v>
      </c>
      <c r="E2945" t="s">
        <v>325</v>
      </c>
      <c r="F2945" s="18">
        <v>1250.02</v>
      </c>
      <c r="G2945" s="11">
        <v>4.1099999999999996E-6</v>
      </c>
      <c r="J2945" s="18">
        <v>1041067.88</v>
      </c>
      <c r="K2945" s="11">
        <v>3.1895199999999999E-3</v>
      </c>
      <c r="N2945" s="18">
        <v>942855.38</v>
      </c>
      <c r="O2945" s="12">
        <v>3.1023600000000002E-3</v>
      </c>
      <c r="R2945" t="s">
        <v>325</v>
      </c>
      <c r="S2945" t="s">
        <v>325</v>
      </c>
      <c r="T2945" t="s">
        <v>325</v>
      </c>
      <c r="U2945" s="28">
        <f t="shared" si="225"/>
        <v>3.1064700000000001E-3</v>
      </c>
      <c r="W2945">
        <f>IFERROR(VLOOKUP(E2945,'LEAID Match'!$A$2:$B$326,2,FALSE),"")</f>
        <v>5309780</v>
      </c>
      <c r="X2945" s="5">
        <f t="shared" si="227"/>
        <v>1042317.9</v>
      </c>
      <c r="Y2945">
        <f t="shared" si="228"/>
        <v>0</v>
      </c>
      <c r="Z2945" s="5">
        <f t="shared" si="229"/>
        <v>1042317.9</v>
      </c>
    </row>
    <row r="2946" spans="1:26" x14ac:dyDescent="0.2">
      <c r="A2946">
        <f t="shared" si="226"/>
        <v>5309780</v>
      </c>
      <c r="B2946" s="23">
        <v>2017</v>
      </c>
      <c r="C2946" t="s">
        <v>367</v>
      </c>
      <c r="D2946" t="s">
        <v>1846</v>
      </c>
      <c r="E2946" t="s">
        <v>325</v>
      </c>
      <c r="F2946" s="18" t="s">
        <v>803</v>
      </c>
      <c r="G2946" s="11" t="s">
        <v>803</v>
      </c>
      <c r="J2946" s="18">
        <v>1011877.85</v>
      </c>
      <c r="K2946" s="11">
        <v>2.7463100000000001E-3</v>
      </c>
      <c r="N2946" s="18">
        <v>938090.2</v>
      </c>
      <c r="O2946" s="12">
        <v>2.68075E-3</v>
      </c>
      <c r="R2946" t="s">
        <v>803</v>
      </c>
      <c r="S2946" t="s">
        <v>325</v>
      </c>
      <c r="T2946" t="s">
        <v>325</v>
      </c>
      <c r="U2946" s="28">
        <f t="shared" ref="U2946:U3009" si="230">SUM(G2946,I2946,O2946,Q2946)</f>
        <v>2.68075E-3</v>
      </c>
      <c r="W2946">
        <f>IFERROR(VLOOKUP(E2946,'LEAID Match'!$A$2:$B$326,2,FALSE),"")</f>
        <v>5309780</v>
      </c>
      <c r="X2946" s="5">
        <f t="shared" si="227"/>
        <v>1011877.85</v>
      </c>
      <c r="Y2946">
        <f t="shared" si="228"/>
        <v>0</v>
      </c>
      <c r="Z2946" s="5">
        <f t="shared" si="229"/>
        <v>1011877.85</v>
      </c>
    </row>
    <row r="2947" spans="1:26" x14ac:dyDescent="0.2">
      <c r="A2947">
        <f t="shared" ref="A2947:A3010" si="231">W2947</f>
        <v>5309780</v>
      </c>
      <c r="B2947" s="23">
        <v>2018</v>
      </c>
      <c r="C2947" t="s">
        <v>367</v>
      </c>
      <c r="D2947" t="s">
        <v>2203</v>
      </c>
      <c r="E2947" t="s">
        <v>325</v>
      </c>
      <c r="F2947" s="18" t="s">
        <v>803</v>
      </c>
      <c r="G2947" s="11" t="s">
        <v>803</v>
      </c>
      <c r="J2947" s="18">
        <v>1461252.09</v>
      </c>
      <c r="K2947" s="11">
        <v>3.2868099999999998E-3</v>
      </c>
      <c r="N2947" s="18">
        <v>1344334.51</v>
      </c>
      <c r="O2947" s="12">
        <v>3.2323999999999999E-3</v>
      </c>
      <c r="R2947" t="s">
        <v>803</v>
      </c>
      <c r="S2947" t="s">
        <v>325</v>
      </c>
      <c r="T2947" t="s">
        <v>325</v>
      </c>
      <c r="U2947" s="28">
        <f t="shared" si="230"/>
        <v>3.2323999999999999E-3</v>
      </c>
      <c r="W2947">
        <f>IFERROR(VLOOKUP(E2947,'LEAID Match'!$A$2:$B$326,2,FALSE),"")</f>
        <v>5309780</v>
      </c>
      <c r="X2947" s="5">
        <f t="shared" ref="X2947:X3010" si="232">SUM(F2947,J2947)</f>
        <v>1461252.09</v>
      </c>
      <c r="Y2947">
        <f t="shared" ref="Y2947:Y3010" si="233">V2947</f>
        <v>0</v>
      </c>
      <c r="Z2947" s="5">
        <f t="shared" ref="Z2947:Z3010" si="234">SUM(X2947:Y2947)</f>
        <v>1461252.09</v>
      </c>
    </row>
    <row r="2948" spans="1:26" x14ac:dyDescent="0.2">
      <c r="A2948">
        <f t="shared" si="231"/>
        <v>5309780</v>
      </c>
      <c r="B2948" s="23">
        <v>2019</v>
      </c>
      <c r="C2948" t="s">
        <v>367</v>
      </c>
      <c r="D2948" t="s">
        <v>2561</v>
      </c>
      <c r="E2948" t="s">
        <v>325</v>
      </c>
      <c r="F2948" s="18" t="s">
        <v>803</v>
      </c>
      <c r="G2948" s="10" t="s">
        <v>803</v>
      </c>
      <c r="J2948" s="18">
        <v>1622997.17</v>
      </c>
      <c r="K2948" s="11">
        <v>3.1051099999999999E-3</v>
      </c>
      <c r="N2948" s="18">
        <v>1526897.6</v>
      </c>
      <c r="O2948" s="12">
        <v>3.0745400000000002E-3</v>
      </c>
      <c r="R2948" t="s">
        <v>803</v>
      </c>
      <c r="S2948" t="s">
        <v>325</v>
      </c>
      <c r="T2948" t="s">
        <v>325</v>
      </c>
      <c r="U2948" s="28">
        <f t="shared" si="230"/>
        <v>3.0745400000000002E-3</v>
      </c>
      <c r="W2948">
        <f>IFERROR(VLOOKUP(E2948,'LEAID Match'!$A$2:$B$326,2,FALSE),"")</f>
        <v>5309780</v>
      </c>
      <c r="X2948" s="5">
        <f t="shared" si="232"/>
        <v>1622997.17</v>
      </c>
      <c r="Y2948">
        <f t="shared" si="233"/>
        <v>0</v>
      </c>
      <c r="Z2948" s="5">
        <f t="shared" si="234"/>
        <v>1622997.17</v>
      </c>
    </row>
    <row r="2949" spans="1:26" x14ac:dyDescent="0.2">
      <c r="A2949">
        <f t="shared" si="231"/>
        <v>5309780</v>
      </c>
      <c r="B2949" s="23">
        <v>2020</v>
      </c>
      <c r="C2949" t="s">
        <v>367</v>
      </c>
      <c r="D2949" t="s">
        <v>2919</v>
      </c>
      <c r="E2949" t="s">
        <v>325</v>
      </c>
      <c r="F2949" s="18" t="s">
        <v>803</v>
      </c>
      <c r="G2949" s="10" t="s">
        <v>803</v>
      </c>
      <c r="J2949" s="18">
        <v>1740518.32</v>
      </c>
      <c r="K2949" s="11">
        <v>2.9914E-3</v>
      </c>
      <c r="N2949" s="18">
        <v>1551594.92</v>
      </c>
      <c r="O2949" s="12">
        <v>2.9545600000000002E-3</v>
      </c>
      <c r="R2949" t="s">
        <v>803</v>
      </c>
      <c r="S2949" t="s">
        <v>325</v>
      </c>
      <c r="T2949" t="s">
        <v>325</v>
      </c>
      <c r="U2949" s="28">
        <f t="shared" si="230"/>
        <v>2.9545600000000002E-3</v>
      </c>
      <c r="W2949">
        <f>IFERROR(VLOOKUP(E2949,'LEAID Match'!$A$2:$B$326,2,FALSE),"")</f>
        <v>5309780</v>
      </c>
      <c r="X2949" s="5">
        <f t="shared" si="232"/>
        <v>1740518.32</v>
      </c>
      <c r="Y2949">
        <f t="shared" si="233"/>
        <v>0</v>
      </c>
      <c r="Z2949" s="5">
        <f t="shared" si="234"/>
        <v>1740518.32</v>
      </c>
    </row>
    <row r="2950" spans="1:26" x14ac:dyDescent="0.2">
      <c r="A2950">
        <f t="shared" si="231"/>
        <v>5309780</v>
      </c>
      <c r="B2950" s="23">
        <v>2021</v>
      </c>
      <c r="C2950" t="s">
        <v>367</v>
      </c>
      <c r="D2950" t="s">
        <v>3276</v>
      </c>
      <c r="E2950" t="s">
        <v>325</v>
      </c>
      <c r="F2950" s="18" t="s">
        <v>803</v>
      </c>
      <c r="G2950" s="10" t="s">
        <v>803</v>
      </c>
      <c r="J2950" s="18">
        <v>1756288.44</v>
      </c>
      <c r="K2950" s="11">
        <v>2.9021699999999999E-3</v>
      </c>
      <c r="N2950" s="18">
        <v>1587999.51</v>
      </c>
      <c r="O2950" s="12">
        <v>2.8892800000000001E-3</v>
      </c>
      <c r="R2950" t="s">
        <v>803</v>
      </c>
      <c r="S2950" t="s">
        <v>325</v>
      </c>
      <c r="T2950" t="s">
        <v>325</v>
      </c>
      <c r="U2950" s="28">
        <f t="shared" si="230"/>
        <v>2.8892800000000001E-3</v>
      </c>
      <c r="W2950">
        <f>IFERROR(VLOOKUP(E2950,'LEAID Match'!$A$2:$B$326,2,FALSE),"")</f>
        <v>5309780</v>
      </c>
      <c r="X2950" s="5">
        <f t="shared" si="232"/>
        <v>1756288.44</v>
      </c>
      <c r="Y2950">
        <f t="shared" si="233"/>
        <v>0</v>
      </c>
      <c r="Z2950" s="5">
        <f t="shared" si="234"/>
        <v>1756288.44</v>
      </c>
    </row>
    <row r="2951" spans="1:26" x14ac:dyDescent="0.2">
      <c r="A2951">
        <f t="shared" si="231"/>
        <v>5309780</v>
      </c>
      <c r="B2951" s="23">
        <v>2022</v>
      </c>
      <c r="C2951" t="s">
        <v>367</v>
      </c>
      <c r="D2951" t="s">
        <v>3632</v>
      </c>
      <c r="E2951" t="s">
        <v>325</v>
      </c>
      <c r="F2951" s="18" t="s">
        <v>803</v>
      </c>
      <c r="G2951" s="10" t="s">
        <v>803</v>
      </c>
      <c r="J2951" s="18">
        <v>1995023.97</v>
      </c>
      <c r="K2951" s="11">
        <v>3.1191000000000001E-3</v>
      </c>
      <c r="N2951" s="18">
        <v>1580204.56</v>
      </c>
      <c r="O2951" s="12">
        <v>3.0794300000000002E-3</v>
      </c>
      <c r="R2951" t="s">
        <v>803</v>
      </c>
      <c r="S2951" t="s">
        <v>325</v>
      </c>
      <c r="T2951" t="s">
        <v>325</v>
      </c>
      <c r="U2951" s="28">
        <f t="shared" si="230"/>
        <v>3.0794300000000002E-3</v>
      </c>
      <c r="W2951">
        <f>IFERROR(VLOOKUP(E2951,'LEAID Match'!$A$2:$B$326,2,FALSE),"")</f>
        <v>5309780</v>
      </c>
      <c r="X2951" s="5">
        <f t="shared" si="232"/>
        <v>1995023.97</v>
      </c>
      <c r="Y2951">
        <f t="shared" si="233"/>
        <v>0</v>
      </c>
      <c r="Z2951" s="5">
        <f t="shared" si="234"/>
        <v>1995023.97</v>
      </c>
    </row>
    <row r="2952" spans="1:26" x14ac:dyDescent="0.2">
      <c r="A2952">
        <f t="shared" si="231"/>
        <v>5309780</v>
      </c>
      <c r="B2952" s="23">
        <v>2023</v>
      </c>
      <c r="C2952" t="s">
        <v>367</v>
      </c>
      <c r="D2952" t="s">
        <v>3992</v>
      </c>
      <c r="E2952" t="s">
        <v>325</v>
      </c>
      <c r="F2952" s="18" t="s">
        <v>803</v>
      </c>
      <c r="G2952" s="10" t="s">
        <v>803</v>
      </c>
      <c r="J2952" s="18">
        <v>2082199.76</v>
      </c>
      <c r="K2952" s="11">
        <v>3.0771399999999999E-3</v>
      </c>
      <c r="N2952" s="18">
        <v>1659563.62</v>
      </c>
      <c r="O2952" s="12">
        <v>3.0748500000000001E-3</v>
      </c>
      <c r="R2952" t="s">
        <v>803</v>
      </c>
      <c r="S2952" t="s">
        <v>325</v>
      </c>
      <c r="T2952" t="s">
        <v>325</v>
      </c>
      <c r="U2952" s="28">
        <f t="shared" si="230"/>
        <v>3.0748500000000001E-3</v>
      </c>
      <c r="V2952">
        <f>U2952*250000000</f>
        <v>768712.5</v>
      </c>
      <c r="W2952">
        <f>IFERROR(VLOOKUP(E2952,'LEAID Match'!$A$2:$B$326,2,FALSE),"")</f>
        <v>5309780</v>
      </c>
      <c r="X2952" s="5">
        <f t="shared" si="232"/>
        <v>2082199.76</v>
      </c>
      <c r="Y2952">
        <f t="shared" si="233"/>
        <v>768712.5</v>
      </c>
      <c r="Z2952" s="5">
        <f t="shared" si="234"/>
        <v>2850912.26</v>
      </c>
    </row>
    <row r="2953" spans="1:26" x14ac:dyDescent="0.2">
      <c r="A2953">
        <f t="shared" si="231"/>
        <v>5309810</v>
      </c>
      <c r="B2953" s="23">
        <v>2015</v>
      </c>
      <c r="C2953" t="s">
        <v>425</v>
      </c>
      <c r="D2953" t="s">
        <v>1133</v>
      </c>
      <c r="E2953" t="s">
        <v>383</v>
      </c>
      <c r="F2953" s="18">
        <v>7359.18</v>
      </c>
      <c r="G2953" s="11">
        <v>3.2889999999999999E-5</v>
      </c>
      <c r="J2953" s="18">
        <v>271713.8</v>
      </c>
      <c r="K2953" s="11">
        <v>1.0224500000000001E-3</v>
      </c>
      <c r="N2953" s="18">
        <v>217339.95</v>
      </c>
      <c r="O2953" s="12">
        <v>9.7123999999999995E-4</v>
      </c>
      <c r="R2953" t="s">
        <v>383</v>
      </c>
      <c r="S2953" t="s">
        <v>383</v>
      </c>
      <c r="T2953" t="s">
        <v>383</v>
      </c>
      <c r="U2953" s="28">
        <f t="shared" si="230"/>
        <v>1.00413E-3</v>
      </c>
      <c r="W2953">
        <f>IFERROR(VLOOKUP(E2953,'LEAID Match'!$A$2:$B$326,2,FALSE),"")</f>
        <v>5309810</v>
      </c>
      <c r="X2953" s="5">
        <f t="shared" si="232"/>
        <v>279072.98</v>
      </c>
      <c r="Y2953">
        <f t="shared" si="233"/>
        <v>0</v>
      </c>
      <c r="Z2953" s="5">
        <f t="shared" si="234"/>
        <v>279072.98</v>
      </c>
    </row>
    <row r="2954" spans="1:26" x14ac:dyDescent="0.2">
      <c r="A2954">
        <f t="shared" si="231"/>
        <v>5309810</v>
      </c>
      <c r="B2954" s="23">
        <v>2016</v>
      </c>
      <c r="C2954" t="s">
        <v>425</v>
      </c>
      <c r="D2954" t="s">
        <v>1487</v>
      </c>
      <c r="E2954" t="s">
        <v>383</v>
      </c>
      <c r="F2954" s="18">
        <v>2147.16</v>
      </c>
      <c r="G2954" s="11">
        <v>7.0600000000000002E-6</v>
      </c>
      <c r="J2954" s="18">
        <v>326293.53000000003</v>
      </c>
      <c r="K2954" s="11">
        <v>9.9966000000000009E-4</v>
      </c>
      <c r="N2954" s="18">
        <v>291432.52</v>
      </c>
      <c r="O2954" s="12">
        <v>9.5892000000000004E-4</v>
      </c>
      <c r="R2954" t="s">
        <v>383</v>
      </c>
      <c r="S2954" t="s">
        <v>383</v>
      </c>
      <c r="T2954" t="s">
        <v>383</v>
      </c>
      <c r="U2954" s="28">
        <f t="shared" si="230"/>
        <v>9.6598000000000007E-4</v>
      </c>
      <c r="W2954">
        <f>IFERROR(VLOOKUP(E2954,'LEAID Match'!$A$2:$B$326,2,FALSE),"")</f>
        <v>5309810</v>
      </c>
      <c r="X2954" s="5">
        <f t="shared" si="232"/>
        <v>328440.69</v>
      </c>
      <c r="Y2954">
        <f t="shared" si="233"/>
        <v>0</v>
      </c>
      <c r="Z2954" s="5">
        <f t="shared" si="234"/>
        <v>328440.69</v>
      </c>
    </row>
    <row r="2955" spans="1:26" x14ac:dyDescent="0.2">
      <c r="A2955">
        <f t="shared" si="231"/>
        <v>5309810</v>
      </c>
      <c r="B2955" s="23">
        <v>2017</v>
      </c>
      <c r="C2955" t="s">
        <v>425</v>
      </c>
      <c r="D2955" t="s">
        <v>1847</v>
      </c>
      <c r="E2955" t="s">
        <v>383</v>
      </c>
      <c r="F2955" s="18" t="s">
        <v>803</v>
      </c>
      <c r="G2955" s="11" t="s">
        <v>803</v>
      </c>
      <c r="J2955" s="18">
        <v>372449.57</v>
      </c>
      <c r="K2955" s="11">
        <v>1.01085E-3</v>
      </c>
      <c r="N2955" s="18">
        <v>345026.35</v>
      </c>
      <c r="O2955" s="12">
        <v>9.8597000000000008E-4</v>
      </c>
      <c r="R2955" t="s">
        <v>803</v>
      </c>
      <c r="S2955" t="s">
        <v>383</v>
      </c>
      <c r="T2955" t="s">
        <v>383</v>
      </c>
      <c r="U2955" s="28">
        <f t="shared" si="230"/>
        <v>9.8597000000000008E-4</v>
      </c>
      <c r="W2955">
        <f>IFERROR(VLOOKUP(E2955,'LEAID Match'!$A$2:$B$326,2,FALSE),"")</f>
        <v>5309810</v>
      </c>
      <c r="X2955" s="5">
        <f t="shared" si="232"/>
        <v>372449.57</v>
      </c>
      <c r="Y2955">
        <f t="shared" si="233"/>
        <v>0</v>
      </c>
      <c r="Z2955" s="5">
        <f t="shared" si="234"/>
        <v>372449.57</v>
      </c>
    </row>
    <row r="2956" spans="1:26" x14ac:dyDescent="0.2">
      <c r="A2956">
        <f t="shared" si="231"/>
        <v>5309810</v>
      </c>
      <c r="B2956" s="23">
        <v>2018</v>
      </c>
      <c r="C2956" t="s">
        <v>425</v>
      </c>
      <c r="D2956" t="s">
        <v>2204</v>
      </c>
      <c r="E2956" t="s">
        <v>383</v>
      </c>
      <c r="F2956" s="18" t="s">
        <v>803</v>
      </c>
      <c r="G2956" s="11" t="s">
        <v>803</v>
      </c>
      <c r="J2956" s="18">
        <v>368586.21</v>
      </c>
      <c r="K2956" s="11">
        <v>8.2907E-4</v>
      </c>
      <c r="N2956" s="18">
        <v>339060.76</v>
      </c>
      <c r="O2956" s="12">
        <v>8.1526000000000005E-4</v>
      </c>
      <c r="R2956" t="s">
        <v>803</v>
      </c>
      <c r="S2956" t="s">
        <v>383</v>
      </c>
      <c r="T2956" t="s">
        <v>383</v>
      </c>
      <c r="U2956" s="28">
        <f t="shared" si="230"/>
        <v>8.1526000000000005E-4</v>
      </c>
      <c r="W2956">
        <f>IFERROR(VLOOKUP(E2956,'LEAID Match'!$A$2:$B$326,2,FALSE),"")</f>
        <v>5309810</v>
      </c>
      <c r="X2956" s="5">
        <f t="shared" si="232"/>
        <v>368586.21</v>
      </c>
      <c r="Y2956">
        <f t="shared" si="233"/>
        <v>0</v>
      </c>
      <c r="Z2956" s="5">
        <f t="shared" si="234"/>
        <v>368586.21</v>
      </c>
    </row>
    <row r="2957" spans="1:26" x14ac:dyDescent="0.2">
      <c r="A2957">
        <f t="shared" si="231"/>
        <v>5309810</v>
      </c>
      <c r="B2957" s="23">
        <v>2019</v>
      </c>
      <c r="C2957" t="s">
        <v>425</v>
      </c>
      <c r="D2957" t="s">
        <v>2562</v>
      </c>
      <c r="E2957" t="s">
        <v>383</v>
      </c>
      <c r="F2957" s="18" t="s">
        <v>803</v>
      </c>
      <c r="G2957" s="10" t="s">
        <v>803</v>
      </c>
      <c r="J2957" s="18">
        <v>446232.31</v>
      </c>
      <c r="K2957" s="11">
        <v>8.5373000000000003E-4</v>
      </c>
      <c r="N2957" s="18">
        <v>418533.96</v>
      </c>
      <c r="O2957" s="12">
        <v>8.4274999999999997E-4</v>
      </c>
      <c r="R2957" t="s">
        <v>803</v>
      </c>
      <c r="S2957" t="s">
        <v>383</v>
      </c>
      <c r="T2957" t="s">
        <v>383</v>
      </c>
      <c r="U2957" s="28">
        <f t="shared" si="230"/>
        <v>8.4274999999999997E-4</v>
      </c>
      <c r="W2957">
        <f>IFERROR(VLOOKUP(E2957,'LEAID Match'!$A$2:$B$326,2,FALSE),"")</f>
        <v>5309810</v>
      </c>
      <c r="X2957" s="5">
        <f t="shared" si="232"/>
        <v>446232.31</v>
      </c>
      <c r="Y2957">
        <f t="shared" si="233"/>
        <v>0</v>
      </c>
      <c r="Z2957" s="5">
        <f t="shared" si="234"/>
        <v>446232.31</v>
      </c>
    </row>
    <row r="2958" spans="1:26" x14ac:dyDescent="0.2">
      <c r="A2958">
        <f t="shared" si="231"/>
        <v>5309810</v>
      </c>
      <c r="B2958" s="23">
        <v>2020</v>
      </c>
      <c r="C2958" t="s">
        <v>425</v>
      </c>
      <c r="D2958" t="s">
        <v>2920</v>
      </c>
      <c r="E2958" t="s">
        <v>383</v>
      </c>
      <c r="F2958" s="18" t="s">
        <v>803</v>
      </c>
      <c r="G2958" s="10" t="s">
        <v>803</v>
      </c>
      <c r="J2958" s="18">
        <v>496364.03</v>
      </c>
      <c r="K2958" s="11">
        <v>8.5308999999999992E-4</v>
      </c>
      <c r="N2958" s="18">
        <v>445702.96</v>
      </c>
      <c r="O2958" s="12">
        <v>8.4871000000000002E-4</v>
      </c>
      <c r="R2958" t="s">
        <v>803</v>
      </c>
      <c r="S2958" t="s">
        <v>383</v>
      </c>
      <c r="T2958" t="s">
        <v>383</v>
      </c>
      <c r="U2958" s="28">
        <f t="shared" si="230"/>
        <v>8.4871000000000002E-4</v>
      </c>
      <c r="W2958">
        <f>IFERROR(VLOOKUP(E2958,'LEAID Match'!$A$2:$B$326,2,FALSE),"")</f>
        <v>5309810</v>
      </c>
      <c r="X2958" s="5">
        <f t="shared" si="232"/>
        <v>496364.03</v>
      </c>
      <c r="Y2958">
        <f t="shared" si="233"/>
        <v>0</v>
      </c>
      <c r="Z2958" s="5">
        <f t="shared" si="234"/>
        <v>496364.03</v>
      </c>
    </row>
    <row r="2959" spans="1:26" x14ac:dyDescent="0.2">
      <c r="A2959">
        <f t="shared" si="231"/>
        <v>5309810</v>
      </c>
      <c r="B2959" s="23">
        <v>2021</v>
      </c>
      <c r="C2959" t="s">
        <v>425</v>
      </c>
      <c r="D2959" t="s">
        <v>3277</v>
      </c>
      <c r="E2959" t="s">
        <v>383</v>
      </c>
      <c r="F2959" s="18" t="s">
        <v>803</v>
      </c>
      <c r="G2959" s="10" t="s">
        <v>803</v>
      </c>
      <c r="J2959" s="18">
        <v>559928.13</v>
      </c>
      <c r="K2959" s="11">
        <v>9.2524999999999997E-4</v>
      </c>
      <c r="N2959" s="18">
        <v>504881.88</v>
      </c>
      <c r="O2959" s="12">
        <v>9.1859999999999999E-4</v>
      </c>
      <c r="R2959" t="s">
        <v>803</v>
      </c>
      <c r="S2959" t="s">
        <v>383</v>
      </c>
      <c r="T2959" t="s">
        <v>383</v>
      </c>
      <c r="U2959" s="28">
        <f t="shared" si="230"/>
        <v>9.1859999999999999E-4</v>
      </c>
      <c r="W2959">
        <f>IFERROR(VLOOKUP(E2959,'LEAID Match'!$A$2:$B$326,2,FALSE),"")</f>
        <v>5309810</v>
      </c>
      <c r="X2959" s="5">
        <f t="shared" si="232"/>
        <v>559928.13</v>
      </c>
      <c r="Y2959">
        <f t="shared" si="233"/>
        <v>0</v>
      </c>
      <c r="Z2959" s="5">
        <f t="shared" si="234"/>
        <v>559928.13</v>
      </c>
    </row>
    <row r="2960" spans="1:26" x14ac:dyDescent="0.2">
      <c r="A2960">
        <f t="shared" si="231"/>
        <v>5309810</v>
      </c>
      <c r="B2960" s="23">
        <v>2022</v>
      </c>
      <c r="C2960" t="s">
        <v>425</v>
      </c>
      <c r="D2960" t="s">
        <v>3633</v>
      </c>
      <c r="E2960" t="s">
        <v>383</v>
      </c>
      <c r="F2960" s="18" t="s">
        <v>803</v>
      </c>
      <c r="G2960" s="10" t="s">
        <v>803</v>
      </c>
      <c r="J2960" s="18">
        <v>493768.52</v>
      </c>
      <c r="K2960" s="11">
        <v>7.7198000000000002E-4</v>
      </c>
      <c r="N2960" s="18">
        <v>395291.22</v>
      </c>
      <c r="O2960" s="12">
        <v>7.7032000000000001E-4</v>
      </c>
      <c r="R2960" t="s">
        <v>803</v>
      </c>
      <c r="S2960" t="s">
        <v>383</v>
      </c>
      <c r="T2960" t="s">
        <v>383</v>
      </c>
      <c r="U2960" s="28">
        <f t="shared" si="230"/>
        <v>7.7032000000000001E-4</v>
      </c>
      <c r="W2960">
        <f>IFERROR(VLOOKUP(E2960,'LEAID Match'!$A$2:$B$326,2,FALSE),"")</f>
        <v>5309810</v>
      </c>
      <c r="X2960" s="5">
        <f t="shared" si="232"/>
        <v>493768.52</v>
      </c>
      <c r="Y2960">
        <f t="shared" si="233"/>
        <v>0</v>
      </c>
      <c r="Z2960" s="5">
        <f t="shared" si="234"/>
        <v>493768.52</v>
      </c>
    </row>
    <row r="2961" spans="1:26" x14ac:dyDescent="0.2">
      <c r="A2961">
        <f t="shared" si="231"/>
        <v>5309810</v>
      </c>
      <c r="B2961" s="23">
        <v>2023</v>
      </c>
      <c r="C2961" t="s">
        <v>425</v>
      </c>
      <c r="D2961" t="s">
        <v>3993</v>
      </c>
      <c r="E2961" t="s">
        <v>383</v>
      </c>
      <c r="F2961" s="18" t="s">
        <v>803</v>
      </c>
      <c r="G2961" s="10" t="s">
        <v>803</v>
      </c>
      <c r="J2961" s="18">
        <v>622673.63</v>
      </c>
      <c r="K2961" s="11">
        <v>9.2020999999999997E-4</v>
      </c>
      <c r="N2961" s="18">
        <v>494705.26</v>
      </c>
      <c r="O2961" s="12">
        <v>9.1659E-4</v>
      </c>
      <c r="R2961" t="s">
        <v>803</v>
      </c>
      <c r="S2961" t="s">
        <v>383</v>
      </c>
      <c r="T2961" t="s">
        <v>383</v>
      </c>
      <c r="U2961" s="28">
        <f t="shared" si="230"/>
        <v>9.1659E-4</v>
      </c>
      <c r="V2961">
        <f>U2961*250000000</f>
        <v>229147.5</v>
      </c>
      <c r="W2961">
        <f>IFERROR(VLOOKUP(E2961,'LEAID Match'!$A$2:$B$326,2,FALSE),"")</f>
        <v>5309810</v>
      </c>
      <c r="X2961" s="5">
        <f t="shared" si="232"/>
        <v>622673.63</v>
      </c>
      <c r="Y2961">
        <f t="shared" si="233"/>
        <v>229147.5</v>
      </c>
      <c r="Z2961" s="5">
        <f t="shared" si="234"/>
        <v>851821.13</v>
      </c>
    </row>
    <row r="2962" spans="1:26" x14ac:dyDescent="0.2">
      <c r="A2962">
        <f t="shared" si="231"/>
        <v>5309840</v>
      </c>
      <c r="B2962" s="23">
        <v>2015</v>
      </c>
      <c r="C2962" t="s">
        <v>427</v>
      </c>
      <c r="D2962" t="s">
        <v>1134</v>
      </c>
      <c r="E2962" t="s">
        <v>385</v>
      </c>
      <c r="F2962" s="18">
        <v>7201.07</v>
      </c>
      <c r="G2962" s="11">
        <v>3.218E-5</v>
      </c>
      <c r="J2962" s="18">
        <v>83535.289999999994</v>
      </c>
      <c r="K2962" s="11">
        <v>3.1433999999999998E-4</v>
      </c>
      <c r="N2962" s="18">
        <v>66688.44</v>
      </c>
      <c r="O2962" s="12">
        <v>2.9800999999999997E-4</v>
      </c>
      <c r="R2962" t="s">
        <v>385</v>
      </c>
      <c r="S2962" t="s">
        <v>385</v>
      </c>
      <c r="T2962" t="s">
        <v>385</v>
      </c>
      <c r="U2962" s="28">
        <f t="shared" si="230"/>
        <v>3.3018999999999995E-4</v>
      </c>
      <c r="W2962">
        <f>IFERROR(VLOOKUP(E2962,'LEAID Match'!$A$2:$B$326,2,FALSE),"")</f>
        <v>5309840</v>
      </c>
      <c r="X2962" s="5">
        <f t="shared" si="232"/>
        <v>90736.359999999986</v>
      </c>
      <c r="Y2962">
        <f t="shared" si="233"/>
        <v>0</v>
      </c>
      <c r="Z2962" s="5">
        <f t="shared" si="234"/>
        <v>90736.359999999986</v>
      </c>
    </row>
    <row r="2963" spans="1:26" x14ac:dyDescent="0.2">
      <c r="A2963">
        <f t="shared" si="231"/>
        <v>5309840</v>
      </c>
      <c r="B2963" s="23">
        <v>2016</v>
      </c>
      <c r="C2963" t="s">
        <v>427</v>
      </c>
      <c r="D2963" t="s">
        <v>1488</v>
      </c>
      <c r="E2963" t="s">
        <v>385</v>
      </c>
      <c r="F2963" s="18">
        <v>1849.94</v>
      </c>
      <c r="G2963" s="11">
        <v>6.0900000000000001E-6</v>
      </c>
      <c r="J2963" s="18">
        <v>100763.69</v>
      </c>
      <c r="K2963" s="11">
        <v>3.0871000000000002E-4</v>
      </c>
      <c r="N2963" s="18">
        <v>89959.59</v>
      </c>
      <c r="O2963" s="12">
        <v>2.9599999999999998E-4</v>
      </c>
      <c r="R2963" t="s">
        <v>385</v>
      </c>
      <c r="S2963" t="s">
        <v>385</v>
      </c>
      <c r="T2963" t="s">
        <v>385</v>
      </c>
      <c r="U2963" s="28">
        <f t="shared" si="230"/>
        <v>3.0208999999999998E-4</v>
      </c>
      <c r="W2963">
        <f>IFERROR(VLOOKUP(E2963,'LEAID Match'!$A$2:$B$326,2,FALSE),"")</f>
        <v>5309840</v>
      </c>
      <c r="X2963" s="5">
        <f t="shared" si="232"/>
        <v>102613.63</v>
      </c>
      <c r="Y2963">
        <f t="shared" si="233"/>
        <v>0</v>
      </c>
      <c r="Z2963" s="5">
        <f t="shared" si="234"/>
        <v>102613.63</v>
      </c>
    </row>
    <row r="2964" spans="1:26" x14ac:dyDescent="0.2">
      <c r="A2964">
        <f t="shared" si="231"/>
        <v>5309840</v>
      </c>
      <c r="B2964" s="23">
        <v>2017</v>
      </c>
      <c r="C2964" t="s">
        <v>427</v>
      </c>
      <c r="D2964" t="s">
        <v>1848</v>
      </c>
      <c r="E2964" t="s">
        <v>385</v>
      </c>
      <c r="F2964" s="18" t="s">
        <v>803</v>
      </c>
      <c r="G2964" s="11" t="s">
        <v>803</v>
      </c>
      <c r="J2964" s="18">
        <v>109782.96</v>
      </c>
      <c r="K2964" s="11">
        <v>2.9796E-4</v>
      </c>
      <c r="N2964" s="18">
        <v>101778.3</v>
      </c>
      <c r="O2964" s="12">
        <v>2.9085E-4</v>
      </c>
      <c r="R2964" t="s">
        <v>803</v>
      </c>
      <c r="S2964" t="s">
        <v>385</v>
      </c>
      <c r="T2964" t="s">
        <v>385</v>
      </c>
      <c r="U2964" s="28">
        <f t="shared" si="230"/>
        <v>2.9085E-4</v>
      </c>
      <c r="W2964">
        <f>IFERROR(VLOOKUP(E2964,'LEAID Match'!$A$2:$B$326,2,FALSE),"")</f>
        <v>5309840</v>
      </c>
      <c r="X2964" s="5">
        <f t="shared" si="232"/>
        <v>109782.96</v>
      </c>
      <c r="Y2964">
        <f t="shared" si="233"/>
        <v>0</v>
      </c>
      <c r="Z2964" s="5">
        <f t="shared" si="234"/>
        <v>109782.96</v>
      </c>
    </row>
    <row r="2965" spans="1:26" x14ac:dyDescent="0.2">
      <c r="A2965">
        <f t="shared" si="231"/>
        <v>5309840</v>
      </c>
      <c r="B2965" s="23">
        <v>2018</v>
      </c>
      <c r="C2965" t="s">
        <v>427</v>
      </c>
      <c r="D2965" t="s">
        <v>2205</v>
      </c>
      <c r="E2965" t="s">
        <v>385</v>
      </c>
      <c r="F2965" s="18" t="s">
        <v>803</v>
      </c>
      <c r="G2965" s="11" t="s">
        <v>803</v>
      </c>
      <c r="J2965" s="18">
        <v>117214</v>
      </c>
      <c r="K2965" s="11">
        <v>2.6364999999999998E-4</v>
      </c>
      <c r="N2965" s="18">
        <v>107902.56</v>
      </c>
      <c r="O2965" s="12">
        <v>2.5944999999999999E-4</v>
      </c>
      <c r="R2965" t="s">
        <v>803</v>
      </c>
      <c r="S2965" t="s">
        <v>385</v>
      </c>
      <c r="T2965" t="s">
        <v>385</v>
      </c>
      <c r="U2965" s="28">
        <f t="shared" si="230"/>
        <v>2.5944999999999999E-4</v>
      </c>
      <c r="W2965">
        <f>IFERROR(VLOOKUP(E2965,'LEAID Match'!$A$2:$B$326,2,FALSE),"")</f>
        <v>5309840</v>
      </c>
      <c r="X2965" s="5">
        <f t="shared" si="232"/>
        <v>117214</v>
      </c>
      <c r="Y2965">
        <f t="shared" si="233"/>
        <v>0</v>
      </c>
      <c r="Z2965" s="5">
        <f t="shared" si="234"/>
        <v>117214</v>
      </c>
    </row>
    <row r="2966" spans="1:26" x14ac:dyDescent="0.2">
      <c r="A2966">
        <f t="shared" si="231"/>
        <v>5309840</v>
      </c>
      <c r="B2966" s="23">
        <v>2019</v>
      </c>
      <c r="C2966" t="s">
        <v>427</v>
      </c>
      <c r="D2966" t="s">
        <v>2563</v>
      </c>
      <c r="E2966" t="s">
        <v>385</v>
      </c>
      <c r="F2966" s="18" t="s">
        <v>803</v>
      </c>
      <c r="G2966" s="10" t="s">
        <v>803</v>
      </c>
      <c r="J2966" s="18">
        <v>124359.44</v>
      </c>
      <c r="K2966" s="11">
        <v>2.3792E-4</v>
      </c>
      <c r="N2966" s="18">
        <v>116614.93</v>
      </c>
      <c r="O2966" s="12">
        <v>2.3481000000000001E-4</v>
      </c>
      <c r="R2966" t="s">
        <v>803</v>
      </c>
      <c r="S2966" t="s">
        <v>385</v>
      </c>
      <c r="T2966" t="s">
        <v>385</v>
      </c>
      <c r="U2966" s="28">
        <f t="shared" si="230"/>
        <v>2.3481000000000001E-4</v>
      </c>
      <c r="W2966">
        <f>IFERROR(VLOOKUP(E2966,'LEAID Match'!$A$2:$B$326,2,FALSE),"")</f>
        <v>5309840</v>
      </c>
      <c r="X2966" s="5">
        <f t="shared" si="232"/>
        <v>124359.44</v>
      </c>
      <c r="Y2966">
        <f t="shared" si="233"/>
        <v>0</v>
      </c>
      <c r="Z2966" s="5">
        <f t="shared" si="234"/>
        <v>124359.44</v>
      </c>
    </row>
    <row r="2967" spans="1:26" x14ac:dyDescent="0.2">
      <c r="A2967">
        <f t="shared" si="231"/>
        <v>5309840</v>
      </c>
      <c r="B2967" s="23">
        <v>2020</v>
      </c>
      <c r="C2967" t="s">
        <v>427</v>
      </c>
      <c r="D2967" t="s">
        <v>2921</v>
      </c>
      <c r="E2967" t="s">
        <v>385</v>
      </c>
      <c r="F2967" s="18" t="s">
        <v>803</v>
      </c>
      <c r="G2967" s="10" t="s">
        <v>803</v>
      </c>
      <c r="J2967" s="18">
        <v>134991.38</v>
      </c>
      <c r="K2967" s="11">
        <v>2.3201E-4</v>
      </c>
      <c r="N2967" s="18">
        <v>121276.31</v>
      </c>
      <c r="O2967" s="12">
        <v>2.3094000000000001E-4</v>
      </c>
      <c r="R2967" t="s">
        <v>803</v>
      </c>
      <c r="S2967" t="s">
        <v>385</v>
      </c>
      <c r="T2967" t="s">
        <v>385</v>
      </c>
      <c r="U2967" s="28">
        <f t="shared" si="230"/>
        <v>2.3094000000000001E-4</v>
      </c>
      <c r="W2967">
        <f>IFERROR(VLOOKUP(E2967,'LEAID Match'!$A$2:$B$326,2,FALSE),"")</f>
        <v>5309840</v>
      </c>
      <c r="X2967" s="5">
        <f t="shared" si="232"/>
        <v>134991.38</v>
      </c>
      <c r="Y2967">
        <f t="shared" si="233"/>
        <v>0</v>
      </c>
      <c r="Z2967" s="5">
        <f t="shared" si="234"/>
        <v>134991.38</v>
      </c>
    </row>
    <row r="2968" spans="1:26" x14ac:dyDescent="0.2">
      <c r="A2968">
        <f t="shared" si="231"/>
        <v>5309840</v>
      </c>
      <c r="B2968" s="23">
        <v>2021</v>
      </c>
      <c r="C2968" t="s">
        <v>427</v>
      </c>
      <c r="D2968" t="s">
        <v>3278</v>
      </c>
      <c r="E2968" t="s">
        <v>385</v>
      </c>
      <c r="F2968" s="18" t="s">
        <v>803</v>
      </c>
      <c r="G2968" s="10" t="s">
        <v>803</v>
      </c>
      <c r="J2968" s="18">
        <v>130640.98</v>
      </c>
      <c r="K2968" s="11">
        <v>2.1588E-4</v>
      </c>
      <c r="N2968" s="18">
        <v>118089.81</v>
      </c>
      <c r="O2968" s="12">
        <v>2.1486000000000001E-4</v>
      </c>
      <c r="R2968" t="s">
        <v>803</v>
      </c>
      <c r="S2968" t="s">
        <v>385</v>
      </c>
      <c r="T2968" t="s">
        <v>385</v>
      </c>
      <c r="U2968" s="28">
        <f t="shared" si="230"/>
        <v>2.1486000000000001E-4</v>
      </c>
      <c r="W2968">
        <f>IFERROR(VLOOKUP(E2968,'LEAID Match'!$A$2:$B$326,2,FALSE),"")</f>
        <v>5309840</v>
      </c>
      <c r="X2968" s="5">
        <f t="shared" si="232"/>
        <v>130640.98</v>
      </c>
      <c r="Y2968">
        <f t="shared" si="233"/>
        <v>0</v>
      </c>
      <c r="Z2968" s="5">
        <f t="shared" si="234"/>
        <v>130640.98</v>
      </c>
    </row>
    <row r="2969" spans="1:26" x14ac:dyDescent="0.2">
      <c r="A2969">
        <f t="shared" si="231"/>
        <v>5309840</v>
      </c>
      <c r="B2969" s="23">
        <v>2022</v>
      </c>
      <c r="C2969" t="s">
        <v>427</v>
      </c>
      <c r="D2969" t="s">
        <v>3634</v>
      </c>
      <c r="E2969" t="s">
        <v>385</v>
      </c>
      <c r="F2969" s="18" t="s">
        <v>803</v>
      </c>
      <c r="G2969" s="10" t="s">
        <v>803</v>
      </c>
      <c r="J2969" s="18">
        <v>137706.74</v>
      </c>
      <c r="K2969" s="11">
        <v>2.153E-4</v>
      </c>
      <c r="N2969" s="18">
        <v>109575.67999999999</v>
      </c>
      <c r="O2969" s="12">
        <v>2.1353999999999999E-4</v>
      </c>
      <c r="R2969" t="s">
        <v>803</v>
      </c>
      <c r="S2969" t="s">
        <v>385</v>
      </c>
      <c r="T2969" t="s">
        <v>385</v>
      </c>
      <c r="U2969" s="28">
        <f t="shared" si="230"/>
        <v>2.1353999999999999E-4</v>
      </c>
      <c r="W2969">
        <f>IFERROR(VLOOKUP(E2969,'LEAID Match'!$A$2:$B$326,2,FALSE),"")</f>
        <v>5309840</v>
      </c>
      <c r="X2969" s="5">
        <f t="shared" si="232"/>
        <v>137706.74</v>
      </c>
      <c r="Y2969">
        <f t="shared" si="233"/>
        <v>0</v>
      </c>
      <c r="Z2969" s="5">
        <f t="shared" si="234"/>
        <v>137706.74</v>
      </c>
    </row>
    <row r="2970" spans="1:26" x14ac:dyDescent="0.2">
      <c r="A2970">
        <f t="shared" si="231"/>
        <v>5309840</v>
      </c>
      <c r="B2970" s="23">
        <v>2023</v>
      </c>
      <c r="C2970" t="s">
        <v>427</v>
      </c>
      <c r="D2970" t="s">
        <v>3994</v>
      </c>
      <c r="E2970" t="s">
        <v>385</v>
      </c>
      <c r="F2970" s="18" t="s">
        <v>803</v>
      </c>
      <c r="G2970" s="10" t="s">
        <v>803</v>
      </c>
      <c r="J2970" s="18">
        <v>149784.35</v>
      </c>
      <c r="K2970" s="11">
        <v>2.2136000000000001E-4</v>
      </c>
      <c r="N2970" s="18">
        <v>119209.36</v>
      </c>
      <c r="O2970" s="12">
        <v>2.2086999999999999E-4</v>
      </c>
      <c r="R2970" t="s">
        <v>803</v>
      </c>
      <c r="S2970" t="s">
        <v>385</v>
      </c>
      <c r="T2970" t="s">
        <v>385</v>
      </c>
      <c r="U2970" s="28">
        <f t="shared" si="230"/>
        <v>2.2086999999999999E-4</v>
      </c>
      <c r="V2970">
        <f>U2970*250000000</f>
        <v>55217.5</v>
      </c>
      <c r="W2970">
        <f>IFERROR(VLOOKUP(E2970,'LEAID Match'!$A$2:$B$326,2,FALSE),"")</f>
        <v>5309840</v>
      </c>
      <c r="X2970" s="5">
        <f t="shared" si="232"/>
        <v>149784.35</v>
      </c>
      <c r="Y2970">
        <f t="shared" si="233"/>
        <v>55217.5</v>
      </c>
      <c r="Z2970" s="5">
        <f t="shared" si="234"/>
        <v>205001.85</v>
      </c>
    </row>
    <row r="2971" spans="1:26" x14ac:dyDescent="0.2">
      <c r="A2971">
        <f t="shared" si="231"/>
        <v>5309870</v>
      </c>
      <c r="B2971" s="23">
        <v>2015</v>
      </c>
      <c r="C2971" t="s">
        <v>421</v>
      </c>
      <c r="D2971" t="s">
        <v>1135</v>
      </c>
      <c r="E2971" t="s">
        <v>379</v>
      </c>
      <c r="F2971" s="18">
        <v>7616.13</v>
      </c>
      <c r="G2971" s="11">
        <v>3.4029999999999998E-5</v>
      </c>
      <c r="J2971" s="18">
        <v>97099.66</v>
      </c>
      <c r="K2971" s="11">
        <v>3.6538E-4</v>
      </c>
      <c r="N2971" s="18">
        <v>77528.509999999995</v>
      </c>
      <c r="O2971" s="12">
        <v>3.4644999999999999E-4</v>
      </c>
      <c r="R2971" t="s">
        <v>379</v>
      </c>
      <c r="S2971" t="s">
        <v>379</v>
      </c>
      <c r="T2971" t="s">
        <v>379</v>
      </c>
      <c r="U2971" s="28">
        <f t="shared" si="230"/>
        <v>3.8047999999999999E-4</v>
      </c>
      <c r="W2971">
        <f>IFERROR(VLOOKUP(E2971,'LEAID Match'!$A$2:$B$326,2,FALSE),"")</f>
        <v>5309870</v>
      </c>
      <c r="X2971" s="5">
        <f t="shared" si="232"/>
        <v>104715.79000000001</v>
      </c>
      <c r="Y2971">
        <f t="shared" si="233"/>
        <v>0</v>
      </c>
      <c r="Z2971" s="5">
        <f t="shared" si="234"/>
        <v>104715.79000000001</v>
      </c>
    </row>
    <row r="2972" spans="1:26" x14ac:dyDescent="0.2">
      <c r="A2972">
        <f t="shared" si="231"/>
        <v>5309870</v>
      </c>
      <c r="B2972" s="23">
        <v>2016</v>
      </c>
      <c r="C2972" t="s">
        <v>421</v>
      </c>
      <c r="D2972" t="s">
        <v>1489</v>
      </c>
      <c r="E2972" t="s">
        <v>379</v>
      </c>
      <c r="F2972" s="18">
        <v>6886.49</v>
      </c>
      <c r="G2972" s="11">
        <v>2.266E-5</v>
      </c>
      <c r="J2972" s="18">
        <v>91371.78</v>
      </c>
      <c r="K2972" s="11">
        <v>2.7994000000000001E-4</v>
      </c>
      <c r="N2972" s="18">
        <v>82490.36</v>
      </c>
      <c r="O2972" s="12">
        <v>2.7141999999999997E-4</v>
      </c>
      <c r="R2972" t="s">
        <v>379</v>
      </c>
      <c r="S2972" t="s">
        <v>379</v>
      </c>
      <c r="T2972" t="s">
        <v>379</v>
      </c>
      <c r="U2972" s="28">
        <f t="shared" si="230"/>
        <v>2.9407999999999995E-4</v>
      </c>
      <c r="W2972">
        <f>IFERROR(VLOOKUP(E2972,'LEAID Match'!$A$2:$B$326,2,FALSE),"")</f>
        <v>5309870</v>
      </c>
      <c r="X2972" s="5">
        <f t="shared" si="232"/>
        <v>98258.27</v>
      </c>
      <c r="Y2972">
        <f t="shared" si="233"/>
        <v>0</v>
      </c>
      <c r="Z2972" s="5">
        <f t="shared" si="234"/>
        <v>98258.27</v>
      </c>
    </row>
    <row r="2973" spans="1:26" x14ac:dyDescent="0.2">
      <c r="A2973">
        <f t="shared" si="231"/>
        <v>5309870</v>
      </c>
      <c r="B2973" s="23">
        <v>2017</v>
      </c>
      <c r="C2973" t="s">
        <v>421</v>
      </c>
      <c r="D2973" t="s">
        <v>1849</v>
      </c>
      <c r="E2973" t="s">
        <v>379</v>
      </c>
      <c r="F2973" s="18">
        <v>1963.9</v>
      </c>
      <c r="G2973" s="11">
        <v>5.6099999999999997E-6</v>
      </c>
      <c r="J2973" s="18">
        <v>117128.19</v>
      </c>
      <c r="K2973" s="11">
        <v>3.1788999999999998E-4</v>
      </c>
      <c r="N2973" s="18">
        <v>108587.82</v>
      </c>
      <c r="O2973" s="12">
        <v>3.1031E-4</v>
      </c>
      <c r="R2973" t="s">
        <v>379</v>
      </c>
      <c r="S2973" t="s">
        <v>379</v>
      </c>
      <c r="T2973" t="s">
        <v>379</v>
      </c>
      <c r="U2973" s="28">
        <f t="shared" si="230"/>
        <v>3.1592000000000002E-4</v>
      </c>
      <c r="W2973">
        <f>IFERROR(VLOOKUP(E2973,'LEAID Match'!$A$2:$B$326,2,FALSE),"")</f>
        <v>5309870</v>
      </c>
      <c r="X2973" s="5">
        <f t="shared" si="232"/>
        <v>119092.09</v>
      </c>
      <c r="Y2973">
        <f t="shared" si="233"/>
        <v>0</v>
      </c>
      <c r="Z2973" s="5">
        <f t="shared" si="234"/>
        <v>119092.09</v>
      </c>
    </row>
    <row r="2974" spans="1:26" x14ac:dyDescent="0.2">
      <c r="A2974">
        <f t="shared" si="231"/>
        <v>5309870</v>
      </c>
      <c r="B2974" s="23">
        <v>2018</v>
      </c>
      <c r="C2974" t="s">
        <v>421</v>
      </c>
      <c r="D2974" t="s">
        <v>2206</v>
      </c>
      <c r="E2974" t="s">
        <v>379</v>
      </c>
      <c r="F2974" s="18" t="s">
        <v>803</v>
      </c>
      <c r="G2974" s="11" t="s">
        <v>803</v>
      </c>
      <c r="J2974" s="18">
        <v>119775.34</v>
      </c>
      <c r="K2974" s="11">
        <v>2.6940999999999998E-4</v>
      </c>
      <c r="N2974" s="18">
        <v>110159.03999999999</v>
      </c>
      <c r="O2974" s="12">
        <v>2.6487E-4</v>
      </c>
      <c r="R2974" t="s">
        <v>803</v>
      </c>
      <c r="S2974" t="s">
        <v>379</v>
      </c>
      <c r="T2974" t="s">
        <v>379</v>
      </c>
      <c r="U2974" s="28">
        <f t="shared" si="230"/>
        <v>2.6487E-4</v>
      </c>
      <c r="W2974">
        <f>IFERROR(VLOOKUP(E2974,'LEAID Match'!$A$2:$B$326,2,FALSE),"")</f>
        <v>5309870</v>
      </c>
      <c r="X2974" s="5">
        <f t="shared" si="232"/>
        <v>119775.34</v>
      </c>
      <c r="Y2974">
        <f t="shared" si="233"/>
        <v>0</v>
      </c>
      <c r="Z2974" s="5">
        <f t="shared" si="234"/>
        <v>119775.34</v>
      </c>
    </row>
    <row r="2975" spans="1:26" x14ac:dyDescent="0.2">
      <c r="A2975">
        <f t="shared" si="231"/>
        <v>5309870</v>
      </c>
      <c r="B2975" s="23">
        <v>2019</v>
      </c>
      <c r="C2975" t="s">
        <v>421</v>
      </c>
      <c r="D2975" t="s">
        <v>2564</v>
      </c>
      <c r="E2975" t="s">
        <v>379</v>
      </c>
      <c r="F2975" s="18" t="s">
        <v>803</v>
      </c>
      <c r="G2975" s="10" t="s">
        <v>803</v>
      </c>
      <c r="J2975" s="18">
        <v>156803.63</v>
      </c>
      <c r="K2975" s="11">
        <v>2.9999999999999997E-4</v>
      </c>
      <c r="N2975" s="18">
        <v>147181.03</v>
      </c>
      <c r="O2975" s="12">
        <v>2.9636000000000002E-4</v>
      </c>
      <c r="R2975" t="s">
        <v>803</v>
      </c>
      <c r="S2975" t="s">
        <v>379</v>
      </c>
      <c r="T2975" t="s">
        <v>379</v>
      </c>
      <c r="U2975" s="28">
        <f t="shared" si="230"/>
        <v>2.9636000000000002E-4</v>
      </c>
      <c r="W2975">
        <f>IFERROR(VLOOKUP(E2975,'LEAID Match'!$A$2:$B$326,2,FALSE),"")</f>
        <v>5309870</v>
      </c>
      <c r="X2975" s="5">
        <f t="shared" si="232"/>
        <v>156803.63</v>
      </c>
      <c r="Y2975">
        <f t="shared" si="233"/>
        <v>0</v>
      </c>
      <c r="Z2975" s="5">
        <f t="shared" si="234"/>
        <v>156803.63</v>
      </c>
    </row>
    <row r="2976" spans="1:26" x14ac:dyDescent="0.2">
      <c r="A2976">
        <f t="shared" si="231"/>
        <v>5309870</v>
      </c>
      <c r="B2976" s="23">
        <v>2020</v>
      </c>
      <c r="C2976" t="s">
        <v>421</v>
      </c>
      <c r="D2976" t="s">
        <v>2922</v>
      </c>
      <c r="E2976" t="s">
        <v>379</v>
      </c>
      <c r="F2976" s="18" t="s">
        <v>803</v>
      </c>
      <c r="G2976" s="10" t="s">
        <v>803</v>
      </c>
      <c r="J2976" s="18">
        <v>185730.39</v>
      </c>
      <c r="K2976" s="11">
        <v>3.1921E-4</v>
      </c>
      <c r="N2976" s="18">
        <v>166552.82999999999</v>
      </c>
      <c r="O2976" s="12">
        <v>3.1714999999999998E-4</v>
      </c>
      <c r="R2976" t="s">
        <v>803</v>
      </c>
      <c r="S2976" t="s">
        <v>379</v>
      </c>
      <c r="T2976" t="s">
        <v>379</v>
      </c>
      <c r="U2976" s="28">
        <f t="shared" si="230"/>
        <v>3.1714999999999998E-4</v>
      </c>
      <c r="W2976">
        <f>IFERROR(VLOOKUP(E2976,'LEAID Match'!$A$2:$B$326,2,FALSE),"")</f>
        <v>5309870</v>
      </c>
      <c r="X2976" s="5">
        <f t="shared" si="232"/>
        <v>185730.39</v>
      </c>
      <c r="Y2976">
        <f t="shared" si="233"/>
        <v>0</v>
      </c>
      <c r="Z2976" s="5">
        <f t="shared" si="234"/>
        <v>185730.39</v>
      </c>
    </row>
    <row r="2977" spans="1:26" x14ac:dyDescent="0.2">
      <c r="A2977">
        <f t="shared" si="231"/>
        <v>5309870</v>
      </c>
      <c r="B2977" s="23">
        <v>2021</v>
      </c>
      <c r="C2977" t="s">
        <v>421</v>
      </c>
      <c r="D2977" t="s">
        <v>3279</v>
      </c>
      <c r="E2977" t="s">
        <v>379</v>
      </c>
      <c r="F2977" s="18" t="s">
        <v>803</v>
      </c>
      <c r="G2977" s="10" t="s">
        <v>803</v>
      </c>
      <c r="J2977" s="18">
        <v>205167.79</v>
      </c>
      <c r="K2977" s="11">
        <v>3.3902999999999998E-4</v>
      </c>
      <c r="N2977" s="18">
        <v>185094.22</v>
      </c>
      <c r="O2977" s="12">
        <v>3.3677000000000002E-4</v>
      </c>
      <c r="R2977" t="s">
        <v>803</v>
      </c>
      <c r="S2977" t="s">
        <v>379</v>
      </c>
      <c r="T2977" t="s">
        <v>379</v>
      </c>
      <c r="U2977" s="28">
        <f t="shared" si="230"/>
        <v>3.3677000000000002E-4</v>
      </c>
      <c r="W2977">
        <f>IFERROR(VLOOKUP(E2977,'LEAID Match'!$A$2:$B$326,2,FALSE),"")</f>
        <v>5309870</v>
      </c>
      <c r="X2977" s="5">
        <f t="shared" si="232"/>
        <v>205167.79</v>
      </c>
      <c r="Y2977">
        <f t="shared" si="233"/>
        <v>0</v>
      </c>
      <c r="Z2977" s="5">
        <f t="shared" si="234"/>
        <v>205167.79</v>
      </c>
    </row>
    <row r="2978" spans="1:26" x14ac:dyDescent="0.2">
      <c r="A2978">
        <f t="shared" si="231"/>
        <v>5309870</v>
      </c>
      <c r="B2978" s="23">
        <v>2022</v>
      </c>
      <c r="C2978" t="s">
        <v>421</v>
      </c>
      <c r="D2978" t="s">
        <v>3635</v>
      </c>
      <c r="E2978" t="s">
        <v>379</v>
      </c>
      <c r="F2978" s="18" t="s">
        <v>803</v>
      </c>
      <c r="G2978" s="10" t="s">
        <v>803</v>
      </c>
      <c r="J2978" s="18">
        <v>223850.53</v>
      </c>
      <c r="K2978" s="11">
        <v>3.4998000000000001E-4</v>
      </c>
      <c r="N2978" s="18">
        <v>181323.7</v>
      </c>
      <c r="O2978" s="12">
        <v>3.5335E-4</v>
      </c>
      <c r="R2978" t="s">
        <v>803</v>
      </c>
      <c r="S2978" t="s">
        <v>379</v>
      </c>
      <c r="T2978" t="s">
        <v>379</v>
      </c>
      <c r="U2978" s="28">
        <f t="shared" si="230"/>
        <v>3.5335E-4</v>
      </c>
      <c r="W2978">
        <f>IFERROR(VLOOKUP(E2978,'LEAID Match'!$A$2:$B$326,2,FALSE),"")</f>
        <v>5309870</v>
      </c>
      <c r="X2978" s="5">
        <f t="shared" si="232"/>
        <v>223850.53</v>
      </c>
      <c r="Y2978">
        <f t="shared" si="233"/>
        <v>0</v>
      </c>
      <c r="Z2978" s="5">
        <f t="shared" si="234"/>
        <v>223850.53</v>
      </c>
    </row>
    <row r="2979" spans="1:26" x14ac:dyDescent="0.2">
      <c r="A2979">
        <f t="shared" si="231"/>
        <v>5309870</v>
      </c>
      <c r="B2979" s="23">
        <v>2023</v>
      </c>
      <c r="C2979" t="s">
        <v>421</v>
      </c>
      <c r="D2979" t="s">
        <v>3995</v>
      </c>
      <c r="E2979" t="s">
        <v>379</v>
      </c>
      <c r="F2979" s="18" t="s">
        <v>803</v>
      </c>
      <c r="G2979" s="10" t="s">
        <v>803</v>
      </c>
      <c r="J2979" s="18">
        <v>186213.91</v>
      </c>
      <c r="K2979" s="11">
        <v>2.7519000000000003E-4</v>
      </c>
      <c r="N2979" s="18">
        <v>148228.87</v>
      </c>
      <c r="O2979" s="12">
        <v>2.7463999999999999E-4</v>
      </c>
      <c r="R2979" t="s">
        <v>803</v>
      </c>
      <c r="S2979" t="s">
        <v>379</v>
      </c>
      <c r="T2979" t="s">
        <v>379</v>
      </c>
      <c r="U2979" s="28">
        <f t="shared" si="230"/>
        <v>2.7463999999999999E-4</v>
      </c>
      <c r="V2979">
        <f>U2979*250000000</f>
        <v>68660</v>
      </c>
      <c r="W2979">
        <f>IFERROR(VLOOKUP(E2979,'LEAID Match'!$A$2:$B$326,2,FALSE),"")</f>
        <v>5309870</v>
      </c>
      <c r="X2979" s="5">
        <f t="shared" si="232"/>
        <v>186213.91</v>
      </c>
      <c r="Y2979">
        <f t="shared" si="233"/>
        <v>68660</v>
      </c>
      <c r="Z2979" s="5">
        <f t="shared" si="234"/>
        <v>254873.91</v>
      </c>
    </row>
    <row r="2980" spans="1:26" x14ac:dyDescent="0.2">
      <c r="A2980">
        <f t="shared" si="231"/>
        <v>5309900</v>
      </c>
      <c r="B2980" s="23">
        <v>2015</v>
      </c>
      <c r="C2980" t="s">
        <v>657</v>
      </c>
      <c r="D2980" t="s">
        <v>1136</v>
      </c>
      <c r="E2980" t="s">
        <v>629</v>
      </c>
      <c r="F2980" s="18" t="s">
        <v>803</v>
      </c>
      <c r="G2980" s="11" t="s">
        <v>803</v>
      </c>
      <c r="J2980" s="18">
        <v>51187.71</v>
      </c>
      <c r="K2980" s="11">
        <v>1.9262000000000001E-4</v>
      </c>
      <c r="N2980" s="18">
        <v>41195.57</v>
      </c>
      <c r="O2980" s="12">
        <v>1.8409000000000001E-4</v>
      </c>
      <c r="R2980" t="s">
        <v>803</v>
      </c>
      <c r="S2980" t="s">
        <v>629</v>
      </c>
      <c r="T2980" t="s">
        <v>629</v>
      </c>
      <c r="U2980" s="28">
        <f t="shared" si="230"/>
        <v>1.8409000000000001E-4</v>
      </c>
      <c r="W2980">
        <f>IFERROR(VLOOKUP(E2980,'LEAID Match'!$A$2:$B$326,2,FALSE),"")</f>
        <v>5309900</v>
      </c>
      <c r="X2980" s="5">
        <f t="shared" si="232"/>
        <v>51187.71</v>
      </c>
      <c r="Y2980">
        <f t="shared" si="233"/>
        <v>0</v>
      </c>
      <c r="Z2980" s="5">
        <f t="shared" si="234"/>
        <v>51187.71</v>
      </c>
    </row>
    <row r="2981" spans="1:26" x14ac:dyDescent="0.2">
      <c r="A2981">
        <f t="shared" si="231"/>
        <v>5309900</v>
      </c>
      <c r="B2981" s="23">
        <v>2016</v>
      </c>
      <c r="C2981" t="s">
        <v>657</v>
      </c>
      <c r="D2981" t="s">
        <v>1490</v>
      </c>
      <c r="E2981" t="s">
        <v>629</v>
      </c>
      <c r="F2981" s="18" t="s">
        <v>803</v>
      </c>
      <c r="G2981" s="11" t="s">
        <v>803</v>
      </c>
      <c r="J2981" s="18">
        <v>58207.71</v>
      </c>
      <c r="K2981" s="11">
        <v>1.7833000000000001E-4</v>
      </c>
      <c r="N2981" s="18">
        <v>52171.14</v>
      </c>
      <c r="O2981" s="12">
        <v>1.7165999999999999E-4</v>
      </c>
      <c r="R2981" t="s">
        <v>803</v>
      </c>
      <c r="S2981" t="s">
        <v>629</v>
      </c>
      <c r="T2981" t="s">
        <v>629</v>
      </c>
      <c r="U2981" s="28">
        <f t="shared" si="230"/>
        <v>1.7165999999999999E-4</v>
      </c>
      <c r="W2981">
        <f>IFERROR(VLOOKUP(E2981,'LEAID Match'!$A$2:$B$326,2,FALSE),"")</f>
        <v>5309900</v>
      </c>
      <c r="X2981" s="5">
        <f t="shared" si="232"/>
        <v>58207.71</v>
      </c>
      <c r="Y2981">
        <f t="shared" si="233"/>
        <v>0</v>
      </c>
      <c r="Z2981" s="5">
        <f t="shared" si="234"/>
        <v>58207.71</v>
      </c>
    </row>
    <row r="2982" spans="1:26" x14ac:dyDescent="0.2">
      <c r="A2982">
        <f t="shared" si="231"/>
        <v>5309900</v>
      </c>
      <c r="B2982" s="23">
        <v>2017</v>
      </c>
      <c r="C2982" t="s">
        <v>657</v>
      </c>
      <c r="D2982" t="s">
        <v>1850</v>
      </c>
      <c r="E2982" t="s">
        <v>629</v>
      </c>
      <c r="F2982" s="18" t="s">
        <v>803</v>
      </c>
      <c r="G2982" s="11" t="s">
        <v>803</v>
      </c>
      <c r="J2982" s="18">
        <v>63725.56</v>
      </c>
      <c r="K2982" s="11">
        <v>1.7296E-4</v>
      </c>
      <c r="N2982" s="18">
        <v>58897.07</v>
      </c>
      <c r="O2982" s="12">
        <v>1.6830999999999999E-4</v>
      </c>
      <c r="R2982" t="s">
        <v>803</v>
      </c>
      <c r="S2982" t="s">
        <v>629</v>
      </c>
      <c r="T2982" t="s">
        <v>629</v>
      </c>
      <c r="U2982" s="28">
        <f t="shared" si="230"/>
        <v>1.6830999999999999E-4</v>
      </c>
      <c r="W2982">
        <f>IFERROR(VLOOKUP(E2982,'LEAID Match'!$A$2:$B$326,2,FALSE),"")</f>
        <v>5309900</v>
      </c>
      <c r="X2982" s="5">
        <f t="shared" si="232"/>
        <v>63725.56</v>
      </c>
      <c r="Y2982">
        <f t="shared" si="233"/>
        <v>0</v>
      </c>
      <c r="Z2982" s="5">
        <f t="shared" si="234"/>
        <v>63725.56</v>
      </c>
    </row>
    <row r="2983" spans="1:26" x14ac:dyDescent="0.2">
      <c r="A2983">
        <f t="shared" si="231"/>
        <v>5309900</v>
      </c>
      <c r="B2983" s="23">
        <v>2018</v>
      </c>
      <c r="C2983" t="s">
        <v>657</v>
      </c>
      <c r="D2983" t="s">
        <v>2207</v>
      </c>
      <c r="E2983" t="s">
        <v>629</v>
      </c>
      <c r="F2983" s="18" t="s">
        <v>803</v>
      </c>
      <c r="G2983" s="11" t="s">
        <v>803</v>
      </c>
      <c r="J2983" s="18">
        <v>68003.42</v>
      </c>
      <c r="K2983" s="11">
        <v>1.5296E-4</v>
      </c>
      <c r="N2983" s="18">
        <v>62598.41</v>
      </c>
      <c r="O2983" s="12">
        <v>1.5051999999999999E-4</v>
      </c>
      <c r="R2983" t="s">
        <v>803</v>
      </c>
      <c r="S2983" t="s">
        <v>629</v>
      </c>
      <c r="T2983" t="s">
        <v>629</v>
      </c>
      <c r="U2983" s="28">
        <f t="shared" si="230"/>
        <v>1.5051999999999999E-4</v>
      </c>
      <c r="W2983">
        <f>IFERROR(VLOOKUP(E2983,'LEAID Match'!$A$2:$B$326,2,FALSE),"")</f>
        <v>5309900</v>
      </c>
      <c r="X2983" s="5">
        <f t="shared" si="232"/>
        <v>68003.42</v>
      </c>
      <c r="Y2983">
        <f t="shared" si="233"/>
        <v>0</v>
      </c>
      <c r="Z2983" s="5">
        <f t="shared" si="234"/>
        <v>68003.42</v>
      </c>
    </row>
    <row r="2984" spans="1:26" x14ac:dyDescent="0.2">
      <c r="A2984">
        <f t="shared" si="231"/>
        <v>5309900</v>
      </c>
      <c r="B2984" s="23">
        <v>2019</v>
      </c>
      <c r="C2984" t="s">
        <v>657</v>
      </c>
      <c r="D2984" t="s">
        <v>2565</v>
      </c>
      <c r="E2984" t="s">
        <v>629</v>
      </c>
      <c r="F2984" s="18" t="s">
        <v>803</v>
      </c>
      <c r="G2984" s="10" t="s">
        <v>803</v>
      </c>
      <c r="J2984" s="18">
        <v>75384.820000000007</v>
      </c>
      <c r="K2984" s="11">
        <v>1.4422999999999999E-4</v>
      </c>
      <c r="N2984" s="18">
        <v>70756.92</v>
      </c>
      <c r="O2984" s="12">
        <v>1.4248E-4</v>
      </c>
      <c r="R2984" t="s">
        <v>803</v>
      </c>
      <c r="S2984" t="s">
        <v>629</v>
      </c>
      <c r="T2984" t="s">
        <v>629</v>
      </c>
      <c r="U2984" s="28">
        <f t="shared" si="230"/>
        <v>1.4248E-4</v>
      </c>
      <c r="W2984">
        <f>IFERROR(VLOOKUP(E2984,'LEAID Match'!$A$2:$B$326,2,FALSE),"")</f>
        <v>5309900</v>
      </c>
      <c r="X2984" s="5">
        <f t="shared" si="232"/>
        <v>75384.820000000007</v>
      </c>
      <c r="Y2984">
        <f t="shared" si="233"/>
        <v>0</v>
      </c>
      <c r="Z2984" s="5">
        <f t="shared" si="234"/>
        <v>75384.820000000007</v>
      </c>
    </row>
    <row r="2985" spans="1:26" x14ac:dyDescent="0.2">
      <c r="A2985">
        <f t="shared" si="231"/>
        <v>5309900</v>
      </c>
      <c r="B2985" s="23">
        <v>2020</v>
      </c>
      <c r="C2985" t="s">
        <v>657</v>
      </c>
      <c r="D2985" t="s">
        <v>2923</v>
      </c>
      <c r="E2985" t="s">
        <v>629</v>
      </c>
      <c r="F2985" s="18" t="s">
        <v>803</v>
      </c>
      <c r="G2985" s="10" t="s">
        <v>803</v>
      </c>
      <c r="J2985" s="18">
        <v>86532.61</v>
      </c>
      <c r="K2985" s="11">
        <v>1.4872E-4</v>
      </c>
      <c r="N2985" s="18">
        <v>77519.02</v>
      </c>
      <c r="O2985" s="12">
        <v>1.4761E-4</v>
      </c>
      <c r="R2985" t="s">
        <v>803</v>
      </c>
      <c r="S2985" t="s">
        <v>629</v>
      </c>
      <c r="T2985" t="s">
        <v>629</v>
      </c>
      <c r="U2985" s="28">
        <f t="shared" si="230"/>
        <v>1.4761E-4</v>
      </c>
      <c r="W2985">
        <f>IFERROR(VLOOKUP(E2985,'LEAID Match'!$A$2:$B$326,2,FALSE),"")</f>
        <v>5309900</v>
      </c>
      <c r="X2985" s="5">
        <f t="shared" si="232"/>
        <v>86532.61</v>
      </c>
      <c r="Y2985">
        <f t="shared" si="233"/>
        <v>0</v>
      </c>
      <c r="Z2985" s="5">
        <f t="shared" si="234"/>
        <v>86532.61</v>
      </c>
    </row>
    <row r="2986" spans="1:26" x14ac:dyDescent="0.2">
      <c r="A2986">
        <f t="shared" si="231"/>
        <v>5309900</v>
      </c>
      <c r="B2986" s="23">
        <v>2021</v>
      </c>
      <c r="C2986" t="s">
        <v>657</v>
      </c>
      <c r="D2986" t="s">
        <v>3280</v>
      </c>
      <c r="E2986" t="s">
        <v>629</v>
      </c>
      <c r="F2986" s="18" t="s">
        <v>803</v>
      </c>
      <c r="G2986" s="10" t="s">
        <v>803</v>
      </c>
      <c r="J2986" s="18">
        <v>70867.320000000007</v>
      </c>
      <c r="K2986" s="11">
        <v>1.171E-4</v>
      </c>
      <c r="N2986" s="18">
        <v>64075.47</v>
      </c>
      <c r="O2986" s="12">
        <v>1.1658E-4</v>
      </c>
      <c r="R2986" t="s">
        <v>803</v>
      </c>
      <c r="S2986" t="s">
        <v>629</v>
      </c>
      <c r="T2986" t="s">
        <v>629</v>
      </c>
      <c r="U2986" s="28">
        <f t="shared" si="230"/>
        <v>1.1658E-4</v>
      </c>
      <c r="W2986">
        <f>IFERROR(VLOOKUP(E2986,'LEAID Match'!$A$2:$B$326,2,FALSE),"")</f>
        <v>5309900</v>
      </c>
      <c r="X2986" s="5">
        <f t="shared" si="232"/>
        <v>70867.320000000007</v>
      </c>
      <c r="Y2986">
        <f t="shared" si="233"/>
        <v>0</v>
      </c>
      <c r="Z2986" s="5">
        <f t="shared" si="234"/>
        <v>70867.320000000007</v>
      </c>
    </row>
    <row r="2987" spans="1:26" x14ac:dyDescent="0.2">
      <c r="A2987">
        <f t="shared" si="231"/>
        <v>5309900</v>
      </c>
      <c r="B2987" s="23">
        <v>2022</v>
      </c>
      <c r="C2987" t="s">
        <v>657</v>
      </c>
      <c r="D2987" t="s">
        <v>3636</v>
      </c>
      <c r="E2987" t="s">
        <v>629</v>
      </c>
      <c r="F2987" s="18" t="s">
        <v>803</v>
      </c>
      <c r="G2987" s="10" t="s">
        <v>803</v>
      </c>
      <c r="J2987" s="18">
        <v>79290.039999999994</v>
      </c>
      <c r="K2987" s="11">
        <v>1.2396999999999999E-4</v>
      </c>
      <c r="N2987" s="18">
        <v>63942.32</v>
      </c>
      <c r="O2987" s="12">
        <v>1.2460999999999999E-4</v>
      </c>
      <c r="R2987" t="s">
        <v>803</v>
      </c>
      <c r="S2987" t="s">
        <v>629</v>
      </c>
      <c r="T2987" t="s">
        <v>629</v>
      </c>
      <c r="U2987" s="28">
        <f t="shared" si="230"/>
        <v>1.2460999999999999E-4</v>
      </c>
      <c r="W2987">
        <f>IFERROR(VLOOKUP(E2987,'LEAID Match'!$A$2:$B$326,2,FALSE),"")</f>
        <v>5309900</v>
      </c>
      <c r="X2987" s="5">
        <f t="shared" si="232"/>
        <v>79290.039999999994</v>
      </c>
      <c r="Y2987">
        <f t="shared" si="233"/>
        <v>0</v>
      </c>
      <c r="Z2987" s="5">
        <f t="shared" si="234"/>
        <v>79290.039999999994</v>
      </c>
    </row>
    <row r="2988" spans="1:26" x14ac:dyDescent="0.2">
      <c r="A2988">
        <f t="shared" si="231"/>
        <v>5309900</v>
      </c>
      <c r="B2988" s="23">
        <v>2023</v>
      </c>
      <c r="C2988" t="s">
        <v>657</v>
      </c>
      <c r="D2988" t="s">
        <v>3996</v>
      </c>
      <c r="E2988" t="s">
        <v>629</v>
      </c>
      <c r="F2988" s="18" t="s">
        <v>803</v>
      </c>
      <c r="G2988" s="10" t="s">
        <v>803</v>
      </c>
      <c r="J2988" s="18">
        <v>92540.92</v>
      </c>
      <c r="K2988" s="11">
        <v>1.3676000000000001E-4</v>
      </c>
      <c r="N2988" s="18">
        <v>73529.69</v>
      </c>
      <c r="O2988" s="12">
        <v>1.3624000000000001E-4</v>
      </c>
      <c r="R2988" t="s">
        <v>803</v>
      </c>
      <c r="S2988" t="s">
        <v>629</v>
      </c>
      <c r="T2988" t="s">
        <v>629</v>
      </c>
      <c r="U2988" s="28">
        <f t="shared" si="230"/>
        <v>1.3624000000000001E-4</v>
      </c>
      <c r="V2988">
        <f>U2988*250000000</f>
        <v>34060</v>
      </c>
      <c r="W2988">
        <f>IFERROR(VLOOKUP(E2988,'LEAID Match'!$A$2:$B$326,2,FALSE),"")</f>
        <v>5309900</v>
      </c>
      <c r="X2988" s="5">
        <f t="shared" si="232"/>
        <v>92540.92</v>
      </c>
      <c r="Y2988">
        <f t="shared" si="233"/>
        <v>34060</v>
      </c>
      <c r="Z2988" s="5">
        <f t="shared" si="234"/>
        <v>126600.92</v>
      </c>
    </row>
    <row r="2989" spans="1:26" x14ac:dyDescent="0.2">
      <c r="A2989">
        <f t="shared" si="231"/>
        <v>5309930</v>
      </c>
      <c r="B2989" s="23">
        <v>2015</v>
      </c>
      <c r="C2989" t="s">
        <v>415</v>
      </c>
      <c r="D2989" t="s">
        <v>1137</v>
      </c>
      <c r="E2989" t="s">
        <v>373</v>
      </c>
      <c r="F2989" s="18">
        <v>8324.58</v>
      </c>
      <c r="G2989" s="11">
        <v>3.7200000000000003E-5</v>
      </c>
      <c r="J2989" s="18">
        <v>140691.35</v>
      </c>
      <c r="K2989" s="11">
        <v>5.2941999999999996E-4</v>
      </c>
      <c r="N2989" s="18">
        <v>112242.9</v>
      </c>
      <c r="O2989" s="12">
        <v>5.0157999999999995E-4</v>
      </c>
      <c r="R2989" t="s">
        <v>373</v>
      </c>
      <c r="S2989" t="s">
        <v>373</v>
      </c>
      <c r="T2989" t="s">
        <v>373</v>
      </c>
      <c r="U2989" s="28">
        <f t="shared" si="230"/>
        <v>5.3877999999999999E-4</v>
      </c>
      <c r="W2989">
        <f>IFERROR(VLOOKUP(E2989,'LEAID Match'!$A$2:$B$326,2,FALSE),"")</f>
        <v>5309930</v>
      </c>
      <c r="X2989" s="5">
        <f t="shared" si="232"/>
        <v>149015.93</v>
      </c>
      <c r="Y2989">
        <f t="shared" si="233"/>
        <v>0</v>
      </c>
      <c r="Z2989" s="5">
        <f t="shared" si="234"/>
        <v>149015.93</v>
      </c>
    </row>
    <row r="2990" spans="1:26" x14ac:dyDescent="0.2">
      <c r="A2990">
        <f t="shared" si="231"/>
        <v>5309930</v>
      </c>
      <c r="B2990" s="23">
        <v>2016</v>
      </c>
      <c r="C2990" t="s">
        <v>415</v>
      </c>
      <c r="D2990" t="s">
        <v>1491</v>
      </c>
      <c r="E2990" t="s">
        <v>373</v>
      </c>
      <c r="F2990" s="18">
        <v>8325.8099999999904</v>
      </c>
      <c r="G2990" s="11">
        <v>2.7399999999999999E-5</v>
      </c>
      <c r="J2990" s="18">
        <v>168957.93</v>
      </c>
      <c r="K2990" s="11">
        <v>5.1763999999999998E-4</v>
      </c>
      <c r="N2990" s="18">
        <v>151275.99</v>
      </c>
      <c r="O2990" s="12">
        <v>4.9775999999999998E-4</v>
      </c>
      <c r="R2990" t="s">
        <v>373</v>
      </c>
      <c r="S2990" t="s">
        <v>373</v>
      </c>
      <c r="T2990" t="s">
        <v>373</v>
      </c>
      <c r="U2990" s="28">
        <f t="shared" si="230"/>
        <v>5.2515999999999999E-4</v>
      </c>
      <c r="W2990">
        <f>IFERROR(VLOOKUP(E2990,'LEAID Match'!$A$2:$B$326,2,FALSE),"")</f>
        <v>5309930</v>
      </c>
      <c r="X2990" s="5">
        <f t="shared" si="232"/>
        <v>177283.74</v>
      </c>
      <c r="Y2990">
        <f t="shared" si="233"/>
        <v>0</v>
      </c>
      <c r="Z2990" s="5">
        <f t="shared" si="234"/>
        <v>177283.74</v>
      </c>
    </row>
    <row r="2991" spans="1:26" x14ac:dyDescent="0.2">
      <c r="A2991">
        <f t="shared" si="231"/>
        <v>5309930</v>
      </c>
      <c r="B2991" s="23">
        <v>2017</v>
      </c>
      <c r="C2991" t="s">
        <v>415</v>
      </c>
      <c r="D2991" t="s">
        <v>1851</v>
      </c>
      <c r="E2991" t="s">
        <v>373</v>
      </c>
      <c r="F2991" s="18">
        <v>10066.5</v>
      </c>
      <c r="G2991" s="11">
        <v>2.8770000000000001E-5</v>
      </c>
      <c r="J2991" s="18">
        <v>201588.67</v>
      </c>
      <c r="K2991" s="11">
        <v>5.4712999999999995E-4</v>
      </c>
      <c r="N2991" s="18">
        <v>186862.13</v>
      </c>
      <c r="O2991" s="12">
        <v>5.3399000000000003E-4</v>
      </c>
      <c r="R2991" t="s">
        <v>373</v>
      </c>
      <c r="S2991" t="s">
        <v>373</v>
      </c>
      <c r="T2991" t="s">
        <v>373</v>
      </c>
      <c r="U2991" s="28">
        <f t="shared" si="230"/>
        <v>5.6276000000000004E-4</v>
      </c>
      <c r="W2991">
        <f>IFERROR(VLOOKUP(E2991,'LEAID Match'!$A$2:$B$326,2,FALSE),"")</f>
        <v>5309930</v>
      </c>
      <c r="X2991" s="5">
        <f t="shared" si="232"/>
        <v>211655.17</v>
      </c>
      <c r="Y2991">
        <f t="shared" si="233"/>
        <v>0</v>
      </c>
      <c r="Z2991" s="5">
        <f t="shared" si="234"/>
        <v>211655.17</v>
      </c>
    </row>
    <row r="2992" spans="1:26" x14ac:dyDescent="0.2">
      <c r="A2992">
        <f t="shared" si="231"/>
        <v>5309930</v>
      </c>
      <c r="B2992" s="23">
        <v>2018</v>
      </c>
      <c r="C2992" t="s">
        <v>415</v>
      </c>
      <c r="D2992" t="s">
        <v>2208</v>
      </c>
      <c r="E2992" t="s">
        <v>373</v>
      </c>
      <c r="F2992" s="18">
        <v>10579.27</v>
      </c>
      <c r="G2992" s="11">
        <v>2.544E-5</v>
      </c>
      <c r="J2992" s="18">
        <v>220897.37</v>
      </c>
      <c r="K2992" s="11">
        <v>4.9686999999999995E-4</v>
      </c>
      <c r="N2992" s="18">
        <v>203155.39</v>
      </c>
      <c r="O2992" s="12">
        <v>4.8848000000000001E-4</v>
      </c>
      <c r="R2992" t="s">
        <v>373</v>
      </c>
      <c r="S2992" t="s">
        <v>373</v>
      </c>
      <c r="T2992" t="s">
        <v>373</v>
      </c>
      <c r="U2992" s="28">
        <f t="shared" si="230"/>
        <v>5.1391999999999996E-4</v>
      </c>
      <c r="W2992">
        <f>IFERROR(VLOOKUP(E2992,'LEAID Match'!$A$2:$B$326,2,FALSE),"")</f>
        <v>5309930</v>
      </c>
      <c r="X2992" s="5">
        <f t="shared" si="232"/>
        <v>231476.63999999998</v>
      </c>
      <c r="Y2992">
        <f t="shared" si="233"/>
        <v>0</v>
      </c>
      <c r="Z2992" s="5">
        <f t="shared" si="234"/>
        <v>231476.63999999998</v>
      </c>
    </row>
    <row r="2993" spans="1:26" x14ac:dyDescent="0.2">
      <c r="A2993">
        <f t="shared" si="231"/>
        <v>5309930</v>
      </c>
      <c r="B2993" s="23">
        <v>2019</v>
      </c>
      <c r="C2993" t="s">
        <v>415</v>
      </c>
      <c r="D2993" t="s">
        <v>2566</v>
      </c>
      <c r="E2993" t="s">
        <v>373</v>
      </c>
      <c r="F2993" s="18">
        <v>1739.58</v>
      </c>
      <c r="G2993" s="10">
        <v>3.4999999999999999E-6</v>
      </c>
      <c r="J2993" s="18">
        <v>253785.67</v>
      </c>
      <c r="K2993" s="11">
        <v>4.8554000000000002E-4</v>
      </c>
      <c r="N2993" s="18">
        <v>238758.23</v>
      </c>
      <c r="O2993" s="12">
        <v>4.8076E-4</v>
      </c>
      <c r="R2993" t="s">
        <v>373</v>
      </c>
      <c r="S2993" t="s">
        <v>373</v>
      </c>
      <c r="T2993" t="s">
        <v>373</v>
      </c>
      <c r="U2993" s="28">
        <f t="shared" si="230"/>
        <v>4.8425999999999997E-4</v>
      </c>
      <c r="W2993">
        <f>IFERROR(VLOOKUP(E2993,'LEAID Match'!$A$2:$B$326,2,FALSE),"")</f>
        <v>5309930</v>
      </c>
      <c r="X2993" s="5">
        <f t="shared" si="232"/>
        <v>255525.25</v>
      </c>
      <c r="Y2993">
        <f t="shared" si="233"/>
        <v>0</v>
      </c>
      <c r="Z2993" s="5">
        <f t="shared" si="234"/>
        <v>255525.25</v>
      </c>
    </row>
    <row r="2994" spans="1:26" x14ac:dyDescent="0.2">
      <c r="A2994">
        <f t="shared" si="231"/>
        <v>5309930</v>
      </c>
      <c r="B2994" s="23">
        <v>2020</v>
      </c>
      <c r="C2994" t="s">
        <v>415</v>
      </c>
      <c r="D2994" t="s">
        <v>2924</v>
      </c>
      <c r="E2994" t="s">
        <v>373</v>
      </c>
      <c r="F2994" s="18" t="s">
        <v>803</v>
      </c>
      <c r="G2994" s="10" t="s">
        <v>803</v>
      </c>
      <c r="J2994" s="18">
        <v>255299.93</v>
      </c>
      <c r="K2994" s="11">
        <v>4.3878E-4</v>
      </c>
      <c r="N2994" s="18">
        <v>227752.88</v>
      </c>
      <c r="O2994" s="12">
        <v>4.3368999999999998E-4</v>
      </c>
      <c r="R2994" t="s">
        <v>803</v>
      </c>
      <c r="S2994" t="s">
        <v>373</v>
      </c>
      <c r="T2994" t="s">
        <v>373</v>
      </c>
      <c r="U2994" s="28">
        <f t="shared" si="230"/>
        <v>4.3368999999999998E-4</v>
      </c>
      <c r="W2994">
        <f>IFERROR(VLOOKUP(E2994,'LEAID Match'!$A$2:$B$326,2,FALSE),"")</f>
        <v>5309930</v>
      </c>
      <c r="X2994" s="5">
        <f t="shared" si="232"/>
        <v>255299.93</v>
      </c>
      <c r="Y2994">
        <f t="shared" si="233"/>
        <v>0</v>
      </c>
      <c r="Z2994" s="5">
        <f t="shared" si="234"/>
        <v>255299.93</v>
      </c>
    </row>
    <row r="2995" spans="1:26" x14ac:dyDescent="0.2">
      <c r="A2995">
        <f t="shared" si="231"/>
        <v>5309930</v>
      </c>
      <c r="B2995" s="23">
        <v>2021</v>
      </c>
      <c r="C2995" t="s">
        <v>415</v>
      </c>
      <c r="D2995" t="s">
        <v>3281</v>
      </c>
      <c r="E2995" t="s">
        <v>373</v>
      </c>
      <c r="F2995" s="18" t="s">
        <v>803</v>
      </c>
      <c r="G2995" s="10" t="s">
        <v>803</v>
      </c>
      <c r="J2995" s="18">
        <v>284622.84999999998</v>
      </c>
      <c r="K2995" s="11">
        <v>4.7031999999999998E-4</v>
      </c>
      <c r="N2995" s="18">
        <v>257432.33</v>
      </c>
      <c r="O2995" s="12">
        <v>4.6838000000000001E-4</v>
      </c>
      <c r="R2995" t="s">
        <v>803</v>
      </c>
      <c r="S2995" t="s">
        <v>373</v>
      </c>
      <c r="T2995" t="s">
        <v>373</v>
      </c>
      <c r="U2995" s="28">
        <f t="shared" si="230"/>
        <v>4.6838000000000001E-4</v>
      </c>
      <c r="W2995">
        <f>IFERROR(VLOOKUP(E2995,'LEAID Match'!$A$2:$B$326,2,FALSE),"")</f>
        <v>5309930</v>
      </c>
      <c r="X2995" s="5">
        <f t="shared" si="232"/>
        <v>284622.84999999998</v>
      </c>
      <c r="Y2995">
        <f t="shared" si="233"/>
        <v>0</v>
      </c>
      <c r="Z2995" s="5">
        <f t="shared" si="234"/>
        <v>284622.84999999998</v>
      </c>
    </row>
    <row r="2996" spans="1:26" x14ac:dyDescent="0.2">
      <c r="A2996">
        <f t="shared" si="231"/>
        <v>5309930</v>
      </c>
      <c r="B2996" s="23">
        <v>2022</v>
      </c>
      <c r="C2996" t="s">
        <v>415</v>
      </c>
      <c r="D2996" t="s">
        <v>3637</v>
      </c>
      <c r="E2996" t="s">
        <v>373</v>
      </c>
      <c r="F2996" s="18" t="s">
        <v>803</v>
      </c>
      <c r="G2996" s="10" t="s">
        <v>803</v>
      </c>
      <c r="J2996" s="18">
        <v>338330.91</v>
      </c>
      <c r="K2996" s="11">
        <v>5.2895999999999998E-4</v>
      </c>
      <c r="N2996" s="18">
        <v>267783.53000000003</v>
      </c>
      <c r="O2996" s="12">
        <v>5.2183999999999998E-4</v>
      </c>
      <c r="R2996" t="s">
        <v>803</v>
      </c>
      <c r="S2996" t="s">
        <v>373</v>
      </c>
      <c r="T2996" t="s">
        <v>373</v>
      </c>
      <c r="U2996" s="28">
        <f t="shared" si="230"/>
        <v>5.2183999999999998E-4</v>
      </c>
      <c r="W2996">
        <f>IFERROR(VLOOKUP(E2996,'LEAID Match'!$A$2:$B$326,2,FALSE),"")</f>
        <v>5309930</v>
      </c>
      <c r="X2996" s="5">
        <f t="shared" si="232"/>
        <v>338330.91</v>
      </c>
      <c r="Y2996">
        <f t="shared" si="233"/>
        <v>0</v>
      </c>
      <c r="Z2996" s="5">
        <f t="shared" si="234"/>
        <v>338330.91</v>
      </c>
    </row>
    <row r="2997" spans="1:26" x14ac:dyDescent="0.2">
      <c r="A2997">
        <f t="shared" si="231"/>
        <v>5309930</v>
      </c>
      <c r="B2997" s="23">
        <v>2023</v>
      </c>
      <c r="C2997" t="s">
        <v>415</v>
      </c>
      <c r="D2997" t="s">
        <v>3997</v>
      </c>
      <c r="E2997" t="s">
        <v>373</v>
      </c>
      <c r="F2997" s="18" t="s">
        <v>803</v>
      </c>
      <c r="G2997" s="10" t="s">
        <v>803</v>
      </c>
      <c r="J2997" s="18">
        <v>360567.49</v>
      </c>
      <c r="K2997" s="11">
        <v>5.3286000000000002E-4</v>
      </c>
      <c r="N2997" s="18">
        <v>287354.99</v>
      </c>
      <c r="O2997" s="12">
        <v>5.3240999999999998E-4</v>
      </c>
      <c r="R2997" t="s">
        <v>803</v>
      </c>
      <c r="S2997" t="s">
        <v>373</v>
      </c>
      <c r="T2997" t="s">
        <v>373</v>
      </c>
      <c r="U2997" s="28">
        <f t="shared" si="230"/>
        <v>5.3240999999999998E-4</v>
      </c>
      <c r="V2997">
        <f>U2997*250000000</f>
        <v>133102.5</v>
      </c>
      <c r="W2997">
        <f>IFERROR(VLOOKUP(E2997,'LEAID Match'!$A$2:$B$326,2,FALSE),"")</f>
        <v>5309930</v>
      </c>
      <c r="X2997" s="5">
        <f t="shared" si="232"/>
        <v>360567.49</v>
      </c>
      <c r="Y2997">
        <f t="shared" si="233"/>
        <v>133102.5</v>
      </c>
      <c r="Z2997" s="5">
        <f t="shared" si="234"/>
        <v>493669.99</v>
      </c>
    </row>
    <row r="2998" spans="1:26" x14ac:dyDescent="0.2">
      <c r="A2998">
        <f t="shared" si="231"/>
        <v>5309990</v>
      </c>
      <c r="B2998" s="23">
        <v>2015</v>
      </c>
      <c r="C2998" t="s">
        <v>365</v>
      </c>
      <c r="D2998" t="s">
        <v>1138</v>
      </c>
      <c r="E2998" t="s">
        <v>323</v>
      </c>
      <c r="F2998" s="18">
        <v>10875.83</v>
      </c>
      <c r="G2998" s="11">
        <v>4.8600000000000002E-5</v>
      </c>
      <c r="J2998" s="18">
        <v>42583.73</v>
      </c>
      <c r="K2998" s="11">
        <v>1.6024E-4</v>
      </c>
      <c r="N2998" s="18">
        <v>34087.11</v>
      </c>
      <c r="O2998" s="12">
        <v>1.5233E-4</v>
      </c>
      <c r="R2998" t="s">
        <v>323</v>
      </c>
      <c r="S2998" t="s">
        <v>323</v>
      </c>
      <c r="T2998" t="s">
        <v>323</v>
      </c>
      <c r="U2998" s="28">
        <f t="shared" si="230"/>
        <v>2.0092999999999999E-4</v>
      </c>
      <c r="W2998">
        <f>IFERROR(VLOOKUP(E2998,'LEAID Match'!$A$2:$B$326,2,FALSE),"")</f>
        <v>5309990</v>
      </c>
      <c r="X2998" s="5">
        <f t="shared" si="232"/>
        <v>53459.560000000005</v>
      </c>
      <c r="Y2998">
        <f t="shared" si="233"/>
        <v>0</v>
      </c>
      <c r="Z2998" s="5">
        <f t="shared" si="234"/>
        <v>53459.560000000005</v>
      </c>
    </row>
    <row r="2999" spans="1:26" x14ac:dyDescent="0.2">
      <c r="A2999">
        <f t="shared" si="231"/>
        <v>5309990</v>
      </c>
      <c r="B2999" s="23">
        <v>2016</v>
      </c>
      <c r="C2999" t="s">
        <v>365</v>
      </c>
      <c r="D2999" t="s">
        <v>1492</v>
      </c>
      <c r="E2999" t="s">
        <v>323</v>
      </c>
      <c r="F2999" s="18">
        <v>1758.89</v>
      </c>
      <c r="G2999" s="11">
        <v>5.7899999999999996E-6</v>
      </c>
      <c r="J2999" s="18">
        <v>56222.57</v>
      </c>
      <c r="K2999" s="11">
        <v>1.7225000000000001E-4</v>
      </c>
      <c r="N2999" s="18">
        <v>50387.88</v>
      </c>
      <c r="O2999" s="12">
        <v>1.6579999999999999E-4</v>
      </c>
      <c r="R2999" t="s">
        <v>323</v>
      </c>
      <c r="S2999" t="s">
        <v>323</v>
      </c>
      <c r="T2999" t="s">
        <v>323</v>
      </c>
      <c r="U2999" s="28">
        <f t="shared" si="230"/>
        <v>1.7159E-4</v>
      </c>
      <c r="W2999">
        <f>IFERROR(VLOOKUP(E2999,'LEAID Match'!$A$2:$B$326,2,FALSE),"")</f>
        <v>5309990</v>
      </c>
      <c r="X2999" s="5">
        <f t="shared" si="232"/>
        <v>57981.46</v>
      </c>
      <c r="Y2999">
        <f t="shared" si="233"/>
        <v>0</v>
      </c>
      <c r="Z2999" s="5">
        <f t="shared" si="234"/>
        <v>57981.46</v>
      </c>
    </row>
    <row r="3000" spans="1:26" x14ac:dyDescent="0.2">
      <c r="A3000">
        <f t="shared" si="231"/>
        <v>5309990</v>
      </c>
      <c r="B3000" s="23">
        <v>2017</v>
      </c>
      <c r="C3000" t="s">
        <v>365</v>
      </c>
      <c r="D3000" t="s">
        <v>1852</v>
      </c>
      <c r="E3000" t="s">
        <v>323</v>
      </c>
      <c r="F3000" s="18" t="s">
        <v>803</v>
      </c>
      <c r="G3000" s="11" t="s">
        <v>803</v>
      </c>
      <c r="J3000" s="18">
        <v>58276.68</v>
      </c>
      <c r="K3000" s="11">
        <v>1.5817000000000001E-4</v>
      </c>
      <c r="N3000" s="18">
        <v>54027.3</v>
      </c>
      <c r="O3000" s="12">
        <v>1.5438999999999999E-4</v>
      </c>
      <c r="R3000" t="s">
        <v>803</v>
      </c>
      <c r="S3000" t="s">
        <v>323</v>
      </c>
      <c r="T3000" t="s">
        <v>323</v>
      </c>
      <c r="U3000" s="28">
        <f t="shared" si="230"/>
        <v>1.5438999999999999E-4</v>
      </c>
      <c r="W3000">
        <f>IFERROR(VLOOKUP(E3000,'LEAID Match'!$A$2:$B$326,2,FALSE),"")</f>
        <v>5309990</v>
      </c>
      <c r="X3000" s="5">
        <f t="shared" si="232"/>
        <v>58276.68</v>
      </c>
      <c r="Y3000">
        <f t="shared" si="233"/>
        <v>0</v>
      </c>
      <c r="Z3000" s="5">
        <f t="shared" si="234"/>
        <v>58276.68</v>
      </c>
    </row>
    <row r="3001" spans="1:26" x14ac:dyDescent="0.2">
      <c r="A3001">
        <f t="shared" si="231"/>
        <v>5309990</v>
      </c>
      <c r="B3001" s="23">
        <v>2018</v>
      </c>
      <c r="C3001" t="s">
        <v>365</v>
      </c>
      <c r="D3001" t="s">
        <v>2209</v>
      </c>
      <c r="E3001" t="s">
        <v>323</v>
      </c>
      <c r="F3001" s="18" t="s">
        <v>803</v>
      </c>
      <c r="G3001" s="11" t="s">
        <v>803</v>
      </c>
      <c r="J3001" s="18">
        <v>74220.91</v>
      </c>
      <c r="K3001" s="11">
        <v>1.6694999999999999E-4</v>
      </c>
      <c r="N3001" s="18">
        <v>68287.350000000006</v>
      </c>
      <c r="O3001" s="12">
        <v>1.6419000000000001E-4</v>
      </c>
      <c r="R3001" t="s">
        <v>803</v>
      </c>
      <c r="S3001" t="s">
        <v>323</v>
      </c>
      <c r="T3001" t="s">
        <v>323</v>
      </c>
      <c r="U3001" s="28">
        <f t="shared" si="230"/>
        <v>1.6419000000000001E-4</v>
      </c>
      <c r="W3001">
        <f>IFERROR(VLOOKUP(E3001,'LEAID Match'!$A$2:$B$326,2,FALSE),"")</f>
        <v>5309990</v>
      </c>
      <c r="X3001" s="5">
        <f t="shared" si="232"/>
        <v>74220.91</v>
      </c>
      <c r="Y3001">
        <f t="shared" si="233"/>
        <v>0</v>
      </c>
      <c r="Z3001" s="5">
        <f t="shared" si="234"/>
        <v>74220.91</v>
      </c>
    </row>
    <row r="3002" spans="1:26" x14ac:dyDescent="0.2">
      <c r="A3002">
        <f t="shared" si="231"/>
        <v>5309990</v>
      </c>
      <c r="B3002" s="23">
        <v>2019</v>
      </c>
      <c r="C3002" t="s">
        <v>365</v>
      </c>
      <c r="D3002" t="s">
        <v>2567</v>
      </c>
      <c r="E3002" t="s">
        <v>323</v>
      </c>
      <c r="F3002" s="18" t="s">
        <v>803</v>
      </c>
      <c r="G3002" s="10" t="s">
        <v>803</v>
      </c>
      <c r="J3002" s="18">
        <v>111656.63</v>
      </c>
      <c r="K3002" s="11">
        <v>2.1362E-4</v>
      </c>
      <c r="N3002" s="18">
        <v>104957.06</v>
      </c>
      <c r="O3002" s="12">
        <v>2.1133999999999999E-4</v>
      </c>
      <c r="R3002" t="s">
        <v>803</v>
      </c>
      <c r="S3002" t="s">
        <v>323</v>
      </c>
      <c r="T3002" t="s">
        <v>323</v>
      </c>
      <c r="U3002" s="28">
        <f t="shared" si="230"/>
        <v>2.1133999999999999E-4</v>
      </c>
      <c r="W3002">
        <f>IFERROR(VLOOKUP(E3002,'LEAID Match'!$A$2:$B$326,2,FALSE),"")</f>
        <v>5309990</v>
      </c>
      <c r="X3002" s="5">
        <f t="shared" si="232"/>
        <v>111656.63</v>
      </c>
      <c r="Y3002">
        <f t="shared" si="233"/>
        <v>0</v>
      </c>
      <c r="Z3002" s="5">
        <f t="shared" si="234"/>
        <v>111656.63</v>
      </c>
    </row>
    <row r="3003" spans="1:26" x14ac:dyDescent="0.2">
      <c r="A3003">
        <f t="shared" si="231"/>
        <v>5309990</v>
      </c>
      <c r="B3003" s="23">
        <v>2020</v>
      </c>
      <c r="C3003" t="s">
        <v>365</v>
      </c>
      <c r="D3003" t="s">
        <v>2925</v>
      </c>
      <c r="E3003" t="s">
        <v>323</v>
      </c>
      <c r="F3003" s="18" t="s">
        <v>803</v>
      </c>
      <c r="G3003" s="10" t="s">
        <v>803</v>
      </c>
      <c r="J3003" s="18">
        <v>99598.28</v>
      </c>
      <c r="K3003" s="11">
        <v>1.7118000000000002E-4</v>
      </c>
      <c r="N3003" s="18">
        <v>88972.21</v>
      </c>
      <c r="O3003" s="12">
        <v>1.6941999999999999E-4</v>
      </c>
      <c r="R3003" t="s">
        <v>803</v>
      </c>
      <c r="S3003" t="s">
        <v>323</v>
      </c>
      <c r="T3003" t="s">
        <v>323</v>
      </c>
      <c r="U3003" s="28">
        <f t="shared" si="230"/>
        <v>1.6941999999999999E-4</v>
      </c>
      <c r="W3003">
        <f>IFERROR(VLOOKUP(E3003,'LEAID Match'!$A$2:$B$326,2,FALSE),"")</f>
        <v>5309990</v>
      </c>
      <c r="X3003" s="5">
        <f t="shared" si="232"/>
        <v>99598.28</v>
      </c>
      <c r="Y3003">
        <f t="shared" si="233"/>
        <v>0</v>
      </c>
      <c r="Z3003" s="5">
        <f t="shared" si="234"/>
        <v>99598.28</v>
      </c>
    </row>
    <row r="3004" spans="1:26" x14ac:dyDescent="0.2">
      <c r="A3004">
        <f t="shared" si="231"/>
        <v>5309990</v>
      </c>
      <c r="B3004" s="23">
        <v>2021</v>
      </c>
      <c r="C3004" t="s">
        <v>365</v>
      </c>
      <c r="D3004" t="s">
        <v>3282</v>
      </c>
      <c r="E3004" t="s">
        <v>323</v>
      </c>
      <c r="F3004" s="18" t="s">
        <v>803</v>
      </c>
      <c r="G3004" s="10" t="s">
        <v>803</v>
      </c>
      <c r="J3004" s="18">
        <v>121973.7</v>
      </c>
      <c r="K3004" s="11">
        <v>2.0154999999999999E-4</v>
      </c>
      <c r="N3004" s="18">
        <v>110113.53</v>
      </c>
      <c r="O3004" s="12">
        <v>2.0034999999999999E-4</v>
      </c>
      <c r="R3004" t="s">
        <v>803</v>
      </c>
      <c r="S3004" t="s">
        <v>323</v>
      </c>
      <c r="T3004" t="s">
        <v>323</v>
      </c>
      <c r="U3004" s="28">
        <f t="shared" si="230"/>
        <v>2.0034999999999999E-4</v>
      </c>
      <c r="W3004">
        <f>IFERROR(VLOOKUP(E3004,'LEAID Match'!$A$2:$B$326,2,FALSE),"")</f>
        <v>5309990</v>
      </c>
      <c r="X3004" s="5">
        <f t="shared" si="232"/>
        <v>121973.7</v>
      </c>
      <c r="Y3004">
        <f t="shared" si="233"/>
        <v>0</v>
      </c>
      <c r="Z3004" s="5">
        <f t="shared" si="234"/>
        <v>121973.7</v>
      </c>
    </row>
    <row r="3005" spans="1:26" x14ac:dyDescent="0.2">
      <c r="A3005">
        <f t="shared" si="231"/>
        <v>5309990</v>
      </c>
      <c r="B3005" s="23">
        <v>2022</v>
      </c>
      <c r="C3005" t="s">
        <v>365</v>
      </c>
      <c r="D3005" t="s">
        <v>3638</v>
      </c>
      <c r="E3005" t="s">
        <v>323</v>
      </c>
      <c r="F3005" s="18" t="s">
        <v>803</v>
      </c>
      <c r="G3005" s="10" t="s">
        <v>803</v>
      </c>
      <c r="J3005" s="18">
        <v>104391.62</v>
      </c>
      <c r="K3005" s="11">
        <v>1.6321E-4</v>
      </c>
      <c r="N3005" s="18">
        <v>82761.279999999999</v>
      </c>
      <c r="O3005" s="12">
        <v>1.6128E-4</v>
      </c>
      <c r="R3005" t="s">
        <v>803</v>
      </c>
      <c r="S3005" t="s">
        <v>323</v>
      </c>
      <c r="T3005" t="s">
        <v>323</v>
      </c>
      <c r="U3005" s="28">
        <f t="shared" si="230"/>
        <v>1.6128E-4</v>
      </c>
      <c r="W3005">
        <f>IFERROR(VLOOKUP(E3005,'LEAID Match'!$A$2:$B$326,2,FALSE),"")</f>
        <v>5309990</v>
      </c>
      <c r="X3005" s="5">
        <f t="shared" si="232"/>
        <v>104391.62</v>
      </c>
      <c r="Y3005">
        <f t="shared" si="233"/>
        <v>0</v>
      </c>
      <c r="Z3005" s="5">
        <f t="shared" si="234"/>
        <v>104391.62</v>
      </c>
    </row>
    <row r="3006" spans="1:26" x14ac:dyDescent="0.2">
      <c r="A3006">
        <f t="shared" si="231"/>
        <v>5309990</v>
      </c>
      <c r="B3006" s="23">
        <v>2023</v>
      </c>
      <c r="C3006" t="s">
        <v>365</v>
      </c>
      <c r="D3006" t="s">
        <v>3998</v>
      </c>
      <c r="E3006" t="s">
        <v>323</v>
      </c>
      <c r="F3006" s="18" t="s">
        <v>803</v>
      </c>
      <c r="G3006" s="10" t="s">
        <v>803</v>
      </c>
      <c r="J3006" s="18">
        <v>123461.42</v>
      </c>
      <c r="K3006" s="11">
        <v>1.8246000000000001E-4</v>
      </c>
      <c r="N3006" s="18">
        <v>98178.84</v>
      </c>
      <c r="O3006" s="12">
        <v>1.8191E-4</v>
      </c>
      <c r="R3006" t="s">
        <v>803</v>
      </c>
      <c r="S3006" t="s">
        <v>323</v>
      </c>
      <c r="T3006" t="s">
        <v>323</v>
      </c>
      <c r="U3006" s="28">
        <f t="shared" si="230"/>
        <v>1.8191E-4</v>
      </c>
      <c r="V3006">
        <f>U3006*250000000</f>
        <v>45477.5</v>
      </c>
      <c r="W3006">
        <f>IFERROR(VLOOKUP(E3006,'LEAID Match'!$A$2:$B$326,2,FALSE),"")</f>
        <v>5309990</v>
      </c>
      <c r="X3006" s="5">
        <f t="shared" si="232"/>
        <v>123461.42</v>
      </c>
      <c r="Y3006">
        <f t="shared" si="233"/>
        <v>45477.5</v>
      </c>
      <c r="Z3006" s="5">
        <f t="shared" si="234"/>
        <v>168938.91999999998</v>
      </c>
    </row>
    <row r="3007" spans="1:26" x14ac:dyDescent="0.2">
      <c r="A3007">
        <f t="shared" si="231"/>
        <v>5310020</v>
      </c>
      <c r="B3007" s="23">
        <v>2015</v>
      </c>
      <c r="C3007" t="s">
        <v>671</v>
      </c>
      <c r="D3007" t="s">
        <v>1139</v>
      </c>
      <c r="E3007" t="s">
        <v>643</v>
      </c>
      <c r="F3007" s="18" t="s">
        <v>803</v>
      </c>
      <c r="G3007" s="11" t="s">
        <v>803</v>
      </c>
      <c r="J3007" s="18">
        <v>37001.85</v>
      </c>
      <c r="K3007" s="11">
        <v>1.3924E-4</v>
      </c>
      <c r="N3007" s="18">
        <v>29642.45</v>
      </c>
      <c r="O3007" s="12">
        <v>1.3245999999999999E-4</v>
      </c>
      <c r="R3007" t="s">
        <v>803</v>
      </c>
      <c r="S3007" t="s">
        <v>643</v>
      </c>
      <c r="T3007" t="s">
        <v>643</v>
      </c>
      <c r="U3007" s="28">
        <f t="shared" si="230"/>
        <v>1.3245999999999999E-4</v>
      </c>
      <c r="W3007">
        <f>IFERROR(VLOOKUP(E3007,'LEAID Match'!$A$2:$B$326,2,FALSE),"")</f>
        <v>5310020</v>
      </c>
      <c r="X3007" s="5">
        <f t="shared" si="232"/>
        <v>37001.85</v>
      </c>
      <c r="Y3007">
        <f t="shared" si="233"/>
        <v>0</v>
      </c>
      <c r="Z3007" s="5">
        <f t="shared" si="234"/>
        <v>37001.85</v>
      </c>
    </row>
    <row r="3008" spans="1:26" x14ac:dyDescent="0.2">
      <c r="A3008">
        <f t="shared" si="231"/>
        <v>5310020</v>
      </c>
      <c r="B3008" s="23">
        <v>2016</v>
      </c>
      <c r="C3008" t="s">
        <v>671</v>
      </c>
      <c r="D3008" t="s">
        <v>1493</v>
      </c>
      <c r="E3008" t="s">
        <v>643</v>
      </c>
      <c r="F3008" s="18" t="s">
        <v>803</v>
      </c>
      <c r="G3008" s="11" t="s">
        <v>803</v>
      </c>
      <c r="J3008" s="18">
        <v>46185.05</v>
      </c>
      <c r="K3008" s="11">
        <v>1.415E-4</v>
      </c>
      <c r="N3008" s="18">
        <v>41368.03</v>
      </c>
      <c r="O3008" s="12">
        <v>1.3611999999999999E-4</v>
      </c>
      <c r="R3008" t="s">
        <v>803</v>
      </c>
      <c r="S3008" t="s">
        <v>643</v>
      </c>
      <c r="T3008" t="s">
        <v>643</v>
      </c>
      <c r="U3008" s="28">
        <f t="shared" si="230"/>
        <v>1.3611999999999999E-4</v>
      </c>
      <c r="W3008">
        <f>IFERROR(VLOOKUP(E3008,'LEAID Match'!$A$2:$B$326,2,FALSE),"")</f>
        <v>5310020</v>
      </c>
      <c r="X3008" s="5">
        <f t="shared" si="232"/>
        <v>46185.05</v>
      </c>
      <c r="Y3008">
        <f t="shared" si="233"/>
        <v>0</v>
      </c>
      <c r="Z3008" s="5">
        <f t="shared" si="234"/>
        <v>46185.05</v>
      </c>
    </row>
    <row r="3009" spans="1:26" x14ac:dyDescent="0.2">
      <c r="A3009">
        <f t="shared" si="231"/>
        <v>5310020</v>
      </c>
      <c r="B3009" s="23">
        <v>2017</v>
      </c>
      <c r="C3009" t="s">
        <v>671</v>
      </c>
      <c r="D3009" t="s">
        <v>1853</v>
      </c>
      <c r="E3009" t="s">
        <v>643</v>
      </c>
      <c r="F3009" s="18" t="s">
        <v>803</v>
      </c>
      <c r="G3009" s="11" t="s">
        <v>803</v>
      </c>
      <c r="J3009" s="18">
        <v>39388.14</v>
      </c>
      <c r="K3009" s="11">
        <v>1.069E-4</v>
      </c>
      <c r="N3009" s="18">
        <v>36559.94</v>
      </c>
      <c r="O3009" s="12">
        <v>1.0448E-4</v>
      </c>
      <c r="R3009" t="s">
        <v>803</v>
      </c>
      <c r="S3009" t="s">
        <v>643</v>
      </c>
      <c r="T3009" t="s">
        <v>643</v>
      </c>
      <c r="U3009" s="28">
        <f t="shared" si="230"/>
        <v>1.0448E-4</v>
      </c>
      <c r="W3009">
        <f>IFERROR(VLOOKUP(E3009,'LEAID Match'!$A$2:$B$326,2,FALSE),"")</f>
        <v>5310020</v>
      </c>
      <c r="X3009" s="5">
        <f t="shared" si="232"/>
        <v>39388.14</v>
      </c>
      <c r="Y3009">
        <f t="shared" si="233"/>
        <v>0</v>
      </c>
      <c r="Z3009" s="5">
        <f t="shared" si="234"/>
        <v>39388.14</v>
      </c>
    </row>
    <row r="3010" spans="1:26" x14ac:dyDescent="0.2">
      <c r="A3010">
        <f t="shared" si="231"/>
        <v>5310020</v>
      </c>
      <c r="B3010" s="23">
        <v>2018</v>
      </c>
      <c r="C3010" t="s">
        <v>671</v>
      </c>
      <c r="D3010" t="s">
        <v>2210</v>
      </c>
      <c r="E3010" t="s">
        <v>643</v>
      </c>
      <c r="F3010" s="18" t="s">
        <v>803</v>
      </c>
      <c r="G3010" s="11" t="s">
        <v>803</v>
      </c>
      <c r="J3010" s="18">
        <v>45190.35</v>
      </c>
      <c r="K3010" s="11">
        <v>1.0165E-4</v>
      </c>
      <c r="N3010" s="18">
        <v>41559.4</v>
      </c>
      <c r="O3010" s="12">
        <v>9.993E-5</v>
      </c>
      <c r="R3010" t="s">
        <v>803</v>
      </c>
      <c r="S3010" t="s">
        <v>643</v>
      </c>
      <c r="T3010" t="s">
        <v>643</v>
      </c>
      <c r="U3010" s="28">
        <f t="shared" ref="U3010:U3073" si="235">SUM(G3010,I3010,O3010,Q3010)</f>
        <v>9.993E-5</v>
      </c>
      <c r="W3010">
        <f>IFERROR(VLOOKUP(E3010,'LEAID Match'!$A$2:$B$326,2,FALSE),"")</f>
        <v>5310020</v>
      </c>
      <c r="X3010" s="5">
        <f t="shared" si="232"/>
        <v>45190.35</v>
      </c>
      <c r="Y3010">
        <f t="shared" si="233"/>
        <v>0</v>
      </c>
      <c r="Z3010" s="5">
        <f t="shared" si="234"/>
        <v>45190.35</v>
      </c>
    </row>
    <row r="3011" spans="1:26" x14ac:dyDescent="0.2">
      <c r="A3011">
        <f t="shared" ref="A3011:A3074" si="236">W3011</f>
        <v>5310020</v>
      </c>
      <c r="B3011" s="23">
        <v>2019</v>
      </c>
      <c r="C3011" t="s">
        <v>671</v>
      </c>
      <c r="D3011" t="s">
        <v>2568</v>
      </c>
      <c r="E3011" t="s">
        <v>643</v>
      </c>
      <c r="F3011" s="18" t="s">
        <v>803</v>
      </c>
      <c r="G3011" s="10" t="s">
        <v>803</v>
      </c>
      <c r="J3011" s="18">
        <v>60214.54</v>
      </c>
      <c r="K3011" s="11">
        <v>1.1519999999999999E-4</v>
      </c>
      <c r="N3011" s="18">
        <v>56527.03</v>
      </c>
      <c r="O3011" s="12">
        <v>1.1382E-4</v>
      </c>
      <c r="R3011" t="s">
        <v>803</v>
      </c>
      <c r="S3011" t="s">
        <v>643</v>
      </c>
      <c r="T3011" t="s">
        <v>643</v>
      </c>
      <c r="U3011" s="28">
        <f t="shared" si="235"/>
        <v>1.1382E-4</v>
      </c>
      <c r="W3011">
        <f>IFERROR(VLOOKUP(E3011,'LEAID Match'!$A$2:$B$326,2,FALSE),"")</f>
        <v>5310020</v>
      </c>
      <c r="X3011" s="5">
        <f t="shared" ref="X3011:X3074" si="237">SUM(F3011,J3011)</f>
        <v>60214.54</v>
      </c>
      <c r="Y3011">
        <f t="shared" ref="Y3011:Y3074" si="238">V3011</f>
        <v>0</v>
      </c>
      <c r="Z3011" s="5">
        <f t="shared" ref="Z3011:Z3074" si="239">SUM(X3011:Y3011)</f>
        <v>60214.54</v>
      </c>
    </row>
    <row r="3012" spans="1:26" x14ac:dyDescent="0.2">
      <c r="A3012">
        <f t="shared" si="236"/>
        <v>5310020</v>
      </c>
      <c r="B3012" s="23">
        <v>2020</v>
      </c>
      <c r="C3012" t="s">
        <v>671</v>
      </c>
      <c r="D3012" t="s">
        <v>2926</v>
      </c>
      <c r="E3012" t="s">
        <v>643</v>
      </c>
      <c r="F3012" s="18" t="s">
        <v>803</v>
      </c>
      <c r="G3012" s="10" t="s">
        <v>803</v>
      </c>
      <c r="J3012" s="18">
        <v>76556.86</v>
      </c>
      <c r="K3012" s="11">
        <v>1.3157999999999998E-4</v>
      </c>
      <c r="N3012" s="18">
        <v>68652.350000000006</v>
      </c>
      <c r="O3012" s="12">
        <v>1.3072999999999999E-4</v>
      </c>
      <c r="R3012" t="s">
        <v>803</v>
      </c>
      <c r="S3012" t="s">
        <v>643</v>
      </c>
      <c r="T3012" t="s">
        <v>643</v>
      </c>
      <c r="U3012" s="28">
        <f t="shared" si="235"/>
        <v>1.3072999999999999E-4</v>
      </c>
      <c r="W3012">
        <f>IFERROR(VLOOKUP(E3012,'LEAID Match'!$A$2:$B$326,2,FALSE),"")</f>
        <v>5310020</v>
      </c>
      <c r="X3012" s="5">
        <f t="shared" si="237"/>
        <v>76556.86</v>
      </c>
      <c r="Y3012">
        <f t="shared" si="238"/>
        <v>0</v>
      </c>
      <c r="Z3012" s="5">
        <f t="shared" si="239"/>
        <v>76556.86</v>
      </c>
    </row>
    <row r="3013" spans="1:26" x14ac:dyDescent="0.2">
      <c r="A3013">
        <f t="shared" si="236"/>
        <v>5310020</v>
      </c>
      <c r="B3013" s="23">
        <v>2021</v>
      </c>
      <c r="C3013" t="s">
        <v>671</v>
      </c>
      <c r="D3013" t="s">
        <v>3283</v>
      </c>
      <c r="E3013" t="s">
        <v>643</v>
      </c>
      <c r="F3013" s="18" t="s">
        <v>803</v>
      </c>
      <c r="G3013" s="10" t="s">
        <v>803</v>
      </c>
      <c r="J3013" s="18">
        <v>68011.59</v>
      </c>
      <c r="K3013" s="11">
        <v>1.1239E-4</v>
      </c>
      <c r="N3013" s="18">
        <v>61500.3</v>
      </c>
      <c r="O3013" s="12">
        <v>1.119E-4</v>
      </c>
      <c r="R3013" t="s">
        <v>803</v>
      </c>
      <c r="S3013" t="s">
        <v>643</v>
      </c>
      <c r="T3013" t="s">
        <v>643</v>
      </c>
      <c r="U3013" s="28">
        <f t="shared" si="235"/>
        <v>1.119E-4</v>
      </c>
      <c r="W3013">
        <f>IFERROR(VLOOKUP(E3013,'LEAID Match'!$A$2:$B$326,2,FALSE),"")</f>
        <v>5310020</v>
      </c>
      <c r="X3013" s="5">
        <f t="shared" si="237"/>
        <v>68011.59</v>
      </c>
      <c r="Y3013">
        <f t="shared" si="238"/>
        <v>0</v>
      </c>
      <c r="Z3013" s="5">
        <f t="shared" si="239"/>
        <v>68011.59</v>
      </c>
    </row>
    <row r="3014" spans="1:26" x14ac:dyDescent="0.2">
      <c r="A3014">
        <f t="shared" si="236"/>
        <v>5310020</v>
      </c>
      <c r="B3014" s="23">
        <v>2022</v>
      </c>
      <c r="C3014" t="s">
        <v>671</v>
      </c>
      <c r="D3014" t="s">
        <v>3639</v>
      </c>
      <c r="E3014" t="s">
        <v>643</v>
      </c>
      <c r="F3014" s="18" t="s">
        <v>803</v>
      </c>
      <c r="G3014" s="10" t="s">
        <v>803</v>
      </c>
      <c r="J3014" s="18">
        <v>68852.56</v>
      </c>
      <c r="K3014" s="11">
        <v>1.0765E-4</v>
      </c>
      <c r="N3014" s="18">
        <v>54766.04</v>
      </c>
      <c r="O3014" s="12">
        <v>1.0673E-4</v>
      </c>
      <c r="R3014" t="s">
        <v>803</v>
      </c>
      <c r="S3014" t="s">
        <v>643</v>
      </c>
      <c r="T3014" t="s">
        <v>643</v>
      </c>
      <c r="U3014" s="28">
        <f t="shared" si="235"/>
        <v>1.0673E-4</v>
      </c>
      <c r="W3014">
        <f>IFERROR(VLOOKUP(E3014,'LEAID Match'!$A$2:$B$326,2,FALSE),"")</f>
        <v>5310020</v>
      </c>
      <c r="X3014" s="5">
        <f t="shared" si="237"/>
        <v>68852.56</v>
      </c>
      <c r="Y3014">
        <f t="shared" si="238"/>
        <v>0</v>
      </c>
      <c r="Z3014" s="5">
        <f t="shared" si="239"/>
        <v>68852.56</v>
      </c>
    </row>
    <row r="3015" spans="1:26" x14ac:dyDescent="0.2">
      <c r="A3015">
        <f t="shared" si="236"/>
        <v>5310020</v>
      </c>
      <c r="B3015" s="23">
        <v>2023</v>
      </c>
      <c r="C3015" t="s">
        <v>671</v>
      </c>
      <c r="D3015" t="s">
        <v>3999</v>
      </c>
      <c r="E3015" t="s">
        <v>643</v>
      </c>
      <c r="F3015" s="18" t="s">
        <v>803</v>
      </c>
      <c r="G3015" s="10" t="s">
        <v>803</v>
      </c>
      <c r="J3015" s="18">
        <v>73698.48</v>
      </c>
      <c r="K3015" s="11">
        <v>1.0891E-4</v>
      </c>
      <c r="N3015" s="18">
        <v>58705.49</v>
      </c>
      <c r="O3015" s="12">
        <v>1.0877E-4</v>
      </c>
      <c r="R3015" t="s">
        <v>803</v>
      </c>
      <c r="S3015" t="s">
        <v>643</v>
      </c>
      <c r="T3015" t="s">
        <v>643</v>
      </c>
      <c r="U3015" s="28">
        <f t="shared" si="235"/>
        <v>1.0877E-4</v>
      </c>
      <c r="V3015">
        <f>U3015*250000000</f>
        <v>27192.5</v>
      </c>
      <c r="W3015">
        <f>IFERROR(VLOOKUP(E3015,'LEAID Match'!$A$2:$B$326,2,FALSE),"")</f>
        <v>5310020</v>
      </c>
      <c r="X3015" s="5">
        <f t="shared" si="237"/>
        <v>73698.48</v>
      </c>
      <c r="Y3015">
        <f t="shared" si="238"/>
        <v>27192.5</v>
      </c>
      <c r="Z3015" s="5">
        <f t="shared" si="239"/>
        <v>100890.98</v>
      </c>
    </row>
    <row r="3016" spans="1:26" x14ac:dyDescent="0.2">
      <c r="A3016">
        <f t="shared" si="236"/>
        <v>5310050</v>
      </c>
      <c r="B3016" s="23">
        <v>2015</v>
      </c>
      <c r="C3016" t="s">
        <v>248</v>
      </c>
      <c r="D3016" t="s">
        <v>1140</v>
      </c>
      <c r="E3016" t="s">
        <v>206</v>
      </c>
      <c r="F3016" s="18">
        <v>29301.84</v>
      </c>
      <c r="G3016" s="11">
        <v>1.3093999999999999E-4</v>
      </c>
      <c r="J3016" s="18">
        <v>438017.02</v>
      </c>
      <c r="K3016" s="11">
        <v>1.64825E-3</v>
      </c>
      <c r="N3016" s="18">
        <v>349141.39</v>
      </c>
      <c r="O3016" s="12">
        <v>1.56022E-3</v>
      </c>
      <c r="R3016" t="s">
        <v>206</v>
      </c>
      <c r="S3016" t="s">
        <v>206</v>
      </c>
      <c r="T3016" t="s">
        <v>206</v>
      </c>
      <c r="U3016" s="28">
        <f t="shared" si="235"/>
        <v>1.6911599999999999E-3</v>
      </c>
      <c r="W3016">
        <f>IFERROR(VLOOKUP(E3016,'LEAID Match'!$A$2:$B$326,2,FALSE),"")</f>
        <v>5310050</v>
      </c>
      <c r="X3016" s="5">
        <f t="shared" si="237"/>
        <v>467318.86000000004</v>
      </c>
      <c r="Y3016">
        <f t="shared" si="238"/>
        <v>0</v>
      </c>
      <c r="Z3016" s="5">
        <f t="shared" si="239"/>
        <v>467318.86000000004</v>
      </c>
    </row>
    <row r="3017" spans="1:26" x14ac:dyDescent="0.2">
      <c r="A3017">
        <f t="shared" si="236"/>
        <v>5310050</v>
      </c>
      <c r="B3017" s="23">
        <v>2016</v>
      </c>
      <c r="C3017" t="s">
        <v>248</v>
      </c>
      <c r="D3017" t="s">
        <v>1494</v>
      </c>
      <c r="E3017" t="s">
        <v>206</v>
      </c>
      <c r="F3017" s="18">
        <v>27284.38</v>
      </c>
      <c r="G3017" s="11">
        <v>8.9779999999999998E-5</v>
      </c>
      <c r="J3017" s="18">
        <v>632335.16</v>
      </c>
      <c r="K3017" s="11">
        <v>1.93728E-3</v>
      </c>
      <c r="N3017" s="18">
        <v>567959.73</v>
      </c>
      <c r="O3017" s="12">
        <v>1.86881E-3</v>
      </c>
      <c r="R3017" t="s">
        <v>206</v>
      </c>
      <c r="S3017" t="s">
        <v>206</v>
      </c>
      <c r="T3017" t="s">
        <v>206</v>
      </c>
      <c r="U3017" s="28">
        <f t="shared" si="235"/>
        <v>1.9585900000000001E-3</v>
      </c>
      <c r="W3017">
        <f>IFERROR(VLOOKUP(E3017,'LEAID Match'!$A$2:$B$326,2,FALSE),"")</f>
        <v>5310050</v>
      </c>
      <c r="X3017" s="5">
        <f t="shared" si="237"/>
        <v>659619.54</v>
      </c>
      <c r="Y3017">
        <f t="shared" si="238"/>
        <v>0</v>
      </c>
      <c r="Z3017" s="5">
        <f t="shared" si="239"/>
        <v>659619.54</v>
      </c>
    </row>
    <row r="3018" spans="1:26" x14ac:dyDescent="0.2">
      <c r="A3018">
        <f t="shared" si="236"/>
        <v>5310050</v>
      </c>
      <c r="B3018" s="23">
        <v>2017</v>
      </c>
      <c r="C3018" t="s">
        <v>248</v>
      </c>
      <c r="D3018" t="s">
        <v>1854</v>
      </c>
      <c r="E3018" t="s">
        <v>206</v>
      </c>
      <c r="F3018" s="18">
        <v>11525.87</v>
      </c>
      <c r="G3018" s="11">
        <v>3.294E-5</v>
      </c>
      <c r="J3018" s="18">
        <v>659936.24</v>
      </c>
      <c r="K3018" s="11">
        <v>1.7911100000000001E-3</v>
      </c>
      <c r="N3018" s="18">
        <v>611814.62</v>
      </c>
      <c r="O3018" s="12">
        <v>1.74836E-3</v>
      </c>
      <c r="R3018" t="s">
        <v>206</v>
      </c>
      <c r="S3018" t="s">
        <v>206</v>
      </c>
      <c r="T3018" t="s">
        <v>206</v>
      </c>
      <c r="U3018" s="28">
        <f t="shared" si="235"/>
        <v>1.7813E-3</v>
      </c>
      <c r="W3018">
        <f>IFERROR(VLOOKUP(E3018,'LEAID Match'!$A$2:$B$326,2,FALSE),"")</f>
        <v>5310050</v>
      </c>
      <c r="X3018" s="5">
        <f t="shared" si="237"/>
        <v>671462.11</v>
      </c>
      <c r="Y3018">
        <f t="shared" si="238"/>
        <v>0</v>
      </c>
      <c r="Z3018" s="5">
        <f t="shared" si="239"/>
        <v>671462.11</v>
      </c>
    </row>
    <row r="3019" spans="1:26" x14ac:dyDescent="0.2">
      <c r="A3019">
        <f t="shared" si="236"/>
        <v>5310050</v>
      </c>
      <c r="B3019" s="23">
        <v>2018</v>
      </c>
      <c r="C3019" t="s">
        <v>248</v>
      </c>
      <c r="D3019" t="s">
        <v>2211</v>
      </c>
      <c r="E3019" t="s">
        <v>206</v>
      </c>
      <c r="F3019" s="18">
        <v>1326.45</v>
      </c>
      <c r="G3019" s="11">
        <v>3.19E-6</v>
      </c>
      <c r="J3019" s="18">
        <v>814888.72</v>
      </c>
      <c r="K3019" s="11">
        <v>1.8329399999999999E-3</v>
      </c>
      <c r="N3019" s="18">
        <v>749267.39</v>
      </c>
      <c r="O3019" s="12">
        <v>1.80159E-3</v>
      </c>
      <c r="R3019" t="s">
        <v>206</v>
      </c>
      <c r="S3019" t="s">
        <v>206</v>
      </c>
      <c r="T3019" t="s">
        <v>206</v>
      </c>
      <c r="U3019" s="28">
        <f t="shared" si="235"/>
        <v>1.80478E-3</v>
      </c>
      <c r="W3019">
        <f>IFERROR(VLOOKUP(E3019,'LEAID Match'!$A$2:$B$326,2,FALSE),"")</f>
        <v>5310050</v>
      </c>
      <c r="X3019" s="5">
        <f t="shared" si="237"/>
        <v>816215.16999999993</v>
      </c>
      <c r="Y3019">
        <f t="shared" si="238"/>
        <v>0</v>
      </c>
      <c r="Z3019" s="5">
        <f t="shared" si="239"/>
        <v>816215.16999999993</v>
      </c>
    </row>
    <row r="3020" spans="1:26" x14ac:dyDescent="0.2">
      <c r="A3020">
        <f t="shared" si="236"/>
        <v>5310050</v>
      </c>
      <c r="B3020" s="23">
        <v>2019</v>
      </c>
      <c r="C3020" t="s">
        <v>248</v>
      </c>
      <c r="D3020" t="s">
        <v>2569</v>
      </c>
      <c r="E3020" t="s">
        <v>206</v>
      </c>
      <c r="F3020" s="18" t="s">
        <v>803</v>
      </c>
      <c r="G3020" s="10" t="s">
        <v>803</v>
      </c>
      <c r="J3020" s="18">
        <v>862416.35</v>
      </c>
      <c r="K3020" s="11">
        <v>1.64997E-3</v>
      </c>
      <c r="N3020" s="18">
        <v>810551.31</v>
      </c>
      <c r="O3020" s="12">
        <v>1.6321199999999999E-3</v>
      </c>
      <c r="R3020" t="s">
        <v>803</v>
      </c>
      <c r="S3020" t="s">
        <v>206</v>
      </c>
      <c r="T3020" t="s">
        <v>206</v>
      </c>
      <c r="U3020" s="28">
        <f t="shared" si="235"/>
        <v>1.6321199999999999E-3</v>
      </c>
      <c r="W3020">
        <f>IFERROR(VLOOKUP(E3020,'LEAID Match'!$A$2:$B$326,2,FALSE),"")</f>
        <v>5310050</v>
      </c>
      <c r="X3020" s="5">
        <f t="shared" si="237"/>
        <v>862416.35</v>
      </c>
      <c r="Y3020">
        <f t="shared" si="238"/>
        <v>0</v>
      </c>
      <c r="Z3020" s="5">
        <f t="shared" si="239"/>
        <v>862416.35</v>
      </c>
    </row>
    <row r="3021" spans="1:26" x14ac:dyDescent="0.2">
      <c r="A3021">
        <f t="shared" si="236"/>
        <v>5310050</v>
      </c>
      <c r="B3021" s="23">
        <v>2020</v>
      </c>
      <c r="C3021" t="s">
        <v>248</v>
      </c>
      <c r="D3021" t="s">
        <v>2927</v>
      </c>
      <c r="E3021" t="s">
        <v>206</v>
      </c>
      <c r="F3021" s="18" t="s">
        <v>803</v>
      </c>
      <c r="G3021" s="10" t="s">
        <v>803</v>
      </c>
      <c r="J3021" s="18">
        <v>1108598.24</v>
      </c>
      <c r="K3021" s="11">
        <v>1.90533E-3</v>
      </c>
      <c r="N3021" s="18">
        <v>994478.26</v>
      </c>
      <c r="O3021" s="12">
        <v>1.8937000000000001E-3</v>
      </c>
      <c r="R3021" t="s">
        <v>803</v>
      </c>
      <c r="S3021" t="s">
        <v>206</v>
      </c>
      <c r="T3021" t="s">
        <v>206</v>
      </c>
      <c r="U3021" s="28">
        <f t="shared" si="235"/>
        <v>1.8937000000000001E-3</v>
      </c>
      <c r="W3021">
        <f>IFERROR(VLOOKUP(E3021,'LEAID Match'!$A$2:$B$326,2,FALSE),"")</f>
        <v>5310050</v>
      </c>
      <c r="X3021" s="5">
        <f t="shared" si="237"/>
        <v>1108598.24</v>
      </c>
      <c r="Y3021">
        <f t="shared" si="238"/>
        <v>0</v>
      </c>
      <c r="Z3021" s="5">
        <f t="shared" si="239"/>
        <v>1108598.24</v>
      </c>
    </row>
    <row r="3022" spans="1:26" x14ac:dyDescent="0.2">
      <c r="A3022">
        <f t="shared" si="236"/>
        <v>5310050</v>
      </c>
      <c r="B3022" s="23">
        <v>2021</v>
      </c>
      <c r="C3022" t="s">
        <v>248</v>
      </c>
      <c r="D3022" t="s">
        <v>3284</v>
      </c>
      <c r="E3022" t="s">
        <v>206</v>
      </c>
      <c r="F3022" s="18" t="s">
        <v>803</v>
      </c>
      <c r="G3022" s="10" t="s">
        <v>803</v>
      </c>
      <c r="J3022" s="18">
        <v>1083194.5</v>
      </c>
      <c r="K3022" s="11">
        <v>1.78992E-3</v>
      </c>
      <c r="N3022" s="18">
        <v>978992.76</v>
      </c>
      <c r="O3022" s="12">
        <v>1.78122E-3</v>
      </c>
      <c r="R3022" t="s">
        <v>803</v>
      </c>
      <c r="S3022" t="s">
        <v>206</v>
      </c>
      <c r="T3022" t="s">
        <v>206</v>
      </c>
      <c r="U3022" s="28">
        <f t="shared" si="235"/>
        <v>1.78122E-3</v>
      </c>
      <c r="W3022">
        <f>IFERROR(VLOOKUP(E3022,'LEAID Match'!$A$2:$B$326,2,FALSE),"")</f>
        <v>5310050</v>
      </c>
      <c r="X3022" s="5">
        <f t="shared" si="237"/>
        <v>1083194.5</v>
      </c>
      <c r="Y3022">
        <f t="shared" si="238"/>
        <v>0</v>
      </c>
      <c r="Z3022" s="5">
        <f t="shared" si="239"/>
        <v>1083194.5</v>
      </c>
    </row>
    <row r="3023" spans="1:26" x14ac:dyDescent="0.2">
      <c r="A3023">
        <f t="shared" si="236"/>
        <v>5310050</v>
      </c>
      <c r="B3023" s="23">
        <v>2022</v>
      </c>
      <c r="C3023" t="s">
        <v>248</v>
      </c>
      <c r="D3023" t="s">
        <v>3640</v>
      </c>
      <c r="E3023" t="s">
        <v>206</v>
      </c>
      <c r="F3023" s="18" t="s">
        <v>803</v>
      </c>
      <c r="G3023" s="10" t="s">
        <v>803</v>
      </c>
      <c r="J3023" s="18">
        <v>1146846.1299999999</v>
      </c>
      <c r="K3023" s="11">
        <v>1.79302E-3</v>
      </c>
      <c r="N3023" s="18">
        <v>913608.73</v>
      </c>
      <c r="O3023" s="12">
        <v>1.7803999999999999E-3</v>
      </c>
      <c r="R3023" t="s">
        <v>803</v>
      </c>
      <c r="S3023" t="s">
        <v>206</v>
      </c>
      <c r="T3023" t="s">
        <v>206</v>
      </c>
      <c r="U3023" s="28">
        <f t="shared" si="235"/>
        <v>1.7803999999999999E-3</v>
      </c>
      <c r="W3023">
        <f>IFERROR(VLOOKUP(E3023,'LEAID Match'!$A$2:$B$326,2,FALSE),"")</f>
        <v>5310050</v>
      </c>
      <c r="X3023" s="5">
        <f t="shared" si="237"/>
        <v>1146846.1299999999</v>
      </c>
      <c r="Y3023">
        <f t="shared" si="238"/>
        <v>0</v>
      </c>
      <c r="Z3023" s="5">
        <f t="shared" si="239"/>
        <v>1146846.1299999999</v>
      </c>
    </row>
    <row r="3024" spans="1:26" x14ac:dyDescent="0.2">
      <c r="A3024">
        <f t="shared" si="236"/>
        <v>5310050</v>
      </c>
      <c r="B3024" s="23">
        <v>2023</v>
      </c>
      <c r="C3024" t="s">
        <v>248</v>
      </c>
      <c r="D3024" t="s">
        <v>4000</v>
      </c>
      <c r="E3024" t="s">
        <v>206</v>
      </c>
      <c r="F3024" s="18" t="s">
        <v>803</v>
      </c>
      <c r="G3024" s="10" t="s">
        <v>803</v>
      </c>
      <c r="J3024" s="18">
        <v>1271676.8500000001</v>
      </c>
      <c r="K3024" s="11">
        <v>1.8793200000000001E-3</v>
      </c>
      <c r="N3024" s="18">
        <v>1012352.07</v>
      </c>
      <c r="O3024" s="12">
        <v>1.87569E-3</v>
      </c>
      <c r="R3024" t="s">
        <v>803</v>
      </c>
      <c r="S3024" t="s">
        <v>206</v>
      </c>
      <c r="T3024" t="s">
        <v>206</v>
      </c>
      <c r="U3024" s="28">
        <f t="shared" si="235"/>
        <v>1.87569E-3</v>
      </c>
      <c r="V3024">
        <f>U3024*250000000</f>
        <v>468922.5</v>
      </c>
      <c r="W3024">
        <f>IFERROR(VLOOKUP(E3024,'LEAID Match'!$A$2:$B$326,2,FALSE),"")</f>
        <v>5310050</v>
      </c>
      <c r="X3024" s="5">
        <f t="shared" si="237"/>
        <v>1271676.8500000001</v>
      </c>
      <c r="Y3024">
        <f t="shared" si="238"/>
        <v>468922.5</v>
      </c>
      <c r="Z3024" s="5">
        <f t="shared" si="239"/>
        <v>1740599.35</v>
      </c>
    </row>
    <row r="3025" spans="1:26" x14ac:dyDescent="0.2">
      <c r="A3025">
        <f t="shared" si="236"/>
        <v>5310110</v>
      </c>
      <c r="B3025" s="23">
        <v>2015</v>
      </c>
      <c r="C3025" t="s">
        <v>87</v>
      </c>
      <c r="D3025" t="s">
        <v>1141</v>
      </c>
      <c r="E3025" t="s">
        <v>45</v>
      </c>
      <c r="F3025" s="18">
        <v>220955.26</v>
      </c>
      <c r="G3025" s="11">
        <v>9.873900000000001E-4</v>
      </c>
      <c r="J3025" s="18">
        <v>4232834.62</v>
      </c>
      <c r="K3025" s="11">
        <v>1.5928040000000001E-2</v>
      </c>
      <c r="N3025" s="18">
        <v>3382856.47</v>
      </c>
      <c r="O3025" s="12">
        <v>1.51171E-2</v>
      </c>
      <c r="R3025" t="s">
        <v>45</v>
      </c>
      <c r="S3025" t="s">
        <v>45</v>
      </c>
      <c r="T3025" t="s">
        <v>45</v>
      </c>
      <c r="U3025" s="28">
        <f t="shared" si="235"/>
        <v>1.6104489999999999E-2</v>
      </c>
      <c r="W3025">
        <f>IFERROR(VLOOKUP(E3025,'LEAID Match'!$A$2:$B$326,2,FALSE),"")</f>
        <v>5310110</v>
      </c>
      <c r="X3025" s="5">
        <f t="shared" si="237"/>
        <v>4453789.88</v>
      </c>
      <c r="Y3025">
        <f t="shared" si="238"/>
        <v>0</v>
      </c>
      <c r="Z3025" s="5">
        <f t="shared" si="239"/>
        <v>4453789.88</v>
      </c>
    </row>
    <row r="3026" spans="1:26" x14ac:dyDescent="0.2">
      <c r="A3026">
        <f t="shared" si="236"/>
        <v>5310110</v>
      </c>
      <c r="B3026" s="23">
        <v>2016</v>
      </c>
      <c r="C3026" t="s">
        <v>87</v>
      </c>
      <c r="D3026" t="s">
        <v>1495</v>
      </c>
      <c r="E3026" t="s">
        <v>45</v>
      </c>
      <c r="F3026" s="18">
        <v>185833.94</v>
      </c>
      <c r="G3026" s="11">
        <v>6.1145999999999998E-4</v>
      </c>
      <c r="J3026" s="18">
        <v>4601416.17</v>
      </c>
      <c r="K3026" s="11">
        <v>1.409734E-2</v>
      </c>
      <c r="N3026" s="18">
        <v>4139577.66</v>
      </c>
      <c r="O3026" s="12">
        <v>1.3620800000000001E-2</v>
      </c>
      <c r="R3026" t="s">
        <v>45</v>
      </c>
      <c r="S3026" t="s">
        <v>45</v>
      </c>
      <c r="T3026" t="s">
        <v>45</v>
      </c>
      <c r="U3026" s="28">
        <f t="shared" si="235"/>
        <v>1.423226E-2</v>
      </c>
      <c r="W3026">
        <f>IFERROR(VLOOKUP(E3026,'LEAID Match'!$A$2:$B$326,2,FALSE),"")</f>
        <v>5310110</v>
      </c>
      <c r="X3026" s="5">
        <f t="shared" si="237"/>
        <v>4787250.1100000003</v>
      </c>
      <c r="Y3026">
        <f t="shared" si="238"/>
        <v>0</v>
      </c>
      <c r="Z3026" s="5">
        <f t="shared" si="239"/>
        <v>4787250.1100000003</v>
      </c>
    </row>
    <row r="3027" spans="1:26" x14ac:dyDescent="0.2">
      <c r="A3027">
        <f t="shared" si="236"/>
        <v>5310110</v>
      </c>
      <c r="B3027" s="23">
        <v>2017</v>
      </c>
      <c r="C3027" t="s">
        <v>87</v>
      </c>
      <c r="D3027" t="s">
        <v>1855</v>
      </c>
      <c r="E3027" t="s">
        <v>45</v>
      </c>
      <c r="F3027" s="18">
        <v>159169.07999999999</v>
      </c>
      <c r="G3027" s="11">
        <v>4.5485000000000002E-4</v>
      </c>
      <c r="J3027" s="18">
        <v>5135458.97</v>
      </c>
      <c r="K3027" s="11">
        <v>1.3938000000000001E-2</v>
      </c>
      <c r="N3027" s="18">
        <v>4760066.01</v>
      </c>
      <c r="O3027" s="12">
        <v>1.3602670000000001E-2</v>
      </c>
      <c r="R3027" t="s">
        <v>45</v>
      </c>
      <c r="S3027" t="s">
        <v>45</v>
      </c>
      <c r="T3027" t="s">
        <v>45</v>
      </c>
      <c r="U3027" s="28">
        <f t="shared" si="235"/>
        <v>1.405752E-2</v>
      </c>
      <c r="W3027">
        <f>IFERROR(VLOOKUP(E3027,'LEAID Match'!$A$2:$B$326,2,FALSE),"")</f>
        <v>5310110</v>
      </c>
      <c r="X3027" s="5">
        <f t="shared" si="237"/>
        <v>5294628.05</v>
      </c>
      <c r="Y3027">
        <f t="shared" si="238"/>
        <v>0</v>
      </c>
      <c r="Z3027" s="5">
        <f t="shared" si="239"/>
        <v>5294628.05</v>
      </c>
    </row>
    <row r="3028" spans="1:26" x14ac:dyDescent="0.2">
      <c r="A3028">
        <f t="shared" si="236"/>
        <v>5310110</v>
      </c>
      <c r="B3028" s="23">
        <v>2018</v>
      </c>
      <c r="C3028" t="s">
        <v>87</v>
      </c>
      <c r="D3028" t="s">
        <v>2212</v>
      </c>
      <c r="E3028" t="s">
        <v>45</v>
      </c>
      <c r="F3028" s="18">
        <v>126388.4</v>
      </c>
      <c r="G3028" s="11">
        <v>3.0390000000000001E-4</v>
      </c>
      <c r="J3028" s="18">
        <v>6265366.1299999999</v>
      </c>
      <c r="K3028" s="11">
        <v>1.4092759999999999E-2</v>
      </c>
      <c r="N3028" s="18">
        <v>5762908.3799999999</v>
      </c>
      <c r="O3028" s="12">
        <v>1.38567E-2</v>
      </c>
      <c r="R3028" t="s">
        <v>45</v>
      </c>
      <c r="S3028" t="s">
        <v>45</v>
      </c>
      <c r="T3028" t="s">
        <v>45</v>
      </c>
      <c r="U3028" s="28">
        <f t="shared" si="235"/>
        <v>1.4160599999999999E-2</v>
      </c>
      <c r="W3028">
        <f>IFERROR(VLOOKUP(E3028,'LEAID Match'!$A$2:$B$326,2,FALSE),"")</f>
        <v>5310110</v>
      </c>
      <c r="X3028" s="5">
        <f t="shared" si="237"/>
        <v>6391754.5300000003</v>
      </c>
      <c r="Y3028">
        <f t="shared" si="238"/>
        <v>0</v>
      </c>
      <c r="Z3028" s="5">
        <f t="shared" si="239"/>
        <v>6391754.5300000003</v>
      </c>
    </row>
    <row r="3029" spans="1:26" x14ac:dyDescent="0.2">
      <c r="A3029">
        <f t="shared" si="236"/>
        <v>5310110</v>
      </c>
      <c r="B3029" s="23">
        <v>2019</v>
      </c>
      <c r="C3029" t="s">
        <v>87</v>
      </c>
      <c r="D3029" t="s">
        <v>2570</v>
      </c>
      <c r="E3029" t="s">
        <v>45</v>
      </c>
      <c r="F3029" s="18">
        <v>93252.69</v>
      </c>
      <c r="G3029" s="10">
        <v>1.8777E-4</v>
      </c>
      <c r="J3029" s="18">
        <v>6490913.96</v>
      </c>
      <c r="K3029" s="11">
        <v>1.24184E-2</v>
      </c>
      <c r="N3029" s="18">
        <v>6095413.96</v>
      </c>
      <c r="O3029" s="12">
        <v>1.2273640000000001E-2</v>
      </c>
      <c r="R3029" t="s">
        <v>45</v>
      </c>
      <c r="S3029" t="s">
        <v>45</v>
      </c>
      <c r="T3029" t="s">
        <v>45</v>
      </c>
      <c r="U3029" s="28">
        <f t="shared" si="235"/>
        <v>1.2461410000000001E-2</v>
      </c>
      <c r="W3029">
        <f>IFERROR(VLOOKUP(E3029,'LEAID Match'!$A$2:$B$326,2,FALSE),"")</f>
        <v>5310110</v>
      </c>
      <c r="X3029" s="5">
        <f t="shared" si="237"/>
        <v>6584166.6500000004</v>
      </c>
      <c r="Y3029">
        <f t="shared" si="238"/>
        <v>0</v>
      </c>
      <c r="Z3029" s="5">
        <f t="shared" si="239"/>
        <v>6584166.6500000004</v>
      </c>
    </row>
    <row r="3030" spans="1:26" x14ac:dyDescent="0.2">
      <c r="A3030">
        <f t="shared" si="236"/>
        <v>5310110</v>
      </c>
      <c r="B3030" s="23">
        <v>2020</v>
      </c>
      <c r="C3030" t="s">
        <v>87</v>
      </c>
      <c r="D3030" t="s">
        <v>2928</v>
      </c>
      <c r="E3030" t="s">
        <v>45</v>
      </c>
      <c r="F3030" s="18">
        <v>68403.03</v>
      </c>
      <c r="G3030" s="10">
        <v>1.3024999999999999E-4</v>
      </c>
      <c r="J3030" s="18">
        <v>7774714.3200000003</v>
      </c>
      <c r="K3030" s="11">
        <v>1.3362289999999999E-2</v>
      </c>
      <c r="N3030" s="18">
        <v>6993448.1799999997</v>
      </c>
      <c r="O3030" s="12">
        <v>1.3317000000000001E-2</v>
      </c>
      <c r="R3030" t="s">
        <v>45</v>
      </c>
      <c r="S3030" t="s">
        <v>45</v>
      </c>
      <c r="T3030" t="s">
        <v>45</v>
      </c>
      <c r="U3030" s="28">
        <f t="shared" si="235"/>
        <v>1.3447250000000001E-2</v>
      </c>
      <c r="W3030">
        <f>IFERROR(VLOOKUP(E3030,'LEAID Match'!$A$2:$B$326,2,FALSE),"")</f>
        <v>5310110</v>
      </c>
      <c r="X3030" s="5">
        <f t="shared" si="237"/>
        <v>7843117.3500000006</v>
      </c>
      <c r="Y3030">
        <f t="shared" si="238"/>
        <v>0</v>
      </c>
      <c r="Z3030" s="5">
        <f t="shared" si="239"/>
        <v>7843117.3500000006</v>
      </c>
    </row>
    <row r="3031" spans="1:26" x14ac:dyDescent="0.2">
      <c r="A3031">
        <f t="shared" si="236"/>
        <v>5310110</v>
      </c>
      <c r="B3031" s="23">
        <v>2021</v>
      </c>
      <c r="C3031" t="s">
        <v>87</v>
      </c>
      <c r="D3031" t="s">
        <v>3285</v>
      </c>
      <c r="E3031" t="s">
        <v>45</v>
      </c>
      <c r="F3031" s="18">
        <v>58345.52</v>
      </c>
      <c r="G3031" s="10">
        <v>1.0616E-4</v>
      </c>
      <c r="J3031" s="18">
        <v>8916774.2699999996</v>
      </c>
      <c r="K3031" s="11">
        <v>1.473446E-2</v>
      </c>
      <c r="N3031" s="18">
        <v>8040511.6399999997</v>
      </c>
      <c r="O3031" s="12">
        <v>1.462926E-2</v>
      </c>
      <c r="R3031" t="s">
        <v>45</v>
      </c>
      <c r="S3031" t="s">
        <v>45</v>
      </c>
      <c r="T3031" t="s">
        <v>45</v>
      </c>
      <c r="U3031" s="28">
        <f t="shared" si="235"/>
        <v>1.4735419999999999E-2</v>
      </c>
      <c r="W3031">
        <f>IFERROR(VLOOKUP(E3031,'LEAID Match'!$A$2:$B$326,2,FALSE),"")</f>
        <v>5310110</v>
      </c>
      <c r="X3031" s="5">
        <f t="shared" si="237"/>
        <v>8975119.7899999991</v>
      </c>
      <c r="Y3031">
        <f t="shared" si="238"/>
        <v>0</v>
      </c>
      <c r="Z3031" s="5">
        <f t="shared" si="239"/>
        <v>8975119.7899999991</v>
      </c>
    </row>
    <row r="3032" spans="1:26" x14ac:dyDescent="0.2">
      <c r="A3032">
        <f t="shared" si="236"/>
        <v>5310110</v>
      </c>
      <c r="B3032" s="23">
        <v>2022</v>
      </c>
      <c r="C3032" t="s">
        <v>87</v>
      </c>
      <c r="D3032" t="s">
        <v>3641</v>
      </c>
      <c r="E3032" t="s">
        <v>45</v>
      </c>
      <c r="F3032" s="18">
        <v>31772.51</v>
      </c>
      <c r="G3032" s="10">
        <v>6.1920000000000003E-5</v>
      </c>
      <c r="J3032" s="18">
        <v>8816484.3100000005</v>
      </c>
      <c r="K3032" s="11">
        <v>1.3784029999999999E-2</v>
      </c>
      <c r="N3032" s="18">
        <v>7049680.8499999996</v>
      </c>
      <c r="O3032" s="12">
        <v>1.373808E-2</v>
      </c>
      <c r="R3032" t="s">
        <v>45</v>
      </c>
      <c r="S3032" t="s">
        <v>45</v>
      </c>
      <c r="T3032" t="s">
        <v>45</v>
      </c>
      <c r="U3032" s="28">
        <f t="shared" si="235"/>
        <v>1.38E-2</v>
      </c>
      <c r="W3032">
        <f>IFERROR(VLOOKUP(E3032,'LEAID Match'!$A$2:$B$326,2,FALSE),"")</f>
        <v>5310110</v>
      </c>
      <c r="X3032" s="5">
        <f t="shared" si="237"/>
        <v>8848256.8200000003</v>
      </c>
      <c r="Y3032">
        <f t="shared" si="238"/>
        <v>0</v>
      </c>
      <c r="Z3032" s="5">
        <f t="shared" si="239"/>
        <v>8848256.8200000003</v>
      </c>
    </row>
    <row r="3033" spans="1:26" x14ac:dyDescent="0.2">
      <c r="A3033">
        <f t="shared" si="236"/>
        <v>5310110</v>
      </c>
      <c r="B3033" s="23">
        <v>2023</v>
      </c>
      <c r="C3033" t="s">
        <v>87</v>
      </c>
      <c r="D3033" t="s">
        <v>4001</v>
      </c>
      <c r="E3033" t="s">
        <v>45</v>
      </c>
      <c r="F3033" s="18">
        <v>16400.900000000001</v>
      </c>
      <c r="G3033" s="10">
        <v>3.0389999999999999E-5</v>
      </c>
      <c r="J3033" s="18">
        <v>9277386.4199999999</v>
      </c>
      <c r="K3033" s="11">
        <v>1.3710419999999999E-2</v>
      </c>
      <c r="N3033" s="18">
        <v>7373799.5899999999</v>
      </c>
      <c r="O3033" s="12">
        <v>1.3662219999999999E-2</v>
      </c>
      <c r="R3033" t="s">
        <v>45</v>
      </c>
      <c r="S3033" t="s">
        <v>45</v>
      </c>
      <c r="T3033" t="s">
        <v>45</v>
      </c>
      <c r="U3033" s="28">
        <f t="shared" si="235"/>
        <v>1.3692609999999999E-2</v>
      </c>
      <c r="V3033">
        <f>U3033*250000000</f>
        <v>3423152.5</v>
      </c>
      <c r="W3033">
        <f>IFERROR(VLOOKUP(E3033,'LEAID Match'!$A$2:$B$326,2,FALSE),"")</f>
        <v>5310110</v>
      </c>
      <c r="X3033" s="5">
        <f t="shared" si="237"/>
        <v>9293787.3200000003</v>
      </c>
      <c r="Y3033">
        <f t="shared" si="238"/>
        <v>3423152.5</v>
      </c>
      <c r="Z3033" s="5">
        <f t="shared" si="239"/>
        <v>12716939.82</v>
      </c>
    </row>
    <row r="3034" spans="1:26" x14ac:dyDescent="0.2">
      <c r="A3034" t="str">
        <f t="shared" si="236"/>
        <v/>
      </c>
      <c r="B3034" s="23">
        <v>2015</v>
      </c>
      <c r="C3034" t="s">
        <v>535</v>
      </c>
      <c r="D3034" t="s">
        <v>1142</v>
      </c>
      <c r="E3034" t="s">
        <v>34</v>
      </c>
      <c r="F3034" s="18" t="s">
        <v>803</v>
      </c>
      <c r="G3034" s="11" t="s">
        <v>803</v>
      </c>
      <c r="H3034" s="18">
        <v>1294.6099999999999</v>
      </c>
      <c r="I3034" s="11">
        <v>5.7899999999999996E-6</v>
      </c>
      <c r="L3034" s="18">
        <v>19448.96</v>
      </c>
      <c r="M3034" s="11">
        <v>7.3189999999999996E-5</v>
      </c>
      <c r="P3034" s="18">
        <v>15398.05</v>
      </c>
      <c r="Q3034" s="11">
        <v>6.881E-5</v>
      </c>
      <c r="R3034" t="s">
        <v>34</v>
      </c>
      <c r="S3034" t="s">
        <v>34</v>
      </c>
      <c r="T3034" t="s">
        <v>34</v>
      </c>
      <c r="U3034" s="28">
        <f t="shared" si="235"/>
        <v>7.4599999999999997E-5</v>
      </c>
      <c r="W3034" t="str">
        <f>IFERROR(VLOOKUP(E3034,'LEAID Match'!$A$2:$B$326,2,FALSE),"")</f>
        <v/>
      </c>
      <c r="X3034" s="5">
        <f t="shared" si="237"/>
        <v>0</v>
      </c>
      <c r="Y3034">
        <f t="shared" si="238"/>
        <v>0</v>
      </c>
      <c r="Z3034" s="5">
        <f t="shared" si="239"/>
        <v>0</v>
      </c>
    </row>
    <row r="3035" spans="1:26" x14ac:dyDescent="0.2">
      <c r="A3035" t="str">
        <f t="shared" si="236"/>
        <v/>
      </c>
      <c r="B3035" s="23">
        <v>2016</v>
      </c>
      <c r="C3035" t="s">
        <v>535</v>
      </c>
      <c r="D3035" t="s">
        <v>1496</v>
      </c>
      <c r="E3035" t="s">
        <v>34</v>
      </c>
      <c r="F3035" s="18" t="s">
        <v>803</v>
      </c>
      <c r="G3035" s="11" t="s">
        <v>803</v>
      </c>
      <c r="H3035" s="18">
        <v>1604.41</v>
      </c>
      <c r="I3035" s="11">
        <v>5.2800000000000003E-6</v>
      </c>
      <c r="L3035" s="18">
        <v>34284.870000000003</v>
      </c>
      <c r="M3035" s="11">
        <v>1.0504E-4</v>
      </c>
      <c r="P3035" s="18">
        <v>31568.71</v>
      </c>
      <c r="Q3035" s="11">
        <v>1.0387000000000001E-4</v>
      </c>
      <c r="R3035" t="s">
        <v>34</v>
      </c>
      <c r="S3035" t="s">
        <v>34</v>
      </c>
      <c r="T3035" t="s">
        <v>34</v>
      </c>
      <c r="U3035" s="28">
        <f t="shared" si="235"/>
        <v>1.0915000000000001E-4</v>
      </c>
      <c r="W3035" t="str">
        <f>IFERROR(VLOOKUP(E3035,'LEAID Match'!$A$2:$B$326,2,FALSE),"")</f>
        <v/>
      </c>
      <c r="X3035" s="5">
        <f t="shared" si="237"/>
        <v>0</v>
      </c>
      <c r="Y3035">
        <f t="shared" si="238"/>
        <v>0</v>
      </c>
      <c r="Z3035" s="5">
        <f t="shared" si="239"/>
        <v>0</v>
      </c>
    </row>
    <row r="3036" spans="1:26" x14ac:dyDescent="0.2">
      <c r="A3036" t="str">
        <f t="shared" si="236"/>
        <v/>
      </c>
      <c r="B3036" s="23">
        <v>2017</v>
      </c>
      <c r="C3036" t="s">
        <v>535</v>
      </c>
      <c r="D3036" t="s">
        <v>1856</v>
      </c>
      <c r="E3036" t="s">
        <v>34</v>
      </c>
      <c r="F3036" s="18" t="s">
        <v>803</v>
      </c>
      <c r="G3036" s="11" t="s">
        <v>803</v>
      </c>
      <c r="H3036" s="18">
        <v>1722.25</v>
      </c>
      <c r="I3036" s="11">
        <v>4.9200000000000003E-6</v>
      </c>
      <c r="L3036" s="18">
        <v>35973.949999999997</v>
      </c>
      <c r="M3036" s="11">
        <v>9.7639999999999994E-5</v>
      </c>
      <c r="P3036" s="18">
        <v>33350.199999999997</v>
      </c>
      <c r="Q3036" s="11">
        <v>9.5299999999999999E-5</v>
      </c>
      <c r="R3036" t="s">
        <v>34</v>
      </c>
      <c r="S3036" t="s">
        <v>34</v>
      </c>
      <c r="T3036" t="s">
        <v>34</v>
      </c>
      <c r="U3036" s="28">
        <f t="shared" si="235"/>
        <v>1.0022E-4</v>
      </c>
      <c r="W3036" t="str">
        <f>IFERROR(VLOOKUP(E3036,'LEAID Match'!$A$2:$B$326,2,FALSE),"")</f>
        <v/>
      </c>
      <c r="X3036" s="5">
        <f t="shared" si="237"/>
        <v>0</v>
      </c>
      <c r="Y3036">
        <f t="shared" si="238"/>
        <v>0</v>
      </c>
      <c r="Z3036" s="5">
        <f t="shared" si="239"/>
        <v>0</v>
      </c>
    </row>
    <row r="3037" spans="1:26" x14ac:dyDescent="0.2">
      <c r="A3037" t="str">
        <f t="shared" si="236"/>
        <v/>
      </c>
      <c r="B3037" s="23">
        <v>2018</v>
      </c>
      <c r="C3037" t="s">
        <v>535</v>
      </c>
      <c r="D3037" t="s">
        <v>2213</v>
      </c>
      <c r="E3037" t="s">
        <v>34</v>
      </c>
      <c r="F3037" s="18" t="s">
        <v>803</v>
      </c>
      <c r="G3037" s="11" t="s">
        <v>803</v>
      </c>
      <c r="H3037" s="18">
        <v>1461.63</v>
      </c>
      <c r="I3037" s="11">
        <v>3.5099999999999999E-6</v>
      </c>
      <c r="L3037" s="18">
        <v>49216.7</v>
      </c>
      <c r="M3037" s="11">
        <v>1.1069999999999999E-4</v>
      </c>
      <c r="P3037" s="18">
        <v>45220.160000000003</v>
      </c>
      <c r="Q3037" s="11">
        <v>1.0873E-4</v>
      </c>
      <c r="R3037" t="s">
        <v>34</v>
      </c>
      <c r="S3037" t="s">
        <v>34</v>
      </c>
      <c r="T3037" t="s">
        <v>34</v>
      </c>
      <c r="U3037" s="28">
        <f t="shared" si="235"/>
        <v>1.1224E-4</v>
      </c>
      <c r="W3037" t="str">
        <f>IFERROR(VLOOKUP(E3037,'LEAID Match'!$A$2:$B$326,2,FALSE),"")</f>
        <v/>
      </c>
      <c r="X3037" s="5">
        <f t="shared" si="237"/>
        <v>0</v>
      </c>
      <c r="Y3037">
        <f t="shared" si="238"/>
        <v>0</v>
      </c>
      <c r="Z3037" s="5">
        <f t="shared" si="239"/>
        <v>0</v>
      </c>
    </row>
    <row r="3038" spans="1:26" x14ac:dyDescent="0.2">
      <c r="A3038" t="str">
        <f t="shared" si="236"/>
        <v/>
      </c>
      <c r="B3038" s="23">
        <v>2019</v>
      </c>
      <c r="C3038" t="s">
        <v>535</v>
      </c>
      <c r="D3038" t="s">
        <v>2571</v>
      </c>
      <c r="E3038" t="s">
        <v>34</v>
      </c>
      <c r="F3038" s="18" t="s">
        <v>803</v>
      </c>
      <c r="G3038" s="10" t="s">
        <v>803</v>
      </c>
      <c r="L3038" s="18">
        <v>70508.77</v>
      </c>
      <c r="M3038" s="11">
        <v>1.349E-4</v>
      </c>
      <c r="P3038" s="18">
        <v>66510.58</v>
      </c>
      <c r="Q3038" s="11">
        <v>1.3391999999999999E-4</v>
      </c>
      <c r="R3038" t="s">
        <v>803</v>
      </c>
      <c r="S3038" t="s">
        <v>34</v>
      </c>
      <c r="T3038" t="s">
        <v>34</v>
      </c>
      <c r="U3038" s="28">
        <f t="shared" si="235"/>
        <v>1.3391999999999999E-4</v>
      </c>
      <c r="W3038" t="str">
        <f>IFERROR(VLOOKUP(E3038,'LEAID Match'!$A$2:$B$326,2,FALSE),"")</f>
        <v/>
      </c>
      <c r="X3038" s="5">
        <f t="shared" si="237"/>
        <v>0</v>
      </c>
      <c r="Y3038">
        <f t="shared" si="238"/>
        <v>0</v>
      </c>
      <c r="Z3038" s="5">
        <f t="shared" si="239"/>
        <v>0</v>
      </c>
    </row>
    <row r="3039" spans="1:26" x14ac:dyDescent="0.2">
      <c r="A3039" t="str">
        <f t="shared" si="236"/>
        <v/>
      </c>
      <c r="B3039" s="23">
        <v>2020</v>
      </c>
      <c r="C3039" t="s">
        <v>535</v>
      </c>
      <c r="D3039" t="s">
        <v>2929</v>
      </c>
      <c r="E3039" t="s">
        <v>34</v>
      </c>
      <c r="F3039" s="18" t="s">
        <v>803</v>
      </c>
      <c r="G3039" s="10" t="s">
        <v>803</v>
      </c>
      <c r="L3039" s="18">
        <v>91700.57</v>
      </c>
      <c r="M3039" s="11">
        <v>1.5760000000000001E-4</v>
      </c>
      <c r="P3039" s="18">
        <v>81209.13</v>
      </c>
      <c r="Q3039" s="11">
        <v>1.5464E-4</v>
      </c>
      <c r="R3039" t="s">
        <v>803</v>
      </c>
      <c r="S3039" t="s">
        <v>34</v>
      </c>
      <c r="T3039" t="s">
        <v>34</v>
      </c>
      <c r="U3039" s="28">
        <f t="shared" si="235"/>
        <v>1.5464E-4</v>
      </c>
      <c r="W3039" t="str">
        <f>IFERROR(VLOOKUP(E3039,'LEAID Match'!$A$2:$B$326,2,FALSE),"")</f>
        <v/>
      </c>
      <c r="X3039" s="5">
        <f t="shared" si="237"/>
        <v>0</v>
      </c>
      <c r="Y3039">
        <f t="shared" si="238"/>
        <v>0</v>
      </c>
      <c r="Z3039" s="5">
        <f t="shared" si="239"/>
        <v>0</v>
      </c>
    </row>
    <row r="3040" spans="1:26" x14ac:dyDescent="0.2">
      <c r="A3040" t="str">
        <f t="shared" si="236"/>
        <v/>
      </c>
      <c r="B3040" s="23">
        <v>2021</v>
      </c>
      <c r="C3040" t="s">
        <v>535</v>
      </c>
      <c r="D3040" t="s">
        <v>3286</v>
      </c>
      <c r="E3040" t="s">
        <v>34</v>
      </c>
      <c r="F3040" s="18" t="s">
        <v>803</v>
      </c>
      <c r="G3040" s="10" t="s">
        <v>803</v>
      </c>
      <c r="L3040" s="18">
        <v>94877.49</v>
      </c>
      <c r="M3040" s="11">
        <v>1.5678E-4</v>
      </c>
      <c r="P3040" s="18">
        <v>86029.42</v>
      </c>
      <c r="Q3040" s="11">
        <v>1.5652999999999999E-4</v>
      </c>
      <c r="R3040" t="s">
        <v>803</v>
      </c>
      <c r="S3040" t="s">
        <v>34</v>
      </c>
      <c r="T3040" t="s">
        <v>34</v>
      </c>
      <c r="U3040" s="28">
        <f t="shared" si="235"/>
        <v>1.5652999999999999E-4</v>
      </c>
      <c r="W3040" t="str">
        <f>IFERROR(VLOOKUP(E3040,'LEAID Match'!$A$2:$B$326,2,FALSE),"")</f>
        <v/>
      </c>
      <c r="X3040" s="5">
        <f t="shared" si="237"/>
        <v>0</v>
      </c>
      <c r="Y3040">
        <f t="shared" si="238"/>
        <v>0</v>
      </c>
      <c r="Z3040" s="5">
        <f t="shared" si="239"/>
        <v>0</v>
      </c>
    </row>
    <row r="3041" spans="1:26" x14ac:dyDescent="0.2">
      <c r="A3041" t="str">
        <f t="shared" si="236"/>
        <v/>
      </c>
      <c r="B3041" s="23">
        <v>2022</v>
      </c>
      <c r="C3041" t="s">
        <v>535</v>
      </c>
      <c r="D3041" t="s">
        <v>3642</v>
      </c>
      <c r="E3041" t="s">
        <v>34</v>
      </c>
      <c r="F3041" s="18" t="s">
        <v>803</v>
      </c>
      <c r="G3041" s="10" t="s">
        <v>803</v>
      </c>
      <c r="L3041" s="18">
        <v>97709.29</v>
      </c>
      <c r="M3041" s="11">
        <v>1.5275999999999999E-4</v>
      </c>
      <c r="P3041" s="18">
        <v>76035.520000000004</v>
      </c>
      <c r="Q3041" s="11">
        <v>1.4817000000000001E-4</v>
      </c>
      <c r="R3041" t="s">
        <v>803</v>
      </c>
      <c r="S3041" t="s">
        <v>34</v>
      </c>
      <c r="T3041" t="s">
        <v>34</v>
      </c>
      <c r="U3041" s="28">
        <f t="shared" si="235"/>
        <v>1.4817000000000001E-4</v>
      </c>
      <c r="W3041" t="str">
        <f>IFERROR(VLOOKUP(E3041,'LEAID Match'!$A$2:$B$326,2,FALSE),"")</f>
        <v/>
      </c>
      <c r="X3041" s="5">
        <f t="shared" si="237"/>
        <v>0</v>
      </c>
      <c r="Y3041">
        <f t="shared" si="238"/>
        <v>0</v>
      </c>
      <c r="Z3041" s="5">
        <f t="shared" si="239"/>
        <v>0</v>
      </c>
    </row>
    <row r="3042" spans="1:26" x14ac:dyDescent="0.2">
      <c r="A3042" t="str">
        <f t="shared" si="236"/>
        <v/>
      </c>
      <c r="B3042" s="23">
        <v>2023</v>
      </c>
      <c r="C3042" t="s">
        <v>535</v>
      </c>
      <c r="D3042" t="s">
        <v>4002</v>
      </c>
      <c r="E3042" t="s">
        <v>34</v>
      </c>
      <c r="F3042" s="18" t="s">
        <v>803</v>
      </c>
      <c r="G3042" s="10" t="s">
        <v>803</v>
      </c>
      <c r="L3042" s="18">
        <v>117615.96</v>
      </c>
      <c r="M3042" s="11">
        <v>1.7382000000000001E-4</v>
      </c>
      <c r="P3042" s="18">
        <v>94169.01</v>
      </c>
      <c r="Q3042" s="11">
        <v>1.7448E-4</v>
      </c>
      <c r="R3042" t="s">
        <v>803</v>
      </c>
      <c r="S3042" t="s">
        <v>34</v>
      </c>
      <c r="T3042" t="s">
        <v>34</v>
      </c>
      <c r="U3042" s="28">
        <f t="shared" si="235"/>
        <v>1.7448E-4</v>
      </c>
      <c r="V3042">
        <f>U3042*250000000</f>
        <v>43620</v>
      </c>
      <c r="W3042" t="str">
        <f>IFERROR(VLOOKUP(E3042,'LEAID Match'!$A$2:$B$326,2,FALSE),"")</f>
        <v/>
      </c>
      <c r="X3042" s="5">
        <f t="shared" si="237"/>
        <v>0</v>
      </c>
      <c r="Y3042">
        <f t="shared" si="238"/>
        <v>43620</v>
      </c>
      <c r="Z3042" s="5">
        <f t="shared" si="239"/>
        <v>43620</v>
      </c>
    </row>
    <row r="3043" spans="1:26" x14ac:dyDescent="0.2">
      <c r="A3043">
        <f t="shared" si="236"/>
        <v>5310140</v>
      </c>
      <c r="B3043" s="23">
        <v>2015</v>
      </c>
      <c r="C3043" t="s">
        <v>200</v>
      </c>
      <c r="D3043" t="s">
        <v>1143</v>
      </c>
      <c r="E3043" t="s">
        <v>158</v>
      </c>
      <c r="F3043" s="18">
        <v>33491.160000000003</v>
      </c>
      <c r="G3043" s="11">
        <v>1.4966E-4</v>
      </c>
      <c r="J3043" s="18">
        <v>1294934.8</v>
      </c>
      <c r="K3043" s="11">
        <v>4.8728E-3</v>
      </c>
      <c r="N3043" s="18">
        <v>1034802.28</v>
      </c>
      <c r="O3043" s="12">
        <v>4.6242599999999998E-3</v>
      </c>
      <c r="R3043" t="s">
        <v>158</v>
      </c>
      <c r="S3043" t="s">
        <v>158</v>
      </c>
      <c r="T3043" t="s">
        <v>158</v>
      </c>
      <c r="U3043" s="28">
        <f t="shared" si="235"/>
        <v>4.7739200000000001E-3</v>
      </c>
      <c r="W3043">
        <f>IFERROR(VLOOKUP(E3043,'LEAID Match'!$A$2:$B$326,2,FALSE),"")</f>
        <v>5310140</v>
      </c>
      <c r="X3043" s="5">
        <f t="shared" si="237"/>
        <v>1328425.96</v>
      </c>
      <c r="Y3043">
        <f t="shared" si="238"/>
        <v>0</v>
      </c>
      <c r="Z3043" s="5">
        <f t="shared" si="239"/>
        <v>1328425.96</v>
      </c>
    </row>
    <row r="3044" spans="1:26" x14ac:dyDescent="0.2">
      <c r="A3044">
        <f t="shared" si="236"/>
        <v>5310140</v>
      </c>
      <c r="B3044" s="23">
        <v>2016</v>
      </c>
      <c r="C3044" t="s">
        <v>200</v>
      </c>
      <c r="D3044" t="s">
        <v>1497</v>
      </c>
      <c r="E3044" t="s">
        <v>158</v>
      </c>
      <c r="F3044" s="18">
        <v>28806.82</v>
      </c>
      <c r="G3044" s="11">
        <v>9.4790000000000006E-5</v>
      </c>
      <c r="J3044" s="18">
        <v>1468163.21</v>
      </c>
      <c r="K3044" s="11">
        <v>4.4980100000000002E-3</v>
      </c>
      <c r="N3044" s="18">
        <v>1330615.01</v>
      </c>
      <c r="O3044" s="12">
        <v>4.3782300000000003E-3</v>
      </c>
      <c r="R3044" t="s">
        <v>158</v>
      </c>
      <c r="S3044" t="s">
        <v>158</v>
      </c>
      <c r="T3044" t="s">
        <v>158</v>
      </c>
      <c r="U3044" s="28">
        <f t="shared" si="235"/>
        <v>4.4730200000000003E-3</v>
      </c>
      <c r="W3044">
        <f>IFERROR(VLOOKUP(E3044,'LEAID Match'!$A$2:$B$326,2,FALSE),"")</f>
        <v>5310140</v>
      </c>
      <c r="X3044" s="5">
        <f t="shared" si="237"/>
        <v>1496970.03</v>
      </c>
      <c r="Y3044">
        <f t="shared" si="238"/>
        <v>0</v>
      </c>
      <c r="Z3044" s="5">
        <f t="shared" si="239"/>
        <v>1496970.03</v>
      </c>
    </row>
    <row r="3045" spans="1:26" x14ac:dyDescent="0.2">
      <c r="A3045">
        <f t="shared" si="236"/>
        <v>5310140</v>
      </c>
      <c r="B3045" s="23">
        <v>2017</v>
      </c>
      <c r="C3045" t="s">
        <v>200</v>
      </c>
      <c r="D3045" t="s">
        <v>1857</v>
      </c>
      <c r="E3045" t="s">
        <v>158</v>
      </c>
      <c r="F3045" s="18">
        <v>19741.61</v>
      </c>
      <c r="G3045" s="11">
        <v>5.6409999999999997E-5</v>
      </c>
      <c r="J3045" s="18">
        <v>1634630.95</v>
      </c>
      <c r="K3045" s="11">
        <v>4.4365100000000003E-3</v>
      </c>
      <c r="N3045" s="18">
        <v>1516127.56</v>
      </c>
      <c r="O3045" s="12">
        <v>4.3325799999999999E-3</v>
      </c>
      <c r="R3045" t="s">
        <v>158</v>
      </c>
      <c r="S3045" t="s">
        <v>158</v>
      </c>
      <c r="T3045" t="s">
        <v>158</v>
      </c>
      <c r="U3045" s="28">
        <f t="shared" si="235"/>
        <v>4.3889899999999997E-3</v>
      </c>
      <c r="W3045">
        <f>IFERROR(VLOOKUP(E3045,'LEAID Match'!$A$2:$B$326,2,FALSE),"")</f>
        <v>5310140</v>
      </c>
      <c r="X3045" s="5">
        <f t="shared" si="237"/>
        <v>1654372.56</v>
      </c>
      <c r="Y3045">
        <f t="shared" si="238"/>
        <v>0</v>
      </c>
      <c r="Z3045" s="5">
        <f t="shared" si="239"/>
        <v>1654372.56</v>
      </c>
    </row>
    <row r="3046" spans="1:26" x14ac:dyDescent="0.2">
      <c r="A3046">
        <f t="shared" si="236"/>
        <v>5310140</v>
      </c>
      <c r="B3046" s="23">
        <v>2018</v>
      </c>
      <c r="C3046" t="s">
        <v>200</v>
      </c>
      <c r="D3046" t="s">
        <v>2214</v>
      </c>
      <c r="E3046" t="s">
        <v>158</v>
      </c>
      <c r="F3046" s="18">
        <v>1552.5</v>
      </c>
      <c r="G3046" s="11">
        <v>3.7299999999999999E-6</v>
      </c>
      <c r="J3046" s="18">
        <v>1976351.25</v>
      </c>
      <c r="K3046" s="11">
        <v>4.4454300000000002E-3</v>
      </c>
      <c r="N3046" s="18">
        <v>1817432.93</v>
      </c>
      <c r="O3046" s="12">
        <v>4.36995E-3</v>
      </c>
      <c r="R3046" t="s">
        <v>158</v>
      </c>
      <c r="S3046" t="s">
        <v>158</v>
      </c>
      <c r="T3046" t="s">
        <v>158</v>
      </c>
      <c r="U3046" s="28">
        <f t="shared" si="235"/>
        <v>4.3736800000000004E-3</v>
      </c>
      <c r="W3046">
        <f>IFERROR(VLOOKUP(E3046,'LEAID Match'!$A$2:$B$326,2,FALSE),"")</f>
        <v>5310140</v>
      </c>
      <c r="X3046" s="5">
        <f t="shared" si="237"/>
        <v>1977903.75</v>
      </c>
      <c r="Y3046">
        <f t="shared" si="238"/>
        <v>0</v>
      </c>
      <c r="Z3046" s="5">
        <f t="shared" si="239"/>
        <v>1977903.75</v>
      </c>
    </row>
    <row r="3047" spans="1:26" x14ac:dyDescent="0.2">
      <c r="A3047">
        <f t="shared" si="236"/>
        <v>5310140</v>
      </c>
      <c r="B3047" s="23">
        <v>2019</v>
      </c>
      <c r="C3047" t="s">
        <v>200</v>
      </c>
      <c r="D3047" t="s">
        <v>2572</v>
      </c>
      <c r="E3047" t="s">
        <v>158</v>
      </c>
      <c r="F3047" s="18" t="s">
        <v>803</v>
      </c>
      <c r="G3047" s="10" t="s">
        <v>803</v>
      </c>
      <c r="J3047" s="18">
        <v>2261447.98</v>
      </c>
      <c r="K3047" s="11">
        <v>4.3265999999999999E-3</v>
      </c>
      <c r="N3047" s="18">
        <v>2129138.15</v>
      </c>
      <c r="O3047" s="12">
        <v>4.2871999999999997E-3</v>
      </c>
      <c r="R3047" t="s">
        <v>803</v>
      </c>
      <c r="S3047" t="s">
        <v>158</v>
      </c>
      <c r="T3047" t="s">
        <v>158</v>
      </c>
      <c r="U3047" s="28">
        <f t="shared" si="235"/>
        <v>4.2871999999999997E-3</v>
      </c>
      <c r="W3047">
        <f>IFERROR(VLOOKUP(E3047,'LEAID Match'!$A$2:$B$326,2,FALSE),"")</f>
        <v>5310140</v>
      </c>
      <c r="X3047" s="5">
        <f t="shared" si="237"/>
        <v>2261447.98</v>
      </c>
      <c r="Y3047">
        <f t="shared" si="238"/>
        <v>0</v>
      </c>
      <c r="Z3047" s="5">
        <f t="shared" si="239"/>
        <v>2261447.98</v>
      </c>
    </row>
    <row r="3048" spans="1:26" x14ac:dyDescent="0.2">
      <c r="A3048">
        <f t="shared" si="236"/>
        <v>5310140</v>
      </c>
      <c r="B3048" s="23">
        <v>2020</v>
      </c>
      <c r="C3048" t="s">
        <v>200</v>
      </c>
      <c r="D3048" t="s">
        <v>2930</v>
      </c>
      <c r="E3048" t="s">
        <v>158</v>
      </c>
      <c r="F3048" s="18" t="s">
        <v>803</v>
      </c>
      <c r="G3048" s="10" t="s">
        <v>803</v>
      </c>
      <c r="J3048" s="18">
        <v>2513450.21</v>
      </c>
      <c r="K3048" s="11">
        <v>4.3198300000000002E-3</v>
      </c>
      <c r="N3048" s="18">
        <v>2237603.46</v>
      </c>
      <c r="O3048" s="12">
        <v>4.2608699999999999E-3</v>
      </c>
      <c r="R3048" t="s">
        <v>803</v>
      </c>
      <c r="S3048" t="s">
        <v>158</v>
      </c>
      <c r="T3048" t="s">
        <v>158</v>
      </c>
      <c r="U3048" s="28">
        <f t="shared" si="235"/>
        <v>4.2608699999999999E-3</v>
      </c>
      <c r="W3048">
        <f>IFERROR(VLOOKUP(E3048,'LEAID Match'!$A$2:$B$326,2,FALSE),"")</f>
        <v>5310140</v>
      </c>
      <c r="X3048" s="5">
        <f t="shared" si="237"/>
        <v>2513450.21</v>
      </c>
      <c r="Y3048">
        <f t="shared" si="238"/>
        <v>0</v>
      </c>
      <c r="Z3048" s="5">
        <f t="shared" si="239"/>
        <v>2513450.21</v>
      </c>
    </row>
    <row r="3049" spans="1:26" x14ac:dyDescent="0.2">
      <c r="A3049">
        <f t="shared" si="236"/>
        <v>5310140</v>
      </c>
      <c r="B3049" s="23">
        <v>2021</v>
      </c>
      <c r="C3049" t="s">
        <v>200</v>
      </c>
      <c r="D3049" t="s">
        <v>3287</v>
      </c>
      <c r="E3049" t="s">
        <v>158</v>
      </c>
      <c r="F3049" s="18" t="s">
        <v>803</v>
      </c>
      <c r="G3049" s="10" t="s">
        <v>803</v>
      </c>
      <c r="J3049" s="18">
        <v>2581782.19</v>
      </c>
      <c r="K3049" s="11">
        <v>4.2662500000000001E-3</v>
      </c>
      <c r="N3049" s="18">
        <v>2334471.4300000002</v>
      </c>
      <c r="O3049" s="12">
        <v>4.2474399999999999E-3</v>
      </c>
      <c r="R3049" t="s">
        <v>803</v>
      </c>
      <c r="S3049" t="s">
        <v>158</v>
      </c>
      <c r="T3049" t="s">
        <v>158</v>
      </c>
      <c r="U3049" s="28">
        <f t="shared" si="235"/>
        <v>4.2474399999999999E-3</v>
      </c>
      <c r="W3049">
        <f>IFERROR(VLOOKUP(E3049,'LEAID Match'!$A$2:$B$326,2,FALSE),"")</f>
        <v>5310140</v>
      </c>
      <c r="X3049" s="5">
        <f t="shared" si="237"/>
        <v>2581782.19</v>
      </c>
      <c r="Y3049">
        <f t="shared" si="238"/>
        <v>0</v>
      </c>
      <c r="Z3049" s="5">
        <f t="shared" si="239"/>
        <v>2581782.19</v>
      </c>
    </row>
    <row r="3050" spans="1:26" x14ac:dyDescent="0.2">
      <c r="A3050">
        <f t="shared" si="236"/>
        <v>5310140</v>
      </c>
      <c r="B3050" s="23">
        <v>2022</v>
      </c>
      <c r="C3050" t="s">
        <v>200</v>
      </c>
      <c r="D3050" t="s">
        <v>3643</v>
      </c>
      <c r="E3050" t="s">
        <v>158</v>
      </c>
      <c r="F3050" s="18" t="s">
        <v>803</v>
      </c>
      <c r="G3050" s="10" t="s">
        <v>803</v>
      </c>
      <c r="J3050" s="18">
        <v>2850711.49</v>
      </c>
      <c r="K3050" s="11">
        <v>4.4569099999999997E-3</v>
      </c>
      <c r="N3050" s="18">
        <v>2254935.81</v>
      </c>
      <c r="O3050" s="12">
        <v>4.3943100000000002E-3</v>
      </c>
      <c r="R3050" t="s">
        <v>803</v>
      </c>
      <c r="S3050" t="s">
        <v>158</v>
      </c>
      <c r="T3050" t="s">
        <v>158</v>
      </c>
      <c r="U3050" s="28">
        <f t="shared" si="235"/>
        <v>4.3943100000000002E-3</v>
      </c>
      <c r="W3050">
        <f>IFERROR(VLOOKUP(E3050,'LEAID Match'!$A$2:$B$326,2,FALSE),"")</f>
        <v>5310140</v>
      </c>
      <c r="X3050" s="5">
        <f t="shared" si="237"/>
        <v>2850711.49</v>
      </c>
      <c r="Y3050">
        <f t="shared" si="238"/>
        <v>0</v>
      </c>
      <c r="Z3050" s="5">
        <f t="shared" si="239"/>
        <v>2850711.49</v>
      </c>
    </row>
    <row r="3051" spans="1:26" x14ac:dyDescent="0.2">
      <c r="A3051">
        <f t="shared" si="236"/>
        <v>5310140</v>
      </c>
      <c r="B3051" s="23">
        <v>2023</v>
      </c>
      <c r="C3051" t="s">
        <v>200</v>
      </c>
      <c r="D3051" t="s">
        <v>4003</v>
      </c>
      <c r="E3051" t="s">
        <v>158</v>
      </c>
      <c r="F3051" s="18" t="s">
        <v>803</v>
      </c>
      <c r="G3051" s="10" t="s">
        <v>803</v>
      </c>
      <c r="J3051" s="18">
        <v>3030348.05</v>
      </c>
      <c r="K3051" s="11">
        <v>4.4783399999999999E-3</v>
      </c>
      <c r="N3051" s="18">
        <v>2414966.5299999998</v>
      </c>
      <c r="O3051" s="12">
        <v>4.4744600000000004E-3</v>
      </c>
      <c r="R3051" t="s">
        <v>803</v>
      </c>
      <c r="S3051" t="s">
        <v>158</v>
      </c>
      <c r="T3051" t="s">
        <v>158</v>
      </c>
      <c r="U3051" s="28">
        <f t="shared" si="235"/>
        <v>4.4744600000000004E-3</v>
      </c>
      <c r="V3051">
        <f>U3051*250000000</f>
        <v>1118615</v>
      </c>
      <c r="W3051">
        <f>IFERROR(VLOOKUP(E3051,'LEAID Match'!$A$2:$B$326,2,FALSE),"")</f>
        <v>5310140</v>
      </c>
      <c r="X3051" s="5">
        <f t="shared" si="237"/>
        <v>3030348.05</v>
      </c>
      <c r="Y3051">
        <f t="shared" si="238"/>
        <v>1118615</v>
      </c>
      <c r="Z3051" s="5">
        <f t="shared" si="239"/>
        <v>4148963.05</v>
      </c>
    </row>
    <row r="3052" spans="1:26" x14ac:dyDescent="0.2">
      <c r="A3052">
        <f t="shared" si="236"/>
        <v>5310170</v>
      </c>
      <c r="B3052" s="23">
        <v>2015</v>
      </c>
      <c r="C3052" t="s">
        <v>255</v>
      </c>
      <c r="D3052" t="s">
        <v>1144</v>
      </c>
      <c r="E3052" t="s">
        <v>213</v>
      </c>
      <c r="F3052" s="18">
        <v>27269.15</v>
      </c>
      <c r="G3052" s="11">
        <v>1.2186E-4</v>
      </c>
      <c r="J3052" s="18">
        <v>281783.02</v>
      </c>
      <c r="K3052" s="11">
        <v>1.0603399999999999E-3</v>
      </c>
      <c r="N3052" s="18">
        <v>224897.5</v>
      </c>
      <c r="O3052" s="12">
        <v>1.00501E-3</v>
      </c>
      <c r="R3052" t="s">
        <v>213</v>
      </c>
      <c r="S3052" t="s">
        <v>213</v>
      </c>
      <c r="T3052" t="s">
        <v>213</v>
      </c>
      <c r="U3052" s="28">
        <f t="shared" si="235"/>
        <v>1.1268699999999999E-3</v>
      </c>
      <c r="W3052">
        <f>IFERROR(VLOOKUP(E3052,'LEAID Match'!$A$2:$B$326,2,FALSE),"")</f>
        <v>5310170</v>
      </c>
      <c r="X3052" s="5">
        <f t="shared" si="237"/>
        <v>309052.17000000004</v>
      </c>
      <c r="Y3052">
        <f t="shared" si="238"/>
        <v>0</v>
      </c>
      <c r="Z3052" s="5">
        <f t="shared" si="239"/>
        <v>309052.17000000004</v>
      </c>
    </row>
    <row r="3053" spans="1:26" x14ac:dyDescent="0.2">
      <c r="A3053">
        <f t="shared" si="236"/>
        <v>5310170</v>
      </c>
      <c r="B3053" s="23">
        <v>2016</v>
      </c>
      <c r="C3053" t="s">
        <v>255</v>
      </c>
      <c r="D3053" t="s">
        <v>1498</v>
      </c>
      <c r="E3053" t="s">
        <v>213</v>
      </c>
      <c r="F3053" s="18">
        <v>35871.31</v>
      </c>
      <c r="G3053" s="11">
        <v>1.1803000000000001E-4</v>
      </c>
      <c r="J3053" s="18">
        <v>374052.19</v>
      </c>
      <c r="K3053" s="11">
        <v>1.14598E-3</v>
      </c>
      <c r="N3053" s="18">
        <v>334806.48</v>
      </c>
      <c r="O3053" s="12">
        <v>1.1016400000000001E-3</v>
      </c>
      <c r="R3053" t="s">
        <v>213</v>
      </c>
      <c r="S3053" t="s">
        <v>213</v>
      </c>
      <c r="T3053" t="s">
        <v>213</v>
      </c>
      <c r="U3053" s="28">
        <f t="shared" si="235"/>
        <v>1.2196700000000002E-3</v>
      </c>
      <c r="W3053">
        <f>IFERROR(VLOOKUP(E3053,'LEAID Match'!$A$2:$B$326,2,FALSE),"")</f>
        <v>5310170</v>
      </c>
      <c r="X3053" s="5">
        <f t="shared" si="237"/>
        <v>409923.5</v>
      </c>
      <c r="Y3053">
        <f t="shared" si="238"/>
        <v>0</v>
      </c>
      <c r="Z3053" s="5">
        <f t="shared" si="239"/>
        <v>409923.5</v>
      </c>
    </row>
    <row r="3054" spans="1:26" x14ac:dyDescent="0.2">
      <c r="A3054">
        <f t="shared" si="236"/>
        <v>5310170</v>
      </c>
      <c r="B3054" s="23">
        <v>2017</v>
      </c>
      <c r="C3054" t="s">
        <v>255</v>
      </c>
      <c r="D3054" t="s">
        <v>1858</v>
      </c>
      <c r="E3054" t="s">
        <v>213</v>
      </c>
      <c r="F3054" s="18">
        <v>33259.24</v>
      </c>
      <c r="G3054" s="11">
        <v>9.5039999999999998E-5</v>
      </c>
      <c r="J3054" s="18">
        <v>345772.04</v>
      </c>
      <c r="K3054" s="11">
        <v>9.3844999999999996E-4</v>
      </c>
      <c r="N3054" s="18">
        <v>320556.73</v>
      </c>
      <c r="O3054" s="12">
        <v>9.1604000000000002E-4</v>
      </c>
      <c r="R3054" t="s">
        <v>213</v>
      </c>
      <c r="S3054" t="s">
        <v>213</v>
      </c>
      <c r="T3054" t="s">
        <v>213</v>
      </c>
      <c r="U3054" s="28">
        <f t="shared" si="235"/>
        <v>1.0110799999999999E-3</v>
      </c>
      <c r="W3054">
        <f>IFERROR(VLOOKUP(E3054,'LEAID Match'!$A$2:$B$326,2,FALSE),"")</f>
        <v>5310170</v>
      </c>
      <c r="X3054" s="5">
        <f t="shared" si="237"/>
        <v>379031.27999999997</v>
      </c>
      <c r="Y3054">
        <f t="shared" si="238"/>
        <v>0</v>
      </c>
      <c r="Z3054" s="5">
        <f t="shared" si="239"/>
        <v>379031.27999999997</v>
      </c>
    </row>
    <row r="3055" spans="1:26" x14ac:dyDescent="0.2">
      <c r="A3055">
        <f t="shared" si="236"/>
        <v>5310170</v>
      </c>
      <c r="B3055" s="23">
        <v>2018</v>
      </c>
      <c r="C3055" t="s">
        <v>255</v>
      </c>
      <c r="D3055" t="s">
        <v>2215</v>
      </c>
      <c r="E3055" t="s">
        <v>213</v>
      </c>
      <c r="F3055" s="18">
        <v>33121.46</v>
      </c>
      <c r="G3055" s="11">
        <v>7.9640000000000003E-5</v>
      </c>
      <c r="J3055" s="18">
        <v>447783.07</v>
      </c>
      <c r="K3055" s="11">
        <v>1.0072E-3</v>
      </c>
      <c r="N3055" s="18">
        <v>412208.15</v>
      </c>
      <c r="O3055" s="12">
        <v>9.9113999999999995E-4</v>
      </c>
      <c r="R3055" t="s">
        <v>213</v>
      </c>
      <c r="S3055" t="s">
        <v>213</v>
      </c>
      <c r="T3055" t="s">
        <v>213</v>
      </c>
      <c r="U3055" s="28">
        <f t="shared" si="235"/>
        <v>1.0707799999999999E-3</v>
      </c>
      <c r="W3055">
        <f>IFERROR(VLOOKUP(E3055,'LEAID Match'!$A$2:$B$326,2,FALSE),"")</f>
        <v>5310170</v>
      </c>
      <c r="X3055" s="5">
        <f t="shared" si="237"/>
        <v>480904.53</v>
      </c>
      <c r="Y3055">
        <f t="shared" si="238"/>
        <v>0</v>
      </c>
      <c r="Z3055" s="5">
        <f t="shared" si="239"/>
        <v>480904.53</v>
      </c>
    </row>
    <row r="3056" spans="1:26" x14ac:dyDescent="0.2">
      <c r="A3056">
        <f t="shared" si="236"/>
        <v>5310170</v>
      </c>
      <c r="B3056" s="23">
        <v>2019</v>
      </c>
      <c r="C3056" t="s">
        <v>255</v>
      </c>
      <c r="D3056" t="s">
        <v>2573</v>
      </c>
      <c r="E3056" t="s">
        <v>213</v>
      </c>
      <c r="F3056" s="18">
        <v>35389.599999999999</v>
      </c>
      <c r="G3056" s="10">
        <v>7.1260000000000006E-5</v>
      </c>
      <c r="J3056" s="18">
        <v>507906.45</v>
      </c>
      <c r="K3056" s="11">
        <v>9.7172999999999997E-4</v>
      </c>
      <c r="N3056" s="18">
        <v>476190.86</v>
      </c>
      <c r="O3056" s="12">
        <v>9.5885000000000002E-4</v>
      </c>
      <c r="R3056" t="s">
        <v>213</v>
      </c>
      <c r="S3056" t="s">
        <v>213</v>
      </c>
      <c r="T3056" t="s">
        <v>213</v>
      </c>
      <c r="U3056" s="28">
        <f t="shared" si="235"/>
        <v>1.0301100000000001E-3</v>
      </c>
      <c r="W3056">
        <f>IFERROR(VLOOKUP(E3056,'LEAID Match'!$A$2:$B$326,2,FALSE),"")</f>
        <v>5310170</v>
      </c>
      <c r="X3056" s="5">
        <f t="shared" si="237"/>
        <v>543296.05000000005</v>
      </c>
      <c r="Y3056">
        <f t="shared" si="238"/>
        <v>0</v>
      </c>
      <c r="Z3056" s="5">
        <f t="shared" si="239"/>
        <v>543296.05000000005</v>
      </c>
    </row>
    <row r="3057" spans="1:26" ht="17" customHeight="1" x14ac:dyDescent="0.2">
      <c r="A3057">
        <f t="shared" si="236"/>
        <v>5310170</v>
      </c>
      <c r="B3057" s="23">
        <v>2020</v>
      </c>
      <c r="C3057" t="s">
        <v>255</v>
      </c>
      <c r="D3057" t="s">
        <v>2931</v>
      </c>
      <c r="E3057" t="s">
        <v>213</v>
      </c>
      <c r="F3057" s="18">
        <v>20049.46</v>
      </c>
      <c r="G3057" s="10">
        <v>3.8179999999999997E-5</v>
      </c>
      <c r="J3057" s="18">
        <v>570806.06999999995</v>
      </c>
      <c r="K3057" s="11">
        <v>9.8103999999999986E-4</v>
      </c>
      <c r="N3057" s="18">
        <v>512769.09</v>
      </c>
      <c r="O3057" s="12">
        <v>9.7642000000000009E-4</v>
      </c>
      <c r="R3057" t="s">
        <v>213</v>
      </c>
      <c r="S3057" t="s">
        <v>213</v>
      </c>
      <c r="T3057" t="s">
        <v>213</v>
      </c>
      <c r="U3057" s="28">
        <f t="shared" si="235"/>
        <v>1.0146000000000001E-3</v>
      </c>
      <c r="W3057">
        <f>IFERROR(VLOOKUP(E3057,'LEAID Match'!$A$2:$B$326,2,FALSE),"")</f>
        <v>5310170</v>
      </c>
      <c r="X3057" s="5">
        <f t="shared" si="237"/>
        <v>590855.52999999991</v>
      </c>
      <c r="Y3057">
        <f t="shared" si="238"/>
        <v>0</v>
      </c>
      <c r="Z3057" s="5">
        <f t="shared" si="239"/>
        <v>590855.52999999991</v>
      </c>
    </row>
    <row r="3058" spans="1:26" x14ac:dyDescent="0.2">
      <c r="A3058">
        <f t="shared" si="236"/>
        <v>5310170</v>
      </c>
      <c r="B3058" s="23">
        <v>2021</v>
      </c>
      <c r="C3058" t="s">
        <v>255</v>
      </c>
      <c r="D3058" t="s">
        <v>3288</v>
      </c>
      <c r="E3058" t="s">
        <v>213</v>
      </c>
      <c r="F3058" s="18">
        <v>3511.4</v>
      </c>
      <c r="G3058" s="10">
        <v>6.3899999999999998E-6</v>
      </c>
      <c r="J3058" s="18">
        <v>571616.77</v>
      </c>
      <c r="K3058" s="11">
        <v>9.4456E-4</v>
      </c>
      <c r="N3058" s="18">
        <v>515144.87</v>
      </c>
      <c r="O3058" s="12">
        <v>9.3727999999999997E-4</v>
      </c>
      <c r="R3058" t="s">
        <v>213</v>
      </c>
      <c r="S3058" t="s">
        <v>213</v>
      </c>
      <c r="T3058" t="s">
        <v>213</v>
      </c>
      <c r="U3058" s="28">
        <f t="shared" si="235"/>
        <v>9.4366999999999997E-4</v>
      </c>
      <c r="W3058">
        <f>IFERROR(VLOOKUP(E3058,'LEAID Match'!$A$2:$B$326,2,FALSE),"")</f>
        <v>5310170</v>
      </c>
      <c r="X3058" s="5">
        <f t="shared" si="237"/>
        <v>575128.17000000004</v>
      </c>
      <c r="Y3058">
        <f t="shared" si="238"/>
        <v>0</v>
      </c>
      <c r="Z3058" s="5">
        <f t="shared" si="239"/>
        <v>575128.17000000004</v>
      </c>
    </row>
    <row r="3059" spans="1:26" x14ac:dyDescent="0.2">
      <c r="A3059">
        <f t="shared" si="236"/>
        <v>5310170</v>
      </c>
      <c r="B3059" s="23">
        <v>2022</v>
      </c>
      <c r="C3059" t="s">
        <v>255</v>
      </c>
      <c r="D3059" t="s">
        <v>3644</v>
      </c>
      <c r="E3059" t="s">
        <v>213</v>
      </c>
      <c r="F3059" s="18" t="s">
        <v>803</v>
      </c>
      <c r="G3059" s="10" t="s">
        <v>803</v>
      </c>
      <c r="J3059" s="18">
        <v>609170.67000000004</v>
      </c>
      <c r="K3059" s="11">
        <v>9.5239999999999995E-4</v>
      </c>
      <c r="N3059" s="18">
        <v>493761.81</v>
      </c>
      <c r="O3059" s="12">
        <v>9.6221999999999996E-4</v>
      </c>
      <c r="R3059" t="s">
        <v>803</v>
      </c>
      <c r="S3059" t="s">
        <v>213</v>
      </c>
      <c r="T3059" t="s">
        <v>213</v>
      </c>
      <c r="U3059" s="28">
        <f t="shared" si="235"/>
        <v>9.6221999999999996E-4</v>
      </c>
      <c r="W3059">
        <f>IFERROR(VLOOKUP(E3059,'LEAID Match'!$A$2:$B$326,2,FALSE),"")</f>
        <v>5310170</v>
      </c>
      <c r="X3059" s="5">
        <f t="shared" si="237"/>
        <v>609170.67000000004</v>
      </c>
      <c r="Y3059">
        <f t="shared" si="238"/>
        <v>0</v>
      </c>
      <c r="Z3059" s="5">
        <f t="shared" si="239"/>
        <v>609170.67000000004</v>
      </c>
    </row>
    <row r="3060" spans="1:26" x14ac:dyDescent="0.2">
      <c r="A3060">
        <f t="shared" si="236"/>
        <v>5310170</v>
      </c>
      <c r="B3060" s="23">
        <v>2023</v>
      </c>
      <c r="C3060" t="s">
        <v>255</v>
      </c>
      <c r="D3060" t="s">
        <v>4004</v>
      </c>
      <c r="E3060" t="s">
        <v>213</v>
      </c>
      <c r="F3060" s="18" t="s">
        <v>803</v>
      </c>
      <c r="G3060" s="10" t="s">
        <v>803</v>
      </c>
      <c r="J3060" s="18">
        <v>681480.83</v>
      </c>
      <c r="K3060" s="11">
        <v>1.0071100000000001E-3</v>
      </c>
      <c r="N3060" s="18">
        <v>540333.43999999994</v>
      </c>
      <c r="O3060" s="12">
        <v>1.00113E-3</v>
      </c>
      <c r="R3060" t="s">
        <v>803</v>
      </c>
      <c r="S3060" t="s">
        <v>213</v>
      </c>
      <c r="T3060" t="s">
        <v>213</v>
      </c>
      <c r="U3060" s="28">
        <f t="shared" si="235"/>
        <v>1.00113E-3</v>
      </c>
      <c r="V3060">
        <f>U3060*250000000</f>
        <v>250282.5</v>
      </c>
      <c r="W3060">
        <f>IFERROR(VLOOKUP(E3060,'LEAID Match'!$A$2:$B$326,2,FALSE),"")</f>
        <v>5310170</v>
      </c>
      <c r="X3060" s="5">
        <f t="shared" si="237"/>
        <v>681480.83</v>
      </c>
      <c r="Y3060">
        <f t="shared" si="238"/>
        <v>250282.5</v>
      </c>
      <c r="Z3060" s="5">
        <f t="shared" si="239"/>
        <v>931763.33</v>
      </c>
    </row>
    <row r="3061" spans="1:26" x14ac:dyDescent="0.2">
      <c r="A3061" t="str">
        <f t="shared" si="236"/>
        <v/>
      </c>
      <c r="B3061" s="23">
        <v>2015</v>
      </c>
      <c r="C3061" t="s">
        <v>510</v>
      </c>
      <c r="D3061" t="s">
        <v>1145</v>
      </c>
      <c r="E3061" t="s">
        <v>1</v>
      </c>
      <c r="F3061" s="18" t="s">
        <v>803</v>
      </c>
      <c r="G3061" s="11" t="s">
        <v>803</v>
      </c>
      <c r="H3061" s="18">
        <v>43230.42</v>
      </c>
      <c r="I3061" s="11">
        <v>1.9319000000000001E-4</v>
      </c>
      <c r="L3061" s="18">
        <v>305200.26</v>
      </c>
      <c r="M3061" s="11">
        <v>1.14846E-3</v>
      </c>
      <c r="P3061" s="18">
        <v>242738.21</v>
      </c>
      <c r="Q3061" s="11">
        <v>1.0847299999999999E-3</v>
      </c>
      <c r="R3061" t="s">
        <v>1</v>
      </c>
      <c r="S3061" t="s">
        <v>1</v>
      </c>
      <c r="T3061" t="s">
        <v>1</v>
      </c>
      <c r="U3061" s="28">
        <f t="shared" si="235"/>
        <v>1.2779199999999999E-3</v>
      </c>
      <c r="W3061" t="str">
        <f>IFERROR(VLOOKUP(E3061,'LEAID Match'!$A$2:$B$326,2,FALSE),"")</f>
        <v/>
      </c>
      <c r="X3061" s="5">
        <f t="shared" si="237"/>
        <v>0</v>
      </c>
      <c r="Y3061">
        <f t="shared" si="238"/>
        <v>0</v>
      </c>
      <c r="Z3061" s="5">
        <f t="shared" si="239"/>
        <v>0</v>
      </c>
    </row>
    <row r="3062" spans="1:26" x14ac:dyDescent="0.2">
      <c r="A3062" t="str">
        <f t="shared" si="236"/>
        <v/>
      </c>
      <c r="B3062" s="23">
        <v>2016</v>
      </c>
      <c r="C3062" t="s">
        <v>510</v>
      </c>
      <c r="D3062" t="s">
        <v>1499</v>
      </c>
      <c r="E3062" t="s">
        <v>1</v>
      </c>
      <c r="F3062" s="18" t="s">
        <v>803</v>
      </c>
      <c r="G3062" s="11" t="s">
        <v>803</v>
      </c>
      <c r="H3062" s="18">
        <v>37704.29</v>
      </c>
      <c r="I3062" s="11">
        <v>1.2406E-4</v>
      </c>
      <c r="L3062" s="18">
        <v>493645.65</v>
      </c>
      <c r="M3062" s="11">
        <v>1.51238E-3</v>
      </c>
      <c r="P3062" s="18">
        <v>448563.74</v>
      </c>
      <c r="Q3062" s="11">
        <v>1.47595E-3</v>
      </c>
      <c r="R3062" t="s">
        <v>1</v>
      </c>
      <c r="S3062" t="s">
        <v>1</v>
      </c>
      <c r="T3062" t="s">
        <v>1</v>
      </c>
      <c r="U3062" s="28">
        <f t="shared" si="235"/>
        <v>1.60001E-3</v>
      </c>
      <c r="W3062" t="str">
        <f>IFERROR(VLOOKUP(E3062,'LEAID Match'!$A$2:$B$326,2,FALSE),"")</f>
        <v/>
      </c>
      <c r="X3062" s="5">
        <f t="shared" si="237"/>
        <v>0</v>
      </c>
      <c r="Y3062">
        <f t="shared" si="238"/>
        <v>0</v>
      </c>
      <c r="Z3062" s="5">
        <f t="shared" si="239"/>
        <v>0</v>
      </c>
    </row>
    <row r="3063" spans="1:26" x14ac:dyDescent="0.2">
      <c r="A3063" t="str">
        <f t="shared" si="236"/>
        <v/>
      </c>
      <c r="B3063" s="23">
        <v>2017</v>
      </c>
      <c r="C3063" t="s">
        <v>510</v>
      </c>
      <c r="D3063" t="s">
        <v>1859</v>
      </c>
      <c r="E3063" t="s">
        <v>1</v>
      </c>
      <c r="F3063" s="18" t="s">
        <v>803</v>
      </c>
      <c r="G3063" s="11" t="s">
        <v>803</v>
      </c>
      <c r="H3063" s="18">
        <v>38597.550000000003</v>
      </c>
      <c r="I3063" s="11">
        <v>1.103E-4</v>
      </c>
      <c r="L3063" s="18">
        <v>716938.57</v>
      </c>
      <c r="M3063" s="11">
        <v>1.94582E-3</v>
      </c>
      <c r="P3063" s="18">
        <v>664662.18999999994</v>
      </c>
      <c r="Q3063" s="11">
        <v>1.89938E-3</v>
      </c>
      <c r="R3063" t="s">
        <v>1</v>
      </c>
      <c r="S3063" t="s">
        <v>1</v>
      </c>
      <c r="T3063" t="s">
        <v>1</v>
      </c>
      <c r="U3063" s="28">
        <f t="shared" si="235"/>
        <v>2.0096799999999998E-3</v>
      </c>
      <c r="W3063" t="str">
        <f>IFERROR(VLOOKUP(E3063,'LEAID Match'!$A$2:$B$326,2,FALSE),"")</f>
        <v/>
      </c>
      <c r="X3063" s="5">
        <f t="shared" si="237"/>
        <v>0</v>
      </c>
      <c r="Y3063">
        <f t="shared" si="238"/>
        <v>0</v>
      </c>
      <c r="Z3063" s="5">
        <f t="shared" si="239"/>
        <v>0</v>
      </c>
    </row>
    <row r="3064" spans="1:26" x14ac:dyDescent="0.2">
      <c r="A3064" t="str">
        <f t="shared" si="236"/>
        <v/>
      </c>
      <c r="B3064" s="23">
        <v>2018</v>
      </c>
      <c r="C3064" t="s">
        <v>510</v>
      </c>
      <c r="D3064" t="s">
        <v>2216</v>
      </c>
      <c r="E3064" t="s">
        <v>1</v>
      </c>
      <c r="F3064" s="18" t="s">
        <v>803</v>
      </c>
      <c r="G3064" s="11" t="s">
        <v>803</v>
      </c>
      <c r="H3064" s="18">
        <v>47072.59</v>
      </c>
      <c r="I3064" s="11">
        <v>1.1318E-4</v>
      </c>
      <c r="L3064" s="18">
        <v>1052610.01</v>
      </c>
      <c r="M3064" s="11">
        <v>2.3676499999999998E-3</v>
      </c>
      <c r="P3064" s="18">
        <v>958439.4</v>
      </c>
      <c r="Q3064" s="11">
        <v>2.3045299999999999E-3</v>
      </c>
      <c r="R3064" t="s">
        <v>1</v>
      </c>
      <c r="S3064" t="s">
        <v>1</v>
      </c>
      <c r="T3064" t="s">
        <v>1</v>
      </c>
      <c r="U3064" s="28">
        <f t="shared" si="235"/>
        <v>2.41771E-3</v>
      </c>
      <c r="W3064" t="str">
        <f>IFERROR(VLOOKUP(E3064,'LEAID Match'!$A$2:$B$326,2,FALSE),"")</f>
        <v/>
      </c>
      <c r="X3064" s="5">
        <f t="shared" si="237"/>
        <v>0</v>
      </c>
      <c r="Y3064">
        <f t="shared" si="238"/>
        <v>0</v>
      </c>
      <c r="Z3064" s="5">
        <f t="shared" si="239"/>
        <v>0</v>
      </c>
    </row>
    <row r="3065" spans="1:26" x14ac:dyDescent="0.2">
      <c r="A3065" t="str">
        <f t="shared" si="236"/>
        <v/>
      </c>
      <c r="B3065" s="23">
        <v>2019</v>
      </c>
      <c r="C3065" t="s">
        <v>510</v>
      </c>
      <c r="D3065" t="s">
        <v>2574</v>
      </c>
      <c r="E3065" t="s">
        <v>1</v>
      </c>
      <c r="F3065" s="18" t="s">
        <v>803</v>
      </c>
      <c r="G3065" s="10" t="s">
        <v>803</v>
      </c>
      <c r="H3065" s="18">
        <v>51611.360000000001</v>
      </c>
      <c r="I3065" s="11">
        <v>1.0391999999999999E-4</v>
      </c>
      <c r="L3065" s="18">
        <v>1289953.93</v>
      </c>
      <c r="M3065" s="11">
        <v>2.4679400000000001E-3</v>
      </c>
      <c r="P3065" s="18">
        <v>1192132.29</v>
      </c>
      <c r="Q3065" s="11">
        <v>2.4004600000000001E-3</v>
      </c>
      <c r="R3065" t="s">
        <v>1</v>
      </c>
      <c r="S3065" t="s">
        <v>1</v>
      </c>
      <c r="T3065" t="s">
        <v>1</v>
      </c>
      <c r="U3065" s="28">
        <f t="shared" si="235"/>
        <v>2.5043800000000001E-3</v>
      </c>
      <c r="W3065" t="str">
        <f>IFERROR(VLOOKUP(E3065,'LEAID Match'!$A$2:$B$326,2,FALSE),"")</f>
        <v/>
      </c>
      <c r="X3065" s="5">
        <f t="shared" si="237"/>
        <v>0</v>
      </c>
      <c r="Y3065">
        <f t="shared" si="238"/>
        <v>0</v>
      </c>
      <c r="Z3065" s="5">
        <f t="shared" si="239"/>
        <v>0</v>
      </c>
    </row>
    <row r="3066" spans="1:26" x14ac:dyDescent="0.2">
      <c r="A3066" t="str">
        <f t="shared" si="236"/>
        <v/>
      </c>
      <c r="B3066" s="23">
        <v>2020</v>
      </c>
      <c r="C3066" t="s">
        <v>510</v>
      </c>
      <c r="D3066" t="s">
        <v>2932</v>
      </c>
      <c r="E3066" t="s">
        <v>1</v>
      </c>
      <c r="F3066" s="18" t="s">
        <v>803</v>
      </c>
      <c r="G3066" s="10" t="s">
        <v>803</v>
      </c>
      <c r="H3066" s="18">
        <v>54047.28</v>
      </c>
      <c r="I3066" s="11">
        <v>1.0292000000000001E-4</v>
      </c>
      <c r="L3066" s="18">
        <v>1603563.06</v>
      </c>
      <c r="M3066" s="11">
        <v>2.7560200000000001E-3</v>
      </c>
      <c r="P3066" s="18">
        <v>1428546.57</v>
      </c>
      <c r="Q3066" s="11">
        <v>2.72025E-3</v>
      </c>
      <c r="R3066" t="s">
        <v>1</v>
      </c>
      <c r="S3066" t="s">
        <v>1</v>
      </c>
      <c r="T3066" t="s">
        <v>1</v>
      </c>
      <c r="U3066" s="28">
        <f t="shared" si="235"/>
        <v>2.8231699999999998E-3</v>
      </c>
      <c r="W3066" t="str">
        <f>IFERROR(VLOOKUP(E3066,'LEAID Match'!$A$2:$B$326,2,FALSE),"")</f>
        <v/>
      </c>
      <c r="X3066" s="5">
        <f t="shared" si="237"/>
        <v>0</v>
      </c>
      <c r="Y3066">
        <f t="shared" si="238"/>
        <v>0</v>
      </c>
      <c r="Z3066" s="5">
        <f t="shared" si="239"/>
        <v>0</v>
      </c>
    </row>
    <row r="3067" spans="1:26" x14ac:dyDescent="0.2">
      <c r="A3067" t="str">
        <f t="shared" si="236"/>
        <v/>
      </c>
      <c r="B3067" s="23">
        <v>2021</v>
      </c>
      <c r="C3067" t="s">
        <v>510</v>
      </c>
      <c r="D3067" t="s">
        <v>3289</v>
      </c>
      <c r="E3067" t="s">
        <v>1</v>
      </c>
      <c r="F3067" s="18" t="s">
        <v>803</v>
      </c>
      <c r="G3067" s="10" t="s">
        <v>803</v>
      </c>
      <c r="H3067" s="18">
        <v>55074.96</v>
      </c>
      <c r="I3067" s="11">
        <v>1.0021E-4</v>
      </c>
      <c r="L3067" s="18">
        <v>2047655.57</v>
      </c>
      <c r="M3067" s="11">
        <v>3.3836299999999999E-3</v>
      </c>
      <c r="P3067" s="18">
        <v>1852269.99</v>
      </c>
      <c r="Q3067" s="11">
        <v>3.3701E-3</v>
      </c>
      <c r="R3067" t="s">
        <v>1</v>
      </c>
      <c r="S3067" t="s">
        <v>1</v>
      </c>
      <c r="T3067" t="s">
        <v>1</v>
      </c>
      <c r="U3067" s="28">
        <f t="shared" si="235"/>
        <v>3.4703099999999999E-3</v>
      </c>
      <c r="W3067" t="str">
        <f>IFERROR(VLOOKUP(E3067,'LEAID Match'!$A$2:$B$326,2,FALSE),"")</f>
        <v/>
      </c>
      <c r="X3067" s="5">
        <f t="shared" si="237"/>
        <v>0</v>
      </c>
      <c r="Y3067">
        <f t="shared" si="238"/>
        <v>0</v>
      </c>
      <c r="Z3067" s="5">
        <f t="shared" si="239"/>
        <v>0</v>
      </c>
    </row>
    <row r="3068" spans="1:26" x14ac:dyDescent="0.2">
      <c r="A3068" t="str">
        <f t="shared" si="236"/>
        <v/>
      </c>
      <c r="B3068" s="23">
        <v>2022</v>
      </c>
      <c r="C3068" t="s">
        <v>510</v>
      </c>
      <c r="D3068" t="s">
        <v>3645</v>
      </c>
      <c r="E3068" t="s">
        <v>1</v>
      </c>
      <c r="F3068" s="18" t="s">
        <v>803</v>
      </c>
      <c r="G3068" s="10" t="s">
        <v>803</v>
      </c>
      <c r="H3068" s="18">
        <v>41671.040000000001</v>
      </c>
      <c r="I3068" s="11">
        <v>8.1210000000000003E-5</v>
      </c>
      <c r="L3068" s="18">
        <v>2315472.5299999998</v>
      </c>
      <c r="M3068" s="11">
        <v>3.6200999999999998E-3</v>
      </c>
      <c r="P3068" s="18">
        <v>1835077.46</v>
      </c>
      <c r="Q3068" s="11">
        <v>3.57611E-3</v>
      </c>
      <c r="R3068" t="s">
        <v>1</v>
      </c>
      <c r="S3068" t="s">
        <v>1</v>
      </c>
      <c r="T3068" t="s">
        <v>1</v>
      </c>
      <c r="U3068" s="28">
        <f t="shared" si="235"/>
        <v>3.6573199999999999E-3</v>
      </c>
      <c r="W3068" t="str">
        <f>IFERROR(VLOOKUP(E3068,'LEAID Match'!$A$2:$B$326,2,FALSE),"")</f>
        <v/>
      </c>
      <c r="X3068" s="5">
        <f t="shared" si="237"/>
        <v>0</v>
      </c>
      <c r="Y3068">
        <f t="shared" si="238"/>
        <v>0</v>
      </c>
      <c r="Z3068" s="5">
        <f t="shared" si="239"/>
        <v>0</v>
      </c>
    </row>
    <row r="3069" spans="1:26" x14ac:dyDescent="0.2">
      <c r="A3069" t="str">
        <f t="shared" si="236"/>
        <v/>
      </c>
      <c r="B3069" s="23">
        <v>2023</v>
      </c>
      <c r="C3069" t="s">
        <v>510</v>
      </c>
      <c r="D3069" t="s">
        <v>4005</v>
      </c>
      <c r="E3069" t="s">
        <v>1</v>
      </c>
      <c r="G3069" s="10" t="s">
        <v>803</v>
      </c>
      <c r="H3069" s="18">
        <v>30051.87</v>
      </c>
      <c r="I3069" s="11">
        <v>5.5680000000000002E-5</v>
      </c>
      <c r="L3069" s="18">
        <v>2863305.24</v>
      </c>
      <c r="M3069" s="11">
        <v>4.2314800000000001E-3</v>
      </c>
      <c r="P3069" s="18">
        <v>2282384.21</v>
      </c>
      <c r="Q3069" s="11">
        <v>4.2288100000000004E-3</v>
      </c>
      <c r="R3069" t="s">
        <v>1</v>
      </c>
      <c r="S3069" t="s">
        <v>1</v>
      </c>
      <c r="T3069" t="s">
        <v>1</v>
      </c>
      <c r="U3069" s="28">
        <f t="shared" si="235"/>
        <v>4.2844900000000002E-3</v>
      </c>
      <c r="V3069">
        <f>U3069*250000000</f>
        <v>1071122.5</v>
      </c>
      <c r="W3069" t="str">
        <f>IFERROR(VLOOKUP(E3069,'LEAID Match'!$A$2:$B$326,2,FALSE),"")</f>
        <v/>
      </c>
      <c r="X3069" s="5">
        <f t="shared" si="237"/>
        <v>0</v>
      </c>
      <c r="Y3069">
        <f t="shared" si="238"/>
        <v>1071122.5</v>
      </c>
      <c r="Z3069" s="5">
        <f t="shared" si="239"/>
        <v>1071122.5</v>
      </c>
    </row>
    <row r="3070" spans="1:26" x14ac:dyDescent="0.2">
      <c r="A3070">
        <f t="shared" si="236"/>
        <v>5308430</v>
      </c>
      <c r="B3070" s="23">
        <v>2015</v>
      </c>
      <c r="C3070" t="s">
        <v>423</v>
      </c>
      <c r="D3070" t="s">
        <v>1146</v>
      </c>
      <c r="E3070" t="s">
        <v>381</v>
      </c>
      <c r="F3070" s="18">
        <v>7523.48</v>
      </c>
      <c r="G3070" s="11">
        <v>3.362E-5</v>
      </c>
      <c r="R3070" t="s">
        <v>381</v>
      </c>
      <c r="S3070" t="s">
        <v>803</v>
      </c>
      <c r="T3070" t="s">
        <v>803</v>
      </c>
      <c r="U3070" s="28">
        <f t="shared" si="235"/>
        <v>3.362E-5</v>
      </c>
      <c r="W3070">
        <f>IFERROR(VLOOKUP(E3070,'LEAID Match'!$A$2:$B$326,2,FALSE),"")</f>
        <v>5308430</v>
      </c>
      <c r="X3070" s="5">
        <f t="shared" si="237"/>
        <v>7523.48</v>
      </c>
      <c r="Y3070">
        <f t="shared" si="238"/>
        <v>0</v>
      </c>
      <c r="Z3070" s="5">
        <f t="shared" si="239"/>
        <v>7523.48</v>
      </c>
    </row>
    <row r="3071" spans="1:26" x14ac:dyDescent="0.2">
      <c r="A3071">
        <f t="shared" si="236"/>
        <v>5308430</v>
      </c>
      <c r="B3071" s="23">
        <v>2016</v>
      </c>
      <c r="C3071" t="s">
        <v>423</v>
      </c>
      <c r="D3071" t="s">
        <v>1500</v>
      </c>
      <c r="E3071" t="s">
        <v>381</v>
      </c>
      <c r="F3071" s="18">
        <v>9216.73</v>
      </c>
      <c r="G3071" s="11">
        <v>3.0329999999999999E-5</v>
      </c>
      <c r="R3071" t="s">
        <v>381</v>
      </c>
      <c r="S3071" t="s">
        <v>803</v>
      </c>
      <c r="T3071" t="s">
        <v>803</v>
      </c>
      <c r="U3071" s="28">
        <f t="shared" si="235"/>
        <v>3.0329999999999999E-5</v>
      </c>
      <c r="W3071">
        <f>IFERROR(VLOOKUP(E3071,'LEAID Match'!$A$2:$B$326,2,FALSE),"")</f>
        <v>5308430</v>
      </c>
      <c r="X3071" s="5">
        <f t="shared" si="237"/>
        <v>9216.73</v>
      </c>
      <c r="Y3071">
        <f t="shared" si="238"/>
        <v>0</v>
      </c>
      <c r="Z3071" s="5">
        <f t="shared" si="239"/>
        <v>9216.73</v>
      </c>
    </row>
    <row r="3072" spans="1:26" x14ac:dyDescent="0.2">
      <c r="A3072">
        <f t="shared" si="236"/>
        <v>5308430</v>
      </c>
      <c r="B3072" s="23">
        <v>2017</v>
      </c>
      <c r="C3072" t="s">
        <v>423</v>
      </c>
      <c r="D3072" t="s">
        <v>1860</v>
      </c>
      <c r="E3072" t="s">
        <v>381</v>
      </c>
      <c r="F3072" s="18">
        <v>2445.2800000000002</v>
      </c>
      <c r="G3072" s="11">
        <v>6.99E-6</v>
      </c>
      <c r="J3072" s="18">
        <v>3912.07</v>
      </c>
      <c r="K3072" s="11">
        <v>1.062E-5</v>
      </c>
      <c r="N3072" s="18">
        <v>3626.87</v>
      </c>
      <c r="O3072" s="12">
        <v>1.0360000000000001E-5</v>
      </c>
      <c r="R3072" t="s">
        <v>381</v>
      </c>
      <c r="S3072" t="s">
        <v>381</v>
      </c>
      <c r="T3072" t="s">
        <v>381</v>
      </c>
      <c r="U3072" s="28">
        <f t="shared" si="235"/>
        <v>1.7350000000000002E-5</v>
      </c>
      <c r="W3072">
        <f>IFERROR(VLOOKUP(E3072,'LEAID Match'!$A$2:$B$326,2,FALSE),"")</f>
        <v>5308430</v>
      </c>
      <c r="X3072" s="5">
        <f t="shared" si="237"/>
        <v>6357.35</v>
      </c>
      <c r="Y3072">
        <f t="shared" si="238"/>
        <v>0</v>
      </c>
      <c r="Z3072" s="5">
        <f t="shared" si="239"/>
        <v>6357.35</v>
      </c>
    </row>
    <row r="3073" spans="1:26" x14ac:dyDescent="0.2">
      <c r="A3073">
        <f t="shared" si="236"/>
        <v>5308430</v>
      </c>
      <c r="B3073" s="23">
        <v>2018</v>
      </c>
      <c r="C3073" t="s">
        <v>423</v>
      </c>
      <c r="D3073" t="s">
        <v>2217</v>
      </c>
      <c r="E3073" t="s">
        <v>381</v>
      </c>
      <c r="F3073" s="18" t="s">
        <v>803</v>
      </c>
      <c r="G3073" s="11" t="s">
        <v>803</v>
      </c>
      <c r="J3073" s="18">
        <v>6417.72</v>
      </c>
      <c r="K3073" s="11">
        <v>1.4440000000000001E-5</v>
      </c>
      <c r="N3073" s="18">
        <v>5905.27</v>
      </c>
      <c r="O3073" s="12">
        <v>1.42E-5</v>
      </c>
      <c r="R3073" t="s">
        <v>803</v>
      </c>
      <c r="S3073" t="s">
        <v>381</v>
      </c>
      <c r="T3073" t="s">
        <v>381</v>
      </c>
      <c r="U3073" s="28">
        <f t="shared" si="235"/>
        <v>1.42E-5</v>
      </c>
      <c r="W3073">
        <f>IFERROR(VLOOKUP(E3073,'LEAID Match'!$A$2:$B$326,2,FALSE),"")</f>
        <v>5308430</v>
      </c>
      <c r="X3073" s="5">
        <f t="shared" si="237"/>
        <v>6417.72</v>
      </c>
      <c r="Y3073">
        <f t="shared" si="238"/>
        <v>0</v>
      </c>
      <c r="Z3073" s="5">
        <f t="shared" si="239"/>
        <v>6417.72</v>
      </c>
    </row>
    <row r="3074" spans="1:26" x14ac:dyDescent="0.2">
      <c r="A3074">
        <f t="shared" si="236"/>
        <v>5308430</v>
      </c>
      <c r="B3074" s="23">
        <v>2019</v>
      </c>
      <c r="C3074" t="s">
        <v>423</v>
      </c>
      <c r="D3074" t="s">
        <v>2575</v>
      </c>
      <c r="E3074" t="s">
        <v>381</v>
      </c>
      <c r="F3074" s="18" t="s">
        <v>803</v>
      </c>
      <c r="G3074" s="10" t="s">
        <v>803</v>
      </c>
      <c r="J3074" s="18">
        <v>7784.39</v>
      </c>
      <c r="K3074" s="11">
        <v>1.489E-5</v>
      </c>
      <c r="N3074" s="18">
        <v>7326.44</v>
      </c>
      <c r="O3074" s="12">
        <v>1.4749999999999999E-5</v>
      </c>
      <c r="R3074" t="s">
        <v>803</v>
      </c>
      <c r="S3074" t="s">
        <v>381</v>
      </c>
      <c r="T3074" t="s">
        <v>381</v>
      </c>
      <c r="U3074" s="28">
        <f t="shared" ref="U3074:U3137" si="240">SUM(G3074,I3074,O3074,Q3074)</f>
        <v>1.4749999999999999E-5</v>
      </c>
      <c r="W3074">
        <f>IFERROR(VLOOKUP(E3074,'LEAID Match'!$A$2:$B$326,2,FALSE),"")</f>
        <v>5308430</v>
      </c>
      <c r="X3074" s="5">
        <f t="shared" si="237"/>
        <v>7784.39</v>
      </c>
      <c r="Y3074">
        <f t="shared" si="238"/>
        <v>0</v>
      </c>
      <c r="Z3074" s="5">
        <f t="shared" si="239"/>
        <v>7784.39</v>
      </c>
    </row>
    <row r="3075" spans="1:26" x14ac:dyDescent="0.2">
      <c r="A3075">
        <f t="shared" ref="A3075:A3138" si="241">W3075</f>
        <v>5308430</v>
      </c>
      <c r="B3075" s="23">
        <v>2020</v>
      </c>
      <c r="C3075" t="s">
        <v>423</v>
      </c>
      <c r="D3075" t="s">
        <v>2933</v>
      </c>
      <c r="E3075" t="s">
        <v>381</v>
      </c>
      <c r="F3075" s="18" t="s">
        <v>803</v>
      </c>
      <c r="G3075" s="10" t="s">
        <v>803</v>
      </c>
      <c r="J3075" s="18">
        <v>3626.35</v>
      </c>
      <c r="K3075" s="11">
        <v>6.2299999999999996E-6</v>
      </c>
      <c r="N3075" s="18">
        <v>3285.85</v>
      </c>
      <c r="O3075" s="12">
        <v>6.2600000000000002E-6</v>
      </c>
      <c r="R3075" t="s">
        <v>803</v>
      </c>
      <c r="S3075" t="s">
        <v>381</v>
      </c>
      <c r="T3075" t="s">
        <v>381</v>
      </c>
      <c r="U3075" s="28">
        <f t="shared" si="240"/>
        <v>6.2600000000000002E-6</v>
      </c>
      <c r="W3075">
        <f>IFERROR(VLOOKUP(E3075,'LEAID Match'!$A$2:$B$326,2,FALSE),"")</f>
        <v>5308430</v>
      </c>
      <c r="X3075" s="5">
        <f t="shared" ref="X3075:X3138" si="242">SUM(F3075,J3075)</f>
        <v>3626.35</v>
      </c>
      <c r="Y3075">
        <f t="shared" ref="Y3075:Y3138" si="243">V3075</f>
        <v>0</v>
      </c>
      <c r="Z3075" s="5">
        <f t="shared" ref="Z3075:Z3138" si="244">SUM(X3075:Y3075)</f>
        <v>3626.35</v>
      </c>
    </row>
    <row r="3076" spans="1:26" x14ac:dyDescent="0.2">
      <c r="A3076">
        <f t="shared" si="241"/>
        <v>5308430</v>
      </c>
      <c r="B3076" s="23">
        <v>2021</v>
      </c>
      <c r="C3076" t="s">
        <v>423</v>
      </c>
      <c r="D3076" t="s">
        <v>3290</v>
      </c>
      <c r="E3076" t="s">
        <v>381</v>
      </c>
      <c r="F3076" s="18" t="s">
        <v>803</v>
      </c>
      <c r="G3076" s="10" t="s">
        <v>803</v>
      </c>
      <c r="J3076" s="18">
        <v>3920.27</v>
      </c>
      <c r="K3076" s="11">
        <v>6.4799999999999998E-6</v>
      </c>
      <c r="N3076" s="18">
        <v>3546.3</v>
      </c>
      <c r="O3076" s="12">
        <v>6.4500000000000001E-6</v>
      </c>
      <c r="R3076" t="s">
        <v>803</v>
      </c>
      <c r="S3076" t="s">
        <v>381</v>
      </c>
      <c r="T3076" t="s">
        <v>381</v>
      </c>
      <c r="U3076" s="28">
        <f t="shared" si="240"/>
        <v>6.4500000000000001E-6</v>
      </c>
      <c r="W3076">
        <f>IFERROR(VLOOKUP(E3076,'LEAID Match'!$A$2:$B$326,2,FALSE),"")</f>
        <v>5308430</v>
      </c>
      <c r="X3076" s="5">
        <f t="shared" si="242"/>
        <v>3920.27</v>
      </c>
      <c r="Y3076">
        <f t="shared" si="243"/>
        <v>0</v>
      </c>
      <c r="Z3076" s="5">
        <f t="shared" si="244"/>
        <v>3920.27</v>
      </c>
    </row>
    <row r="3077" spans="1:26" x14ac:dyDescent="0.2">
      <c r="A3077">
        <f t="shared" si="241"/>
        <v>5308430</v>
      </c>
      <c r="B3077" s="23">
        <v>2022</v>
      </c>
      <c r="C3077" t="s">
        <v>423</v>
      </c>
      <c r="D3077" t="s">
        <v>3646</v>
      </c>
      <c r="E3077" t="s">
        <v>381</v>
      </c>
      <c r="F3077" s="18" t="s">
        <v>803</v>
      </c>
      <c r="G3077" s="10" t="s">
        <v>803</v>
      </c>
      <c r="J3077" s="18">
        <v>4079.46</v>
      </c>
      <c r="K3077" s="11">
        <v>6.3799999999999999E-6</v>
      </c>
      <c r="N3077" s="18">
        <v>3247.84</v>
      </c>
      <c r="O3077" s="12">
        <v>6.3300000000000004E-6</v>
      </c>
      <c r="R3077" t="s">
        <v>803</v>
      </c>
      <c r="S3077" t="s">
        <v>381</v>
      </c>
      <c r="T3077" t="s">
        <v>381</v>
      </c>
      <c r="U3077" s="28">
        <f t="shared" si="240"/>
        <v>6.3300000000000004E-6</v>
      </c>
      <c r="W3077">
        <f>IFERROR(VLOOKUP(E3077,'LEAID Match'!$A$2:$B$326,2,FALSE),"")</f>
        <v>5308430</v>
      </c>
      <c r="X3077" s="5">
        <f t="shared" si="242"/>
        <v>4079.46</v>
      </c>
      <c r="Y3077">
        <f t="shared" si="243"/>
        <v>0</v>
      </c>
      <c r="Z3077" s="5">
        <f t="shared" si="244"/>
        <v>4079.46</v>
      </c>
    </row>
    <row r="3078" spans="1:26" x14ac:dyDescent="0.2">
      <c r="A3078">
        <f t="shared" si="241"/>
        <v>5308430</v>
      </c>
      <c r="B3078" s="23">
        <v>2023</v>
      </c>
      <c r="C3078" t="s">
        <v>423</v>
      </c>
      <c r="D3078" t="s">
        <v>4006</v>
      </c>
      <c r="E3078" t="s">
        <v>381</v>
      </c>
      <c r="F3078" s="18" t="s">
        <v>803</v>
      </c>
      <c r="G3078" s="10" t="s">
        <v>803</v>
      </c>
      <c r="J3078" s="18">
        <v>5162.84</v>
      </c>
      <c r="K3078" s="11">
        <v>7.6299999999999998E-6</v>
      </c>
      <c r="N3078" s="18">
        <v>4120.74</v>
      </c>
      <c r="O3078" s="12">
        <v>7.6299999999999998E-6</v>
      </c>
      <c r="R3078" t="s">
        <v>803</v>
      </c>
      <c r="S3078" t="s">
        <v>381</v>
      </c>
      <c r="T3078" t="s">
        <v>381</v>
      </c>
      <c r="U3078" s="28">
        <f t="shared" si="240"/>
        <v>7.6299999999999998E-6</v>
      </c>
      <c r="V3078">
        <f>U3078*250000000</f>
        <v>1907.5</v>
      </c>
      <c r="W3078">
        <f>IFERROR(VLOOKUP(E3078,'LEAID Match'!$A$2:$B$326,2,FALSE),"")</f>
        <v>5308430</v>
      </c>
      <c r="X3078" s="5">
        <f t="shared" si="242"/>
        <v>5162.84</v>
      </c>
      <c r="Y3078">
        <f t="shared" si="243"/>
        <v>1907.5</v>
      </c>
      <c r="Z3078" s="5">
        <f t="shared" si="244"/>
        <v>7070.34</v>
      </c>
    </row>
    <row r="3079" spans="1:26" x14ac:dyDescent="0.2">
      <c r="A3079" t="str">
        <f t="shared" si="241"/>
        <v/>
      </c>
      <c r="B3079" s="23">
        <v>2015</v>
      </c>
      <c r="C3079" t="s">
        <v>518</v>
      </c>
      <c r="D3079" t="s">
        <v>1147</v>
      </c>
      <c r="E3079" t="s">
        <v>29</v>
      </c>
      <c r="F3079" s="18" t="s">
        <v>803</v>
      </c>
      <c r="G3079" s="11" t="s">
        <v>803</v>
      </c>
      <c r="H3079" s="18">
        <v>5274.54</v>
      </c>
      <c r="I3079" s="11">
        <v>2.357E-5</v>
      </c>
      <c r="L3079" s="18">
        <v>57183.53</v>
      </c>
      <c r="M3079" s="11">
        <v>2.1518000000000001E-4</v>
      </c>
      <c r="P3079" s="18">
        <v>45459.76</v>
      </c>
      <c r="Q3079" s="11">
        <v>2.0315E-4</v>
      </c>
      <c r="R3079" t="s">
        <v>29</v>
      </c>
      <c r="S3079" t="s">
        <v>29</v>
      </c>
      <c r="T3079" t="s">
        <v>29</v>
      </c>
      <c r="U3079" s="28">
        <f t="shared" si="240"/>
        <v>2.2672E-4</v>
      </c>
      <c r="W3079" t="str">
        <f>IFERROR(VLOOKUP(E3079,'LEAID Match'!$A$2:$B$326,2,FALSE),"")</f>
        <v/>
      </c>
      <c r="X3079" s="5">
        <f t="shared" si="242"/>
        <v>0</v>
      </c>
      <c r="Y3079">
        <f t="shared" si="243"/>
        <v>0</v>
      </c>
      <c r="Z3079" s="5">
        <f t="shared" si="244"/>
        <v>0</v>
      </c>
    </row>
    <row r="3080" spans="1:26" x14ac:dyDescent="0.2">
      <c r="A3080" t="str">
        <f t="shared" si="241"/>
        <v/>
      </c>
      <c r="B3080" s="23">
        <v>2016</v>
      </c>
      <c r="C3080" t="s">
        <v>518</v>
      </c>
      <c r="D3080" t="s">
        <v>1501</v>
      </c>
      <c r="E3080" t="s">
        <v>29</v>
      </c>
      <c r="F3080" s="18" t="s">
        <v>803</v>
      </c>
      <c r="G3080" s="11" t="s">
        <v>803</v>
      </c>
      <c r="H3080" s="18">
        <v>3092.51</v>
      </c>
      <c r="I3080" s="11">
        <v>1.0180000000000001E-5</v>
      </c>
      <c r="L3080" s="18">
        <v>74358.600000000006</v>
      </c>
      <c r="M3080" s="11">
        <v>2.2781E-4</v>
      </c>
      <c r="P3080" s="18">
        <v>68317.279999999999</v>
      </c>
      <c r="Q3080" s="11">
        <v>2.2478999999999999E-4</v>
      </c>
      <c r="R3080" t="s">
        <v>29</v>
      </c>
      <c r="S3080" t="s">
        <v>29</v>
      </c>
      <c r="T3080" t="s">
        <v>29</v>
      </c>
      <c r="U3080" s="28">
        <f t="shared" si="240"/>
        <v>2.3496999999999998E-4</v>
      </c>
      <c r="W3080" t="str">
        <f>IFERROR(VLOOKUP(E3080,'LEAID Match'!$A$2:$B$326,2,FALSE),"")</f>
        <v/>
      </c>
      <c r="X3080" s="5">
        <f t="shared" si="242"/>
        <v>0</v>
      </c>
      <c r="Y3080">
        <f t="shared" si="243"/>
        <v>0</v>
      </c>
      <c r="Z3080" s="5">
        <f t="shared" si="244"/>
        <v>0</v>
      </c>
    </row>
    <row r="3081" spans="1:26" x14ac:dyDescent="0.2">
      <c r="A3081" t="str">
        <f t="shared" si="241"/>
        <v/>
      </c>
      <c r="B3081" s="23">
        <v>2017</v>
      </c>
      <c r="C3081" t="s">
        <v>518</v>
      </c>
      <c r="D3081" t="s">
        <v>1861</v>
      </c>
      <c r="E3081" t="s">
        <v>29</v>
      </c>
      <c r="F3081" s="18" t="s">
        <v>803</v>
      </c>
      <c r="G3081" s="11" t="s">
        <v>803</v>
      </c>
      <c r="H3081" s="18">
        <v>2263.9499999999998</v>
      </c>
      <c r="I3081" s="11">
        <v>6.4699999999999999E-6</v>
      </c>
      <c r="L3081" s="18">
        <v>88698.67</v>
      </c>
      <c r="M3081" s="11">
        <v>2.4073000000000001E-4</v>
      </c>
      <c r="P3081" s="18">
        <v>82226.210000000006</v>
      </c>
      <c r="Q3081" s="11">
        <v>2.3497000000000001E-4</v>
      </c>
      <c r="R3081" t="s">
        <v>29</v>
      </c>
      <c r="S3081" t="s">
        <v>29</v>
      </c>
      <c r="T3081" t="s">
        <v>29</v>
      </c>
      <c r="U3081" s="28">
        <f t="shared" si="240"/>
        <v>2.4144000000000002E-4</v>
      </c>
      <c r="W3081" t="str">
        <f>IFERROR(VLOOKUP(E3081,'LEAID Match'!$A$2:$B$326,2,FALSE),"")</f>
        <v/>
      </c>
      <c r="X3081" s="5">
        <f t="shared" si="242"/>
        <v>0</v>
      </c>
      <c r="Y3081">
        <f t="shared" si="243"/>
        <v>0</v>
      </c>
      <c r="Z3081" s="5">
        <f t="shared" si="244"/>
        <v>0</v>
      </c>
    </row>
    <row r="3082" spans="1:26" x14ac:dyDescent="0.2">
      <c r="A3082" t="str">
        <f t="shared" si="241"/>
        <v/>
      </c>
      <c r="B3082" s="23">
        <v>2018</v>
      </c>
      <c r="C3082" t="s">
        <v>518</v>
      </c>
      <c r="D3082" t="s">
        <v>2218</v>
      </c>
      <c r="E3082" t="s">
        <v>29</v>
      </c>
      <c r="F3082" s="18" t="s">
        <v>803</v>
      </c>
      <c r="G3082" s="11" t="s">
        <v>803</v>
      </c>
      <c r="L3082" s="18">
        <v>121388.37</v>
      </c>
      <c r="M3082" s="11">
        <v>2.7304E-4</v>
      </c>
      <c r="P3082" s="18">
        <v>111526.69</v>
      </c>
      <c r="Q3082" s="11">
        <v>2.6815999999999998E-4</v>
      </c>
      <c r="R3082" t="s">
        <v>803</v>
      </c>
      <c r="S3082" t="s">
        <v>29</v>
      </c>
      <c r="T3082" t="s">
        <v>29</v>
      </c>
      <c r="U3082" s="28">
        <f t="shared" si="240"/>
        <v>2.6815999999999998E-4</v>
      </c>
      <c r="W3082" t="str">
        <f>IFERROR(VLOOKUP(E3082,'LEAID Match'!$A$2:$B$326,2,FALSE),"")</f>
        <v/>
      </c>
      <c r="X3082" s="5">
        <f t="shared" si="242"/>
        <v>0</v>
      </c>
      <c r="Y3082">
        <f t="shared" si="243"/>
        <v>0</v>
      </c>
      <c r="Z3082" s="5">
        <f t="shared" si="244"/>
        <v>0</v>
      </c>
    </row>
    <row r="3083" spans="1:26" x14ac:dyDescent="0.2">
      <c r="A3083" t="str">
        <f t="shared" si="241"/>
        <v/>
      </c>
      <c r="B3083" s="23">
        <v>2019</v>
      </c>
      <c r="C3083" t="s">
        <v>518</v>
      </c>
      <c r="D3083" t="s">
        <v>2576</v>
      </c>
      <c r="E3083" t="s">
        <v>29</v>
      </c>
      <c r="F3083" s="18" t="s">
        <v>803</v>
      </c>
      <c r="G3083" s="10" t="s">
        <v>803</v>
      </c>
      <c r="L3083" s="18">
        <v>143054.14000000001</v>
      </c>
      <c r="M3083" s="11">
        <v>2.7368999999999999E-4</v>
      </c>
      <c r="P3083" s="18">
        <v>134921.78</v>
      </c>
      <c r="Q3083" s="11">
        <v>2.7168E-4</v>
      </c>
      <c r="R3083" t="s">
        <v>803</v>
      </c>
      <c r="S3083" t="s">
        <v>29</v>
      </c>
      <c r="T3083" t="s">
        <v>29</v>
      </c>
      <c r="U3083" s="28">
        <f t="shared" si="240"/>
        <v>2.7168E-4</v>
      </c>
      <c r="W3083" t="str">
        <f>IFERROR(VLOOKUP(E3083,'LEAID Match'!$A$2:$B$326,2,FALSE),"")</f>
        <v/>
      </c>
      <c r="X3083" s="5">
        <f t="shared" si="242"/>
        <v>0</v>
      </c>
      <c r="Y3083">
        <f t="shared" si="243"/>
        <v>0</v>
      </c>
      <c r="Z3083" s="5">
        <f t="shared" si="244"/>
        <v>0</v>
      </c>
    </row>
    <row r="3084" spans="1:26" x14ac:dyDescent="0.2">
      <c r="A3084" t="str">
        <f t="shared" si="241"/>
        <v/>
      </c>
      <c r="B3084" s="23">
        <v>2020</v>
      </c>
      <c r="C3084" t="s">
        <v>518</v>
      </c>
      <c r="D3084" t="s">
        <v>2934</v>
      </c>
      <c r="E3084" t="s">
        <v>29</v>
      </c>
      <c r="F3084" s="18" t="s">
        <v>803</v>
      </c>
      <c r="G3084" s="10" t="s">
        <v>803</v>
      </c>
      <c r="L3084" s="18">
        <v>169229.58</v>
      </c>
      <c r="M3084" s="11">
        <v>2.9085E-4</v>
      </c>
      <c r="P3084" s="18">
        <v>149912.59</v>
      </c>
      <c r="Q3084" s="11">
        <v>2.8547000000000002E-4</v>
      </c>
      <c r="R3084" t="s">
        <v>803</v>
      </c>
      <c r="S3084" t="s">
        <v>29</v>
      </c>
      <c r="T3084" t="s">
        <v>29</v>
      </c>
      <c r="U3084" s="28">
        <f t="shared" si="240"/>
        <v>2.8547000000000002E-4</v>
      </c>
      <c r="W3084" t="str">
        <f>IFERROR(VLOOKUP(E3084,'LEAID Match'!$A$2:$B$326,2,FALSE),"")</f>
        <v/>
      </c>
      <c r="X3084" s="5">
        <f t="shared" si="242"/>
        <v>0</v>
      </c>
      <c r="Y3084">
        <f t="shared" si="243"/>
        <v>0</v>
      </c>
      <c r="Z3084" s="5">
        <f t="shared" si="244"/>
        <v>0</v>
      </c>
    </row>
    <row r="3085" spans="1:26" x14ac:dyDescent="0.2">
      <c r="A3085" t="str">
        <f t="shared" si="241"/>
        <v/>
      </c>
      <c r="B3085" s="23">
        <v>2021</v>
      </c>
      <c r="C3085" t="s">
        <v>518</v>
      </c>
      <c r="D3085" t="s">
        <v>3291</v>
      </c>
      <c r="E3085" t="s">
        <v>29</v>
      </c>
      <c r="F3085" s="18" t="s">
        <v>803</v>
      </c>
      <c r="G3085" s="10" t="s">
        <v>803</v>
      </c>
      <c r="L3085" s="18">
        <v>197260.43</v>
      </c>
      <c r="M3085" s="11">
        <v>3.2595999999999998E-4</v>
      </c>
      <c r="P3085" s="18">
        <v>179021.35</v>
      </c>
      <c r="Q3085" s="11">
        <v>3.2571999999999999E-4</v>
      </c>
      <c r="R3085" t="s">
        <v>803</v>
      </c>
      <c r="S3085" t="s">
        <v>29</v>
      </c>
      <c r="T3085" t="s">
        <v>29</v>
      </c>
      <c r="U3085" s="28">
        <f t="shared" si="240"/>
        <v>3.2571999999999999E-4</v>
      </c>
      <c r="W3085" t="str">
        <f>IFERROR(VLOOKUP(E3085,'LEAID Match'!$A$2:$B$326,2,FALSE),"")</f>
        <v/>
      </c>
      <c r="X3085" s="5">
        <f t="shared" si="242"/>
        <v>0</v>
      </c>
      <c r="Y3085">
        <f t="shared" si="243"/>
        <v>0</v>
      </c>
      <c r="Z3085" s="5">
        <f t="shared" si="244"/>
        <v>0</v>
      </c>
    </row>
    <row r="3086" spans="1:26" x14ac:dyDescent="0.2">
      <c r="A3086" t="str">
        <f t="shared" si="241"/>
        <v/>
      </c>
      <c r="B3086" s="23">
        <v>2022</v>
      </c>
      <c r="C3086" t="s">
        <v>518</v>
      </c>
      <c r="D3086" t="s">
        <v>3647</v>
      </c>
      <c r="E3086" t="s">
        <v>29</v>
      </c>
      <c r="F3086" s="18" t="s">
        <v>803</v>
      </c>
      <c r="G3086" s="10" t="s">
        <v>803</v>
      </c>
      <c r="L3086" s="18">
        <v>217961.11</v>
      </c>
      <c r="M3086" s="11">
        <v>3.4077000000000001E-4</v>
      </c>
      <c r="P3086" s="18">
        <v>170184.06</v>
      </c>
      <c r="Q3086" s="11">
        <v>3.3165000000000001E-4</v>
      </c>
      <c r="R3086" t="s">
        <v>803</v>
      </c>
      <c r="S3086" t="s">
        <v>29</v>
      </c>
      <c r="T3086" t="s">
        <v>29</v>
      </c>
      <c r="U3086" s="28">
        <f t="shared" si="240"/>
        <v>3.3165000000000001E-4</v>
      </c>
      <c r="W3086" t="str">
        <f>IFERROR(VLOOKUP(E3086,'LEAID Match'!$A$2:$B$326,2,FALSE),"")</f>
        <v/>
      </c>
      <c r="X3086" s="5">
        <f t="shared" si="242"/>
        <v>0</v>
      </c>
      <c r="Y3086">
        <f t="shared" si="243"/>
        <v>0</v>
      </c>
      <c r="Z3086" s="5">
        <f t="shared" si="244"/>
        <v>0</v>
      </c>
    </row>
    <row r="3087" spans="1:26" x14ac:dyDescent="0.2">
      <c r="A3087" t="str">
        <f t="shared" si="241"/>
        <v/>
      </c>
      <c r="B3087" s="23">
        <v>2023</v>
      </c>
      <c r="C3087" t="s">
        <v>518</v>
      </c>
      <c r="D3087" t="s">
        <v>4007</v>
      </c>
      <c r="E3087" t="s">
        <v>29</v>
      </c>
      <c r="F3087" s="18" t="s">
        <v>803</v>
      </c>
      <c r="G3087" s="10" t="s">
        <v>803</v>
      </c>
      <c r="L3087" s="18">
        <v>309043.19</v>
      </c>
      <c r="M3087" s="11">
        <v>4.5670999999999998E-4</v>
      </c>
      <c r="P3087" s="18">
        <v>247282.43</v>
      </c>
      <c r="Q3087" s="11">
        <v>4.5816999999999999E-4</v>
      </c>
      <c r="R3087" t="s">
        <v>803</v>
      </c>
      <c r="S3087" t="s">
        <v>29</v>
      </c>
      <c r="T3087" t="s">
        <v>29</v>
      </c>
      <c r="U3087" s="28">
        <f t="shared" si="240"/>
        <v>4.5816999999999999E-4</v>
      </c>
      <c r="V3087">
        <f>U3087*250000000</f>
        <v>114542.5</v>
      </c>
      <c r="W3087" t="str">
        <f>IFERROR(VLOOKUP(E3087,'LEAID Match'!$A$2:$B$326,2,FALSE),"")</f>
        <v/>
      </c>
      <c r="X3087" s="5">
        <f t="shared" si="242"/>
        <v>0</v>
      </c>
      <c r="Y3087">
        <f t="shared" si="243"/>
        <v>114542.5</v>
      </c>
      <c r="Z3087" s="5">
        <f t="shared" si="244"/>
        <v>114542.5</v>
      </c>
    </row>
    <row r="3088" spans="1:26" x14ac:dyDescent="0.2">
      <c r="A3088" t="str">
        <f t="shared" si="241"/>
        <v/>
      </c>
      <c r="B3088" s="23">
        <v>2019</v>
      </c>
      <c r="C3088" t="s">
        <v>748</v>
      </c>
      <c r="D3088" t="s">
        <v>2577</v>
      </c>
      <c r="E3088" t="s">
        <v>746</v>
      </c>
      <c r="F3088" s="18" t="s">
        <v>803</v>
      </c>
      <c r="G3088" s="10" t="s">
        <v>803</v>
      </c>
      <c r="L3088" s="18">
        <v>179.19</v>
      </c>
      <c r="M3088" s="11">
        <v>3.3999999999999997E-7</v>
      </c>
      <c r="P3088" s="18">
        <v>169.35</v>
      </c>
      <c r="Q3088" s="11">
        <v>3.3999999999999997E-7</v>
      </c>
      <c r="R3088" t="s">
        <v>803</v>
      </c>
      <c r="S3088" t="s">
        <v>746</v>
      </c>
      <c r="T3088" t="s">
        <v>746</v>
      </c>
      <c r="U3088" s="28">
        <f t="shared" si="240"/>
        <v>3.3999999999999997E-7</v>
      </c>
      <c r="W3088" t="str">
        <f>IFERROR(VLOOKUP(E3088,'LEAID Match'!$A$2:$B$326,2,FALSE),"")</f>
        <v/>
      </c>
      <c r="X3088" s="5">
        <f t="shared" si="242"/>
        <v>0</v>
      </c>
      <c r="Y3088">
        <f t="shared" si="243"/>
        <v>0</v>
      </c>
      <c r="Z3088" s="5">
        <f t="shared" si="244"/>
        <v>0</v>
      </c>
    </row>
    <row r="3089" spans="1:26" x14ac:dyDescent="0.2">
      <c r="A3089" t="str">
        <f t="shared" si="241"/>
        <v/>
      </c>
      <c r="B3089" s="23">
        <v>2020</v>
      </c>
      <c r="C3089" t="s">
        <v>748</v>
      </c>
      <c r="D3089" t="s">
        <v>2935</v>
      </c>
      <c r="E3089" t="s">
        <v>746</v>
      </c>
      <c r="F3089" s="18" t="s">
        <v>803</v>
      </c>
      <c r="G3089" s="10" t="s">
        <v>803</v>
      </c>
      <c r="L3089" s="18">
        <v>917.39</v>
      </c>
      <c r="M3089" s="11">
        <v>1.5799999999999999E-6</v>
      </c>
      <c r="P3089" s="18">
        <v>867.03</v>
      </c>
      <c r="Q3089" s="11">
        <v>1.6500000000000001E-6</v>
      </c>
      <c r="R3089" t="s">
        <v>803</v>
      </c>
      <c r="S3089" t="s">
        <v>746</v>
      </c>
      <c r="T3089" t="s">
        <v>746</v>
      </c>
      <c r="U3089" s="28">
        <f t="shared" si="240"/>
        <v>1.6500000000000001E-6</v>
      </c>
      <c r="W3089" t="str">
        <f>IFERROR(VLOOKUP(E3089,'LEAID Match'!$A$2:$B$326,2,FALSE),"")</f>
        <v/>
      </c>
      <c r="X3089" s="5">
        <f t="shared" si="242"/>
        <v>0</v>
      </c>
      <c r="Y3089">
        <f t="shared" si="243"/>
        <v>0</v>
      </c>
      <c r="Z3089" s="5">
        <f t="shared" si="244"/>
        <v>0</v>
      </c>
    </row>
    <row r="3090" spans="1:26" x14ac:dyDescent="0.2">
      <c r="A3090" t="str">
        <f t="shared" si="241"/>
        <v/>
      </c>
      <c r="B3090" s="23">
        <v>2015</v>
      </c>
      <c r="C3090" t="s">
        <v>541</v>
      </c>
      <c r="D3090" t="s">
        <v>1148</v>
      </c>
      <c r="E3090" t="s">
        <v>501</v>
      </c>
      <c r="F3090" s="18" t="s">
        <v>803</v>
      </c>
      <c r="G3090" s="11" t="s">
        <v>803</v>
      </c>
      <c r="L3090" s="18">
        <v>14709.79</v>
      </c>
      <c r="M3090" s="11">
        <v>5.5349999999999997E-5</v>
      </c>
      <c r="P3090" s="18">
        <v>11924.31</v>
      </c>
      <c r="Q3090" s="11">
        <v>5.329E-5</v>
      </c>
      <c r="R3090" t="s">
        <v>803</v>
      </c>
      <c r="S3090" t="s">
        <v>501</v>
      </c>
      <c r="T3090" t="s">
        <v>501</v>
      </c>
      <c r="U3090" s="28">
        <f t="shared" si="240"/>
        <v>5.329E-5</v>
      </c>
      <c r="W3090" t="str">
        <f>IFERROR(VLOOKUP(E3090,'LEAID Match'!$A$2:$B$326,2,FALSE),"")</f>
        <v/>
      </c>
      <c r="X3090" s="5">
        <f t="shared" si="242"/>
        <v>0</v>
      </c>
      <c r="Y3090">
        <f t="shared" si="243"/>
        <v>0</v>
      </c>
      <c r="Z3090" s="5">
        <f t="shared" si="244"/>
        <v>0</v>
      </c>
    </row>
    <row r="3091" spans="1:26" x14ac:dyDescent="0.2">
      <c r="A3091" t="str">
        <f t="shared" si="241"/>
        <v/>
      </c>
      <c r="B3091" s="23">
        <v>2016</v>
      </c>
      <c r="C3091" t="s">
        <v>541</v>
      </c>
      <c r="D3091" t="s">
        <v>1502</v>
      </c>
      <c r="E3091" t="s">
        <v>501</v>
      </c>
      <c r="F3091" s="18" t="s">
        <v>803</v>
      </c>
      <c r="G3091" s="11" t="s">
        <v>803</v>
      </c>
      <c r="L3091" s="18">
        <v>23496.43</v>
      </c>
      <c r="M3091" s="11">
        <v>7.1989999999999993E-5</v>
      </c>
      <c r="P3091" s="18">
        <v>21319.43</v>
      </c>
      <c r="Q3091" s="11">
        <v>7.0149999999999998E-5</v>
      </c>
      <c r="R3091" t="s">
        <v>803</v>
      </c>
      <c r="S3091" t="s">
        <v>501</v>
      </c>
      <c r="T3091" t="s">
        <v>501</v>
      </c>
      <c r="U3091" s="28">
        <f t="shared" si="240"/>
        <v>7.0149999999999998E-5</v>
      </c>
      <c r="W3091" t="str">
        <f>IFERROR(VLOOKUP(E3091,'LEAID Match'!$A$2:$B$326,2,FALSE),"")</f>
        <v/>
      </c>
      <c r="X3091" s="5">
        <f t="shared" si="242"/>
        <v>0</v>
      </c>
      <c r="Y3091">
        <f t="shared" si="243"/>
        <v>0</v>
      </c>
      <c r="Z3091" s="5">
        <f t="shared" si="244"/>
        <v>0</v>
      </c>
    </row>
    <row r="3092" spans="1:26" x14ac:dyDescent="0.2">
      <c r="A3092" t="str">
        <f t="shared" si="241"/>
        <v/>
      </c>
      <c r="B3092" s="23">
        <v>2017</v>
      </c>
      <c r="C3092" t="s">
        <v>541</v>
      </c>
      <c r="D3092" t="s">
        <v>1862</v>
      </c>
      <c r="E3092" t="s">
        <v>501</v>
      </c>
      <c r="F3092" s="18" t="s">
        <v>803</v>
      </c>
      <c r="G3092" s="11" t="s">
        <v>803</v>
      </c>
      <c r="H3092" s="18">
        <v>638.74</v>
      </c>
      <c r="I3092" s="11">
        <v>1.8300000000000001E-6</v>
      </c>
      <c r="L3092" s="18">
        <v>28831.15</v>
      </c>
      <c r="M3092" s="11">
        <v>7.8250000000000005E-5</v>
      </c>
      <c r="P3092" s="18">
        <v>26725.38</v>
      </c>
      <c r="Q3092" s="11">
        <v>7.6370000000000002E-5</v>
      </c>
      <c r="R3092" t="s">
        <v>501</v>
      </c>
      <c r="S3092" t="s">
        <v>501</v>
      </c>
      <c r="T3092" t="s">
        <v>501</v>
      </c>
      <c r="U3092" s="28">
        <f t="shared" si="240"/>
        <v>7.8200000000000003E-5</v>
      </c>
      <c r="W3092" t="str">
        <f>IFERROR(VLOOKUP(E3092,'LEAID Match'!$A$2:$B$326,2,FALSE),"")</f>
        <v/>
      </c>
      <c r="X3092" s="5">
        <f t="shared" si="242"/>
        <v>0</v>
      </c>
      <c r="Y3092">
        <f t="shared" si="243"/>
        <v>0</v>
      </c>
      <c r="Z3092" s="5">
        <f t="shared" si="244"/>
        <v>0</v>
      </c>
    </row>
    <row r="3093" spans="1:26" x14ac:dyDescent="0.2">
      <c r="A3093" t="str">
        <f t="shared" si="241"/>
        <v/>
      </c>
      <c r="B3093" s="23">
        <v>2018</v>
      </c>
      <c r="C3093" t="s">
        <v>541</v>
      </c>
      <c r="D3093" t="s">
        <v>2219</v>
      </c>
      <c r="E3093" t="s">
        <v>501</v>
      </c>
      <c r="F3093" s="18" t="s">
        <v>803</v>
      </c>
      <c r="G3093" s="11" t="s">
        <v>803</v>
      </c>
      <c r="H3093" s="18">
        <v>3649.97</v>
      </c>
      <c r="I3093" s="11">
        <v>8.7800000000000006E-6</v>
      </c>
      <c r="L3093" s="18">
        <v>39789.75</v>
      </c>
      <c r="M3093" s="11">
        <v>8.9499999999999994E-5</v>
      </c>
      <c r="P3093" s="18">
        <v>36585.599999999999</v>
      </c>
      <c r="Q3093" s="11">
        <v>8.797E-5</v>
      </c>
      <c r="R3093" t="s">
        <v>501</v>
      </c>
      <c r="S3093" t="s">
        <v>501</v>
      </c>
      <c r="T3093" t="s">
        <v>501</v>
      </c>
      <c r="U3093" s="28">
        <f t="shared" si="240"/>
        <v>9.6749999999999994E-5</v>
      </c>
      <c r="W3093" t="str">
        <f>IFERROR(VLOOKUP(E3093,'LEAID Match'!$A$2:$B$326,2,FALSE),"")</f>
        <v/>
      </c>
      <c r="X3093" s="5">
        <f t="shared" si="242"/>
        <v>0</v>
      </c>
      <c r="Y3093">
        <f t="shared" si="243"/>
        <v>0</v>
      </c>
      <c r="Z3093" s="5">
        <f t="shared" si="244"/>
        <v>0</v>
      </c>
    </row>
    <row r="3094" spans="1:26" x14ac:dyDescent="0.2">
      <c r="A3094" t="str">
        <f t="shared" si="241"/>
        <v/>
      </c>
      <c r="B3094" s="23">
        <v>2019</v>
      </c>
      <c r="C3094" t="s">
        <v>541</v>
      </c>
      <c r="D3094" t="s">
        <v>2578</v>
      </c>
      <c r="E3094" t="s">
        <v>501</v>
      </c>
      <c r="F3094" s="18" t="s">
        <v>803</v>
      </c>
      <c r="G3094" s="10" t="s">
        <v>803</v>
      </c>
      <c r="H3094" s="18">
        <v>3965.89</v>
      </c>
      <c r="I3094" s="11">
        <v>7.9899999999999997E-6</v>
      </c>
      <c r="L3094" s="18">
        <v>56702.38</v>
      </c>
      <c r="M3094" s="11">
        <v>1.0848E-4</v>
      </c>
      <c r="P3094" s="18">
        <v>53408.4</v>
      </c>
      <c r="Q3094" s="11">
        <v>1.0754E-4</v>
      </c>
      <c r="R3094" t="s">
        <v>501</v>
      </c>
      <c r="S3094" t="s">
        <v>501</v>
      </c>
      <c r="T3094" t="s">
        <v>501</v>
      </c>
      <c r="U3094" s="28">
        <f t="shared" si="240"/>
        <v>1.1553E-4</v>
      </c>
      <c r="W3094" t="str">
        <f>IFERROR(VLOOKUP(E3094,'LEAID Match'!$A$2:$B$326,2,FALSE),"")</f>
        <v/>
      </c>
      <c r="X3094" s="5">
        <f t="shared" si="242"/>
        <v>0</v>
      </c>
      <c r="Y3094">
        <f t="shared" si="243"/>
        <v>0</v>
      </c>
      <c r="Z3094" s="5">
        <f t="shared" si="244"/>
        <v>0</v>
      </c>
    </row>
    <row r="3095" spans="1:26" x14ac:dyDescent="0.2">
      <c r="A3095" t="str">
        <f t="shared" si="241"/>
        <v/>
      </c>
      <c r="B3095" s="23">
        <v>2020</v>
      </c>
      <c r="C3095" t="s">
        <v>541</v>
      </c>
      <c r="D3095" t="s">
        <v>2936</v>
      </c>
      <c r="E3095" t="s">
        <v>501</v>
      </c>
      <c r="F3095" s="18" t="s">
        <v>803</v>
      </c>
      <c r="G3095" s="10" t="s">
        <v>803</v>
      </c>
      <c r="L3095" s="18">
        <v>77280.160000000003</v>
      </c>
      <c r="M3095" s="11">
        <v>1.3281999999999999E-4</v>
      </c>
      <c r="P3095" s="18">
        <v>68670.12</v>
      </c>
      <c r="Q3095" s="11">
        <v>1.3076E-4</v>
      </c>
      <c r="R3095" t="s">
        <v>803</v>
      </c>
      <c r="S3095" t="s">
        <v>501</v>
      </c>
      <c r="T3095" t="s">
        <v>501</v>
      </c>
      <c r="U3095" s="28">
        <f t="shared" si="240"/>
        <v>1.3076E-4</v>
      </c>
      <c r="W3095" t="str">
        <f>IFERROR(VLOOKUP(E3095,'LEAID Match'!$A$2:$B$326,2,FALSE),"")</f>
        <v/>
      </c>
      <c r="X3095" s="5">
        <f t="shared" si="242"/>
        <v>0</v>
      </c>
      <c r="Y3095">
        <f t="shared" si="243"/>
        <v>0</v>
      </c>
      <c r="Z3095" s="5">
        <f t="shared" si="244"/>
        <v>0</v>
      </c>
    </row>
    <row r="3096" spans="1:26" x14ac:dyDescent="0.2">
      <c r="A3096" t="str">
        <f t="shared" si="241"/>
        <v/>
      </c>
      <c r="B3096" s="23">
        <v>2021</v>
      </c>
      <c r="C3096" t="s">
        <v>541</v>
      </c>
      <c r="D3096" t="s">
        <v>3292</v>
      </c>
      <c r="E3096" t="s">
        <v>501</v>
      </c>
      <c r="F3096" s="18" t="s">
        <v>803</v>
      </c>
      <c r="G3096" s="10" t="s">
        <v>803</v>
      </c>
      <c r="L3096" s="18">
        <v>134924.64000000001</v>
      </c>
      <c r="M3096" s="11">
        <v>2.2295999999999999E-4</v>
      </c>
      <c r="P3096" s="18">
        <v>121810.51</v>
      </c>
      <c r="Q3096" s="11">
        <v>2.2163E-4</v>
      </c>
      <c r="R3096" t="s">
        <v>803</v>
      </c>
      <c r="S3096" t="s">
        <v>501</v>
      </c>
      <c r="T3096" t="s">
        <v>501</v>
      </c>
      <c r="U3096" s="28">
        <f t="shared" si="240"/>
        <v>2.2163E-4</v>
      </c>
      <c r="W3096" t="str">
        <f>IFERROR(VLOOKUP(E3096,'LEAID Match'!$A$2:$B$326,2,FALSE),"")</f>
        <v/>
      </c>
      <c r="X3096" s="5">
        <f t="shared" si="242"/>
        <v>0</v>
      </c>
      <c r="Y3096">
        <f t="shared" si="243"/>
        <v>0</v>
      </c>
      <c r="Z3096" s="5">
        <f t="shared" si="244"/>
        <v>0</v>
      </c>
    </row>
    <row r="3097" spans="1:26" x14ac:dyDescent="0.2">
      <c r="A3097" t="str">
        <f t="shared" si="241"/>
        <v/>
      </c>
      <c r="B3097" s="23">
        <v>2022</v>
      </c>
      <c r="C3097" t="s">
        <v>541</v>
      </c>
      <c r="D3097" t="s">
        <v>3648</v>
      </c>
      <c r="E3097" t="s">
        <v>501</v>
      </c>
      <c r="F3097" s="18" t="s">
        <v>803</v>
      </c>
      <c r="G3097" s="10" t="s">
        <v>803</v>
      </c>
      <c r="L3097" s="18">
        <v>113556.61</v>
      </c>
      <c r="M3097" s="11">
        <v>1.7754000000000001E-4</v>
      </c>
      <c r="P3097" s="18">
        <v>90399.56</v>
      </c>
      <c r="Q3097" s="11">
        <v>1.7616999999999999E-4</v>
      </c>
      <c r="R3097" t="s">
        <v>803</v>
      </c>
      <c r="S3097" t="s">
        <v>501</v>
      </c>
      <c r="T3097" t="s">
        <v>501</v>
      </c>
      <c r="U3097" s="28">
        <f t="shared" si="240"/>
        <v>1.7616999999999999E-4</v>
      </c>
      <c r="W3097" t="str">
        <f>IFERROR(VLOOKUP(E3097,'LEAID Match'!$A$2:$B$326,2,FALSE),"")</f>
        <v/>
      </c>
      <c r="X3097" s="5">
        <f t="shared" si="242"/>
        <v>0</v>
      </c>
      <c r="Y3097">
        <f t="shared" si="243"/>
        <v>0</v>
      </c>
      <c r="Z3097" s="5">
        <f t="shared" si="244"/>
        <v>0</v>
      </c>
    </row>
    <row r="3098" spans="1:26" x14ac:dyDescent="0.2">
      <c r="A3098" t="str">
        <f t="shared" si="241"/>
        <v/>
      </c>
      <c r="B3098" s="23">
        <v>2023</v>
      </c>
      <c r="C3098" t="s">
        <v>541</v>
      </c>
      <c r="D3098" t="s">
        <v>4008</v>
      </c>
      <c r="E3098" t="s">
        <v>501</v>
      </c>
      <c r="F3098" s="18" t="s">
        <v>803</v>
      </c>
      <c r="G3098" s="10" t="s">
        <v>803</v>
      </c>
      <c r="L3098" s="18">
        <v>123168.31</v>
      </c>
      <c r="M3098" s="11">
        <v>1.8202E-4</v>
      </c>
      <c r="P3098" s="18">
        <v>98124.14</v>
      </c>
      <c r="Q3098" s="11">
        <v>1.818E-4</v>
      </c>
      <c r="R3098" t="s">
        <v>803</v>
      </c>
      <c r="S3098" t="s">
        <v>501</v>
      </c>
      <c r="T3098" t="s">
        <v>501</v>
      </c>
      <c r="U3098" s="28">
        <f t="shared" si="240"/>
        <v>1.818E-4</v>
      </c>
      <c r="V3098">
        <f>U3098*250000000</f>
        <v>45450</v>
      </c>
      <c r="W3098" t="str">
        <f>IFERROR(VLOOKUP(E3098,'LEAID Match'!$A$2:$B$326,2,FALSE),"")</f>
        <v/>
      </c>
      <c r="X3098" s="5">
        <f t="shared" si="242"/>
        <v>0</v>
      </c>
      <c r="Y3098">
        <f t="shared" si="243"/>
        <v>45450</v>
      </c>
      <c r="Z3098" s="5">
        <f t="shared" si="244"/>
        <v>45450</v>
      </c>
    </row>
    <row r="3099" spans="1:26" x14ac:dyDescent="0.2">
      <c r="A3099" t="str">
        <f t="shared" si="241"/>
        <v/>
      </c>
      <c r="B3099" s="23">
        <v>2015</v>
      </c>
      <c r="C3099" t="s">
        <v>531</v>
      </c>
      <c r="D3099" t="s">
        <v>1149</v>
      </c>
      <c r="E3099" t="s">
        <v>10</v>
      </c>
      <c r="F3099" s="18" t="s">
        <v>803</v>
      </c>
      <c r="G3099" s="11" t="s">
        <v>803</v>
      </c>
      <c r="H3099" s="18">
        <v>14474.2</v>
      </c>
      <c r="I3099" s="11">
        <v>6.4679999999999997E-5</v>
      </c>
      <c r="L3099" s="18">
        <v>21159.69</v>
      </c>
      <c r="M3099" s="11">
        <v>7.962E-5</v>
      </c>
      <c r="P3099" s="18">
        <v>16832.330000000002</v>
      </c>
      <c r="Q3099" s="11">
        <v>7.5220000000000001E-5</v>
      </c>
      <c r="R3099" t="s">
        <v>10</v>
      </c>
      <c r="S3099" t="s">
        <v>10</v>
      </c>
      <c r="T3099" t="s">
        <v>10</v>
      </c>
      <c r="U3099" s="28">
        <f t="shared" si="240"/>
        <v>1.3989999999999999E-4</v>
      </c>
      <c r="W3099" t="str">
        <f>IFERROR(VLOOKUP(E3099,'LEAID Match'!$A$2:$B$326,2,FALSE),"")</f>
        <v/>
      </c>
      <c r="X3099" s="5">
        <f t="shared" si="242"/>
        <v>0</v>
      </c>
      <c r="Y3099">
        <f t="shared" si="243"/>
        <v>0</v>
      </c>
      <c r="Z3099" s="5">
        <f t="shared" si="244"/>
        <v>0</v>
      </c>
    </row>
    <row r="3100" spans="1:26" x14ac:dyDescent="0.2">
      <c r="A3100" t="str">
        <f t="shared" si="241"/>
        <v/>
      </c>
      <c r="B3100" s="23">
        <v>2016</v>
      </c>
      <c r="C3100" t="s">
        <v>531</v>
      </c>
      <c r="D3100" t="s">
        <v>1503</v>
      </c>
      <c r="E3100" t="s">
        <v>10</v>
      </c>
      <c r="F3100" s="18" t="s">
        <v>803</v>
      </c>
      <c r="G3100" s="11" t="s">
        <v>803</v>
      </c>
      <c r="H3100" s="18">
        <v>6772.72</v>
      </c>
      <c r="I3100" s="11">
        <v>2.228E-5</v>
      </c>
      <c r="L3100" s="18">
        <v>27872.59</v>
      </c>
      <c r="M3100" s="11">
        <v>8.5389999999999994E-5</v>
      </c>
      <c r="P3100" s="18">
        <v>25382.38</v>
      </c>
      <c r="Q3100" s="11">
        <v>8.352E-5</v>
      </c>
      <c r="R3100" t="s">
        <v>10</v>
      </c>
      <c r="S3100" t="s">
        <v>10</v>
      </c>
      <c r="T3100" t="s">
        <v>10</v>
      </c>
      <c r="U3100" s="28">
        <f t="shared" si="240"/>
        <v>1.058E-4</v>
      </c>
      <c r="W3100" t="str">
        <f>IFERROR(VLOOKUP(E3100,'LEAID Match'!$A$2:$B$326,2,FALSE),"")</f>
        <v/>
      </c>
      <c r="X3100" s="5">
        <f t="shared" si="242"/>
        <v>0</v>
      </c>
      <c r="Y3100">
        <f t="shared" si="243"/>
        <v>0</v>
      </c>
      <c r="Z3100" s="5">
        <f t="shared" si="244"/>
        <v>0</v>
      </c>
    </row>
    <row r="3101" spans="1:26" x14ac:dyDescent="0.2">
      <c r="A3101" t="str">
        <f t="shared" si="241"/>
        <v/>
      </c>
      <c r="B3101" s="23">
        <v>2017</v>
      </c>
      <c r="C3101" t="s">
        <v>531</v>
      </c>
      <c r="D3101" t="s">
        <v>1863</v>
      </c>
      <c r="E3101" t="s">
        <v>10</v>
      </c>
      <c r="F3101" s="18" t="s">
        <v>803</v>
      </c>
      <c r="G3101" s="11" t="s">
        <v>803</v>
      </c>
      <c r="L3101" s="18">
        <v>32749.79</v>
      </c>
      <c r="M3101" s="11">
        <v>8.8889999999999998E-5</v>
      </c>
      <c r="P3101" s="18">
        <v>30361.93</v>
      </c>
      <c r="Q3101" s="11">
        <v>8.6760000000000003E-5</v>
      </c>
      <c r="R3101" t="s">
        <v>803</v>
      </c>
      <c r="S3101" t="s">
        <v>10</v>
      </c>
      <c r="T3101" t="s">
        <v>10</v>
      </c>
      <c r="U3101" s="28">
        <f t="shared" si="240"/>
        <v>8.6760000000000003E-5</v>
      </c>
      <c r="W3101" t="str">
        <f>IFERROR(VLOOKUP(E3101,'LEAID Match'!$A$2:$B$326,2,FALSE),"")</f>
        <v/>
      </c>
      <c r="X3101" s="5">
        <f t="shared" si="242"/>
        <v>0</v>
      </c>
      <c r="Y3101">
        <f t="shared" si="243"/>
        <v>0</v>
      </c>
      <c r="Z3101" s="5">
        <f t="shared" si="244"/>
        <v>0</v>
      </c>
    </row>
    <row r="3102" spans="1:26" x14ac:dyDescent="0.2">
      <c r="A3102" t="str">
        <f t="shared" si="241"/>
        <v/>
      </c>
      <c r="B3102" s="23">
        <v>2018</v>
      </c>
      <c r="C3102" t="s">
        <v>531</v>
      </c>
      <c r="D3102" t="s">
        <v>2220</v>
      </c>
      <c r="E3102" t="s">
        <v>10</v>
      </c>
      <c r="F3102" s="18" t="s">
        <v>803</v>
      </c>
      <c r="G3102" s="11" t="s">
        <v>803</v>
      </c>
      <c r="L3102" s="18">
        <v>30026.71</v>
      </c>
      <c r="M3102" s="11">
        <v>6.7539999999999994E-5</v>
      </c>
      <c r="P3102" s="18">
        <v>27623.82</v>
      </c>
      <c r="Q3102" s="11">
        <v>6.6420000000000004E-5</v>
      </c>
      <c r="R3102" t="s">
        <v>803</v>
      </c>
      <c r="S3102" t="s">
        <v>10</v>
      </c>
      <c r="T3102" t="s">
        <v>10</v>
      </c>
      <c r="U3102" s="28">
        <f t="shared" si="240"/>
        <v>6.6420000000000004E-5</v>
      </c>
      <c r="W3102" t="str">
        <f>IFERROR(VLOOKUP(E3102,'LEAID Match'!$A$2:$B$326,2,FALSE),"")</f>
        <v/>
      </c>
      <c r="X3102" s="5">
        <f t="shared" si="242"/>
        <v>0</v>
      </c>
      <c r="Y3102">
        <f t="shared" si="243"/>
        <v>0</v>
      </c>
      <c r="Z3102" s="5">
        <f t="shared" si="244"/>
        <v>0</v>
      </c>
    </row>
    <row r="3103" spans="1:26" x14ac:dyDescent="0.2">
      <c r="A3103" t="str">
        <f t="shared" si="241"/>
        <v/>
      </c>
      <c r="B3103" s="23">
        <v>2019</v>
      </c>
      <c r="C3103" t="s">
        <v>531</v>
      </c>
      <c r="D3103" t="s">
        <v>2579</v>
      </c>
      <c r="E3103" t="s">
        <v>10</v>
      </c>
      <c r="F3103" s="18" t="s">
        <v>803</v>
      </c>
      <c r="G3103" s="10" t="s">
        <v>803</v>
      </c>
      <c r="L3103" s="18">
        <v>39110.25</v>
      </c>
      <c r="M3103" s="11">
        <v>7.483E-5</v>
      </c>
      <c r="P3103" s="18">
        <v>36768.33</v>
      </c>
      <c r="Q3103" s="11">
        <v>7.4040000000000003E-5</v>
      </c>
      <c r="R3103" t="s">
        <v>803</v>
      </c>
      <c r="S3103" t="s">
        <v>10</v>
      </c>
      <c r="T3103" t="s">
        <v>10</v>
      </c>
      <c r="U3103" s="28">
        <f t="shared" si="240"/>
        <v>7.4040000000000003E-5</v>
      </c>
      <c r="W3103" t="str">
        <f>IFERROR(VLOOKUP(E3103,'LEAID Match'!$A$2:$B$326,2,FALSE),"")</f>
        <v/>
      </c>
      <c r="X3103" s="5">
        <f t="shared" si="242"/>
        <v>0</v>
      </c>
      <c r="Y3103">
        <f t="shared" si="243"/>
        <v>0</v>
      </c>
      <c r="Z3103" s="5">
        <f t="shared" si="244"/>
        <v>0</v>
      </c>
    </row>
    <row r="3104" spans="1:26" x14ac:dyDescent="0.2">
      <c r="A3104" t="str">
        <f t="shared" si="241"/>
        <v/>
      </c>
      <c r="B3104" s="23">
        <v>2020</v>
      </c>
      <c r="C3104" t="s">
        <v>531</v>
      </c>
      <c r="D3104" t="s">
        <v>2937</v>
      </c>
      <c r="E3104" t="s">
        <v>10</v>
      </c>
      <c r="F3104" s="18" t="s">
        <v>803</v>
      </c>
      <c r="G3104" s="10" t="s">
        <v>803</v>
      </c>
      <c r="L3104" s="18">
        <v>47170.37</v>
      </c>
      <c r="M3104" s="11">
        <v>8.1069999999999995E-5</v>
      </c>
      <c r="P3104" s="18">
        <v>42067.77</v>
      </c>
      <c r="Q3104" s="11">
        <v>8.0110000000000004E-5</v>
      </c>
      <c r="R3104" t="s">
        <v>803</v>
      </c>
      <c r="S3104" t="s">
        <v>10</v>
      </c>
      <c r="T3104" t="s">
        <v>10</v>
      </c>
      <c r="U3104" s="28">
        <f t="shared" si="240"/>
        <v>8.0110000000000004E-5</v>
      </c>
      <c r="W3104" t="str">
        <f>IFERROR(VLOOKUP(E3104,'LEAID Match'!$A$2:$B$326,2,FALSE),"")</f>
        <v/>
      </c>
      <c r="X3104" s="5">
        <f t="shared" si="242"/>
        <v>0</v>
      </c>
      <c r="Y3104">
        <f t="shared" si="243"/>
        <v>0</v>
      </c>
      <c r="Z3104" s="5">
        <f t="shared" si="244"/>
        <v>0</v>
      </c>
    </row>
    <row r="3105" spans="1:26" x14ac:dyDescent="0.2">
      <c r="A3105" t="str">
        <f t="shared" si="241"/>
        <v/>
      </c>
      <c r="B3105" s="23">
        <v>2021</v>
      </c>
      <c r="C3105" t="s">
        <v>531</v>
      </c>
      <c r="D3105" t="s">
        <v>3293</v>
      </c>
      <c r="E3105" t="s">
        <v>10</v>
      </c>
      <c r="F3105" s="18" t="s">
        <v>803</v>
      </c>
      <c r="G3105" s="10" t="s">
        <v>803</v>
      </c>
      <c r="L3105" s="18">
        <v>48688.37</v>
      </c>
      <c r="M3105" s="11">
        <v>8.0450000000000004E-5</v>
      </c>
      <c r="P3105" s="18">
        <v>44097.96</v>
      </c>
      <c r="Q3105" s="11">
        <v>8.0229999999999996E-5</v>
      </c>
      <c r="R3105" t="s">
        <v>803</v>
      </c>
      <c r="S3105" t="s">
        <v>10</v>
      </c>
      <c r="T3105" t="s">
        <v>10</v>
      </c>
      <c r="U3105" s="28">
        <f t="shared" si="240"/>
        <v>8.0229999999999996E-5</v>
      </c>
      <c r="W3105" t="str">
        <f>IFERROR(VLOOKUP(E3105,'LEAID Match'!$A$2:$B$326,2,FALSE),"")</f>
        <v/>
      </c>
      <c r="X3105" s="5">
        <f t="shared" si="242"/>
        <v>0</v>
      </c>
      <c r="Y3105">
        <f t="shared" si="243"/>
        <v>0</v>
      </c>
      <c r="Z3105" s="5">
        <f t="shared" si="244"/>
        <v>0</v>
      </c>
    </row>
    <row r="3106" spans="1:26" x14ac:dyDescent="0.2">
      <c r="A3106" t="str">
        <f t="shared" si="241"/>
        <v/>
      </c>
      <c r="B3106" s="23">
        <v>2022</v>
      </c>
      <c r="C3106" t="s">
        <v>531</v>
      </c>
      <c r="D3106" t="s">
        <v>3649</v>
      </c>
      <c r="E3106" t="s">
        <v>10</v>
      </c>
      <c r="F3106" s="18" t="s">
        <v>803</v>
      </c>
      <c r="G3106" s="10" t="s">
        <v>803</v>
      </c>
      <c r="L3106" s="18">
        <v>46218.95</v>
      </c>
      <c r="M3106" s="11">
        <v>7.2260000000000003E-5</v>
      </c>
      <c r="P3106" s="18">
        <v>36674.5</v>
      </c>
      <c r="Q3106" s="11">
        <v>7.1470000000000005E-5</v>
      </c>
      <c r="R3106" t="s">
        <v>803</v>
      </c>
      <c r="S3106" t="s">
        <v>10</v>
      </c>
      <c r="T3106" t="s">
        <v>10</v>
      </c>
      <c r="U3106" s="28">
        <f t="shared" si="240"/>
        <v>7.1470000000000005E-5</v>
      </c>
      <c r="W3106" t="str">
        <f>IFERROR(VLOOKUP(E3106,'LEAID Match'!$A$2:$B$326,2,FALSE),"")</f>
        <v/>
      </c>
      <c r="X3106" s="5">
        <f t="shared" si="242"/>
        <v>0</v>
      </c>
      <c r="Y3106">
        <f t="shared" si="243"/>
        <v>0</v>
      </c>
      <c r="Z3106" s="5">
        <f t="shared" si="244"/>
        <v>0</v>
      </c>
    </row>
    <row r="3107" spans="1:26" x14ac:dyDescent="0.2">
      <c r="A3107" t="str">
        <f t="shared" si="241"/>
        <v/>
      </c>
      <c r="B3107" s="23">
        <v>2023</v>
      </c>
      <c r="C3107" t="s">
        <v>531</v>
      </c>
      <c r="D3107" t="s">
        <v>4009</v>
      </c>
      <c r="E3107" t="s">
        <v>10</v>
      </c>
      <c r="F3107" s="18" t="s">
        <v>803</v>
      </c>
      <c r="G3107" s="10" t="s">
        <v>803</v>
      </c>
      <c r="L3107" s="18">
        <v>48465.84</v>
      </c>
      <c r="M3107" s="11">
        <v>7.1619999999999995E-5</v>
      </c>
      <c r="P3107" s="18">
        <v>38653.46</v>
      </c>
      <c r="Q3107" s="11">
        <v>7.1619999999999995E-5</v>
      </c>
      <c r="R3107" t="s">
        <v>803</v>
      </c>
      <c r="S3107" t="s">
        <v>10</v>
      </c>
      <c r="T3107" t="s">
        <v>10</v>
      </c>
      <c r="U3107" s="28">
        <f t="shared" si="240"/>
        <v>7.1619999999999995E-5</v>
      </c>
      <c r="V3107">
        <f>U3107*250000000</f>
        <v>17905</v>
      </c>
      <c r="W3107" t="str">
        <f>IFERROR(VLOOKUP(E3107,'LEAID Match'!$A$2:$B$326,2,FALSE),"")</f>
        <v/>
      </c>
      <c r="X3107" s="5">
        <f t="shared" si="242"/>
        <v>0</v>
      </c>
      <c r="Y3107">
        <f t="shared" si="243"/>
        <v>17905</v>
      </c>
      <c r="Z3107" s="5">
        <f t="shared" si="244"/>
        <v>17905</v>
      </c>
    </row>
    <row r="3108" spans="1:26" x14ac:dyDescent="0.2">
      <c r="A3108" t="str">
        <f t="shared" si="241"/>
        <v/>
      </c>
      <c r="B3108" s="23">
        <v>2015</v>
      </c>
      <c r="C3108" t="s">
        <v>523</v>
      </c>
      <c r="D3108" t="s">
        <v>1150</v>
      </c>
      <c r="E3108" t="s">
        <v>496</v>
      </c>
      <c r="F3108" s="18" t="s">
        <v>803</v>
      </c>
      <c r="G3108" s="11" t="s">
        <v>803</v>
      </c>
      <c r="L3108" s="18">
        <v>29669.9</v>
      </c>
      <c r="M3108" s="11">
        <v>1.1165E-4</v>
      </c>
      <c r="P3108" s="18">
        <v>23614.91</v>
      </c>
      <c r="Q3108" s="11">
        <v>1.0553E-4</v>
      </c>
      <c r="R3108" t="s">
        <v>803</v>
      </c>
      <c r="S3108" t="s">
        <v>496</v>
      </c>
      <c r="T3108" t="s">
        <v>496</v>
      </c>
      <c r="U3108" s="28">
        <f t="shared" si="240"/>
        <v>1.0553E-4</v>
      </c>
      <c r="W3108" t="str">
        <f>IFERROR(VLOOKUP(E3108,'LEAID Match'!$A$2:$B$326,2,FALSE),"")</f>
        <v/>
      </c>
      <c r="X3108" s="5">
        <f t="shared" si="242"/>
        <v>0</v>
      </c>
      <c r="Y3108">
        <f t="shared" si="243"/>
        <v>0</v>
      </c>
      <c r="Z3108" s="5">
        <f t="shared" si="244"/>
        <v>0</v>
      </c>
    </row>
    <row r="3109" spans="1:26" x14ac:dyDescent="0.2">
      <c r="A3109" t="str">
        <f t="shared" si="241"/>
        <v/>
      </c>
      <c r="B3109" s="23">
        <v>2016</v>
      </c>
      <c r="C3109" t="s">
        <v>523</v>
      </c>
      <c r="D3109" t="s">
        <v>1504</v>
      </c>
      <c r="E3109" t="s">
        <v>496</v>
      </c>
      <c r="F3109" s="18" t="s">
        <v>803</v>
      </c>
      <c r="G3109" s="11" t="s">
        <v>803</v>
      </c>
      <c r="L3109" s="18">
        <v>49097.02</v>
      </c>
      <c r="M3109" s="11">
        <v>1.5042000000000001E-4</v>
      </c>
      <c r="P3109" s="18">
        <v>44294.64</v>
      </c>
      <c r="Q3109" s="11">
        <v>1.4574999999999999E-4</v>
      </c>
      <c r="R3109" t="s">
        <v>803</v>
      </c>
      <c r="S3109" t="s">
        <v>496</v>
      </c>
      <c r="T3109" t="s">
        <v>496</v>
      </c>
      <c r="U3109" s="28">
        <f t="shared" si="240"/>
        <v>1.4574999999999999E-4</v>
      </c>
      <c r="W3109" t="str">
        <f>IFERROR(VLOOKUP(E3109,'LEAID Match'!$A$2:$B$326,2,FALSE),"")</f>
        <v/>
      </c>
      <c r="X3109" s="5">
        <f t="shared" si="242"/>
        <v>0</v>
      </c>
      <c r="Y3109">
        <f t="shared" si="243"/>
        <v>0</v>
      </c>
      <c r="Z3109" s="5">
        <f t="shared" si="244"/>
        <v>0</v>
      </c>
    </row>
    <row r="3110" spans="1:26" x14ac:dyDescent="0.2">
      <c r="A3110" t="str">
        <f t="shared" si="241"/>
        <v/>
      </c>
      <c r="B3110" s="23">
        <v>2017</v>
      </c>
      <c r="C3110" t="s">
        <v>523</v>
      </c>
      <c r="D3110" t="s">
        <v>1864</v>
      </c>
      <c r="E3110" t="s">
        <v>496</v>
      </c>
      <c r="F3110" s="18" t="s">
        <v>803</v>
      </c>
      <c r="G3110" s="11" t="s">
        <v>803</v>
      </c>
      <c r="L3110" s="18">
        <v>58875.55</v>
      </c>
      <c r="M3110" s="11">
        <v>1.5979000000000001E-4</v>
      </c>
      <c r="P3110" s="18">
        <v>54582.95</v>
      </c>
      <c r="Q3110" s="11">
        <v>1.5598000000000001E-4</v>
      </c>
      <c r="R3110" t="s">
        <v>803</v>
      </c>
      <c r="S3110" t="s">
        <v>496</v>
      </c>
      <c r="T3110" t="s">
        <v>496</v>
      </c>
      <c r="U3110" s="28">
        <f t="shared" si="240"/>
        <v>1.5598000000000001E-4</v>
      </c>
      <c r="W3110" t="str">
        <f>IFERROR(VLOOKUP(E3110,'LEAID Match'!$A$2:$B$326,2,FALSE),"")</f>
        <v/>
      </c>
      <c r="X3110" s="5">
        <f t="shared" si="242"/>
        <v>0</v>
      </c>
      <c r="Y3110">
        <f t="shared" si="243"/>
        <v>0</v>
      </c>
      <c r="Z3110" s="5">
        <f t="shared" si="244"/>
        <v>0</v>
      </c>
    </row>
    <row r="3111" spans="1:26" x14ac:dyDescent="0.2">
      <c r="A3111" t="str">
        <f t="shared" si="241"/>
        <v/>
      </c>
      <c r="B3111" s="23">
        <v>2018</v>
      </c>
      <c r="C3111" t="s">
        <v>523</v>
      </c>
      <c r="D3111" t="s">
        <v>2221</v>
      </c>
      <c r="E3111" t="s">
        <v>496</v>
      </c>
      <c r="F3111" s="18" t="s">
        <v>803</v>
      </c>
      <c r="G3111" s="11" t="s">
        <v>803</v>
      </c>
      <c r="L3111" s="18">
        <v>77933.649999999994</v>
      </c>
      <c r="M3111" s="11">
        <v>1.7530000000000001E-4</v>
      </c>
      <c r="P3111" s="18">
        <v>71671.78</v>
      </c>
      <c r="Q3111" s="11">
        <v>1.7233E-4</v>
      </c>
      <c r="R3111" t="s">
        <v>803</v>
      </c>
      <c r="S3111" t="s">
        <v>496</v>
      </c>
      <c r="T3111" t="s">
        <v>496</v>
      </c>
      <c r="U3111" s="28">
        <f t="shared" si="240"/>
        <v>1.7233E-4</v>
      </c>
      <c r="W3111" t="str">
        <f>IFERROR(VLOOKUP(E3111,'LEAID Match'!$A$2:$B$326,2,FALSE),"")</f>
        <v/>
      </c>
      <c r="X3111" s="5">
        <f t="shared" si="242"/>
        <v>0</v>
      </c>
      <c r="Y3111">
        <f t="shared" si="243"/>
        <v>0</v>
      </c>
      <c r="Z3111" s="5">
        <f t="shared" si="244"/>
        <v>0</v>
      </c>
    </row>
    <row r="3112" spans="1:26" x14ac:dyDescent="0.2">
      <c r="A3112" t="str">
        <f t="shared" si="241"/>
        <v/>
      </c>
      <c r="B3112" s="23">
        <v>2019</v>
      </c>
      <c r="C3112" t="s">
        <v>523</v>
      </c>
      <c r="D3112" t="s">
        <v>2580</v>
      </c>
      <c r="E3112" t="s">
        <v>496</v>
      </c>
      <c r="F3112" s="18" t="s">
        <v>803</v>
      </c>
      <c r="G3112" s="10" t="s">
        <v>803</v>
      </c>
      <c r="L3112" s="18">
        <v>91569.84</v>
      </c>
      <c r="M3112" s="11">
        <v>1.7519000000000001E-4</v>
      </c>
      <c r="P3112" s="18">
        <v>85994.79</v>
      </c>
      <c r="Q3112" s="11">
        <v>1.7316E-4</v>
      </c>
      <c r="R3112" t="s">
        <v>803</v>
      </c>
      <c r="S3112" t="s">
        <v>496</v>
      </c>
      <c r="T3112" t="s">
        <v>496</v>
      </c>
      <c r="U3112" s="28">
        <f t="shared" si="240"/>
        <v>1.7316E-4</v>
      </c>
      <c r="W3112" t="str">
        <f>IFERROR(VLOOKUP(E3112,'LEAID Match'!$A$2:$B$326,2,FALSE),"")</f>
        <v/>
      </c>
      <c r="X3112" s="5">
        <f t="shared" si="242"/>
        <v>0</v>
      </c>
      <c r="Y3112">
        <f t="shared" si="243"/>
        <v>0</v>
      </c>
      <c r="Z3112" s="5">
        <f t="shared" si="244"/>
        <v>0</v>
      </c>
    </row>
    <row r="3113" spans="1:26" x14ac:dyDescent="0.2">
      <c r="A3113" t="str">
        <f t="shared" si="241"/>
        <v/>
      </c>
      <c r="B3113" s="23">
        <v>2020</v>
      </c>
      <c r="C3113" t="s">
        <v>523</v>
      </c>
      <c r="D3113" t="s">
        <v>2938</v>
      </c>
      <c r="E3113" t="s">
        <v>496</v>
      </c>
      <c r="F3113" s="18" t="s">
        <v>803</v>
      </c>
      <c r="G3113" s="10" t="s">
        <v>803</v>
      </c>
      <c r="L3113" s="18">
        <v>108688.64</v>
      </c>
      <c r="M3113" s="11">
        <v>1.8679999999999999E-4</v>
      </c>
      <c r="P3113" s="18">
        <v>96818.97</v>
      </c>
      <c r="Q3113" s="11">
        <v>1.8436E-4</v>
      </c>
      <c r="R3113" t="s">
        <v>803</v>
      </c>
      <c r="S3113" t="s">
        <v>496</v>
      </c>
      <c r="T3113" t="s">
        <v>496</v>
      </c>
      <c r="U3113" s="28">
        <f t="shared" si="240"/>
        <v>1.8436E-4</v>
      </c>
      <c r="W3113" t="str">
        <f>IFERROR(VLOOKUP(E3113,'LEAID Match'!$A$2:$B$326,2,FALSE),"")</f>
        <v/>
      </c>
      <c r="X3113" s="5">
        <f t="shared" si="242"/>
        <v>0</v>
      </c>
      <c r="Y3113">
        <f t="shared" si="243"/>
        <v>0</v>
      </c>
      <c r="Z3113" s="5">
        <f t="shared" si="244"/>
        <v>0</v>
      </c>
    </row>
    <row r="3114" spans="1:26" x14ac:dyDescent="0.2">
      <c r="A3114" t="str">
        <f t="shared" si="241"/>
        <v/>
      </c>
      <c r="B3114" s="23">
        <v>2021</v>
      </c>
      <c r="C3114" t="s">
        <v>523</v>
      </c>
      <c r="D3114" t="s">
        <v>3294</v>
      </c>
      <c r="E3114" t="s">
        <v>496</v>
      </c>
      <c r="F3114" s="18" t="s">
        <v>803</v>
      </c>
      <c r="G3114" s="10" t="s">
        <v>803</v>
      </c>
      <c r="L3114" s="18">
        <v>122081.32</v>
      </c>
      <c r="M3114" s="11">
        <v>2.0173000000000001E-4</v>
      </c>
      <c r="P3114" s="18">
        <v>110583.91</v>
      </c>
      <c r="Q3114" s="11">
        <v>2.0120000000000001E-4</v>
      </c>
      <c r="R3114" t="s">
        <v>803</v>
      </c>
      <c r="S3114" t="s">
        <v>496</v>
      </c>
      <c r="T3114" t="s">
        <v>496</v>
      </c>
      <c r="U3114" s="28">
        <f t="shared" si="240"/>
        <v>2.0120000000000001E-4</v>
      </c>
      <c r="W3114" t="str">
        <f>IFERROR(VLOOKUP(E3114,'LEAID Match'!$A$2:$B$326,2,FALSE),"")</f>
        <v/>
      </c>
      <c r="X3114" s="5">
        <f t="shared" si="242"/>
        <v>0</v>
      </c>
      <c r="Y3114">
        <f t="shared" si="243"/>
        <v>0</v>
      </c>
      <c r="Z3114" s="5">
        <f t="shared" si="244"/>
        <v>0</v>
      </c>
    </row>
    <row r="3115" spans="1:26" x14ac:dyDescent="0.2">
      <c r="A3115" t="str">
        <f t="shared" si="241"/>
        <v/>
      </c>
      <c r="B3115" s="23">
        <v>2022</v>
      </c>
      <c r="C3115" t="s">
        <v>523</v>
      </c>
      <c r="D3115" t="s">
        <v>3650</v>
      </c>
      <c r="E3115" t="s">
        <v>496</v>
      </c>
      <c r="F3115" s="18" t="s">
        <v>803</v>
      </c>
      <c r="G3115" s="10" t="s">
        <v>803</v>
      </c>
      <c r="L3115" s="18">
        <v>119571.87</v>
      </c>
      <c r="M3115" s="11">
        <v>1.8694E-4</v>
      </c>
      <c r="P3115" s="18">
        <v>95034.52</v>
      </c>
      <c r="Q3115" s="11">
        <v>1.852E-4</v>
      </c>
      <c r="R3115" t="s">
        <v>803</v>
      </c>
      <c r="S3115" t="s">
        <v>496</v>
      </c>
      <c r="T3115" t="s">
        <v>496</v>
      </c>
      <c r="U3115" s="28">
        <f t="shared" si="240"/>
        <v>1.852E-4</v>
      </c>
      <c r="W3115" t="str">
        <f>IFERROR(VLOOKUP(E3115,'LEAID Match'!$A$2:$B$326,2,FALSE),"")</f>
        <v/>
      </c>
      <c r="X3115" s="5">
        <f t="shared" si="242"/>
        <v>0</v>
      </c>
      <c r="Y3115">
        <f t="shared" si="243"/>
        <v>0</v>
      </c>
      <c r="Z3115" s="5">
        <f t="shared" si="244"/>
        <v>0</v>
      </c>
    </row>
    <row r="3116" spans="1:26" x14ac:dyDescent="0.2">
      <c r="A3116" t="str">
        <f t="shared" si="241"/>
        <v/>
      </c>
      <c r="B3116" s="23">
        <v>2023</v>
      </c>
      <c r="C3116" t="s">
        <v>523</v>
      </c>
      <c r="D3116" t="s">
        <v>4010</v>
      </c>
      <c r="E3116" t="s">
        <v>496</v>
      </c>
      <c r="F3116" s="18" t="s">
        <v>803</v>
      </c>
      <c r="G3116" s="10" t="s">
        <v>803</v>
      </c>
      <c r="L3116" s="18">
        <v>138869.14000000001</v>
      </c>
      <c r="M3116" s="11">
        <v>2.0523000000000001E-4</v>
      </c>
      <c r="P3116" s="18">
        <v>110465.83</v>
      </c>
      <c r="Q3116" s="11">
        <v>2.0467E-4</v>
      </c>
      <c r="R3116" t="s">
        <v>803</v>
      </c>
      <c r="S3116" t="s">
        <v>496</v>
      </c>
      <c r="T3116" t="s">
        <v>496</v>
      </c>
      <c r="U3116" s="28">
        <f t="shared" si="240"/>
        <v>2.0467E-4</v>
      </c>
      <c r="V3116">
        <f>U3116*250000000</f>
        <v>51167.5</v>
      </c>
      <c r="W3116" t="str">
        <f>IFERROR(VLOOKUP(E3116,'LEAID Match'!$A$2:$B$326,2,FALSE),"")</f>
        <v/>
      </c>
      <c r="X3116" s="5">
        <f t="shared" si="242"/>
        <v>0</v>
      </c>
      <c r="Y3116">
        <f t="shared" si="243"/>
        <v>51167.5</v>
      </c>
      <c r="Z3116" s="5">
        <f t="shared" si="244"/>
        <v>51167.5</v>
      </c>
    </row>
    <row r="3117" spans="1:26" x14ac:dyDescent="0.2">
      <c r="A3117">
        <f t="shared" si="241"/>
        <v>5300313</v>
      </c>
      <c r="B3117" s="23">
        <v>2015</v>
      </c>
      <c r="C3117" t="s">
        <v>539</v>
      </c>
      <c r="D3117" t="s">
        <v>1151</v>
      </c>
      <c r="E3117" t="s">
        <v>33</v>
      </c>
      <c r="F3117" s="18" t="s">
        <v>803</v>
      </c>
      <c r="G3117" s="11" t="s">
        <v>803</v>
      </c>
      <c r="H3117" s="18">
        <v>2563.4499999999998</v>
      </c>
      <c r="I3117" s="11">
        <v>1.146E-5</v>
      </c>
      <c r="L3117" s="18">
        <v>16134.58</v>
      </c>
      <c r="M3117" s="11">
        <v>6.071E-5</v>
      </c>
      <c r="P3117" s="18">
        <v>12865.04</v>
      </c>
      <c r="Q3117" s="11">
        <v>5.749E-5</v>
      </c>
      <c r="R3117" t="s">
        <v>33</v>
      </c>
      <c r="S3117" t="s">
        <v>33</v>
      </c>
      <c r="T3117" t="s">
        <v>33</v>
      </c>
      <c r="U3117" s="28">
        <f t="shared" si="240"/>
        <v>6.8949999999999995E-5</v>
      </c>
      <c r="W3117">
        <f>IFERROR(VLOOKUP(E3117,'LEAID Match'!$A$2:$B$326,2,FALSE),"")</f>
        <v>5300313</v>
      </c>
      <c r="X3117" s="5">
        <f t="shared" si="242"/>
        <v>0</v>
      </c>
      <c r="Y3117">
        <f t="shared" si="243"/>
        <v>0</v>
      </c>
      <c r="Z3117" s="5">
        <f t="shared" si="244"/>
        <v>0</v>
      </c>
    </row>
    <row r="3118" spans="1:26" x14ac:dyDescent="0.2">
      <c r="A3118">
        <f t="shared" si="241"/>
        <v>5300313</v>
      </c>
      <c r="B3118" s="23">
        <v>2016</v>
      </c>
      <c r="C3118" t="s">
        <v>539</v>
      </c>
      <c r="D3118" t="s">
        <v>1505</v>
      </c>
      <c r="E3118" t="s">
        <v>33</v>
      </c>
      <c r="F3118" s="18" t="s">
        <v>803</v>
      </c>
      <c r="G3118" s="11" t="s">
        <v>803</v>
      </c>
      <c r="H3118" s="18">
        <v>2315.52</v>
      </c>
      <c r="I3118" s="11">
        <v>7.6199999999999999E-6</v>
      </c>
      <c r="L3118" s="18">
        <v>26630.77</v>
      </c>
      <c r="M3118" s="11">
        <v>8.1589999999999996E-5</v>
      </c>
      <c r="P3118" s="18">
        <v>24060.16</v>
      </c>
      <c r="Q3118" s="11">
        <v>7.9170000000000003E-5</v>
      </c>
      <c r="R3118" t="s">
        <v>33</v>
      </c>
      <c r="S3118" t="s">
        <v>33</v>
      </c>
      <c r="T3118" t="s">
        <v>33</v>
      </c>
      <c r="U3118" s="28">
        <f t="shared" si="240"/>
        <v>8.6790000000000001E-5</v>
      </c>
      <c r="W3118">
        <f>IFERROR(VLOOKUP(E3118,'LEAID Match'!$A$2:$B$326,2,FALSE),"")</f>
        <v>5300313</v>
      </c>
      <c r="X3118" s="5">
        <f t="shared" si="242"/>
        <v>0</v>
      </c>
      <c r="Y3118">
        <f t="shared" si="243"/>
        <v>0</v>
      </c>
      <c r="Z3118" s="5">
        <f t="shared" si="244"/>
        <v>0</v>
      </c>
    </row>
    <row r="3119" spans="1:26" x14ac:dyDescent="0.2">
      <c r="A3119">
        <f t="shared" si="241"/>
        <v>5300313</v>
      </c>
      <c r="B3119" s="23">
        <v>2017</v>
      </c>
      <c r="C3119" t="s">
        <v>539</v>
      </c>
      <c r="D3119" t="s">
        <v>1865</v>
      </c>
      <c r="E3119" t="s">
        <v>33</v>
      </c>
      <c r="F3119" s="18" t="s">
        <v>803</v>
      </c>
      <c r="G3119" s="11" t="s">
        <v>803</v>
      </c>
      <c r="L3119" s="18">
        <v>24702.36</v>
      </c>
      <c r="M3119" s="11">
        <v>6.7039999999999995E-5</v>
      </c>
      <c r="P3119" s="18">
        <v>22900.75</v>
      </c>
      <c r="Q3119" s="11">
        <v>6.5439999999999997E-5</v>
      </c>
      <c r="R3119" t="s">
        <v>803</v>
      </c>
      <c r="S3119" t="s">
        <v>33</v>
      </c>
      <c r="T3119" t="s">
        <v>33</v>
      </c>
      <c r="U3119" s="28">
        <f t="shared" si="240"/>
        <v>6.5439999999999997E-5</v>
      </c>
      <c r="W3119">
        <f>IFERROR(VLOOKUP(E3119,'LEAID Match'!$A$2:$B$326,2,FALSE),"")</f>
        <v>5300313</v>
      </c>
      <c r="X3119" s="5">
        <f t="shared" si="242"/>
        <v>0</v>
      </c>
      <c r="Y3119">
        <f t="shared" si="243"/>
        <v>0</v>
      </c>
      <c r="Z3119" s="5">
        <f t="shared" si="244"/>
        <v>0</v>
      </c>
    </row>
    <row r="3120" spans="1:26" x14ac:dyDescent="0.2">
      <c r="A3120">
        <f t="shared" si="241"/>
        <v>5300313</v>
      </c>
      <c r="B3120" s="23">
        <v>2018</v>
      </c>
      <c r="C3120" t="s">
        <v>539</v>
      </c>
      <c r="D3120" t="s">
        <v>2222</v>
      </c>
      <c r="E3120" t="s">
        <v>33</v>
      </c>
      <c r="F3120" s="18" t="s">
        <v>803</v>
      </c>
      <c r="G3120" s="11" t="s">
        <v>803</v>
      </c>
      <c r="L3120" s="18">
        <v>23058.97</v>
      </c>
      <c r="M3120" s="11">
        <v>5.1870000000000003E-5</v>
      </c>
      <c r="P3120" s="18">
        <v>21203.42</v>
      </c>
      <c r="Q3120" s="11">
        <v>5.0980000000000003E-5</v>
      </c>
      <c r="R3120" t="s">
        <v>803</v>
      </c>
      <c r="S3120" t="s">
        <v>33</v>
      </c>
      <c r="T3120" t="s">
        <v>33</v>
      </c>
      <c r="U3120" s="28">
        <f t="shared" si="240"/>
        <v>5.0980000000000003E-5</v>
      </c>
      <c r="W3120">
        <f>IFERROR(VLOOKUP(E3120,'LEAID Match'!$A$2:$B$326,2,FALSE),"")</f>
        <v>5300313</v>
      </c>
      <c r="X3120" s="5">
        <f t="shared" si="242"/>
        <v>0</v>
      </c>
      <c r="Y3120">
        <f t="shared" si="243"/>
        <v>0</v>
      </c>
      <c r="Z3120" s="5">
        <f t="shared" si="244"/>
        <v>0</v>
      </c>
    </row>
    <row r="3121" spans="1:26" x14ac:dyDescent="0.2">
      <c r="A3121">
        <f t="shared" si="241"/>
        <v>5300313</v>
      </c>
      <c r="B3121" s="23">
        <v>2019</v>
      </c>
      <c r="C3121" t="s">
        <v>539</v>
      </c>
      <c r="D3121" t="s">
        <v>2581</v>
      </c>
      <c r="E3121" t="s">
        <v>33</v>
      </c>
      <c r="F3121" s="18" t="s">
        <v>803</v>
      </c>
      <c r="G3121" s="10" t="s">
        <v>803</v>
      </c>
      <c r="L3121" s="18">
        <v>29472.78</v>
      </c>
      <c r="M3121" s="11">
        <v>5.6390000000000001E-5</v>
      </c>
      <c r="P3121" s="18">
        <v>27771.49</v>
      </c>
      <c r="Q3121" s="11">
        <v>5.592E-5</v>
      </c>
      <c r="R3121" t="s">
        <v>803</v>
      </c>
      <c r="S3121" t="s">
        <v>33</v>
      </c>
      <c r="T3121" t="s">
        <v>33</v>
      </c>
      <c r="U3121" s="28">
        <f t="shared" si="240"/>
        <v>5.592E-5</v>
      </c>
      <c r="W3121">
        <f>IFERROR(VLOOKUP(E3121,'LEAID Match'!$A$2:$B$326,2,FALSE),"")</f>
        <v>5300313</v>
      </c>
      <c r="X3121" s="5">
        <f t="shared" si="242"/>
        <v>0</v>
      </c>
      <c r="Y3121">
        <f t="shared" si="243"/>
        <v>0</v>
      </c>
      <c r="Z3121" s="5">
        <f t="shared" si="244"/>
        <v>0</v>
      </c>
    </row>
    <row r="3122" spans="1:26" x14ac:dyDescent="0.2">
      <c r="A3122">
        <f t="shared" si="241"/>
        <v>5300313</v>
      </c>
      <c r="B3122" s="23">
        <v>2020</v>
      </c>
      <c r="C3122" t="s">
        <v>539</v>
      </c>
      <c r="D3122" t="s">
        <v>2939</v>
      </c>
      <c r="E3122" t="s">
        <v>33</v>
      </c>
      <c r="F3122" s="18" t="s">
        <v>803</v>
      </c>
      <c r="G3122" s="10" t="s">
        <v>803</v>
      </c>
      <c r="L3122" s="18">
        <v>46163.41</v>
      </c>
      <c r="M3122" s="11">
        <v>7.9339999999999996E-5</v>
      </c>
      <c r="P3122" s="18">
        <v>41120.07</v>
      </c>
      <c r="Q3122" s="11">
        <v>7.8300000000000006E-5</v>
      </c>
      <c r="R3122" t="s">
        <v>803</v>
      </c>
      <c r="S3122" t="s">
        <v>33</v>
      </c>
      <c r="T3122" t="s">
        <v>33</v>
      </c>
      <c r="U3122" s="28">
        <f t="shared" si="240"/>
        <v>7.8300000000000006E-5</v>
      </c>
      <c r="W3122">
        <f>IFERROR(VLOOKUP(E3122,'LEAID Match'!$A$2:$B$326,2,FALSE),"")</f>
        <v>5300313</v>
      </c>
      <c r="X3122" s="5">
        <f t="shared" si="242"/>
        <v>0</v>
      </c>
      <c r="Y3122">
        <f t="shared" si="243"/>
        <v>0</v>
      </c>
      <c r="Z3122" s="5">
        <f t="shared" si="244"/>
        <v>0</v>
      </c>
    </row>
    <row r="3123" spans="1:26" x14ac:dyDescent="0.2">
      <c r="A3123">
        <f t="shared" si="241"/>
        <v>5300313</v>
      </c>
      <c r="B3123" s="23">
        <v>2021</v>
      </c>
      <c r="C3123" t="s">
        <v>539</v>
      </c>
      <c r="D3123" t="s">
        <v>3295</v>
      </c>
      <c r="E3123" t="s">
        <v>33</v>
      </c>
      <c r="F3123" s="18" t="s">
        <v>803</v>
      </c>
      <c r="G3123" s="10" t="s">
        <v>803</v>
      </c>
      <c r="L3123" s="18">
        <v>85981.95</v>
      </c>
      <c r="M3123" s="11">
        <v>1.4207999999999999E-4</v>
      </c>
      <c r="P3123" s="18">
        <v>77662.009999999995</v>
      </c>
      <c r="Q3123" s="11">
        <v>1.4129999999999999E-4</v>
      </c>
      <c r="R3123" t="s">
        <v>803</v>
      </c>
      <c r="S3123" t="s">
        <v>33</v>
      </c>
      <c r="T3123" t="s">
        <v>33</v>
      </c>
      <c r="U3123" s="28">
        <f t="shared" si="240"/>
        <v>1.4129999999999999E-4</v>
      </c>
      <c r="W3123">
        <f>IFERROR(VLOOKUP(E3123,'LEAID Match'!$A$2:$B$326,2,FALSE),"")</f>
        <v>5300313</v>
      </c>
      <c r="X3123" s="5">
        <f t="shared" si="242"/>
        <v>0</v>
      </c>
      <c r="Y3123">
        <f t="shared" si="243"/>
        <v>0</v>
      </c>
      <c r="Z3123" s="5">
        <f t="shared" si="244"/>
        <v>0</v>
      </c>
    </row>
    <row r="3124" spans="1:26" x14ac:dyDescent="0.2">
      <c r="A3124">
        <f t="shared" si="241"/>
        <v>5300313</v>
      </c>
      <c r="B3124" s="23">
        <v>2022</v>
      </c>
      <c r="C3124" t="s">
        <v>539</v>
      </c>
      <c r="D3124" t="s">
        <v>3651</v>
      </c>
      <c r="E3124" t="s">
        <v>33</v>
      </c>
      <c r="F3124" s="18" t="s">
        <v>803</v>
      </c>
      <c r="G3124" s="10" t="s">
        <v>803</v>
      </c>
      <c r="L3124" s="18">
        <v>98897.89</v>
      </c>
      <c r="M3124" s="11">
        <v>1.5462000000000001E-4</v>
      </c>
      <c r="P3124" s="18">
        <v>78956.86</v>
      </c>
      <c r="Q3124" s="11">
        <v>1.5386999999999999E-4</v>
      </c>
      <c r="R3124" t="s">
        <v>803</v>
      </c>
      <c r="S3124" t="s">
        <v>33</v>
      </c>
      <c r="T3124" t="s">
        <v>33</v>
      </c>
      <c r="U3124" s="28">
        <f t="shared" si="240"/>
        <v>1.5386999999999999E-4</v>
      </c>
      <c r="W3124">
        <f>IFERROR(VLOOKUP(E3124,'LEAID Match'!$A$2:$B$326,2,FALSE),"")</f>
        <v>5300313</v>
      </c>
      <c r="X3124" s="5">
        <f t="shared" si="242"/>
        <v>0</v>
      </c>
      <c r="Y3124">
        <f t="shared" si="243"/>
        <v>0</v>
      </c>
      <c r="Z3124" s="5">
        <f t="shared" si="244"/>
        <v>0</v>
      </c>
    </row>
    <row r="3125" spans="1:26" x14ac:dyDescent="0.2">
      <c r="A3125">
        <f t="shared" si="241"/>
        <v>5300313</v>
      </c>
      <c r="B3125" s="23">
        <v>2023</v>
      </c>
      <c r="C3125" t="s">
        <v>539</v>
      </c>
      <c r="D3125" t="s">
        <v>4011</v>
      </c>
      <c r="E3125" t="s">
        <v>33</v>
      </c>
      <c r="F3125" s="18" t="s">
        <v>803</v>
      </c>
      <c r="G3125" s="10" t="s">
        <v>803</v>
      </c>
      <c r="L3125" s="18">
        <v>88241.600000000006</v>
      </c>
      <c r="M3125" s="11">
        <v>1.3040999999999999E-4</v>
      </c>
      <c r="P3125" s="18">
        <v>70010.09</v>
      </c>
      <c r="Q3125" s="11">
        <v>1.2972E-4</v>
      </c>
      <c r="R3125" t="s">
        <v>803</v>
      </c>
      <c r="S3125" t="s">
        <v>33</v>
      </c>
      <c r="T3125" t="s">
        <v>33</v>
      </c>
      <c r="U3125" s="28">
        <f t="shared" si="240"/>
        <v>1.2972E-4</v>
      </c>
      <c r="V3125">
        <f>U3125*250000000</f>
        <v>32430</v>
      </c>
      <c r="W3125">
        <f>IFERROR(VLOOKUP(E3125,'LEAID Match'!$A$2:$B$326,2,FALSE),"")</f>
        <v>5300313</v>
      </c>
      <c r="X3125" s="5">
        <f t="shared" si="242"/>
        <v>0</v>
      </c>
      <c r="Y3125">
        <f t="shared" si="243"/>
        <v>32430</v>
      </c>
      <c r="Z3125" s="5">
        <f t="shared" si="244"/>
        <v>32430</v>
      </c>
    </row>
    <row r="3126" spans="1:26" x14ac:dyDescent="0.2">
      <c r="A3126" t="str">
        <f t="shared" si="241"/>
        <v/>
      </c>
      <c r="B3126" s="23">
        <v>2015</v>
      </c>
      <c r="C3126" t="s">
        <v>533</v>
      </c>
      <c r="D3126" t="s">
        <v>1152</v>
      </c>
      <c r="E3126" t="s">
        <v>500</v>
      </c>
      <c r="F3126" s="18" t="s">
        <v>803</v>
      </c>
      <c r="G3126" s="11" t="s">
        <v>803</v>
      </c>
      <c r="L3126" s="18">
        <v>19655.32</v>
      </c>
      <c r="M3126" s="11">
        <v>7.3960000000000003E-5</v>
      </c>
      <c r="P3126" s="18">
        <v>15665.16</v>
      </c>
      <c r="Q3126" s="11">
        <v>6.9999999999999994E-5</v>
      </c>
      <c r="R3126" t="s">
        <v>803</v>
      </c>
      <c r="S3126" t="s">
        <v>500</v>
      </c>
      <c r="T3126" t="s">
        <v>500</v>
      </c>
      <c r="U3126" s="28">
        <f t="shared" si="240"/>
        <v>6.9999999999999994E-5</v>
      </c>
      <c r="W3126" t="str">
        <f>IFERROR(VLOOKUP(E3126,'LEAID Match'!$A$2:$B$326,2,FALSE),"")</f>
        <v/>
      </c>
      <c r="X3126" s="5">
        <f t="shared" si="242"/>
        <v>0</v>
      </c>
      <c r="Y3126">
        <f t="shared" si="243"/>
        <v>0</v>
      </c>
      <c r="Z3126" s="5">
        <f t="shared" si="244"/>
        <v>0</v>
      </c>
    </row>
    <row r="3127" spans="1:26" x14ac:dyDescent="0.2">
      <c r="A3127" t="str">
        <f t="shared" si="241"/>
        <v/>
      </c>
      <c r="B3127" s="23">
        <v>2016</v>
      </c>
      <c r="C3127" t="s">
        <v>533</v>
      </c>
      <c r="D3127" t="s">
        <v>1506</v>
      </c>
      <c r="E3127" t="s">
        <v>500</v>
      </c>
      <c r="F3127" s="18" t="s">
        <v>803</v>
      </c>
      <c r="G3127" s="11" t="s">
        <v>803</v>
      </c>
      <c r="L3127" s="18">
        <v>33862.199999999997</v>
      </c>
      <c r="M3127" s="11">
        <v>1.0374000000000001E-4</v>
      </c>
      <c r="P3127" s="18">
        <v>30694.81</v>
      </c>
      <c r="Q3127" s="11">
        <v>1.01E-4</v>
      </c>
      <c r="R3127" t="s">
        <v>803</v>
      </c>
      <c r="S3127" t="s">
        <v>500</v>
      </c>
      <c r="T3127" t="s">
        <v>500</v>
      </c>
      <c r="U3127" s="28">
        <f t="shared" si="240"/>
        <v>1.01E-4</v>
      </c>
      <c r="W3127" t="str">
        <f>IFERROR(VLOOKUP(E3127,'LEAID Match'!$A$2:$B$326,2,FALSE),"")</f>
        <v/>
      </c>
      <c r="X3127" s="5">
        <f t="shared" si="242"/>
        <v>0</v>
      </c>
      <c r="Y3127">
        <f t="shared" si="243"/>
        <v>0</v>
      </c>
      <c r="Z3127" s="5">
        <f t="shared" si="244"/>
        <v>0</v>
      </c>
    </row>
    <row r="3128" spans="1:26" x14ac:dyDescent="0.2">
      <c r="A3128" t="str">
        <f t="shared" si="241"/>
        <v/>
      </c>
      <c r="B3128" s="23">
        <v>2017</v>
      </c>
      <c r="C3128" t="s">
        <v>533</v>
      </c>
      <c r="D3128" t="s">
        <v>1866</v>
      </c>
      <c r="E3128" t="s">
        <v>500</v>
      </c>
      <c r="F3128" s="18" t="s">
        <v>803</v>
      </c>
      <c r="G3128" s="11" t="s">
        <v>803</v>
      </c>
      <c r="L3128" s="18">
        <v>38493.9</v>
      </c>
      <c r="M3128" s="11">
        <v>1.0448E-4</v>
      </c>
      <c r="P3128" s="18">
        <v>35660.949999999997</v>
      </c>
      <c r="Q3128" s="11">
        <v>1.0191000000000001E-4</v>
      </c>
      <c r="R3128" t="s">
        <v>803</v>
      </c>
      <c r="S3128" t="s">
        <v>500</v>
      </c>
      <c r="T3128" t="s">
        <v>500</v>
      </c>
      <c r="U3128" s="28">
        <f t="shared" si="240"/>
        <v>1.0191000000000001E-4</v>
      </c>
      <c r="W3128" t="str">
        <f>IFERROR(VLOOKUP(E3128,'LEAID Match'!$A$2:$B$326,2,FALSE),"")</f>
        <v/>
      </c>
      <c r="X3128" s="5">
        <f t="shared" si="242"/>
        <v>0</v>
      </c>
      <c r="Y3128">
        <f t="shared" si="243"/>
        <v>0</v>
      </c>
      <c r="Z3128" s="5">
        <f t="shared" si="244"/>
        <v>0</v>
      </c>
    </row>
    <row r="3129" spans="1:26" x14ac:dyDescent="0.2">
      <c r="A3129" t="str">
        <f t="shared" si="241"/>
        <v/>
      </c>
      <c r="B3129" s="23">
        <v>2018</v>
      </c>
      <c r="C3129" t="s">
        <v>533</v>
      </c>
      <c r="D3129" t="s">
        <v>2223</v>
      </c>
      <c r="E3129" t="s">
        <v>500</v>
      </c>
      <c r="F3129" s="18" t="s">
        <v>803</v>
      </c>
      <c r="G3129" s="11" t="s">
        <v>803</v>
      </c>
      <c r="L3129" s="18">
        <v>43693.95</v>
      </c>
      <c r="M3129" s="11">
        <v>9.8280000000000001E-5</v>
      </c>
      <c r="P3129" s="18">
        <v>40201.49</v>
      </c>
      <c r="Q3129" s="11">
        <v>9.666E-5</v>
      </c>
      <c r="R3129" t="s">
        <v>803</v>
      </c>
      <c r="S3129" t="s">
        <v>500</v>
      </c>
      <c r="T3129" t="s">
        <v>500</v>
      </c>
      <c r="U3129" s="28">
        <f t="shared" si="240"/>
        <v>9.666E-5</v>
      </c>
      <c r="W3129" t="str">
        <f>IFERROR(VLOOKUP(E3129,'LEAID Match'!$A$2:$B$326,2,FALSE),"")</f>
        <v/>
      </c>
      <c r="X3129" s="5">
        <f t="shared" si="242"/>
        <v>0</v>
      </c>
      <c r="Y3129">
        <f t="shared" si="243"/>
        <v>0</v>
      </c>
      <c r="Z3129" s="5">
        <f t="shared" si="244"/>
        <v>0</v>
      </c>
    </row>
    <row r="3130" spans="1:26" x14ac:dyDescent="0.2">
      <c r="A3130" t="str">
        <f t="shared" si="241"/>
        <v/>
      </c>
      <c r="B3130" s="23">
        <v>2019</v>
      </c>
      <c r="C3130" t="s">
        <v>533</v>
      </c>
      <c r="D3130" t="s">
        <v>2582</v>
      </c>
      <c r="E3130" t="s">
        <v>500</v>
      </c>
      <c r="F3130" s="18" t="s">
        <v>803</v>
      </c>
      <c r="G3130" s="10" t="s">
        <v>803</v>
      </c>
      <c r="L3130" s="18">
        <v>39982.129999999997</v>
      </c>
      <c r="M3130" s="11">
        <v>7.6489999999999994E-5</v>
      </c>
      <c r="P3130" s="18">
        <v>37552.47</v>
      </c>
      <c r="Q3130" s="11">
        <v>7.5619999999999998E-5</v>
      </c>
      <c r="R3130" t="s">
        <v>803</v>
      </c>
      <c r="S3130" t="s">
        <v>500</v>
      </c>
      <c r="T3130" t="s">
        <v>500</v>
      </c>
      <c r="U3130" s="28">
        <f t="shared" si="240"/>
        <v>7.5619999999999998E-5</v>
      </c>
      <c r="W3130" t="str">
        <f>IFERROR(VLOOKUP(E3130,'LEAID Match'!$A$2:$B$326,2,FALSE),"")</f>
        <v/>
      </c>
      <c r="X3130" s="5">
        <f t="shared" si="242"/>
        <v>0</v>
      </c>
      <c r="Y3130">
        <f t="shared" si="243"/>
        <v>0</v>
      </c>
      <c r="Z3130" s="5">
        <f t="shared" si="244"/>
        <v>0</v>
      </c>
    </row>
    <row r="3131" spans="1:26" x14ac:dyDescent="0.2">
      <c r="A3131" t="str">
        <f t="shared" si="241"/>
        <v/>
      </c>
      <c r="B3131" s="23">
        <v>2020</v>
      </c>
      <c r="C3131" t="s">
        <v>533</v>
      </c>
      <c r="D3131" t="s">
        <v>2940</v>
      </c>
      <c r="E3131" t="s">
        <v>500</v>
      </c>
      <c r="F3131" s="18" t="s">
        <v>803</v>
      </c>
      <c r="G3131" s="10" t="s">
        <v>803</v>
      </c>
      <c r="L3131" s="18">
        <v>34714.71</v>
      </c>
      <c r="M3131" s="11">
        <v>5.9660000000000001E-5</v>
      </c>
      <c r="P3131" s="18">
        <v>30971.39</v>
      </c>
      <c r="Q3131" s="11">
        <v>5.8979999999999994E-5</v>
      </c>
      <c r="R3131" t="s">
        <v>803</v>
      </c>
      <c r="S3131" t="s">
        <v>500</v>
      </c>
      <c r="T3131" t="s">
        <v>500</v>
      </c>
      <c r="U3131" s="28">
        <f t="shared" si="240"/>
        <v>5.8979999999999994E-5</v>
      </c>
      <c r="W3131" t="str">
        <f>IFERROR(VLOOKUP(E3131,'LEAID Match'!$A$2:$B$326,2,FALSE),"")</f>
        <v/>
      </c>
      <c r="X3131" s="5">
        <f t="shared" si="242"/>
        <v>0</v>
      </c>
      <c r="Y3131">
        <f t="shared" si="243"/>
        <v>0</v>
      </c>
      <c r="Z3131" s="5">
        <f t="shared" si="244"/>
        <v>0</v>
      </c>
    </row>
    <row r="3132" spans="1:26" x14ac:dyDescent="0.2">
      <c r="A3132" t="str">
        <f t="shared" si="241"/>
        <v/>
      </c>
      <c r="B3132" s="23">
        <v>2021</v>
      </c>
      <c r="C3132" t="s">
        <v>533</v>
      </c>
      <c r="D3132" t="s">
        <v>3296</v>
      </c>
      <c r="E3132" t="s">
        <v>500</v>
      </c>
      <c r="F3132" s="18" t="s">
        <v>803</v>
      </c>
      <c r="G3132" s="10" t="s">
        <v>803</v>
      </c>
      <c r="L3132" s="18">
        <v>64223.38</v>
      </c>
      <c r="M3132" s="11">
        <v>1.0613E-4</v>
      </c>
      <c r="P3132" s="18">
        <v>58089.79</v>
      </c>
      <c r="Q3132" s="11">
        <v>1.0569E-4</v>
      </c>
      <c r="R3132" t="s">
        <v>803</v>
      </c>
      <c r="S3132" t="s">
        <v>500</v>
      </c>
      <c r="T3132" t="s">
        <v>500</v>
      </c>
      <c r="U3132" s="28">
        <f t="shared" si="240"/>
        <v>1.0569E-4</v>
      </c>
      <c r="W3132" t="str">
        <f>IFERROR(VLOOKUP(E3132,'LEAID Match'!$A$2:$B$326,2,FALSE),"")</f>
        <v/>
      </c>
      <c r="X3132" s="5">
        <f t="shared" si="242"/>
        <v>0</v>
      </c>
      <c r="Y3132">
        <f t="shared" si="243"/>
        <v>0</v>
      </c>
      <c r="Z3132" s="5">
        <f t="shared" si="244"/>
        <v>0</v>
      </c>
    </row>
    <row r="3133" spans="1:26" x14ac:dyDescent="0.2">
      <c r="A3133" t="str">
        <f t="shared" si="241"/>
        <v/>
      </c>
      <c r="B3133" s="23">
        <v>2022</v>
      </c>
      <c r="C3133" t="s">
        <v>533</v>
      </c>
      <c r="D3133" t="s">
        <v>3652</v>
      </c>
      <c r="E3133" t="s">
        <v>500</v>
      </c>
      <c r="F3133" s="18" t="s">
        <v>803</v>
      </c>
      <c r="G3133" s="10" t="s">
        <v>803</v>
      </c>
      <c r="L3133" s="18">
        <v>59073.52</v>
      </c>
      <c r="M3133" s="11">
        <v>9.2360000000000003E-5</v>
      </c>
      <c r="P3133" s="18">
        <v>47030.7</v>
      </c>
      <c r="Q3133" s="11">
        <v>9.1650000000000005E-5</v>
      </c>
      <c r="R3133" t="s">
        <v>803</v>
      </c>
      <c r="S3133" t="s">
        <v>500</v>
      </c>
      <c r="T3133" t="s">
        <v>500</v>
      </c>
      <c r="U3133" s="28">
        <f t="shared" si="240"/>
        <v>9.1650000000000005E-5</v>
      </c>
      <c r="W3133" t="str">
        <f>IFERROR(VLOOKUP(E3133,'LEAID Match'!$A$2:$B$326,2,FALSE),"")</f>
        <v/>
      </c>
      <c r="X3133" s="5">
        <f t="shared" si="242"/>
        <v>0</v>
      </c>
      <c r="Y3133">
        <f t="shared" si="243"/>
        <v>0</v>
      </c>
      <c r="Z3133" s="5">
        <f t="shared" si="244"/>
        <v>0</v>
      </c>
    </row>
    <row r="3134" spans="1:26" x14ac:dyDescent="0.2">
      <c r="A3134" t="str">
        <f t="shared" si="241"/>
        <v/>
      </c>
      <c r="B3134" s="23">
        <v>2023</v>
      </c>
      <c r="C3134" t="s">
        <v>533</v>
      </c>
      <c r="D3134" t="s">
        <v>4012</v>
      </c>
      <c r="E3134" t="s">
        <v>500</v>
      </c>
      <c r="F3134" s="18" t="s">
        <v>803</v>
      </c>
      <c r="G3134" s="10" t="s">
        <v>803</v>
      </c>
      <c r="L3134" s="18">
        <v>63789.43</v>
      </c>
      <c r="M3134" s="11">
        <v>9.4270000000000004E-5</v>
      </c>
      <c r="P3134" s="18">
        <v>50823.27</v>
      </c>
      <c r="Q3134" s="11">
        <v>9.4170000000000001E-5</v>
      </c>
      <c r="R3134" t="s">
        <v>803</v>
      </c>
      <c r="S3134" t="s">
        <v>500</v>
      </c>
      <c r="T3134" t="s">
        <v>500</v>
      </c>
      <c r="U3134" s="28">
        <f t="shared" si="240"/>
        <v>9.4170000000000001E-5</v>
      </c>
      <c r="V3134">
        <f>U3134*250000000</f>
        <v>23542.5</v>
      </c>
      <c r="W3134" t="str">
        <f>IFERROR(VLOOKUP(E3134,'LEAID Match'!$A$2:$B$326,2,FALSE),"")</f>
        <v/>
      </c>
      <c r="X3134" s="5">
        <f t="shared" si="242"/>
        <v>0</v>
      </c>
      <c r="Y3134">
        <f t="shared" si="243"/>
        <v>23542.5</v>
      </c>
      <c r="Z3134" s="5">
        <f t="shared" si="244"/>
        <v>23542.5</v>
      </c>
    </row>
    <row r="3135" spans="1:26" x14ac:dyDescent="0.2">
      <c r="A3135" t="str">
        <f t="shared" si="241"/>
        <v/>
      </c>
      <c r="B3135" s="23">
        <v>2016</v>
      </c>
      <c r="C3135" t="s">
        <v>716</v>
      </c>
      <c r="D3135" t="s">
        <v>1507</v>
      </c>
      <c r="E3135" t="s">
        <v>712</v>
      </c>
      <c r="F3135" s="18" t="s">
        <v>803</v>
      </c>
      <c r="G3135" s="11" t="s">
        <v>803</v>
      </c>
      <c r="H3135" s="18">
        <v>740.76</v>
      </c>
      <c r="I3135" s="11">
        <v>2.4399999999999999E-6</v>
      </c>
      <c r="R3135" t="s">
        <v>712</v>
      </c>
      <c r="S3135" t="s">
        <v>803</v>
      </c>
      <c r="T3135" t="s">
        <v>803</v>
      </c>
      <c r="U3135" s="28">
        <f t="shared" si="240"/>
        <v>2.4399999999999999E-6</v>
      </c>
      <c r="W3135" t="str">
        <f>IFERROR(VLOOKUP(E3135,'LEAID Match'!$A$2:$B$326,2,FALSE),"")</f>
        <v/>
      </c>
      <c r="X3135" s="5">
        <f t="shared" si="242"/>
        <v>0</v>
      </c>
      <c r="Y3135">
        <f t="shared" si="243"/>
        <v>0</v>
      </c>
      <c r="Z3135" s="5">
        <f t="shared" si="244"/>
        <v>0</v>
      </c>
    </row>
    <row r="3136" spans="1:26" x14ac:dyDescent="0.2">
      <c r="A3136" t="str">
        <f t="shared" si="241"/>
        <v/>
      </c>
      <c r="B3136" s="23">
        <v>2015</v>
      </c>
      <c r="C3136" t="s">
        <v>1153</v>
      </c>
      <c r="D3136" t="s">
        <v>1154</v>
      </c>
      <c r="E3136" t="s">
        <v>19</v>
      </c>
      <c r="F3136" s="18" t="s">
        <v>803</v>
      </c>
      <c r="G3136" s="11" t="s">
        <v>803</v>
      </c>
      <c r="H3136" s="18">
        <v>8102.15</v>
      </c>
      <c r="I3136" s="11">
        <v>3.6210000000000001E-5</v>
      </c>
      <c r="R3136" t="s">
        <v>19</v>
      </c>
      <c r="S3136" t="s">
        <v>803</v>
      </c>
      <c r="T3136" t="s">
        <v>803</v>
      </c>
      <c r="U3136" s="28">
        <f t="shared" si="240"/>
        <v>3.6210000000000001E-5</v>
      </c>
      <c r="W3136" t="str">
        <f>IFERROR(VLOOKUP(E3136,'LEAID Match'!$A$2:$B$326,2,FALSE),"")</f>
        <v/>
      </c>
      <c r="X3136" s="5">
        <f t="shared" si="242"/>
        <v>0</v>
      </c>
      <c r="Y3136">
        <f t="shared" si="243"/>
        <v>0</v>
      </c>
      <c r="Z3136" s="5">
        <f t="shared" si="244"/>
        <v>0</v>
      </c>
    </row>
    <row r="3137" spans="1:26" x14ac:dyDescent="0.2">
      <c r="A3137" t="str">
        <f t="shared" si="241"/>
        <v/>
      </c>
      <c r="B3137" s="23">
        <v>2015</v>
      </c>
      <c r="C3137" t="s">
        <v>547</v>
      </c>
      <c r="D3137" t="s">
        <v>1155</v>
      </c>
      <c r="E3137" t="s">
        <v>503</v>
      </c>
      <c r="F3137" s="18" t="s">
        <v>803</v>
      </c>
      <c r="G3137" s="11" t="s">
        <v>803</v>
      </c>
      <c r="L3137" s="18">
        <v>2158</v>
      </c>
      <c r="M3137" s="11">
        <v>8.1200000000000002E-6</v>
      </c>
      <c r="P3137" s="18">
        <v>1700.79</v>
      </c>
      <c r="Q3137" s="11">
        <v>7.6000000000000001E-6</v>
      </c>
      <c r="R3137" t="s">
        <v>803</v>
      </c>
      <c r="S3137" t="s">
        <v>503</v>
      </c>
      <c r="T3137" t="s">
        <v>503</v>
      </c>
      <c r="U3137" s="28">
        <f t="shared" si="240"/>
        <v>7.6000000000000001E-6</v>
      </c>
      <c r="W3137" t="str">
        <f>IFERROR(VLOOKUP(E3137,'LEAID Match'!$A$2:$B$326,2,FALSE),"")</f>
        <v/>
      </c>
      <c r="X3137" s="5">
        <f t="shared" si="242"/>
        <v>0</v>
      </c>
      <c r="Y3137">
        <f t="shared" si="243"/>
        <v>0</v>
      </c>
      <c r="Z3137" s="5">
        <f t="shared" si="244"/>
        <v>0</v>
      </c>
    </row>
    <row r="3138" spans="1:26" x14ac:dyDescent="0.2">
      <c r="A3138" t="str">
        <f t="shared" si="241"/>
        <v/>
      </c>
      <c r="B3138" s="23">
        <v>2016</v>
      </c>
      <c r="C3138" t="s">
        <v>547</v>
      </c>
      <c r="D3138" t="s">
        <v>1508</v>
      </c>
      <c r="E3138" t="s">
        <v>503</v>
      </c>
      <c r="F3138" s="18" t="s">
        <v>803</v>
      </c>
      <c r="G3138" s="11" t="s">
        <v>803</v>
      </c>
      <c r="L3138" s="18">
        <v>3069.28</v>
      </c>
      <c r="M3138" s="11">
        <v>9.3999999999999998E-6</v>
      </c>
      <c r="P3138" s="18">
        <v>2829.64</v>
      </c>
      <c r="Q3138" s="11">
        <v>9.3100000000000006E-6</v>
      </c>
      <c r="R3138" t="s">
        <v>803</v>
      </c>
      <c r="S3138" t="s">
        <v>503</v>
      </c>
      <c r="T3138" t="s">
        <v>503</v>
      </c>
      <c r="U3138" s="28">
        <f t="shared" ref="U3138:U3201" si="245">SUM(G3138,I3138,O3138,Q3138)</f>
        <v>9.3100000000000006E-6</v>
      </c>
      <c r="W3138" t="str">
        <f>IFERROR(VLOOKUP(E3138,'LEAID Match'!$A$2:$B$326,2,FALSE),"")</f>
        <v/>
      </c>
      <c r="X3138" s="5">
        <f t="shared" si="242"/>
        <v>0</v>
      </c>
      <c r="Y3138">
        <f t="shared" si="243"/>
        <v>0</v>
      </c>
      <c r="Z3138" s="5">
        <f t="shared" si="244"/>
        <v>0</v>
      </c>
    </row>
    <row r="3139" spans="1:26" x14ac:dyDescent="0.2">
      <c r="A3139" t="str">
        <f t="shared" ref="A3139:A3202" si="246">W3139</f>
        <v/>
      </c>
      <c r="B3139" s="23">
        <v>2017</v>
      </c>
      <c r="C3139" t="s">
        <v>547</v>
      </c>
      <c r="D3139" t="s">
        <v>1867</v>
      </c>
      <c r="E3139" t="s">
        <v>503</v>
      </c>
      <c r="F3139" s="18" t="s">
        <v>803</v>
      </c>
      <c r="G3139" s="11" t="s">
        <v>803</v>
      </c>
      <c r="L3139" s="18">
        <v>8018.93</v>
      </c>
      <c r="M3139" s="11">
        <v>2.1759999999999998E-5</v>
      </c>
      <c r="P3139" s="18">
        <v>7434.15</v>
      </c>
      <c r="Q3139" s="11">
        <v>2.124E-5</v>
      </c>
      <c r="R3139" t="s">
        <v>803</v>
      </c>
      <c r="S3139" t="s">
        <v>503</v>
      </c>
      <c r="T3139" t="s">
        <v>503</v>
      </c>
      <c r="U3139" s="28">
        <f t="shared" si="245"/>
        <v>2.124E-5</v>
      </c>
      <c r="W3139" t="str">
        <f>IFERROR(VLOOKUP(E3139,'LEAID Match'!$A$2:$B$326,2,FALSE),"")</f>
        <v/>
      </c>
      <c r="X3139" s="5">
        <f t="shared" ref="X3139:X3202" si="247">SUM(F3139,J3139)</f>
        <v>0</v>
      </c>
      <c r="Y3139">
        <f t="shared" ref="Y3139:Y3202" si="248">V3139</f>
        <v>0</v>
      </c>
      <c r="Z3139" s="5">
        <f t="shared" ref="Z3139:Z3202" si="249">SUM(X3139:Y3139)</f>
        <v>0</v>
      </c>
    </row>
    <row r="3140" spans="1:26" x14ac:dyDescent="0.2">
      <c r="A3140" t="str">
        <f t="shared" si="246"/>
        <v/>
      </c>
      <c r="B3140" s="23">
        <v>2018</v>
      </c>
      <c r="C3140" t="s">
        <v>547</v>
      </c>
      <c r="D3140" t="s">
        <v>2224</v>
      </c>
      <c r="E3140" t="s">
        <v>503</v>
      </c>
      <c r="F3140" s="18" t="s">
        <v>803</v>
      </c>
      <c r="G3140" s="11" t="s">
        <v>803</v>
      </c>
      <c r="L3140" s="18">
        <v>9364.32</v>
      </c>
      <c r="M3140" s="11">
        <v>2.1060000000000002E-5</v>
      </c>
      <c r="P3140" s="18">
        <v>8604.25</v>
      </c>
      <c r="Q3140" s="11">
        <v>2.069E-5</v>
      </c>
      <c r="R3140" t="s">
        <v>803</v>
      </c>
      <c r="S3140" t="s">
        <v>503</v>
      </c>
      <c r="T3140" t="s">
        <v>503</v>
      </c>
      <c r="U3140" s="28">
        <f t="shared" si="245"/>
        <v>2.069E-5</v>
      </c>
      <c r="W3140" t="str">
        <f>IFERROR(VLOOKUP(E3140,'LEAID Match'!$A$2:$B$326,2,FALSE),"")</f>
        <v/>
      </c>
      <c r="X3140" s="5">
        <f t="shared" si="247"/>
        <v>0</v>
      </c>
      <c r="Y3140">
        <f t="shared" si="248"/>
        <v>0</v>
      </c>
      <c r="Z3140" s="5">
        <f t="shared" si="249"/>
        <v>0</v>
      </c>
    </row>
    <row r="3141" spans="1:26" x14ac:dyDescent="0.2">
      <c r="A3141" t="str">
        <f t="shared" si="246"/>
        <v/>
      </c>
      <c r="B3141" s="23">
        <v>2019</v>
      </c>
      <c r="C3141" t="s">
        <v>547</v>
      </c>
      <c r="D3141" t="s">
        <v>2583</v>
      </c>
      <c r="E3141" t="s">
        <v>503</v>
      </c>
      <c r="F3141" s="18" t="s">
        <v>803</v>
      </c>
      <c r="G3141" s="10" t="s">
        <v>803</v>
      </c>
      <c r="L3141" s="18">
        <v>13088.87</v>
      </c>
      <c r="M3141" s="11">
        <v>2.5040000000000001E-5</v>
      </c>
      <c r="P3141" s="18">
        <v>12342.5</v>
      </c>
      <c r="Q3141" s="11">
        <v>2.4850000000000001E-5</v>
      </c>
      <c r="R3141" t="s">
        <v>803</v>
      </c>
      <c r="S3141" t="s">
        <v>503</v>
      </c>
      <c r="T3141" t="s">
        <v>503</v>
      </c>
      <c r="U3141" s="28">
        <f t="shared" si="245"/>
        <v>2.4850000000000001E-5</v>
      </c>
      <c r="W3141" t="str">
        <f>IFERROR(VLOOKUP(E3141,'LEAID Match'!$A$2:$B$326,2,FALSE),"")</f>
        <v/>
      </c>
      <c r="X3141" s="5">
        <f t="shared" si="247"/>
        <v>0</v>
      </c>
      <c r="Y3141">
        <f t="shared" si="248"/>
        <v>0</v>
      </c>
      <c r="Z3141" s="5">
        <f t="shared" si="249"/>
        <v>0</v>
      </c>
    </row>
    <row r="3142" spans="1:26" x14ac:dyDescent="0.2">
      <c r="A3142" t="str">
        <f t="shared" si="246"/>
        <v/>
      </c>
      <c r="B3142" s="23">
        <v>2020</v>
      </c>
      <c r="C3142" t="s">
        <v>547</v>
      </c>
      <c r="D3142" t="s">
        <v>2941</v>
      </c>
      <c r="E3142" t="s">
        <v>503</v>
      </c>
      <c r="F3142" s="18" t="s">
        <v>803</v>
      </c>
      <c r="G3142" s="10" t="s">
        <v>803</v>
      </c>
      <c r="L3142" s="18">
        <v>9035.49</v>
      </c>
      <c r="M3142" s="11">
        <v>1.5529999999999999E-5</v>
      </c>
      <c r="P3142" s="18">
        <v>8011.24</v>
      </c>
      <c r="Q3142" s="11">
        <v>1.526E-5</v>
      </c>
      <c r="R3142" t="s">
        <v>803</v>
      </c>
      <c r="S3142" t="s">
        <v>503</v>
      </c>
      <c r="T3142" t="s">
        <v>503</v>
      </c>
      <c r="U3142" s="28">
        <f t="shared" si="245"/>
        <v>1.526E-5</v>
      </c>
      <c r="W3142" t="str">
        <f>IFERROR(VLOOKUP(E3142,'LEAID Match'!$A$2:$B$326,2,FALSE),"")</f>
        <v/>
      </c>
      <c r="X3142" s="5">
        <f t="shared" si="247"/>
        <v>0</v>
      </c>
      <c r="Y3142">
        <f t="shared" si="248"/>
        <v>0</v>
      </c>
      <c r="Z3142" s="5">
        <f t="shared" si="249"/>
        <v>0</v>
      </c>
    </row>
    <row r="3143" spans="1:26" x14ac:dyDescent="0.2">
      <c r="A3143" t="str">
        <f t="shared" si="246"/>
        <v/>
      </c>
      <c r="B3143" s="23">
        <v>2021</v>
      </c>
      <c r="C3143" t="s">
        <v>547</v>
      </c>
      <c r="D3143" t="s">
        <v>3297</v>
      </c>
      <c r="E3143" t="s">
        <v>503</v>
      </c>
      <c r="F3143" s="18" t="s">
        <v>803</v>
      </c>
      <c r="G3143" s="10" t="s">
        <v>803</v>
      </c>
      <c r="L3143" s="18">
        <v>14661.08</v>
      </c>
      <c r="M3143" s="11">
        <v>2.423E-5</v>
      </c>
      <c r="P3143" s="18">
        <v>13306.72</v>
      </c>
      <c r="Q3143" s="11">
        <v>2.421E-5</v>
      </c>
      <c r="R3143" t="s">
        <v>803</v>
      </c>
      <c r="S3143" t="s">
        <v>503</v>
      </c>
      <c r="T3143" t="s">
        <v>503</v>
      </c>
      <c r="U3143" s="28">
        <f t="shared" si="245"/>
        <v>2.421E-5</v>
      </c>
      <c r="W3143" t="str">
        <f>IFERROR(VLOOKUP(E3143,'LEAID Match'!$A$2:$B$326,2,FALSE),"")</f>
        <v/>
      </c>
      <c r="X3143" s="5">
        <f t="shared" si="247"/>
        <v>0</v>
      </c>
      <c r="Y3143">
        <f t="shared" si="248"/>
        <v>0</v>
      </c>
      <c r="Z3143" s="5">
        <f t="shared" si="249"/>
        <v>0</v>
      </c>
    </row>
    <row r="3144" spans="1:26" x14ac:dyDescent="0.2">
      <c r="A3144" t="str">
        <f t="shared" si="246"/>
        <v/>
      </c>
      <c r="B3144" s="23">
        <v>2022</v>
      </c>
      <c r="C3144" t="s">
        <v>547</v>
      </c>
      <c r="D3144" t="s">
        <v>3653</v>
      </c>
      <c r="E3144" t="s">
        <v>503</v>
      </c>
      <c r="F3144" s="18" t="s">
        <v>803</v>
      </c>
      <c r="G3144" s="10" t="s">
        <v>803</v>
      </c>
      <c r="L3144" s="18">
        <v>13594.78</v>
      </c>
      <c r="M3144" s="11">
        <v>2.1250000000000002E-5</v>
      </c>
      <c r="P3144" s="18">
        <v>10536.88</v>
      </c>
      <c r="Q3144" s="11">
        <v>2.0530000000000002E-5</v>
      </c>
      <c r="R3144" t="s">
        <v>803</v>
      </c>
      <c r="S3144" t="s">
        <v>503</v>
      </c>
      <c r="T3144" t="s">
        <v>503</v>
      </c>
      <c r="U3144" s="28">
        <f t="shared" si="245"/>
        <v>2.0530000000000002E-5</v>
      </c>
      <c r="W3144" t="str">
        <f>IFERROR(VLOOKUP(E3144,'LEAID Match'!$A$2:$B$326,2,FALSE),"")</f>
        <v/>
      </c>
      <c r="X3144" s="5">
        <f t="shared" si="247"/>
        <v>0</v>
      </c>
      <c r="Y3144">
        <f t="shared" si="248"/>
        <v>0</v>
      </c>
      <c r="Z3144" s="5">
        <f t="shared" si="249"/>
        <v>0</v>
      </c>
    </row>
    <row r="3145" spans="1:26" x14ac:dyDescent="0.2">
      <c r="A3145" t="str">
        <f t="shared" si="246"/>
        <v/>
      </c>
      <c r="B3145" s="23">
        <v>2023</v>
      </c>
      <c r="C3145" t="s">
        <v>547</v>
      </c>
      <c r="D3145" t="s">
        <v>4013</v>
      </c>
      <c r="E3145" t="s">
        <v>503</v>
      </c>
      <c r="F3145" s="18" t="s">
        <v>803</v>
      </c>
      <c r="G3145" s="10" t="s">
        <v>803</v>
      </c>
      <c r="L3145" s="18">
        <v>14124.63</v>
      </c>
      <c r="M3145" s="11">
        <v>2.0869999999999998E-5</v>
      </c>
      <c r="P3145" s="18">
        <v>11330.51</v>
      </c>
      <c r="Q3145" s="11">
        <v>2.0990000000000001E-5</v>
      </c>
      <c r="R3145" t="s">
        <v>803</v>
      </c>
      <c r="S3145" t="s">
        <v>503</v>
      </c>
      <c r="T3145" t="s">
        <v>503</v>
      </c>
      <c r="U3145" s="28">
        <f t="shared" si="245"/>
        <v>2.0990000000000001E-5</v>
      </c>
      <c r="V3145">
        <f>U3145*250000000</f>
        <v>5247.5</v>
      </c>
      <c r="W3145" t="str">
        <f>IFERROR(VLOOKUP(E3145,'LEAID Match'!$A$2:$B$326,2,FALSE),"")</f>
        <v/>
      </c>
      <c r="X3145" s="5">
        <f t="shared" si="247"/>
        <v>0</v>
      </c>
      <c r="Y3145">
        <f t="shared" si="248"/>
        <v>5247.5</v>
      </c>
      <c r="Z3145" s="5">
        <f t="shared" si="249"/>
        <v>5247.5</v>
      </c>
    </row>
    <row r="3146" spans="1:26" x14ac:dyDescent="0.2">
      <c r="A3146">
        <f t="shared" si="246"/>
        <v>5300332</v>
      </c>
      <c r="B3146" s="23">
        <v>2016</v>
      </c>
      <c r="C3146" t="s">
        <v>731</v>
      </c>
      <c r="D3146" t="s">
        <v>1509</v>
      </c>
      <c r="E3146" t="s">
        <v>725</v>
      </c>
      <c r="F3146" s="18" t="s">
        <v>803</v>
      </c>
      <c r="G3146" s="11" t="s">
        <v>803</v>
      </c>
      <c r="J3146" s="18">
        <v>23031.56</v>
      </c>
      <c r="K3146" s="11">
        <v>7.0560000000000002E-5</v>
      </c>
      <c r="N3146" s="18">
        <v>20815.12</v>
      </c>
      <c r="O3146" s="12">
        <v>6.8490000000000003E-5</v>
      </c>
      <c r="R3146" t="s">
        <v>803</v>
      </c>
      <c r="S3146" t="s">
        <v>725</v>
      </c>
      <c r="T3146" t="s">
        <v>725</v>
      </c>
      <c r="U3146" s="28">
        <f t="shared" si="245"/>
        <v>6.8490000000000003E-5</v>
      </c>
      <c r="W3146">
        <f>IFERROR(VLOOKUP(E3146,'LEAID Match'!$A$2:$B$326,2,FALSE),"")</f>
        <v>5300332</v>
      </c>
      <c r="X3146" s="5">
        <f t="shared" si="247"/>
        <v>23031.56</v>
      </c>
      <c r="Y3146">
        <f t="shared" si="248"/>
        <v>0</v>
      </c>
      <c r="Z3146" s="5">
        <f t="shared" si="249"/>
        <v>23031.56</v>
      </c>
    </row>
    <row r="3147" spans="1:26" x14ac:dyDescent="0.2">
      <c r="A3147">
        <f t="shared" si="246"/>
        <v>5300332</v>
      </c>
      <c r="B3147" s="23">
        <v>2017</v>
      </c>
      <c r="C3147" t="s">
        <v>731</v>
      </c>
      <c r="D3147" t="s">
        <v>1868</v>
      </c>
      <c r="E3147" t="s">
        <v>725</v>
      </c>
      <c r="F3147" s="18" t="s">
        <v>803</v>
      </c>
      <c r="G3147" s="11" t="s">
        <v>803</v>
      </c>
      <c r="J3147" s="18">
        <v>37971.870000000003</v>
      </c>
      <c r="K3147" s="11">
        <v>1.0306000000000001E-4</v>
      </c>
      <c r="N3147" s="18">
        <v>35202.79</v>
      </c>
      <c r="O3147" s="12">
        <v>1.0060000000000001E-4</v>
      </c>
      <c r="R3147" t="s">
        <v>803</v>
      </c>
      <c r="S3147" t="s">
        <v>725</v>
      </c>
      <c r="T3147" t="s">
        <v>725</v>
      </c>
      <c r="U3147" s="28">
        <f t="shared" si="245"/>
        <v>1.0060000000000001E-4</v>
      </c>
      <c r="W3147">
        <f>IFERROR(VLOOKUP(E3147,'LEAID Match'!$A$2:$B$326,2,FALSE),"")</f>
        <v>5300332</v>
      </c>
      <c r="X3147" s="5">
        <f t="shared" si="247"/>
        <v>37971.870000000003</v>
      </c>
      <c r="Y3147">
        <f t="shared" si="248"/>
        <v>0</v>
      </c>
      <c r="Z3147" s="5">
        <f t="shared" si="249"/>
        <v>37971.870000000003</v>
      </c>
    </row>
    <row r="3148" spans="1:26" x14ac:dyDescent="0.2">
      <c r="A3148">
        <f t="shared" si="246"/>
        <v>5300332</v>
      </c>
      <c r="B3148" s="23">
        <v>2018</v>
      </c>
      <c r="C3148" t="s">
        <v>731</v>
      </c>
      <c r="D3148" t="s">
        <v>2225</v>
      </c>
      <c r="E3148" t="s">
        <v>725</v>
      </c>
      <c r="F3148" s="18" t="s">
        <v>803</v>
      </c>
      <c r="G3148" s="11" t="s">
        <v>803</v>
      </c>
      <c r="J3148" s="18">
        <v>9389.91</v>
      </c>
      <c r="K3148" s="11">
        <v>2.1120000000000001E-5</v>
      </c>
      <c r="N3148" s="18">
        <v>8705.18</v>
      </c>
      <c r="O3148" s="12">
        <v>2.0930000000000001E-5</v>
      </c>
      <c r="R3148" t="s">
        <v>803</v>
      </c>
      <c r="S3148" t="s">
        <v>725</v>
      </c>
      <c r="T3148" t="s">
        <v>725</v>
      </c>
      <c r="U3148" s="28">
        <f t="shared" si="245"/>
        <v>2.0930000000000001E-5</v>
      </c>
      <c r="W3148">
        <f>IFERROR(VLOOKUP(E3148,'LEAID Match'!$A$2:$B$326,2,FALSE),"")</f>
        <v>5300332</v>
      </c>
      <c r="X3148" s="5">
        <f t="shared" si="247"/>
        <v>9389.91</v>
      </c>
      <c r="Y3148">
        <f t="shared" si="248"/>
        <v>0</v>
      </c>
      <c r="Z3148" s="5">
        <f t="shared" si="249"/>
        <v>9389.91</v>
      </c>
    </row>
    <row r="3149" spans="1:26" x14ac:dyDescent="0.2">
      <c r="A3149">
        <f t="shared" si="246"/>
        <v>5300335</v>
      </c>
      <c r="B3149" s="23">
        <v>2016</v>
      </c>
      <c r="C3149" t="s">
        <v>728</v>
      </c>
      <c r="D3149" t="s">
        <v>1510</v>
      </c>
      <c r="E3149" t="s">
        <v>722</v>
      </c>
      <c r="F3149" s="18" t="s">
        <v>803</v>
      </c>
      <c r="G3149" s="11" t="s">
        <v>803</v>
      </c>
      <c r="J3149" s="18">
        <v>35897.22</v>
      </c>
      <c r="K3149" s="11">
        <v>1.0998E-4</v>
      </c>
      <c r="N3149" s="18">
        <v>32864.129999999997</v>
      </c>
      <c r="O3149" s="12">
        <v>1.0814E-4</v>
      </c>
      <c r="R3149" t="s">
        <v>803</v>
      </c>
      <c r="S3149" t="s">
        <v>722</v>
      </c>
      <c r="T3149" t="s">
        <v>722</v>
      </c>
      <c r="U3149" s="28">
        <f t="shared" si="245"/>
        <v>1.0814E-4</v>
      </c>
      <c r="W3149">
        <f>IFERROR(VLOOKUP(E3149,'LEAID Match'!$A$2:$B$326,2,FALSE),"")</f>
        <v>5300335</v>
      </c>
      <c r="X3149" s="5">
        <f t="shared" si="247"/>
        <v>35897.22</v>
      </c>
      <c r="Y3149">
        <f t="shared" si="248"/>
        <v>0</v>
      </c>
      <c r="Z3149" s="5">
        <f t="shared" si="249"/>
        <v>35897.22</v>
      </c>
    </row>
    <row r="3150" spans="1:26" x14ac:dyDescent="0.2">
      <c r="A3150">
        <f t="shared" si="246"/>
        <v>5300335</v>
      </c>
      <c r="B3150" s="23">
        <v>2017</v>
      </c>
      <c r="C3150" t="s">
        <v>728</v>
      </c>
      <c r="D3150" t="s">
        <v>1869</v>
      </c>
      <c r="E3150" t="s">
        <v>722</v>
      </c>
      <c r="F3150" s="18" t="s">
        <v>803</v>
      </c>
      <c r="G3150" s="11" t="s">
        <v>803</v>
      </c>
      <c r="J3150" s="18">
        <v>62889.35</v>
      </c>
      <c r="K3150" s="11">
        <v>1.7069000000000001E-4</v>
      </c>
      <c r="N3150" s="18">
        <v>58302.9</v>
      </c>
      <c r="O3150" s="12">
        <v>1.6661000000000001E-4</v>
      </c>
      <c r="R3150" t="s">
        <v>803</v>
      </c>
      <c r="S3150" t="s">
        <v>722</v>
      </c>
      <c r="T3150" t="s">
        <v>722</v>
      </c>
      <c r="U3150" s="28">
        <f t="shared" si="245"/>
        <v>1.6661000000000001E-4</v>
      </c>
      <c r="W3150">
        <f>IFERROR(VLOOKUP(E3150,'LEAID Match'!$A$2:$B$326,2,FALSE),"")</f>
        <v>5300335</v>
      </c>
      <c r="X3150" s="5">
        <f t="shared" si="247"/>
        <v>62889.35</v>
      </c>
      <c r="Y3150">
        <f t="shared" si="248"/>
        <v>0</v>
      </c>
      <c r="Z3150" s="5">
        <f t="shared" si="249"/>
        <v>62889.35</v>
      </c>
    </row>
    <row r="3151" spans="1:26" x14ac:dyDescent="0.2">
      <c r="A3151">
        <f t="shared" si="246"/>
        <v>5300335</v>
      </c>
      <c r="B3151" s="23">
        <v>2018</v>
      </c>
      <c r="C3151" t="s">
        <v>728</v>
      </c>
      <c r="D3151" t="s">
        <v>2226</v>
      </c>
      <c r="E3151" t="s">
        <v>722</v>
      </c>
      <c r="F3151" s="18" t="s">
        <v>803</v>
      </c>
      <c r="G3151" s="11" t="s">
        <v>803</v>
      </c>
      <c r="J3151" s="18">
        <v>102282.74</v>
      </c>
      <c r="K3151" s="11">
        <v>2.3007E-4</v>
      </c>
      <c r="N3151" s="18">
        <v>94063.5</v>
      </c>
      <c r="O3151" s="12">
        <v>2.2617000000000001E-4</v>
      </c>
      <c r="R3151" t="s">
        <v>803</v>
      </c>
      <c r="S3151" t="s">
        <v>722</v>
      </c>
      <c r="T3151" t="s">
        <v>722</v>
      </c>
      <c r="U3151" s="28">
        <f t="shared" si="245"/>
        <v>2.2617000000000001E-4</v>
      </c>
      <c r="W3151">
        <f>IFERROR(VLOOKUP(E3151,'LEAID Match'!$A$2:$B$326,2,FALSE),"")</f>
        <v>5300335</v>
      </c>
      <c r="X3151" s="5">
        <f t="shared" si="247"/>
        <v>102282.74</v>
      </c>
      <c r="Y3151">
        <f t="shared" si="248"/>
        <v>0</v>
      </c>
      <c r="Z3151" s="5">
        <f t="shared" si="249"/>
        <v>102282.74</v>
      </c>
    </row>
    <row r="3152" spans="1:26" x14ac:dyDescent="0.2">
      <c r="A3152">
        <f t="shared" si="246"/>
        <v>5300335</v>
      </c>
      <c r="B3152" s="23">
        <v>2019</v>
      </c>
      <c r="C3152" t="s">
        <v>728</v>
      </c>
      <c r="D3152" t="s">
        <v>2584</v>
      </c>
      <c r="E3152" t="s">
        <v>722</v>
      </c>
      <c r="F3152" s="18" t="s">
        <v>803</v>
      </c>
      <c r="G3152" s="10" t="s">
        <v>803</v>
      </c>
      <c r="J3152" s="18">
        <v>126046.49</v>
      </c>
      <c r="K3152" s="11">
        <v>2.4115000000000001E-4</v>
      </c>
      <c r="N3152" s="18">
        <v>118540.09</v>
      </c>
      <c r="O3152" s="12">
        <v>2.3869000000000001E-4</v>
      </c>
      <c r="R3152" t="s">
        <v>803</v>
      </c>
      <c r="S3152" t="s">
        <v>722</v>
      </c>
      <c r="T3152" t="s">
        <v>722</v>
      </c>
      <c r="U3152" s="28">
        <f t="shared" si="245"/>
        <v>2.3869000000000001E-4</v>
      </c>
      <c r="W3152">
        <f>IFERROR(VLOOKUP(E3152,'LEAID Match'!$A$2:$B$326,2,FALSE),"")</f>
        <v>5300335</v>
      </c>
      <c r="X3152" s="5">
        <f t="shared" si="247"/>
        <v>126046.49</v>
      </c>
      <c r="Y3152">
        <f t="shared" si="248"/>
        <v>0</v>
      </c>
      <c r="Z3152" s="5">
        <f t="shared" si="249"/>
        <v>126046.49</v>
      </c>
    </row>
    <row r="3153" spans="1:26" x14ac:dyDescent="0.2">
      <c r="A3153">
        <f t="shared" si="246"/>
        <v>5300335</v>
      </c>
      <c r="B3153" s="23">
        <v>2020</v>
      </c>
      <c r="C3153" t="s">
        <v>728</v>
      </c>
      <c r="D3153" t="s">
        <v>2942</v>
      </c>
      <c r="E3153" t="s">
        <v>722</v>
      </c>
      <c r="F3153" s="18" t="s">
        <v>803</v>
      </c>
      <c r="G3153" s="10" t="s">
        <v>803</v>
      </c>
      <c r="J3153" s="18">
        <v>128414.73</v>
      </c>
      <c r="K3153" s="11">
        <v>2.207E-4</v>
      </c>
      <c r="N3153" s="18">
        <v>114045.25</v>
      </c>
      <c r="O3153" s="12">
        <v>2.1717000000000001E-4</v>
      </c>
      <c r="R3153" t="s">
        <v>803</v>
      </c>
      <c r="S3153" t="s">
        <v>722</v>
      </c>
      <c r="T3153" t="s">
        <v>722</v>
      </c>
      <c r="U3153" s="28">
        <f t="shared" si="245"/>
        <v>2.1717000000000001E-4</v>
      </c>
      <c r="W3153">
        <f>IFERROR(VLOOKUP(E3153,'LEAID Match'!$A$2:$B$326,2,FALSE),"")</f>
        <v>5300335</v>
      </c>
      <c r="X3153" s="5">
        <f t="shared" si="247"/>
        <v>128414.73</v>
      </c>
      <c r="Y3153">
        <f t="shared" si="248"/>
        <v>0</v>
      </c>
      <c r="Z3153" s="5">
        <f t="shared" si="249"/>
        <v>128414.73</v>
      </c>
    </row>
    <row r="3154" spans="1:26" x14ac:dyDescent="0.2">
      <c r="A3154">
        <f t="shared" si="246"/>
        <v>5300335</v>
      </c>
      <c r="B3154" s="23">
        <v>2021</v>
      </c>
      <c r="C3154" t="s">
        <v>728</v>
      </c>
      <c r="D3154" t="s">
        <v>3298</v>
      </c>
      <c r="E3154" t="s">
        <v>722</v>
      </c>
      <c r="F3154" s="18" t="s">
        <v>803</v>
      </c>
      <c r="G3154" s="10" t="s">
        <v>803</v>
      </c>
      <c r="J3154" s="18">
        <v>136671.72</v>
      </c>
      <c r="K3154" s="11">
        <v>2.2583999999999999E-4</v>
      </c>
      <c r="N3154" s="18">
        <v>123744.12</v>
      </c>
      <c r="O3154" s="12">
        <v>2.2515E-4</v>
      </c>
      <c r="R3154" t="s">
        <v>803</v>
      </c>
      <c r="S3154" t="s">
        <v>722</v>
      </c>
      <c r="T3154" t="s">
        <v>722</v>
      </c>
      <c r="U3154" s="28">
        <f t="shared" si="245"/>
        <v>2.2515E-4</v>
      </c>
      <c r="W3154">
        <f>IFERROR(VLOOKUP(E3154,'LEAID Match'!$A$2:$B$326,2,FALSE),"")</f>
        <v>5300335</v>
      </c>
      <c r="X3154" s="5">
        <f t="shared" si="247"/>
        <v>136671.72</v>
      </c>
      <c r="Y3154">
        <f t="shared" si="248"/>
        <v>0</v>
      </c>
      <c r="Z3154" s="5">
        <f t="shared" si="249"/>
        <v>136671.72</v>
      </c>
    </row>
    <row r="3155" spans="1:26" x14ac:dyDescent="0.2">
      <c r="A3155">
        <f t="shared" si="246"/>
        <v>5300335</v>
      </c>
      <c r="B3155" s="23">
        <v>2022</v>
      </c>
      <c r="C3155" t="s">
        <v>728</v>
      </c>
      <c r="D3155" t="s">
        <v>3654</v>
      </c>
      <c r="E3155" t="s">
        <v>722</v>
      </c>
      <c r="F3155" s="18" t="s">
        <v>803</v>
      </c>
      <c r="G3155" s="10" t="s">
        <v>803</v>
      </c>
      <c r="J3155" s="18">
        <v>162292.4</v>
      </c>
      <c r="K3155" s="11">
        <v>2.5373000000000003E-4</v>
      </c>
      <c r="N3155" s="18">
        <v>128958.48</v>
      </c>
      <c r="O3155" s="12">
        <v>2.5130999999999998E-4</v>
      </c>
      <c r="R3155" t="s">
        <v>803</v>
      </c>
      <c r="S3155" t="s">
        <v>722</v>
      </c>
      <c r="T3155" t="s">
        <v>722</v>
      </c>
      <c r="U3155" s="28">
        <f t="shared" si="245"/>
        <v>2.5130999999999998E-4</v>
      </c>
      <c r="W3155">
        <f>IFERROR(VLOOKUP(E3155,'LEAID Match'!$A$2:$B$326,2,FALSE),"")</f>
        <v>5300335</v>
      </c>
      <c r="X3155" s="5">
        <f t="shared" si="247"/>
        <v>162292.4</v>
      </c>
      <c r="Y3155">
        <f t="shared" si="248"/>
        <v>0</v>
      </c>
      <c r="Z3155" s="5">
        <f t="shared" si="249"/>
        <v>162292.4</v>
      </c>
    </row>
    <row r="3156" spans="1:26" x14ac:dyDescent="0.2">
      <c r="A3156">
        <f t="shared" si="246"/>
        <v>5300335</v>
      </c>
      <c r="B3156" s="23">
        <v>2023</v>
      </c>
      <c r="C3156" t="s">
        <v>728</v>
      </c>
      <c r="D3156" t="s">
        <v>4014</v>
      </c>
      <c r="E3156" t="s">
        <v>722</v>
      </c>
      <c r="F3156" s="18" t="s">
        <v>803</v>
      </c>
      <c r="G3156" s="10" t="s">
        <v>803</v>
      </c>
      <c r="J3156" s="18">
        <v>182001.09</v>
      </c>
      <c r="K3156" s="11">
        <v>2.6896999999999999E-4</v>
      </c>
      <c r="N3156" s="18">
        <v>144938.79999999999</v>
      </c>
      <c r="O3156" s="12">
        <v>2.6854E-4</v>
      </c>
      <c r="R3156" t="s">
        <v>803</v>
      </c>
      <c r="S3156" t="s">
        <v>722</v>
      </c>
      <c r="T3156" t="s">
        <v>722</v>
      </c>
      <c r="U3156" s="28">
        <f t="shared" si="245"/>
        <v>2.6854E-4</v>
      </c>
      <c r="V3156">
        <f>U3156*250000000</f>
        <v>67135</v>
      </c>
      <c r="W3156">
        <f>IFERROR(VLOOKUP(E3156,'LEAID Match'!$A$2:$B$326,2,FALSE),"")</f>
        <v>5300335</v>
      </c>
      <c r="X3156" s="5">
        <f t="shared" si="247"/>
        <v>182001.09</v>
      </c>
      <c r="Y3156">
        <f t="shared" si="248"/>
        <v>67135</v>
      </c>
      <c r="Z3156" s="5">
        <f t="shared" si="249"/>
        <v>249136.09</v>
      </c>
    </row>
    <row r="3157" spans="1:26" x14ac:dyDescent="0.2">
      <c r="A3157">
        <f t="shared" si="246"/>
        <v>5300342</v>
      </c>
      <c r="B3157" s="23">
        <v>2016</v>
      </c>
      <c r="C3157" t="s">
        <v>727</v>
      </c>
      <c r="D3157" t="s">
        <v>1511</v>
      </c>
      <c r="E3157" t="s">
        <v>758</v>
      </c>
      <c r="F3157" s="18" t="s">
        <v>803</v>
      </c>
      <c r="G3157" s="11" t="s">
        <v>803</v>
      </c>
      <c r="J3157" s="18">
        <v>52686.91</v>
      </c>
      <c r="K3157" s="11">
        <v>1.6142000000000001E-4</v>
      </c>
      <c r="N3157" s="18">
        <v>47856.75</v>
      </c>
      <c r="O3157" s="12">
        <v>1.5746999999999999E-4</v>
      </c>
      <c r="R3157" t="s">
        <v>803</v>
      </c>
      <c r="S3157" t="s">
        <v>721</v>
      </c>
      <c r="T3157" t="s">
        <v>721</v>
      </c>
      <c r="U3157" s="28">
        <f t="shared" si="245"/>
        <v>1.5746999999999999E-4</v>
      </c>
      <c r="W3157">
        <f>IFERROR(VLOOKUP(E3157,'LEAID Match'!$A$2:$B$326,2,FALSE),"")</f>
        <v>5300342</v>
      </c>
      <c r="X3157" s="5">
        <f t="shared" si="247"/>
        <v>52686.91</v>
      </c>
      <c r="Y3157">
        <f t="shared" si="248"/>
        <v>0</v>
      </c>
      <c r="Z3157" s="5">
        <f t="shared" si="249"/>
        <v>52686.91</v>
      </c>
    </row>
    <row r="3158" spans="1:26" x14ac:dyDescent="0.2">
      <c r="A3158">
        <f t="shared" si="246"/>
        <v>5300342</v>
      </c>
      <c r="B3158" s="23">
        <v>2017</v>
      </c>
      <c r="C3158" t="s">
        <v>727</v>
      </c>
      <c r="D3158" t="s">
        <v>1870</v>
      </c>
      <c r="E3158" t="s">
        <v>758</v>
      </c>
      <c r="F3158" s="18" t="s">
        <v>803</v>
      </c>
      <c r="G3158" s="11" t="s">
        <v>803</v>
      </c>
      <c r="J3158" s="18">
        <v>88649.54</v>
      </c>
      <c r="K3158" s="11">
        <v>2.4059999999999999E-4</v>
      </c>
      <c r="N3158" s="18">
        <v>82185.960000000006</v>
      </c>
      <c r="O3158" s="12">
        <v>2.3486000000000001E-4</v>
      </c>
      <c r="R3158" t="s">
        <v>803</v>
      </c>
      <c r="S3158" t="s">
        <v>721</v>
      </c>
      <c r="T3158" t="s">
        <v>721</v>
      </c>
      <c r="U3158" s="28">
        <f t="shared" si="245"/>
        <v>2.3486000000000001E-4</v>
      </c>
      <c r="W3158">
        <f>IFERROR(VLOOKUP(E3158,'LEAID Match'!$A$2:$B$326,2,FALSE),"")</f>
        <v>5300342</v>
      </c>
      <c r="X3158" s="5">
        <f t="shared" si="247"/>
        <v>88649.54</v>
      </c>
      <c r="Y3158">
        <f t="shared" si="248"/>
        <v>0</v>
      </c>
      <c r="Z3158" s="5">
        <f t="shared" si="249"/>
        <v>88649.54</v>
      </c>
    </row>
    <row r="3159" spans="1:26" x14ac:dyDescent="0.2">
      <c r="A3159">
        <f t="shared" si="246"/>
        <v>5300342</v>
      </c>
      <c r="B3159" s="23">
        <v>2018</v>
      </c>
      <c r="C3159" t="s">
        <v>727</v>
      </c>
      <c r="D3159" t="s">
        <v>2227</v>
      </c>
      <c r="E3159" t="s">
        <v>758</v>
      </c>
      <c r="F3159" s="18" t="s">
        <v>803</v>
      </c>
      <c r="G3159" s="11" t="s">
        <v>803</v>
      </c>
      <c r="J3159" s="18">
        <v>247934.77</v>
      </c>
      <c r="K3159" s="11">
        <v>5.5767999999999996E-4</v>
      </c>
      <c r="N3159" s="18">
        <v>228023.85</v>
      </c>
      <c r="O3159" s="12">
        <v>5.4827999999999995E-4</v>
      </c>
      <c r="R3159" t="s">
        <v>803</v>
      </c>
      <c r="S3159" t="s">
        <v>721</v>
      </c>
      <c r="T3159" t="s">
        <v>721</v>
      </c>
      <c r="U3159" s="28">
        <f t="shared" si="245"/>
        <v>5.4827999999999995E-4</v>
      </c>
      <c r="W3159">
        <f>IFERROR(VLOOKUP(E3159,'LEAID Match'!$A$2:$B$326,2,FALSE),"")</f>
        <v>5300342</v>
      </c>
      <c r="X3159" s="5">
        <f t="shared" si="247"/>
        <v>247934.77</v>
      </c>
      <c r="Y3159">
        <f t="shared" si="248"/>
        <v>0</v>
      </c>
      <c r="Z3159" s="5">
        <f t="shared" si="249"/>
        <v>247934.77</v>
      </c>
    </row>
    <row r="3160" spans="1:26" x14ac:dyDescent="0.2">
      <c r="A3160">
        <f t="shared" si="246"/>
        <v>5300342</v>
      </c>
      <c r="B3160" s="23">
        <v>2019</v>
      </c>
      <c r="C3160" t="s">
        <v>727</v>
      </c>
      <c r="D3160" t="s">
        <v>2585</v>
      </c>
      <c r="E3160" t="s">
        <v>758</v>
      </c>
      <c r="F3160" s="18" t="s">
        <v>803</v>
      </c>
      <c r="G3160" s="10" t="s">
        <v>803</v>
      </c>
      <c r="J3160" s="18">
        <v>293407.51</v>
      </c>
      <c r="K3160" s="11">
        <v>5.6134999999999996E-4</v>
      </c>
      <c r="N3160" s="18">
        <v>275418.01</v>
      </c>
      <c r="O3160" s="12">
        <v>5.5458000000000005E-4</v>
      </c>
      <c r="R3160" t="s">
        <v>803</v>
      </c>
      <c r="S3160" t="s">
        <v>721</v>
      </c>
      <c r="T3160" t="s">
        <v>721</v>
      </c>
      <c r="U3160" s="28">
        <f t="shared" si="245"/>
        <v>5.5458000000000005E-4</v>
      </c>
      <c r="W3160">
        <f>IFERROR(VLOOKUP(E3160,'LEAID Match'!$A$2:$B$326,2,FALSE),"")</f>
        <v>5300342</v>
      </c>
      <c r="X3160" s="5">
        <f t="shared" si="247"/>
        <v>293407.51</v>
      </c>
      <c r="Y3160">
        <f t="shared" si="248"/>
        <v>0</v>
      </c>
      <c r="Z3160" s="5">
        <f t="shared" si="249"/>
        <v>293407.51</v>
      </c>
    </row>
    <row r="3161" spans="1:26" x14ac:dyDescent="0.2">
      <c r="A3161">
        <f t="shared" si="246"/>
        <v>5300342</v>
      </c>
      <c r="B3161" s="23">
        <v>2020</v>
      </c>
      <c r="C3161" t="s">
        <v>727</v>
      </c>
      <c r="D3161" t="s">
        <v>2943</v>
      </c>
      <c r="E3161" t="s">
        <v>758</v>
      </c>
      <c r="F3161" s="18" t="s">
        <v>803</v>
      </c>
      <c r="G3161" s="10" t="s">
        <v>803</v>
      </c>
      <c r="J3161" s="18">
        <v>183035.2</v>
      </c>
      <c r="K3161" s="11">
        <v>3.1458000000000001E-4</v>
      </c>
      <c r="N3161" s="18">
        <v>164475.07999999999</v>
      </c>
      <c r="O3161" s="12">
        <v>3.1320000000000002E-4</v>
      </c>
      <c r="R3161" t="s">
        <v>803</v>
      </c>
      <c r="S3161" t="s">
        <v>721</v>
      </c>
      <c r="T3161" t="s">
        <v>721</v>
      </c>
      <c r="U3161" s="28">
        <f t="shared" si="245"/>
        <v>3.1320000000000002E-4</v>
      </c>
      <c r="W3161">
        <f>IFERROR(VLOOKUP(E3161,'LEAID Match'!$A$2:$B$326,2,FALSE),"")</f>
        <v>5300342</v>
      </c>
      <c r="X3161" s="5">
        <f t="shared" si="247"/>
        <v>183035.2</v>
      </c>
      <c r="Y3161">
        <f t="shared" si="248"/>
        <v>0</v>
      </c>
      <c r="Z3161" s="5">
        <f t="shared" si="249"/>
        <v>183035.2</v>
      </c>
    </row>
    <row r="3162" spans="1:26" x14ac:dyDescent="0.2">
      <c r="A3162">
        <f t="shared" si="246"/>
        <v>5300342</v>
      </c>
      <c r="B3162" s="23">
        <v>2021</v>
      </c>
      <c r="C3162" t="s">
        <v>727</v>
      </c>
      <c r="D3162" t="s">
        <v>3299</v>
      </c>
      <c r="E3162" t="s">
        <v>758</v>
      </c>
      <c r="F3162" s="18" t="s">
        <v>803</v>
      </c>
      <c r="G3162" s="10" t="s">
        <v>803</v>
      </c>
      <c r="J3162" s="18">
        <v>122529.07</v>
      </c>
      <c r="K3162" s="11">
        <v>2.0247E-4</v>
      </c>
      <c r="N3162" s="18">
        <v>111489.2</v>
      </c>
      <c r="O3162" s="12">
        <v>2.0285E-4</v>
      </c>
      <c r="R3162" t="s">
        <v>803</v>
      </c>
      <c r="S3162" t="s">
        <v>758</v>
      </c>
      <c r="T3162" t="s">
        <v>758</v>
      </c>
      <c r="U3162" s="28">
        <f t="shared" si="245"/>
        <v>2.0285E-4</v>
      </c>
      <c r="W3162">
        <f>IFERROR(VLOOKUP(E3162,'LEAID Match'!$A$2:$B$326,2,FALSE),"")</f>
        <v>5300342</v>
      </c>
      <c r="X3162" s="5">
        <f t="shared" si="247"/>
        <v>122529.07</v>
      </c>
      <c r="Y3162">
        <f t="shared" si="248"/>
        <v>0</v>
      </c>
      <c r="Z3162" s="5">
        <f t="shared" si="249"/>
        <v>122529.07</v>
      </c>
    </row>
    <row r="3163" spans="1:26" x14ac:dyDescent="0.2">
      <c r="A3163">
        <f t="shared" si="246"/>
        <v>5300342</v>
      </c>
      <c r="B3163" s="23">
        <v>2022</v>
      </c>
      <c r="C3163" t="s">
        <v>727</v>
      </c>
      <c r="D3163" t="s">
        <v>3655</v>
      </c>
      <c r="E3163" t="s">
        <v>758</v>
      </c>
      <c r="F3163" s="18" t="s">
        <v>803</v>
      </c>
      <c r="G3163" s="10" t="s">
        <v>803</v>
      </c>
      <c r="J3163" s="18">
        <v>115587.81</v>
      </c>
      <c r="K3163" s="11">
        <v>1.8071E-4</v>
      </c>
      <c r="N3163" s="18">
        <v>92769.36</v>
      </c>
      <c r="O3163" s="12">
        <v>1.8077999999999999E-4</v>
      </c>
      <c r="R3163" t="s">
        <v>803</v>
      </c>
      <c r="S3163" t="s">
        <v>758</v>
      </c>
      <c r="T3163" t="s">
        <v>758</v>
      </c>
      <c r="U3163" s="28">
        <f t="shared" si="245"/>
        <v>1.8077999999999999E-4</v>
      </c>
      <c r="W3163">
        <f>IFERROR(VLOOKUP(E3163,'LEAID Match'!$A$2:$B$326,2,FALSE),"")</f>
        <v>5300342</v>
      </c>
      <c r="X3163" s="5">
        <f t="shared" si="247"/>
        <v>115587.81</v>
      </c>
      <c r="Y3163">
        <f t="shared" si="248"/>
        <v>0</v>
      </c>
      <c r="Z3163" s="5">
        <f t="shared" si="249"/>
        <v>115587.81</v>
      </c>
    </row>
    <row r="3164" spans="1:26" x14ac:dyDescent="0.2">
      <c r="A3164">
        <f t="shared" si="246"/>
        <v>5300342</v>
      </c>
      <c r="B3164" s="23">
        <v>2023</v>
      </c>
      <c r="C3164" t="s">
        <v>727</v>
      </c>
      <c r="D3164" t="s">
        <v>4015</v>
      </c>
      <c r="E3164" t="s">
        <v>758</v>
      </c>
      <c r="F3164" s="18" t="s">
        <v>803</v>
      </c>
      <c r="G3164" s="10" t="s">
        <v>803</v>
      </c>
      <c r="J3164" s="18">
        <v>121660.87</v>
      </c>
      <c r="K3164" s="11">
        <v>1.7979000000000001E-4</v>
      </c>
      <c r="N3164" s="18">
        <v>96786.880000000005</v>
      </c>
      <c r="O3164" s="12">
        <v>1.7933000000000001E-4</v>
      </c>
      <c r="R3164" t="s">
        <v>803</v>
      </c>
      <c r="S3164" t="s">
        <v>758</v>
      </c>
      <c r="T3164" t="s">
        <v>758</v>
      </c>
      <c r="U3164" s="28">
        <f t="shared" si="245"/>
        <v>1.7933000000000001E-4</v>
      </c>
      <c r="V3164">
        <f>U3164*250000000</f>
        <v>44832.5</v>
      </c>
      <c r="W3164">
        <f>IFERROR(VLOOKUP(E3164,'LEAID Match'!$A$2:$B$326,2,FALSE),"")</f>
        <v>5300342</v>
      </c>
      <c r="X3164" s="5">
        <f t="shared" si="247"/>
        <v>121660.87</v>
      </c>
      <c r="Y3164">
        <f t="shared" si="248"/>
        <v>44832.5</v>
      </c>
      <c r="Z3164" s="5">
        <f t="shared" si="249"/>
        <v>166493.37</v>
      </c>
    </row>
    <row r="3165" spans="1:26" x14ac:dyDescent="0.2">
      <c r="A3165">
        <f t="shared" si="246"/>
        <v>5300337</v>
      </c>
      <c r="B3165" s="23">
        <v>2016</v>
      </c>
      <c r="C3165" t="s">
        <v>729</v>
      </c>
      <c r="D3165" t="s">
        <v>1512</v>
      </c>
      <c r="E3165" t="s">
        <v>723</v>
      </c>
      <c r="F3165" s="18" t="s">
        <v>803</v>
      </c>
      <c r="G3165" s="11" t="s">
        <v>803</v>
      </c>
      <c r="J3165" s="18">
        <v>35083.86</v>
      </c>
      <c r="K3165" s="11">
        <v>1.0749E-4</v>
      </c>
      <c r="N3165" s="18">
        <v>32027.55</v>
      </c>
      <c r="O3165" s="12">
        <v>1.0538E-4</v>
      </c>
      <c r="R3165" t="s">
        <v>803</v>
      </c>
      <c r="S3165" t="s">
        <v>723</v>
      </c>
      <c r="T3165" t="s">
        <v>723</v>
      </c>
      <c r="U3165" s="28">
        <f t="shared" si="245"/>
        <v>1.0538E-4</v>
      </c>
      <c r="W3165">
        <f>IFERROR(VLOOKUP(E3165,'LEAID Match'!$A$2:$B$326,2,FALSE),"")</f>
        <v>5300337</v>
      </c>
      <c r="X3165" s="5">
        <f t="shared" si="247"/>
        <v>35083.86</v>
      </c>
      <c r="Y3165">
        <f t="shared" si="248"/>
        <v>0</v>
      </c>
      <c r="Z3165" s="5">
        <f t="shared" si="249"/>
        <v>35083.86</v>
      </c>
    </row>
    <row r="3166" spans="1:26" x14ac:dyDescent="0.2">
      <c r="A3166">
        <f t="shared" si="246"/>
        <v>5300337</v>
      </c>
      <c r="B3166" s="23">
        <v>2017</v>
      </c>
      <c r="C3166" t="s">
        <v>729</v>
      </c>
      <c r="D3166" t="s">
        <v>1871</v>
      </c>
      <c r="E3166" t="s">
        <v>723</v>
      </c>
      <c r="F3166" s="18" t="s">
        <v>803</v>
      </c>
      <c r="G3166" s="11" t="s">
        <v>803</v>
      </c>
      <c r="J3166" s="18">
        <v>59324.160000000003</v>
      </c>
      <c r="K3166" s="11">
        <v>1.6101000000000001E-4</v>
      </c>
      <c r="N3166" s="18">
        <v>54998.400000000001</v>
      </c>
      <c r="O3166" s="12">
        <v>1.5716999999999999E-4</v>
      </c>
      <c r="R3166" t="s">
        <v>803</v>
      </c>
      <c r="S3166" t="s">
        <v>723</v>
      </c>
      <c r="T3166" t="s">
        <v>723</v>
      </c>
      <c r="U3166" s="28">
        <f t="shared" si="245"/>
        <v>1.5716999999999999E-4</v>
      </c>
      <c r="W3166">
        <f>IFERROR(VLOOKUP(E3166,'LEAID Match'!$A$2:$B$326,2,FALSE),"")</f>
        <v>5300337</v>
      </c>
      <c r="X3166" s="5">
        <f t="shared" si="247"/>
        <v>59324.160000000003</v>
      </c>
      <c r="Y3166">
        <f t="shared" si="248"/>
        <v>0</v>
      </c>
      <c r="Z3166" s="5">
        <f t="shared" si="249"/>
        <v>59324.160000000003</v>
      </c>
    </row>
    <row r="3167" spans="1:26" x14ac:dyDescent="0.2">
      <c r="A3167">
        <f t="shared" si="246"/>
        <v>5300337</v>
      </c>
      <c r="B3167" s="23">
        <v>2018</v>
      </c>
      <c r="C3167" t="s">
        <v>729</v>
      </c>
      <c r="D3167" t="s">
        <v>2228</v>
      </c>
      <c r="E3167" t="s">
        <v>723</v>
      </c>
      <c r="F3167" s="18" t="s">
        <v>803</v>
      </c>
      <c r="G3167" s="11" t="s">
        <v>803</v>
      </c>
      <c r="J3167" s="18">
        <v>127865.58</v>
      </c>
      <c r="K3167" s="11">
        <v>2.8760999999999999E-4</v>
      </c>
      <c r="N3167" s="18">
        <v>117607.09</v>
      </c>
      <c r="O3167" s="12">
        <v>2.8278E-4</v>
      </c>
      <c r="R3167" t="s">
        <v>803</v>
      </c>
      <c r="S3167" t="s">
        <v>723</v>
      </c>
      <c r="T3167" t="s">
        <v>723</v>
      </c>
      <c r="U3167" s="28">
        <f t="shared" si="245"/>
        <v>2.8278E-4</v>
      </c>
      <c r="W3167">
        <f>IFERROR(VLOOKUP(E3167,'LEAID Match'!$A$2:$B$326,2,FALSE),"")</f>
        <v>5300337</v>
      </c>
      <c r="X3167" s="5">
        <f t="shared" si="247"/>
        <v>127865.58</v>
      </c>
      <c r="Y3167">
        <f t="shared" si="248"/>
        <v>0</v>
      </c>
      <c r="Z3167" s="5">
        <f t="shared" si="249"/>
        <v>127865.58</v>
      </c>
    </row>
    <row r="3168" spans="1:26" x14ac:dyDescent="0.2">
      <c r="A3168">
        <f t="shared" si="246"/>
        <v>5300337</v>
      </c>
      <c r="B3168" s="23">
        <v>2019</v>
      </c>
      <c r="C3168" t="s">
        <v>729</v>
      </c>
      <c r="D3168" t="s">
        <v>2586</v>
      </c>
      <c r="E3168" t="s">
        <v>723</v>
      </c>
      <c r="F3168" s="18" t="s">
        <v>803</v>
      </c>
      <c r="G3168" s="10" t="s">
        <v>803</v>
      </c>
      <c r="J3168" s="18">
        <v>150856.9</v>
      </c>
      <c r="K3168" s="11">
        <v>2.8862000000000001E-4</v>
      </c>
      <c r="N3168" s="18">
        <v>141620.92000000001</v>
      </c>
      <c r="O3168" s="12">
        <v>2.8517000000000001E-4</v>
      </c>
      <c r="R3168" t="s">
        <v>803</v>
      </c>
      <c r="S3168" t="s">
        <v>723</v>
      </c>
      <c r="T3168" t="s">
        <v>723</v>
      </c>
      <c r="U3168" s="28">
        <f t="shared" si="245"/>
        <v>2.8517000000000001E-4</v>
      </c>
      <c r="W3168">
        <f>IFERROR(VLOOKUP(E3168,'LEAID Match'!$A$2:$B$326,2,FALSE),"")</f>
        <v>5300337</v>
      </c>
      <c r="X3168" s="5">
        <f t="shared" si="247"/>
        <v>150856.9</v>
      </c>
      <c r="Y3168">
        <f t="shared" si="248"/>
        <v>0</v>
      </c>
      <c r="Z3168" s="5">
        <f t="shared" si="249"/>
        <v>150856.9</v>
      </c>
    </row>
    <row r="3169" spans="1:26" x14ac:dyDescent="0.2">
      <c r="A3169">
        <f t="shared" si="246"/>
        <v>5300337</v>
      </c>
      <c r="B3169" s="23">
        <v>2020</v>
      </c>
      <c r="C3169" t="s">
        <v>729</v>
      </c>
      <c r="D3169" t="s">
        <v>2944</v>
      </c>
      <c r="E3169" t="s">
        <v>723</v>
      </c>
      <c r="F3169" s="18" t="s">
        <v>803</v>
      </c>
      <c r="G3169" s="10" t="s">
        <v>803</v>
      </c>
      <c r="J3169" s="18">
        <v>160303.32999999999</v>
      </c>
      <c r="K3169" s="11">
        <v>2.7550999999999997E-4</v>
      </c>
      <c r="N3169" s="18">
        <v>142125.35</v>
      </c>
      <c r="O3169" s="12">
        <v>2.7064E-4</v>
      </c>
      <c r="R3169" t="s">
        <v>803</v>
      </c>
      <c r="S3169" t="s">
        <v>723</v>
      </c>
      <c r="T3169" t="s">
        <v>723</v>
      </c>
      <c r="U3169" s="28">
        <f t="shared" si="245"/>
        <v>2.7064E-4</v>
      </c>
      <c r="W3169">
        <f>IFERROR(VLOOKUP(E3169,'LEAID Match'!$A$2:$B$326,2,FALSE),"")</f>
        <v>5300337</v>
      </c>
      <c r="X3169" s="5">
        <f t="shared" si="247"/>
        <v>160303.32999999999</v>
      </c>
      <c r="Y3169">
        <f t="shared" si="248"/>
        <v>0</v>
      </c>
      <c r="Z3169" s="5">
        <f t="shared" si="249"/>
        <v>160303.32999999999</v>
      </c>
    </row>
    <row r="3170" spans="1:26" x14ac:dyDescent="0.2">
      <c r="A3170">
        <f t="shared" si="246"/>
        <v>5300337</v>
      </c>
      <c r="B3170" s="23">
        <v>2021</v>
      </c>
      <c r="C3170" t="s">
        <v>729</v>
      </c>
      <c r="D3170" t="s">
        <v>3300</v>
      </c>
      <c r="E3170" t="s">
        <v>723</v>
      </c>
      <c r="F3170" s="18" t="s">
        <v>803</v>
      </c>
      <c r="G3170" s="10" t="s">
        <v>803</v>
      </c>
      <c r="J3170" s="18">
        <v>194569.39</v>
      </c>
      <c r="K3170" s="11">
        <v>3.2151E-4</v>
      </c>
      <c r="N3170" s="18">
        <v>175799.27</v>
      </c>
      <c r="O3170" s="12">
        <v>3.1985999999999999E-4</v>
      </c>
      <c r="R3170" t="s">
        <v>803</v>
      </c>
      <c r="S3170" t="s">
        <v>723</v>
      </c>
      <c r="T3170" t="s">
        <v>723</v>
      </c>
      <c r="U3170" s="28">
        <f t="shared" si="245"/>
        <v>3.1985999999999999E-4</v>
      </c>
      <c r="W3170">
        <f>IFERROR(VLOOKUP(E3170,'LEAID Match'!$A$2:$B$326,2,FALSE),"")</f>
        <v>5300337</v>
      </c>
      <c r="X3170" s="5">
        <f t="shared" si="247"/>
        <v>194569.39</v>
      </c>
      <c r="Y3170">
        <f t="shared" si="248"/>
        <v>0</v>
      </c>
      <c r="Z3170" s="5">
        <f t="shared" si="249"/>
        <v>194569.39</v>
      </c>
    </row>
    <row r="3171" spans="1:26" x14ac:dyDescent="0.2">
      <c r="A3171">
        <f t="shared" si="246"/>
        <v>5300337</v>
      </c>
      <c r="B3171" s="23">
        <v>2022</v>
      </c>
      <c r="C3171" t="s">
        <v>729</v>
      </c>
      <c r="D3171" t="s">
        <v>3656</v>
      </c>
      <c r="E3171" t="s">
        <v>723</v>
      </c>
      <c r="F3171" s="18" t="s">
        <v>803</v>
      </c>
      <c r="G3171" s="10" t="s">
        <v>803</v>
      </c>
      <c r="J3171" s="18">
        <v>255545.74</v>
      </c>
      <c r="K3171" s="11">
        <v>3.9952999999999999E-4</v>
      </c>
      <c r="N3171" s="18">
        <v>204109.42</v>
      </c>
      <c r="O3171" s="12">
        <v>3.9775999999999999E-4</v>
      </c>
      <c r="R3171" t="s">
        <v>803</v>
      </c>
      <c r="S3171" t="s">
        <v>723</v>
      </c>
      <c r="T3171" t="s">
        <v>723</v>
      </c>
      <c r="U3171" s="28">
        <f t="shared" si="245"/>
        <v>3.9775999999999999E-4</v>
      </c>
      <c r="W3171">
        <f>IFERROR(VLOOKUP(E3171,'LEAID Match'!$A$2:$B$326,2,FALSE),"")</f>
        <v>5300337</v>
      </c>
      <c r="X3171" s="5">
        <f t="shared" si="247"/>
        <v>255545.74</v>
      </c>
      <c r="Y3171">
        <f t="shared" si="248"/>
        <v>0</v>
      </c>
      <c r="Z3171" s="5">
        <f t="shared" si="249"/>
        <v>255545.74</v>
      </c>
    </row>
    <row r="3172" spans="1:26" x14ac:dyDescent="0.2">
      <c r="A3172">
        <f t="shared" si="246"/>
        <v>5300337</v>
      </c>
      <c r="B3172" s="23">
        <v>2023</v>
      </c>
      <c r="C3172" t="s">
        <v>729</v>
      </c>
      <c r="D3172" t="s">
        <v>4016</v>
      </c>
      <c r="E3172" t="s">
        <v>723</v>
      </c>
      <c r="F3172" s="18" t="s">
        <v>803</v>
      </c>
      <c r="G3172" s="10" t="s">
        <v>803</v>
      </c>
      <c r="J3172" s="18">
        <v>330431.94</v>
      </c>
      <c r="K3172" s="11">
        <v>4.8831999999999999E-4</v>
      </c>
      <c r="N3172" s="18">
        <v>262501</v>
      </c>
      <c r="O3172" s="12">
        <v>4.8636000000000003E-4</v>
      </c>
      <c r="R3172" t="s">
        <v>803</v>
      </c>
      <c r="S3172" t="s">
        <v>723</v>
      </c>
      <c r="T3172" t="s">
        <v>723</v>
      </c>
      <c r="U3172" s="28">
        <f t="shared" si="245"/>
        <v>4.8636000000000003E-4</v>
      </c>
      <c r="V3172">
        <f>U3172*250000000</f>
        <v>121590</v>
      </c>
      <c r="W3172">
        <f>IFERROR(VLOOKUP(E3172,'LEAID Match'!$A$2:$B$326,2,FALSE),"")</f>
        <v>5300337</v>
      </c>
      <c r="X3172" s="5">
        <f t="shared" si="247"/>
        <v>330431.94</v>
      </c>
      <c r="Y3172">
        <f t="shared" si="248"/>
        <v>121590</v>
      </c>
      <c r="Z3172" s="5">
        <f t="shared" si="249"/>
        <v>452021.94</v>
      </c>
    </row>
    <row r="3173" spans="1:26" x14ac:dyDescent="0.2">
      <c r="A3173">
        <f t="shared" si="246"/>
        <v>0</v>
      </c>
      <c r="B3173" s="23">
        <v>2016</v>
      </c>
      <c r="C3173" t="s">
        <v>726</v>
      </c>
      <c r="D3173" t="s">
        <v>1513</v>
      </c>
      <c r="E3173" t="s">
        <v>720</v>
      </c>
      <c r="F3173" s="18" t="s">
        <v>803</v>
      </c>
      <c r="G3173" s="11" t="s">
        <v>803</v>
      </c>
      <c r="J3173" s="18">
        <v>60357.5</v>
      </c>
      <c r="K3173" s="11">
        <v>1.8492000000000001E-4</v>
      </c>
      <c r="N3173" s="18">
        <v>30256.59</v>
      </c>
      <c r="O3173" s="12">
        <v>9.9560000000000002E-5</v>
      </c>
      <c r="R3173" t="s">
        <v>803</v>
      </c>
      <c r="S3173" t="s">
        <v>720</v>
      </c>
      <c r="T3173" t="s">
        <v>720</v>
      </c>
      <c r="U3173" s="28">
        <f t="shared" si="245"/>
        <v>9.9560000000000002E-5</v>
      </c>
      <c r="W3173">
        <f>IFERROR(VLOOKUP(E3173,'LEAID Match'!$A$2:$B$326,2,FALSE),"")</f>
        <v>0</v>
      </c>
      <c r="X3173" s="5">
        <f t="shared" si="247"/>
        <v>60357.5</v>
      </c>
      <c r="Y3173">
        <f t="shared" si="248"/>
        <v>0</v>
      </c>
      <c r="Z3173" s="5">
        <f t="shared" si="249"/>
        <v>60357.5</v>
      </c>
    </row>
    <row r="3174" spans="1:26" x14ac:dyDescent="0.2">
      <c r="A3174">
        <f t="shared" si="246"/>
        <v>0</v>
      </c>
      <c r="B3174" s="23">
        <v>2017</v>
      </c>
      <c r="C3174" t="s">
        <v>726</v>
      </c>
      <c r="D3174" t="s">
        <v>1872</v>
      </c>
      <c r="E3174" t="s">
        <v>720</v>
      </c>
      <c r="F3174" s="18" t="s">
        <v>803</v>
      </c>
      <c r="G3174" s="11" t="s">
        <v>803</v>
      </c>
      <c r="J3174" s="18">
        <v>113475.96</v>
      </c>
      <c r="K3174" s="11">
        <v>3.0798000000000002E-4</v>
      </c>
      <c r="N3174" s="18">
        <v>92066.08</v>
      </c>
      <c r="O3174" s="12">
        <v>2.6309E-4</v>
      </c>
      <c r="R3174" t="s">
        <v>803</v>
      </c>
      <c r="S3174" t="s">
        <v>720</v>
      </c>
      <c r="T3174" t="s">
        <v>720</v>
      </c>
      <c r="U3174" s="28">
        <f t="shared" si="245"/>
        <v>2.6309E-4</v>
      </c>
      <c r="W3174">
        <f>IFERROR(VLOOKUP(E3174,'LEAID Match'!$A$2:$B$326,2,FALSE),"")</f>
        <v>0</v>
      </c>
      <c r="X3174" s="5">
        <f t="shared" si="247"/>
        <v>113475.96</v>
      </c>
      <c r="Y3174">
        <f t="shared" si="248"/>
        <v>0</v>
      </c>
      <c r="Z3174" s="5">
        <f t="shared" si="249"/>
        <v>113475.96</v>
      </c>
    </row>
    <row r="3175" spans="1:26" x14ac:dyDescent="0.2">
      <c r="A3175">
        <f t="shared" si="246"/>
        <v>0</v>
      </c>
      <c r="B3175" s="23">
        <v>2018</v>
      </c>
      <c r="C3175" t="s">
        <v>726</v>
      </c>
      <c r="D3175" t="s">
        <v>2229</v>
      </c>
      <c r="E3175" t="s">
        <v>720</v>
      </c>
      <c r="F3175" s="18" t="s">
        <v>803</v>
      </c>
      <c r="G3175" s="11" t="s">
        <v>803</v>
      </c>
      <c r="J3175" s="18">
        <v>197303.18</v>
      </c>
      <c r="K3175" s="11">
        <v>4.438E-4</v>
      </c>
      <c r="N3175" s="18">
        <v>181410.64</v>
      </c>
      <c r="O3175" s="12">
        <v>4.3619999999999998E-4</v>
      </c>
      <c r="R3175" t="s">
        <v>803</v>
      </c>
      <c r="S3175" t="s">
        <v>720</v>
      </c>
      <c r="T3175" t="s">
        <v>720</v>
      </c>
      <c r="U3175" s="28">
        <f t="shared" si="245"/>
        <v>4.3619999999999998E-4</v>
      </c>
      <c r="W3175">
        <f>IFERROR(VLOOKUP(E3175,'LEAID Match'!$A$2:$B$326,2,FALSE),"")</f>
        <v>0</v>
      </c>
      <c r="X3175" s="5">
        <f t="shared" si="247"/>
        <v>197303.18</v>
      </c>
      <c r="Y3175">
        <f t="shared" si="248"/>
        <v>0</v>
      </c>
      <c r="Z3175" s="5">
        <f t="shared" si="249"/>
        <v>197303.18</v>
      </c>
    </row>
    <row r="3176" spans="1:26" x14ac:dyDescent="0.2">
      <c r="A3176">
        <f t="shared" si="246"/>
        <v>0</v>
      </c>
      <c r="B3176" s="23">
        <v>2019</v>
      </c>
      <c r="C3176" t="s">
        <v>726</v>
      </c>
      <c r="D3176" t="s">
        <v>2587</v>
      </c>
      <c r="E3176" t="s">
        <v>720</v>
      </c>
      <c r="F3176" s="18" t="s">
        <v>803</v>
      </c>
      <c r="G3176" s="10" t="s">
        <v>803</v>
      </c>
      <c r="J3176" s="18">
        <v>328770.19</v>
      </c>
      <c r="K3176" s="11">
        <v>6.29E-4</v>
      </c>
      <c r="N3176" s="18">
        <v>309155.40999999997</v>
      </c>
      <c r="O3176" s="12">
        <v>6.2250999999999995E-4</v>
      </c>
      <c r="R3176" t="s">
        <v>803</v>
      </c>
      <c r="S3176" t="s">
        <v>720</v>
      </c>
      <c r="T3176" t="s">
        <v>720</v>
      </c>
      <c r="U3176" s="28">
        <f t="shared" si="245"/>
        <v>6.2250999999999995E-4</v>
      </c>
      <c r="W3176">
        <f>IFERROR(VLOOKUP(E3176,'LEAID Match'!$A$2:$B$326,2,FALSE),"")</f>
        <v>0</v>
      </c>
      <c r="X3176" s="5">
        <f t="shared" si="247"/>
        <v>328770.19</v>
      </c>
      <c r="Y3176">
        <f t="shared" si="248"/>
        <v>0</v>
      </c>
      <c r="Z3176" s="5">
        <f t="shared" si="249"/>
        <v>328770.19</v>
      </c>
    </row>
    <row r="3177" spans="1:26" x14ac:dyDescent="0.2">
      <c r="A3177">
        <f t="shared" si="246"/>
        <v>0</v>
      </c>
      <c r="B3177" s="23">
        <v>2020</v>
      </c>
      <c r="C3177" t="s">
        <v>726</v>
      </c>
      <c r="D3177" t="s">
        <v>2945</v>
      </c>
      <c r="E3177" t="s">
        <v>720</v>
      </c>
      <c r="F3177" s="18" t="s">
        <v>803</v>
      </c>
      <c r="G3177" s="10" t="s">
        <v>803</v>
      </c>
      <c r="J3177" s="18">
        <v>360201.68</v>
      </c>
      <c r="K3177" s="11">
        <v>6.1906999999999999E-4</v>
      </c>
      <c r="N3177" s="18">
        <v>321752.01</v>
      </c>
      <c r="O3177" s="12">
        <v>6.1268E-4</v>
      </c>
      <c r="R3177" t="s">
        <v>803</v>
      </c>
      <c r="S3177" t="s">
        <v>720</v>
      </c>
      <c r="T3177" t="s">
        <v>720</v>
      </c>
      <c r="U3177" s="28">
        <f t="shared" si="245"/>
        <v>6.1268E-4</v>
      </c>
      <c r="W3177">
        <f>IFERROR(VLOOKUP(E3177,'LEAID Match'!$A$2:$B$326,2,FALSE),"")</f>
        <v>0</v>
      </c>
      <c r="X3177" s="5">
        <f t="shared" si="247"/>
        <v>360201.68</v>
      </c>
      <c r="Y3177">
        <f t="shared" si="248"/>
        <v>0</v>
      </c>
      <c r="Z3177" s="5">
        <f t="shared" si="249"/>
        <v>360201.68</v>
      </c>
    </row>
    <row r="3178" spans="1:26" x14ac:dyDescent="0.2">
      <c r="A3178">
        <f t="shared" si="246"/>
        <v>0</v>
      </c>
      <c r="B3178" s="23">
        <v>2021</v>
      </c>
      <c r="C3178" t="s">
        <v>726</v>
      </c>
      <c r="D3178" t="s">
        <v>3301</v>
      </c>
      <c r="E3178" t="s">
        <v>720</v>
      </c>
      <c r="F3178" s="18" t="s">
        <v>803</v>
      </c>
      <c r="G3178" s="10" t="s">
        <v>803</v>
      </c>
      <c r="J3178" s="18">
        <v>421558.61</v>
      </c>
      <c r="K3178" s="11">
        <v>6.9660000000000002E-4</v>
      </c>
      <c r="N3178" s="18">
        <v>380577.52</v>
      </c>
      <c r="O3178" s="12">
        <v>6.9244E-4</v>
      </c>
      <c r="R3178" t="s">
        <v>803</v>
      </c>
      <c r="S3178" t="s">
        <v>720</v>
      </c>
      <c r="T3178" t="s">
        <v>720</v>
      </c>
      <c r="U3178" s="28">
        <f t="shared" si="245"/>
        <v>6.9244E-4</v>
      </c>
      <c r="W3178">
        <f>IFERROR(VLOOKUP(E3178,'LEAID Match'!$A$2:$B$326,2,FALSE),"")</f>
        <v>0</v>
      </c>
      <c r="X3178" s="5">
        <f t="shared" si="247"/>
        <v>421558.61</v>
      </c>
      <c r="Y3178">
        <f t="shared" si="248"/>
        <v>0</v>
      </c>
      <c r="Z3178" s="5">
        <f t="shared" si="249"/>
        <v>421558.61</v>
      </c>
    </row>
    <row r="3179" spans="1:26" x14ac:dyDescent="0.2">
      <c r="A3179">
        <f t="shared" si="246"/>
        <v>0</v>
      </c>
      <c r="B3179" s="23">
        <v>2022</v>
      </c>
      <c r="C3179" t="s">
        <v>726</v>
      </c>
      <c r="D3179" t="s">
        <v>3657</v>
      </c>
      <c r="E3179" t="s">
        <v>720</v>
      </c>
      <c r="F3179" s="18" t="s">
        <v>803</v>
      </c>
      <c r="G3179" s="10" t="s">
        <v>803</v>
      </c>
      <c r="J3179" s="18">
        <v>485509.68</v>
      </c>
      <c r="K3179" s="11">
        <v>7.5905999999999999E-4</v>
      </c>
      <c r="N3179" s="18">
        <v>390922.64</v>
      </c>
      <c r="O3179" s="12">
        <v>7.6181000000000003E-4</v>
      </c>
      <c r="R3179" t="s">
        <v>803</v>
      </c>
      <c r="S3179" t="s">
        <v>720</v>
      </c>
      <c r="T3179" t="s">
        <v>720</v>
      </c>
      <c r="U3179" s="28">
        <f t="shared" si="245"/>
        <v>7.6181000000000003E-4</v>
      </c>
      <c r="W3179">
        <f>IFERROR(VLOOKUP(E3179,'LEAID Match'!$A$2:$B$326,2,FALSE),"")</f>
        <v>0</v>
      </c>
      <c r="X3179" s="5">
        <f t="shared" si="247"/>
        <v>485509.68</v>
      </c>
      <c r="Y3179">
        <f t="shared" si="248"/>
        <v>0</v>
      </c>
      <c r="Z3179" s="5">
        <f t="shared" si="249"/>
        <v>485509.68</v>
      </c>
    </row>
    <row r="3180" spans="1:26" x14ac:dyDescent="0.2">
      <c r="A3180">
        <f t="shared" si="246"/>
        <v>0</v>
      </c>
      <c r="B3180" s="23">
        <v>2023</v>
      </c>
      <c r="C3180" t="s">
        <v>726</v>
      </c>
      <c r="D3180" t="s">
        <v>4017</v>
      </c>
      <c r="E3180" t="s">
        <v>720</v>
      </c>
      <c r="F3180" s="18" t="s">
        <v>803</v>
      </c>
      <c r="G3180" s="10" t="s">
        <v>803</v>
      </c>
      <c r="J3180" s="18">
        <v>475103.13</v>
      </c>
      <c r="K3180" s="11">
        <v>7.0211999999999998E-4</v>
      </c>
      <c r="N3180" s="18">
        <v>376819.75</v>
      </c>
      <c r="O3180" s="12">
        <v>6.9817000000000002E-4</v>
      </c>
      <c r="R3180" t="s">
        <v>803</v>
      </c>
      <c r="S3180" t="s">
        <v>720</v>
      </c>
      <c r="T3180" t="s">
        <v>720</v>
      </c>
      <c r="U3180" s="28">
        <f t="shared" si="245"/>
        <v>6.9817000000000002E-4</v>
      </c>
      <c r="V3180">
        <f>U3180*250000000</f>
        <v>174542.5</v>
      </c>
      <c r="W3180">
        <f>IFERROR(VLOOKUP(E3180,'LEAID Match'!$A$2:$B$326,2,FALSE),"")</f>
        <v>0</v>
      </c>
      <c r="X3180" s="5">
        <f t="shared" si="247"/>
        <v>475103.13</v>
      </c>
      <c r="Y3180">
        <f t="shared" si="248"/>
        <v>174542.5</v>
      </c>
      <c r="Z3180" s="5">
        <f t="shared" si="249"/>
        <v>649645.63</v>
      </c>
    </row>
    <row r="3181" spans="1:26" x14ac:dyDescent="0.2">
      <c r="A3181">
        <f t="shared" si="246"/>
        <v>5300336</v>
      </c>
      <c r="B3181" s="23">
        <v>2016</v>
      </c>
      <c r="C3181" t="s">
        <v>733</v>
      </c>
      <c r="D3181" t="s">
        <v>1514</v>
      </c>
      <c r="E3181" t="s">
        <v>732</v>
      </c>
      <c r="F3181" s="18" t="s">
        <v>803</v>
      </c>
      <c r="G3181" s="11" t="s">
        <v>803</v>
      </c>
      <c r="J3181" s="18">
        <v>18996.580000000002</v>
      </c>
      <c r="K3181" s="11">
        <v>5.8199999999999998E-5</v>
      </c>
      <c r="N3181" s="18">
        <v>17286.419999999998</v>
      </c>
      <c r="O3181" s="12">
        <v>5.6879999999999998E-5</v>
      </c>
      <c r="R3181" t="s">
        <v>803</v>
      </c>
      <c r="S3181" t="s">
        <v>732</v>
      </c>
      <c r="T3181" t="s">
        <v>732</v>
      </c>
      <c r="U3181" s="28">
        <f t="shared" si="245"/>
        <v>5.6879999999999998E-5</v>
      </c>
      <c r="W3181">
        <f>IFERROR(VLOOKUP(E3181,'LEAID Match'!$A$2:$B$326,2,FALSE),"")</f>
        <v>5300336</v>
      </c>
      <c r="X3181" s="5">
        <f t="shared" si="247"/>
        <v>18996.580000000002</v>
      </c>
      <c r="Y3181">
        <f t="shared" si="248"/>
        <v>0</v>
      </c>
      <c r="Z3181" s="5">
        <f t="shared" si="249"/>
        <v>18996.580000000002</v>
      </c>
    </row>
    <row r="3182" spans="1:26" x14ac:dyDescent="0.2">
      <c r="A3182">
        <f t="shared" si="246"/>
        <v>5300336</v>
      </c>
      <c r="B3182" s="23">
        <v>2017</v>
      </c>
      <c r="C3182" t="s">
        <v>733</v>
      </c>
      <c r="D3182" t="s">
        <v>1873</v>
      </c>
      <c r="E3182" t="s">
        <v>732</v>
      </c>
      <c r="F3182" s="18" t="s">
        <v>803</v>
      </c>
      <c r="G3182" s="11" t="s">
        <v>803</v>
      </c>
      <c r="J3182" s="18">
        <v>20194.580000000002</v>
      </c>
      <c r="K3182" s="11">
        <v>5.4809999999999999E-5</v>
      </c>
      <c r="N3182" s="18">
        <v>18721.62</v>
      </c>
      <c r="O3182" s="12">
        <v>5.3499999999999999E-5</v>
      </c>
      <c r="R3182" t="s">
        <v>803</v>
      </c>
      <c r="S3182" t="s">
        <v>732</v>
      </c>
      <c r="T3182" t="s">
        <v>732</v>
      </c>
      <c r="U3182" s="28">
        <f t="shared" si="245"/>
        <v>5.3499999999999999E-5</v>
      </c>
      <c r="W3182">
        <f>IFERROR(VLOOKUP(E3182,'LEAID Match'!$A$2:$B$326,2,FALSE),"")</f>
        <v>5300336</v>
      </c>
      <c r="X3182" s="5">
        <f t="shared" si="247"/>
        <v>20194.580000000002</v>
      </c>
      <c r="Y3182">
        <f t="shared" si="248"/>
        <v>0</v>
      </c>
      <c r="Z3182" s="5">
        <f t="shared" si="249"/>
        <v>20194.580000000002</v>
      </c>
    </row>
    <row r="3183" spans="1:26" x14ac:dyDescent="0.2">
      <c r="A3183">
        <f t="shared" si="246"/>
        <v>5300336</v>
      </c>
      <c r="B3183" s="23">
        <v>2018</v>
      </c>
      <c r="C3183" t="s">
        <v>733</v>
      </c>
      <c r="D3183" t="s">
        <v>2230</v>
      </c>
      <c r="E3183" t="s">
        <v>732</v>
      </c>
      <c r="F3183" s="18" t="s">
        <v>803</v>
      </c>
      <c r="G3183" s="11" t="s">
        <v>803</v>
      </c>
      <c r="J3183" s="18">
        <v>31150.61</v>
      </c>
      <c r="K3183" s="11">
        <v>7.0069999999999998E-5</v>
      </c>
      <c r="N3183" s="18">
        <v>28635.82</v>
      </c>
      <c r="O3183" s="12">
        <v>6.8850000000000007E-5</v>
      </c>
      <c r="R3183" t="s">
        <v>803</v>
      </c>
      <c r="S3183" t="s">
        <v>732</v>
      </c>
      <c r="T3183" t="s">
        <v>732</v>
      </c>
      <c r="U3183" s="28">
        <f t="shared" si="245"/>
        <v>6.8850000000000007E-5</v>
      </c>
      <c r="W3183">
        <f>IFERROR(VLOOKUP(E3183,'LEAID Match'!$A$2:$B$326,2,FALSE),"")</f>
        <v>5300336</v>
      </c>
      <c r="X3183" s="5">
        <f t="shared" si="247"/>
        <v>31150.61</v>
      </c>
      <c r="Y3183">
        <f t="shared" si="248"/>
        <v>0</v>
      </c>
      <c r="Z3183" s="5">
        <f t="shared" si="249"/>
        <v>31150.61</v>
      </c>
    </row>
    <row r="3184" spans="1:26" x14ac:dyDescent="0.2">
      <c r="A3184">
        <f t="shared" si="246"/>
        <v>5300336</v>
      </c>
      <c r="B3184" s="23">
        <v>2019</v>
      </c>
      <c r="C3184" t="s">
        <v>733</v>
      </c>
      <c r="D3184" t="s">
        <v>2588</v>
      </c>
      <c r="E3184" t="s">
        <v>732</v>
      </c>
      <c r="F3184" s="18" t="s">
        <v>803</v>
      </c>
      <c r="G3184" s="10" t="s">
        <v>803</v>
      </c>
      <c r="J3184" s="18">
        <v>41039.949999999997</v>
      </c>
      <c r="K3184" s="11">
        <v>7.852E-5</v>
      </c>
      <c r="N3184" s="18">
        <v>38600.230000000003</v>
      </c>
      <c r="O3184" s="12">
        <v>7.7719999999999994E-5</v>
      </c>
      <c r="R3184" t="s">
        <v>803</v>
      </c>
      <c r="S3184" t="s">
        <v>732</v>
      </c>
      <c r="T3184" t="s">
        <v>732</v>
      </c>
      <c r="U3184" s="28">
        <f t="shared" si="245"/>
        <v>7.7719999999999994E-5</v>
      </c>
      <c r="W3184">
        <f>IFERROR(VLOOKUP(E3184,'LEAID Match'!$A$2:$B$326,2,FALSE),"")</f>
        <v>5300336</v>
      </c>
      <c r="X3184" s="5">
        <f t="shared" si="247"/>
        <v>41039.949999999997</v>
      </c>
      <c r="Y3184">
        <f t="shared" si="248"/>
        <v>0</v>
      </c>
      <c r="Z3184" s="5">
        <f t="shared" si="249"/>
        <v>41039.949999999997</v>
      </c>
    </row>
    <row r="3185" spans="1:26" x14ac:dyDescent="0.2">
      <c r="A3185">
        <f t="shared" si="246"/>
        <v>5300339</v>
      </c>
      <c r="B3185" s="23">
        <v>2016</v>
      </c>
      <c r="C3185" t="s">
        <v>730</v>
      </c>
      <c r="D3185" t="s">
        <v>1515</v>
      </c>
      <c r="E3185" t="s">
        <v>724</v>
      </c>
      <c r="F3185" s="18" t="s">
        <v>803</v>
      </c>
      <c r="G3185" s="11" t="s">
        <v>803</v>
      </c>
      <c r="J3185" s="18">
        <v>28444.38</v>
      </c>
      <c r="K3185" s="11">
        <v>8.7139999999999996E-5</v>
      </c>
      <c r="N3185" s="18">
        <v>26196.95</v>
      </c>
      <c r="O3185" s="12">
        <v>8.6199999999999995E-5</v>
      </c>
      <c r="R3185" t="s">
        <v>803</v>
      </c>
      <c r="S3185" t="s">
        <v>724</v>
      </c>
      <c r="T3185" t="s">
        <v>724</v>
      </c>
      <c r="U3185" s="28">
        <f t="shared" si="245"/>
        <v>8.6199999999999995E-5</v>
      </c>
      <c r="W3185">
        <f>IFERROR(VLOOKUP(E3185,'LEAID Match'!$A$2:$B$326,2,FALSE),"")</f>
        <v>5300339</v>
      </c>
      <c r="X3185" s="5">
        <f t="shared" si="247"/>
        <v>28444.38</v>
      </c>
      <c r="Y3185">
        <f t="shared" si="248"/>
        <v>0</v>
      </c>
      <c r="Z3185" s="5">
        <f t="shared" si="249"/>
        <v>28444.38</v>
      </c>
    </row>
    <row r="3186" spans="1:26" x14ac:dyDescent="0.2">
      <c r="A3186">
        <f t="shared" si="246"/>
        <v>5300339</v>
      </c>
      <c r="B3186" s="23">
        <v>2017</v>
      </c>
      <c r="C3186" t="s">
        <v>730</v>
      </c>
      <c r="D3186" t="s">
        <v>1874</v>
      </c>
      <c r="E3186" t="s">
        <v>724</v>
      </c>
      <c r="F3186" s="18" t="s">
        <v>803</v>
      </c>
      <c r="G3186" s="11" t="s">
        <v>803</v>
      </c>
      <c r="J3186" s="18">
        <v>47699.5</v>
      </c>
      <c r="K3186" s="11">
        <v>1.2946E-4</v>
      </c>
      <c r="N3186" s="18">
        <v>44221.440000000002</v>
      </c>
      <c r="O3186" s="12">
        <v>1.2637E-4</v>
      </c>
      <c r="R3186" t="s">
        <v>803</v>
      </c>
      <c r="S3186" t="s">
        <v>724</v>
      </c>
      <c r="T3186" t="s">
        <v>724</v>
      </c>
      <c r="U3186" s="28">
        <f t="shared" si="245"/>
        <v>1.2637E-4</v>
      </c>
      <c r="W3186">
        <f>IFERROR(VLOOKUP(E3186,'LEAID Match'!$A$2:$B$326,2,FALSE),"")</f>
        <v>5300339</v>
      </c>
      <c r="X3186" s="5">
        <f t="shared" si="247"/>
        <v>47699.5</v>
      </c>
      <c r="Y3186">
        <f t="shared" si="248"/>
        <v>0</v>
      </c>
      <c r="Z3186" s="5">
        <f t="shared" si="249"/>
        <v>47699.5</v>
      </c>
    </row>
    <row r="3187" spans="1:26" x14ac:dyDescent="0.2">
      <c r="A3187">
        <f t="shared" si="246"/>
        <v>5300339</v>
      </c>
      <c r="B3187" s="23">
        <v>2018</v>
      </c>
      <c r="C3187" t="s">
        <v>730</v>
      </c>
      <c r="D3187" t="s">
        <v>2231</v>
      </c>
      <c r="E3187" t="s">
        <v>724</v>
      </c>
      <c r="F3187" s="18" t="s">
        <v>803</v>
      </c>
      <c r="G3187" s="11" t="s">
        <v>803</v>
      </c>
      <c r="J3187" s="18">
        <v>90439.49</v>
      </c>
      <c r="K3187" s="11">
        <v>2.0343E-4</v>
      </c>
      <c r="N3187" s="18">
        <v>83164.2</v>
      </c>
      <c r="O3187" s="12">
        <v>1.9997E-4</v>
      </c>
      <c r="R3187" t="s">
        <v>803</v>
      </c>
      <c r="S3187" t="s">
        <v>724</v>
      </c>
      <c r="T3187" t="s">
        <v>724</v>
      </c>
      <c r="U3187" s="28">
        <f t="shared" si="245"/>
        <v>1.9997E-4</v>
      </c>
      <c r="W3187">
        <f>IFERROR(VLOOKUP(E3187,'LEAID Match'!$A$2:$B$326,2,FALSE),"")</f>
        <v>5300339</v>
      </c>
      <c r="X3187" s="5">
        <f t="shared" si="247"/>
        <v>90439.49</v>
      </c>
      <c r="Y3187">
        <f t="shared" si="248"/>
        <v>0</v>
      </c>
      <c r="Z3187" s="5">
        <f t="shared" si="249"/>
        <v>90439.49</v>
      </c>
    </row>
    <row r="3188" spans="1:26" x14ac:dyDescent="0.2">
      <c r="A3188">
        <f t="shared" si="246"/>
        <v>5300339</v>
      </c>
      <c r="B3188" s="23">
        <v>2019</v>
      </c>
      <c r="C3188" t="s">
        <v>730</v>
      </c>
      <c r="D3188" t="s">
        <v>2589</v>
      </c>
      <c r="E3188" t="s">
        <v>724</v>
      </c>
      <c r="F3188" s="18" t="s">
        <v>803</v>
      </c>
      <c r="G3188" s="10" t="s">
        <v>803</v>
      </c>
      <c r="J3188" s="18">
        <v>117404.45</v>
      </c>
      <c r="K3188" s="11">
        <v>2.2462E-4</v>
      </c>
      <c r="N3188" s="18">
        <v>110115.83</v>
      </c>
      <c r="O3188" s="12">
        <v>2.2173000000000001E-4</v>
      </c>
      <c r="R3188" t="s">
        <v>803</v>
      </c>
      <c r="S3188" t="s">
        <v>724</v>
      </c>
      <c r="T3188" t="s">
        <v>724</v>
      </c>
      <c r="U3188" s="28">
        <f t="shared" si="245"/>
        <v>2.2173000000000001E-4</v>
      </c>
      <c r="W3188">
        <f>IFERROR(VLOOKUP(E3188,'LEAID Match'!$A$2:$B$326,2,FALSE),"")</f>
        <v>5300339</v>
      </c>
      <c r="X3188" s="5">
        <f t="shared" si="247"/>
        <v>117404.45</v>
      </c>
      <c r="Y3188">
        <f t="shared" si="248"/>
        <v>0</v>
      </c>
      <c r="Z3188" s="5">
        <f t="shared" si="249"/>
        <v>117404.45</v>
      </c>
    </row>
    <row r="3189" spans="1:26" x14ac:dyDescent="0.2">
      <c r="A3189">
        <f t="shared" si="246"/>
        <v>5300339</v>
      </c>
      <c r="B3189" s="23">
        <v>2020</v>
      </c>
      <c r="C3189" t="s">
        <v>730</v>
      </c>
      <c r="D3189" t="s">
        <v>2946</v>
      </c>
      <c r="E3189" t="s">
        <v>724</v>
      </c>
      <c r="F3189" s="18" t="s">
        <v>803</v>
      </c>
      <c r="G3189" s="10" t="s">
        <v>803</v>
      </c>
      <c r="J3189" s="18">
        <v>157405.01</v>
      </c>
      <c r="K3189" s="11">
        <v>2.7053E-4</v>
      </c>
      <c r="N3189" s="18">
        <v>140983.78</v>
      </c>
      <c r="O3189" s="12">
        <v>2.6845999999999999E-4</v>
      </c>
      <c r="R3189" t="s">
        <v>803</v>
      </c>
      <c r="S3189" t="s">
        <v>724</v>
      </c>
      <c r="T3189" t="s">
        <v>724</v>
      </c>
      <c r="U3189" s="28">
        <f t="shared" si="245"/>
        <v>2.6845999999999999E-4</v>
      </c>
      <c r="W3189">
        <f>IFERROR(VLOOKUP(E3189,'LEAID Match'!$A$2:$B$326,2,FALSE),"")</f>
        <v>5300339</v>
      </c>
      <c r="X3189" s="5">
        <f t="shared" si="247"/>
        <v>157405.01</v>
      </c>
      <c r="Y3189">
        <f t="shared" si="248"/>
        <v>0</v>
      </c>
      <c r="Z3189" s="5">
        <f t="shared" si="249"/>
        <v>157405.01</v>
      </c>
    </row>
    <row r="3190" spans="1:26" x14ac:dyDescent="0.2">
      <c r="A3190">
        <f t="shared" si="246"/>
        <v>5300339</v>
      </c>
      <c r="B3190" s="23">
        <v>2021</v>
      </c>
      <c r="C3190" t="s">
        <v>730</v>
      </c>
      <c r="D3190" t="s">
        <v>3302</v>
      </c>
      <c r="E3190" t="s">
        <v>724</v>
      </c>
      <c r="F3190" s="18" t="s">
        <v>803</v>
      </c>
      <c r="G3190" s="10" t="s">
        <v>803</v>
      </c>
      <c r="J3190" s="18">
        <v>218179.24</v>
      </c>
      <c r="K3190" s="11">
        <v>3.6053000000000002E-4</v>
      </c>
      <c r="N3190" s="18">
        <v>196789.3</v>
      </c>
      <c r="O3190" s="12">
        <v>3.5805E-4</v>
      </c>
      <c r="R3190" t="s">
        <v>803</v>
      </c>
      <c r="S3190" t="s">
        <v>724</v>
      </c>
      <c r="T3190" t="s">
        <v>724</v>
      </c>
      <c r="U3190" s="28">
        <f t="shared" si="245"/>
        <v>3.5805E-4</v>
      </c>
      <c r="W3190">
        <f>IFERROR(VLOOKUP(E3190,'LEAID Match'!$A$2:$B$326,2,FALSE),"")</f>
        <v>5300339</v>
      </c>
      <c r="X3190" s="5">
        <f t="shared" si="247"/>
        <v>218179.24</v>
      </c>
      <c r="Y3190">
        <f t="shared" si="248"/>
        <v>0</v>
      </c>
      <c r="Z3190" s="5">
        <f t="shared" si="249"/>
        <v>218179.24</v>
      </c>
    </row>
    <row r="3191" spans="1:26" x14ac:dyDescent="0.2">
      <c r="A3191">
        <f t="shared" si="246"/>
        <v>5300339</v>
      </c>
      <c r="B3191" s="23">
        <v>2022</v>
      </c>
      <c r="C3191" t="s">
        <v>730</v>
      </c>
      <c r="D3191" t="s">
        <v>3658</v>
      </c>
      <c r="E3191" t="s">
        <v>724</v>
      </c>
      <c r="F3191" s="18" t="s">
        <v>803</v>
      </c>
      <c r="G3191" s="10" t="s">
        <v>803</v>
      </c>
      <c r="J3191" s="18">
        <v>229269.54</v>
      </c>
      <c r="K3191" s="11">
        <v>3.5845000000000001E-4</v>
      </c>
      <c r="N3191" s="18">
        <v>185884.22</v>
      </c>
      <c r="O3191" s="12">
        <v>3.6224E-4</v>
      </c>
      <c r="R3191" t="s">
        <v>803</v>
      </c>
      <c r="S3191" t="s">
        <v>724</v>
      </c>
      <c r="T3191" t="s">
        <v>724</v>
      </c>
      <c r="U3191" s="28">
        <f t="shared" si="245"/>
        <v>3.6224E-4</v>
      </c>
      <c r="W3191">
        <f>IFERROR(VLOOKUP(E3191,'LEAID Match'!$A$2:$B$326,2,FALSE),"")</f>
        <v>5300339</v>
      </c>
      <c r="X3191" s="5">
        <f t="shared" si="247"/>
        <v>229269.54</v>
      </c>
      <c r="Y3191">
        <f t="shared" si="248"/>
        <v>0</v>
      </c>
      <c r="Z3191" s="5">
        <f t="shared" si="249"/>
        <v>229269.54</v>
      </c>
    </row>
    <row r="3192" spans="1:26" x14ac:dyDescent="0.2">
      <c r="A3192">
        <f t="shared" si="246"/>
        <v>5300339</v>
      </c>
      <c r="B3192" s="23">
        <v>2023</v>
      </c>
      <c r="C3192" t="s">
        <v>730</v>
      </c>
      <c r="D3192" t="s">
        <v>4018</v>
      </c>
      <c r="E3192" t="s">
        <v>724</v>
      </c>
      <c r="F3192" s="18" t="s">
        <v>803</v>
      </c>
      <c r="G3192" s="10" t="s">
        <v>803</v>
      </c>
      <c r="J3192" s="18">
        <v>247035.92</v>
      </c>
      <c r="K3192" s="11">
        <v>3.6507999999999999E-4</v>
      </c>
      <c r="N3192" s="18">
        <v>196643.36</v>
      </c>
      <c r="O3192" s="12">
        <v>3.6434E-4</v>
      </c>
      <c r="R3192" t="s">
        <v>803</v>
      </c>
      <c r="S3192" t="s">
        <v>724</v>
      </c>
      <c r="T3192" t="s">
        <v>724</v>
      </c>
      <c r="U3192" s="28">
        <f t="shared" si="245"/>
        <v>3.6434E-4</v>
      </c>
      <c r="V3192">
        <f>U3192*250000000</f>
        <v>91085</v>
      </c>
      <c r="W3192">
        <f>IFERROR(VLOOKUP(E3192,'LEAID Match'!$A$2:$B$326,2,FALSE),"")</f>
        <v>5300339</v>
      </c>
      <c r="X3192" s="5">
        <f t="shared" si="247"/>
        <v>247035.92</v>
      </c>
      <c r="Y3192">
        <f t="shared" si="248"/>
        <v>91085</v>
      </c>
      <c r="Z3192" s="5">
        <f t="shared" si="249"/>
        <v>338120.92000000004</v>
      </c>
    </row>
    <row r="3193" spans="1:26" x14ac:dyDescent="0.2">
      <c r="A3193">
        <f t="shared" si="246"/>
        <v>0</v>
      </c>
      <c r="B3193" s="23">
        <v>2017</v>
      </c>
      <c r="C3193" t="s">
        <v>736</v>
      </c>
      <c r="D3193" t="s">
        <v>1875</v>
      </c>
      <c r="E3193" t="s">
        <v>735</v>
      </c>
      <c r="F3193" s="18" t="s">
        <v>803</v>
      </c>
      <c r="G3193" s="11" t="s">
        <v>803</v>
      </c>
      <c r="J3193" s="18">
        <v>34149.29</v>
      </c>
      <c r="K3193" s="11">
        <v>9.268E-5</v>
      </c>
      <c r="N3193" s="18">
        <v>31659.41</v>
      </c>
      <c r="O3193" s="12">
        <v>9.0470000000000006E-5</v>
      </c>
      <c r="R3193" t="s">
        <v>803</v>
      </c>
      <c r="S3193" t="s">
        <v>735</v>
      </c>
      <c r="T3193" t="s">
        <v>735</v>
      </c>
      <c r="U3193" s="28">
        <f t="shared" si="245"/>
        <v>9.0470000000000006E-5</v>
      </c>
      <c r="W3193">
        <f>IFERROR(VLOOKUP(E3193,'LEAID Match'!$A$2:$B$326,2,FALSE),"")</f>
        <v>0</v>
      </c>
      <c r="X3193" s="5">
        <f t="shared" si="247"/>
        <v>34149.29</v>
      </c>
      <c r="Y3193">
        <f t="shared" si="248"/>
        <v>0</v>
      </c>
      <c r="Z3193" s="5">
        <f t="shared" si="249"/>
        <v>34149.29</v>
      </c>
    </row>
    <row r="3194" spans="1:26" x14ac:dyDescent="0.2">
      <c r="A3194">
        <f t="shared" si="246"/>
        <v>0</v>
      </c>
      <c r="B3194" s="23">
        <v>2018</v>
      </c>
      <c r="C3194" t="s">
        <v>736</v>
      </c>
      <c r="D3194" t="s">
        <v>2232</v>
      </c>
      <c r="E3194" t="s">
        <v>735</v>
      </c>
      <c r="F3194" s="18" t="s">
        <v>803</v>
      </c>
      <c r="G3194" s="11" t="s">
        <v>803</v>
      </c>
      <c r="J3194" s="18">
        <v>63462.74</v>
      </c>
      <c r="K3194" s="11">
        <v>1.4275E-4</v>
      </c>
      <c r="N3194" s="18">
        <v>58351.26</v>
      </c>
      <c r="O3194" s="12">
        <v>1.403E-4</v>
      </c>
      <c r="R3194" t="s">
        <v>803</v>
      </c>
      <c r="S3194" t="s">
        <v>735</v>
      </c>
      <c r="T3194" t="s">
        <v>735</v>
      </c>
      <c r="U3194" s="28">
        <f t="shared" si="245"/>
        <v>1.403E-4</v>
      </c>
      <c r="W3194">
        <f>IFERROR(VLOOKUP(E3194,'LEAID Match'!$A$2:$B$326,2,FALSE),"")</f>
        <v>0</v>
      </c>
      <c r="X3194" s="5">
        <f t="shared" si="247"/>
        <v>63462.74</v>
      </c>
      <c r="Y3194">
        <f t="shared" si="248"/>
        <v>0</v>
      </c>
      <c r="Z3194" s="5">
        <f t="shared" si="249"/>
        <v>63462.74</v>
      </c>
    </row>
    <row r="3195" spans="1:26" x14ac:dyDescent="0.2">
      <c r="A3195">
        <f t="shared" si="246"/>
        <v>0</v>
      </c>
      <c r="B3195" s="23">
        <v>2019</v>
      </c>
      <c r="C3195" t="s">
        <v>736</v>
      </c>
      <c r="D3195" t="s">
        <v>2590</v>
      </c>
      <c r="E3195" t="s">
        <v>735</v>
      </c>
      <c r="F3195" s="18" t="s">
        <v>803</v>
      </c>
      <c r="G3195" s="10" t="s">
        <v>803</v>
      </c>
      <c r="J3195" s="18">
        <v>103738.39</v>
      </c>
      <c r="K3195" s="11">
        <v>1.9846999999999999E-4</v>
      </c>
      <c r="N3195" s="18">
        <v>97617.33</v>
      </c>
      <c r="O3195" s="12">
        <v>1.9656E-4</v>
      </c>
      <c r="R3195" t="s">
        <v>803</v>
      </c>
      <c r="S3195" t="s">
        <v>735</v>
      </c>
      <c r="T3195" t="s">
        <v>735</v>
      </c>
      <c r="U3195" s="28">
        <f t="shared" si="245"/>
        <v>1.9656E-4</v>
      </c>
      <c r="W3195">
        <f>IFERROR(VLOOKUP(E3195,'LEAID Match'!$A$2:$B$326,2,FALSE),"")</f>
        <v>0</v>
      </c>
      <c r="X3195" s="5">
        <f t="shared" si="247"/>
        <v>103738.39</v>
      </c>
      <c r="Y3195">
        <f t="shared" si="248"/>
        <v>0</v>
      </c>
      <c r="Z3195" s="5">
        <f t="shared" si="249"/>
        <v>103738.39</v>
      </c>
    </row>
    <row r="3196" spans="1:26" x14ac:dyDescent="0.2">
      <c r="A3196">
        <f t="shared" si="246"/>
        <v>0</v>
      </c>
      <c r="B3196" s="23">
        <v>2020</v>
      </c>
      <c r="C3196" t="s">
        <v>736</v>
      </c>
      <c r="D3196" t="s">
        <v>2947</v>
      </c>
      <c r="E3196" t="s">
        <v>735</v>
      </c>
      <c r="F3196" s="18" t="s">
        <v>803</v>
      </c>
      <c r="G3196" s="10" t="s">
        <v>803</v>
      </c>
      <c r="J3196" s="18">
        <v>125931.54</v>
      </c>
      <c r="K3196" s="11">
        <v>2.1644000000000001E-4</v>
      </c>
      <c r="N3196" s="18">
        <v>112550.59</v>
      </c>
      <c r="O3196" s="12">
        <v>2.1431999999999999E-4</v>
      </c>
      <c r="R3196" t="s">
        <v>803</v>
      </c>
      <c r="S3196" t="s">
        <v>735</v>
      </c>
      <c r="T3196" t="s">
        <v>735</v>
      </c>
      <c r="U3196" s="28">
        <f t="shared" si="245"/>
        <v>2.1431999999999999E-4</v>
      </c>
      <c r="W3196">
        <f>IFERROR(VLOOKUP(E3196,'LEAID Match'!$A$2:$B$326,2,FALSE),"")</f>
        <v>0</v>
      </c>
      <c r="X3196" s="5">
        <f t="shared" si="247"/>
        <v>125931.54</v>
      </c>
      <c r="Y3196">
        <f t="shared" si="248"/>
        <v>0</v>
      </c>
      <c r="Z3196" s="5">
        <f t="shared" si="249"/>
        <v>125931.54</v>
      </c>
    </row>
    <row r="3197" spans="1:26" x14ac:dyDescent="0.2">
      <c r="A3197">
        <f t="shared" si="246"/>
        <v>0</v>
      </c>
      <c r="B3197" s="23">
        <v>2021</v>
      </c>
      <c r="C3197" t="s">
        <v>736</v>
      </c>
      <c r="D3197" t="s">
        <v>3303</v>
      </c>
      <c r="E3197" t="s">
        <v>735</v>
      </c>
      <c r="F3197" s="18" t="s">
        <v>803</v>
      </c>
      <c r="G3197" s="10" t="s">
        <v>803</v>
      </c>
      <c r="J3197" s="18">
        <v>141949.91</v>
      </c>
      <c r="K3197" s="11">
        <v>2.3456E-4</v>
      </c>
      <c r="N3197" s="18">
        <v>128202.65</v>
      </c>
      <c r="O3197" s="12">
        <v>2.3326E-4</v>
      </c>
      <c r="R3197" t="s">
        <v>803</v>
      </c>
      <c r="S3197" t="s">
        <v>735</v>
      </c>
      <c r="T3197" t="s">
        <v>735</v>
      </c>
      <c r="U3197" s="28">
        <f t="shared" si="245"/>
        <v>2.3326E-4</v>
      </c>
      <c r="W3197">
        <f>IFERROR(VLOOKUP(E3197,'LEAID Match'!$A$2:$B$326,2,FALSE),"")</f>
        <v>0</v>
      </c>
      <c r="X3197" s="5">
        <f t="shared" si="247"/>
        <v>141949.91</v>
      </c>
      <c r="Y3197">
        <f t="shared" si="248"/>
        <v>0</v>
      </c>
      <c r="Z3197" s="5">
        <f t="shared" si="249"/>
        <v>141949.91</v>
      </c>
    </row>
    <row r="3198" spans="1:26" x14ac:dyDescent="0.2">
      <c r="A3198">
        <f t="shared" si="246"/>
        <v>0</v>
      </c>
      <c r="B3198" s="23">
        <v>2022</v>
      </c>
      <c r="C3198" t="s">
        <v>736</v>
      </c>
      <c r="D3198" t="s">
        <v>3659</v>
      </c>
      <c r="E3198" t="s">
        <v>735</v>
      </c>
      <c r="F3198" s="18" t="s">
        <v>803</v>
      </c>
      <c r="G3198" s="10" t="s">
        <v>803</v>
      </c>
      <c r="J3198" s="18">
        <v>144162.10999999999</v>
      </c>
      <c r="K3198" s="11">
        <v>2.2539000000000001E-4</v>
      </c>
      <c r="N3198" s="18">
        <v>114796.1</v>
      </c>
      <c r="O3198" s="12">
        <v>2.2371000000000001E-4</v>
      </c>
      <c r="R3198" t="s">
        <v>803</v>
      </c>
      <c r="S3198" t="s">
        <v>735</v>
      </c>
      <c r="T3198" t="s">
        <v>735</v>
      </c>
      <c r="U3198" s="28">
        <f t="shared" si="245"/>
        <v>2.2371000000000001E-4</v>
      </c>
      <c r="W3198">
        <f>IFERROR(VLOOKUP(E3198,'LEAID Match'!$A$2:$B$326,2,FALSE),"")</f>
        <v>0</v>
      </c>
      <c r="X3198" s="5">
        <f t="shared" si="247"/>
        <v>144162.10999999999</v>
      </c>
      <c r="Y3198">
        <f t="shared" si="248"/>
        <v>0</v>
      </c>
      <c r="Z3198" s="5">
        <f t="shared" si="249"/>
        <v>144162.10999999999</v>
      </c>
    </row>
    <row r="3199" spans="1:26" x14ac:dyDescent="0.2">
      <c r="A3199">
        <f t="shared" si="246"/>
        <v>0</v>
      </c>
      <c r="B3199" s="23">
        <v>2023</v>
      </c>
      <c r="C3199" t="s">
        <v>736</v>
      </c>
      <c r="D3199" t="s">
        <v>4019</v>
      </c>
      <c r="E3199" t="s">
        <v>735</v>
      </c>
      <c r="F3199" s="18" t="s">
        <v>803</v>
      </c>
      <c r="G3199" s="10" t="s">
        <v>803</v>
      </c>
      <c r="J3199" s="18">
        <v>109796.36</v>
      </c>
      <c r="K3199" s="11">
        <v>1.6226000000000001E-4</v>
      </c>
      <c r="N3199" s="18">
        <v>87033.58</v>
      </c>
      <c r="O3199" s="12">
        <v>1.6126000000000001E-4</v>
      </c>
      <c r="R3199" t="s">
        <v>803</v>
      </c>
      <c r="S3199" t="s">
        <v>735</v>
      </c>
      <c r="T3199" t="s">
        <v>735</v>
      </c>
      <c r="U3199" s="28">
        <f t="shared" si="245"/>
        <v>1.6126000000000001E-4</v>
      </c>
      <c r="V3199">
        <f>U3199*250000000</f>
        <v>40315</v>
      </c>
      <c r="W3199">
        <f>IFERROR(VLOOKUP(E3199,'LEAID Match'!$A$2:$B$326,2,FALSE),"")</f>
        <v>0</v>
      </c>
      <c r="X3199" s="5">
        <f t="shared" si="247"/>
        <v>109796.36</v>
      </c>
      <c r="Y3199">
        <f t="shared" si="248"/>
        <v>40315</v>
      </c>
      <c r="Z3199" s="5">
        <f t="shared" si="249"/>
        <v>150111.35999999999</v>
      </c>
    </row>
    <row r="3200" spans="1:26" x14ac:dyDescent="0.2">
      <c r="A3200">
        <f t="shared" si="246"/>
        <v>5300344</v>
      </c>
      <c r="B3200" s="23">
        <v>2019</v>
      </c>
      <c r="C3200" t="s">
        <v>755</v>
      </c>
      <c r="D3200" t="s">
        <v>2591</v>
      </c>
      <c r="E3200" t="s">
        <v>753</v>
      </c>
      <c r="F3200" s="18" t="s">
        <v>803</v>
      </c>
      <c r="G3200" s="10" t="s">
        <v>803</v>
      </c>
      <c r="J3200" s="18">
        <v>21666.42</v>
      </c>
      <c r="K3200" s="11">
        <v>4.1449999999999998E-5</v>
      </c>
      <c r="N3200" s="18">
        <v>20453.939999999999</v>
      </c>
      <c r="O3200" s="12">
        <v>4.1189999999999997E-5</v>
      </c>
      <c r="R3200" t="s">
        <v>803</v>
      </c>
      <c r="S3200" t="s">
        <v>753</v>
      </c>
      <c r="T3200" t="s">
        <v>753</v>
      </c>
      <c r="U3200" s="28">
        <f t="shared" si="245"/>
        <v>4.1189999999999997E-5</v>
      </c>
      <c r="W3200">
        <f>IFERROR(VLOOKUP(E3200,'LEAID Match'!$A$2:$B$326,2,FALSE),"")</f>
        <v>5300344</v>
      </c>
      <c r="X3200" s="5">
        <f t="shared" si="247"/>
        <v>21666.42</v>
      </c>
      <c r="Y3200">
        <f t="shared" si="248"/>
        <v>0</v>
      </c>
      <c r="Z3200" s="5">
        <f t="shared" si="249"/>
        <v>21666.42</v>
      </c>
    </row>
    <row r="3201" spans="1:26" x14ac:dyDescent="0.2">
      <c r="A3201">
        <f t="shared" si="246"/>
        <v>5300344</v>
      </c>
      <c r="B3201" s="23">
        <v>2020</v>
      </c>
      <c r="C3201" t="s">
        <v>755</v>
      </c>
      <c r="D3201" t="s">
        <v>2948</v>
      </c>
      <c r="E3201" t="s">
        <v>753</v>
      </c>
      <c r="F3201" s="18" t="s">
        <v>803</v>
      </c>
      <c r="G3201" s="10" t="s">
        <v>803</v>
      </c>
      <c r="J3201" s="18">
        <v>41140.49</v>
      </c>
      <c r="K3201" s="11">
        <v>7.0710000000000006E-5</v>
      </c>
      <c r="N3201" s="18">
        <v>36610.74</v>
      </c>
      <c r="O3201" s="12">
        <v>6.9709999999999995E-5</v>
      </c>
      <c r="R3201" t="s">
        <v>803</v>
      </c>
      <c r="S3201" t="s">
        <v>753</v>
      </c>
      <c r="T3201" t="s">
        <v>753</v>
      </c>
      <c r="U3201" s="28">
        <f t="shared" si="245"/>
        <v>6.9709999999999995E-5</v>
      </c>
      <c r="W3201">
        <f>IFERROR(VLOOKUP(E3201,'LEAID Match'!$A$2:$B$326,2,FALSE),"")</f>
        <v>5300344</v>
      </c>
      <c r="X3201" s="5">
        <f t="shared" si="247"/>
        <v>41140.49</v>
      </c>
      <c r="Y3201">
        <f t="shared" si="248"/>
        <v>0</v>
      </c>
      <c r="Z3201" s="5">
        <f t="shared" si="249"/>
        <v>41140.49</v>
      </c>
    </row>
    <row r="3202" spans="1:26" x14ac:dyDescent="0.2">
      <c r="A3202">
        <f t="shared" si="246"/>
        <v>5300344</v>
      </c>
      <c r="B3202" s="23">
        <v>2021</v>
      </c>
      <c r="C3202" t="s">
        <v>755</v>
      </c>
      <c r="D3202" t="s">
        <v>3304</v>
      </c>
      <c r="E3202" t="s">
        <v>753</v>
      </c>
      <c r="F3202" s="18" t="s">
        <v>803</v>
      </c>
      <c r="G3202" s="10" t="s">
        <v>803</v>
      </c>
      <c r="J3202" s="18">
        <v>18485.580000000002</v>
      </c>
      <c r="K3202" s="11">
        <v>3.0549999999999997E-5</v>
      </c>
      <c r="N3202" s="18">
        <v>16807.47</v>
      </c>
      <c r="O3202" s="12">
        <v>3.0580000000000002E-5</v>
      </c>
      <c r="R3202" t="s">
        <v>803</v>
      </c>
      <c r="S3202" t="s">
        <v>753</v>
      </c>
      <c r="T3202" t="s">
        <v>753</v>
      </c>
      <c r="U3202" s="28">
        <f t="shared" ref="U3202:U3226" si="250">SUM(G3202,I3202,O3202,Q3202)</f>
        <v>3.0580000000000002E-5</v>
      </c>
      <c r="W3202">
        <f>IFERROR(VLOOKUP(E3202,'LEAID Match'!$A$2:$B$326,2,FALSE),"")</f>
        <v>5300344</v>
      </c>
      <c r="X3202" s="5">
        <f t="shared" si="247"/>
        <v>18485.580000000002</v>
      </c>
      <c r="Y3202">
        <f t="shared" si="248"/>
        <v>0</v>
      </c>
      <c r="Z3202" s="5">
        <f t="shared" si="249"/>
        <v>18485.580000000002</v>
      </c>
    </row>
    <row r="3203" spans="1:26" x14ac:dyDescent="0.2">
      <c r="A3203">
        <f t="shared" ref="A3203:A3226" si="251">W3203</f>
        <v>5300344</v>
      </c>
      <c r="B3203" s="23">
        <v>2022</v>
      </c>
      <c r="C3203" t="s">
        <v>755</v>
      </c>
      <c r="D3203" t="s">
        <v>3660</v>
      </c>
      <c r="E3203" t="s">
        <v>753</v>
      </c>
      <c r="F3203" s="18" t="s">
        <v>803</v>
      </c>
      <c r="G3203" s="10" t="s">
        <v>803</v>
      </c>
      <c r="J3203" s="18">
        <v>6967.88</v>
      </c>
      <c r="K3203" s="11">
        <v>1.0890000000000001E-5</v>
      </c>
      <c r="N3203" s="18">
        <v>6339.36</v>
      </c>
      <c r="O3203" s="12">
        <v>1.235E-5</v>
      </c>
      <c r="R3203" t="s">
        <v>803</v>
      </c>
      <c r="S3203" t="s">
        <v>753</v>
      </c>
      <c r="T3203" t="s">
        <v>753</v>
      </c>
      <c r="U3203" s="28">
        <f t="shared" si="250"/>
        <v>1.235E-5</v>
      </c>
      <c r="W3203">
        <f>IFERROR(VLOOKUP(E3203,'LEAID Match'!$A$2:$B$326,2,FALSE),"")</f>
        <v>5300344</v>
      </c>
      <c r="X3203" s="5">
        <f t="shared" ref="X3203:X3226" si="252">SUM(F3203,J3203)</f>
        <v>6967.88</v>
      </c>
      <c r="Y3203">
        <f t="shared" ref="Y3203:Y3226" si="253">V3203</f>
        <v>0</v>
      </c>
      <c r="Z3203" s="5">
        <f t="shared" ref="Z3203:Z3226" si="254">SUM(X3203:Y3203)</f>
        <v>6967.88</v>
      </c>
    </row>
    <row r="3204" spans="1:26" x14ac:dyDescent="0.2">
      <c r="A3204">
        <f t="shared" si="251"/>
        <v>5300345</v>
      </c>
      <c r="B3204" s="23">
        <v>2019</v>
      </c>
      <c r="C3204" t="s">
        <v>754</v>
      </c>
      <c r="D3204" t="s">
        <v>2592</v>
      </c>
      <c r="E3204" t="s">
        <v>751</v>
      </c>
      <c r="F3204" s="18" t="s">
        <v>803</v>
      </c>
      <c r="G3204" s="10" t="s">
        <v>803</v>
      </c>
      <c r="J3204" s="18">
        <v>61736.1</v>
      </c>
      <c r="K3204" s="11">
        <v>1.1811000000000001E-4</v>
      </c>
      <c r="N3204" s="18">
        <v>58106.55</v>
      </c>
      <c r="O3204" s="12">
        <v>1.17E-4</v>
      </c>
      <c r="R3204" t="s">
        <v>803</v>
      </c>
      <c r="S3204" t="s">
        <v>751</v>
      </c>
      <c r="T3204" t="s">
        <v>751</v>
      </c>
      <c r="U3204" s="28">
        <f t="shared" si="250"/>
        <v>1.17E-4</v>
      </c>
      <c r="W3204">
        <f>IFERROR(VLOOKUP(E3204,'LEAID Match'!$A$2:$B$326,2,FALSE),"")</f>
        <v>5300345</v>
      </c>
      <c r="X3204" s="5">
        <f t="shared" si="252"/>
        <v>61736.1</v>
      </c>
      <c r="Y3204">
        <f t="shared" si="253"/>
        <v>0</v>
      </c>
      <c r="Z3204" s="5">
        <f t="shared" si="254"/>
        <v>61736.1</v>
      </c>
    </row>
    <row r="3205" spans="1:26" x14ac:dyDescent="0.2">
      <c r="A3205">
        <f t="shared" si="251"/>
        <v>5300345</v>
      </c>
      <c r="B3205" s="23">
        <v>2020</v>
      </c>
      <c r="C3205" t="s">
        <v>754</v>
      </c>
      <c r="D3205" t="s">
        <v>2949</v>
      </c>
      <c r="E3205" t="s">
        <v>751</v>
      </c>
      <c r="F3205" s="18" t="s">
        <v>803</v>
      </c>
      <c r="G3205" s="10" t="s">
        <v>803</v>
      </c>
      <c r="J3205" s="18">
        <v>94269.93</v>
      </c>
      <c r="K3205" s="11">
        <v>1.6202000000000002E-4</v>
      </c>
      <c r="N3205" s="18">
        <v>83915.35</v>
      </c>
      <c r="O3205" s="12">
        <v>1.5979000000000001E-4</v>
      </c>
      <c r="R3205" t="s">
        <v>803</v>
      </c>
      <c r="S3205" t="s">
        <v>751</v>
      </c>
      <c r="T3205" t="s">
        <v>751</v>
      </c>
      <c r="U3205" s="28">
        <f t="shared" si="250"/>
        <v>1.5979000000000001E-4</v>
      </c>
      <c r="W3205">
        <f>IFERROR(VLOOKUP(E3205,'LEAID Match'!$A$2:$B$326,2,FALSE),"")</f>
        <v>5300345</v>
      </c>
      <c r="X3205" s="5">
        <f t="shared" si="252"/>
        <v>94269.93</v>
      </c>
      <c r="Y3205">
        <f t="shared" si="253"/>
        <v>0</v>
      </c>
      <c r="Z3205" s="5">
        <f t="shared" si="254"/>
        <v>94269.93</v>
      </c>
    </row>
    <row r="3206" spans="1:26" x14ac:dyDescent="0.2">
      <c r="A3206">
        <f t="shared" si="251"/>
        <v>5300345</v>
      </c>
      <c r="B3206" s="23">
        <v>2021</v>
      </c>
      <c r="C3206" t="s">
        <v>754</v>
      </c>
      <c r="D3206" t="s">
        <v>3305</v>
      </c>
      <c r="E3206" t="s">
        <v>751</v>
      </c>
      <c r="F3206" s="18" t="s">
        <v>803</v>
      </c>
      <c r="G3206" s="10" t="s">
        <v>803</v>
      </c>
      <c r="J3206" s="18">
        <v>184848.41</v>
      </c>
      <c r="K3206" s="11">
        <v>3.0545000000000002E-4</v>
      </c>
      <c r="N3206" s="18">
        <v>167090.43</v>
      </c>
      <c r="O3206" s="12">
        <v>3.0401000000000001E-4</v>
      </c>
      <c r="R3206" t="s">
        <v>803</v>
      </c>
      <c r="S3206" t="s">
        <v>751</v>
      </c>
      <c r="T3206" t="s">
        <v>751</v>
      </c>
      <c r="U3206" s="28">
        <f t="shared" si="250"/>
        <v>3.0401000000000001E-4</v>
      </c>
      <c r="W3206">
        <f>IFERROR(VLOOKUP(E3206,'LEAID Match'!$A$2:$B$326,2,FALSE),"")</f>
        <v>5300345</v>
      </c>
      <c r="X3206" s="5">
        <f t="shared" si="252"/>
        <v>184848.41</v>
      </c>
      <c r="Y3206">
        <f t="shared" si="253"/>
        <v>0</v>
      </c>
      <c r="Z3206" s="5">
        <f t="shared" si="254"/>
        <v>184848.41</v>
      </c>
    </row>
    <row r="3207" spans="1:26" x14ac:dyDescent="0.2">
      <c r="A3207">
        <f t="shared" si="251"/>
        <v>5300345</v>
      </c>
      <c r="B3207" s="23">
        <v>2022</v>
      </c>
      <c r="C3207" t="s">
        <v>754</v>
      </c>
      <c r="D3207" t="s">
        <v>3661</v>
      </c>
      <c r="E3207" t="s">
        <v>751</v>
      </c>
      <c r="F3207" s="18" t="s">
        <v>803</v>
      </c>
      <c r="G3207" s="10" t="s">
        <v>803</v>
      </c>
      <c r="J3207" s="18">
        <v>412153.75</v>
      </c>
      <c r="K3207" s="11">
        <v>6.4437999999999995E-4</v>
      </c>
      <c r="N3207" s="18">
        <v>327103.19</v>
      </c>
      <c r="O3207" s="12">
        <v>6.3743999999999997E-4</v>
      </c>
      <c r="R3207" t="s">
        <v>803</v>
      </c>
      <c r="S3207" t="s">
        <v>751</v>
      </c>
      <c r="T3207" t="s">
        <v>751</v>
      </c>
      <c r="U3207" s="28">
        <f t="shared" si="250"/>
        <v>6.3743999999999997E-4</v>
      </c>
      <c r="W3207">
        <f>IFERROR(VLOOKUP(E3207,'LEAID Match'!$A$2:$B$326,2,FALSE),"")</f>
        <v>5300345</v>
      </c>
      <c r="X3207" s="5">
        <f t="shared" si="252"/>
        <v>412153.75</v>
      </c>
      <c r="Y3207">
        <f t="shared" si="253"/>
        <v>0</v>
      </c>
      <c r="Z3207" s="5">
        <f t="shared" si="254"/>
        <v>412153.75</v>
      </c>
    </row>
    <row r="3208" spans="1:26" x14ac:dyDescent="0.2">
      <c r="A3208">
        <f t="shared" si="251"/>
        <v>5300345</v>
      </c>
      <c r="B3208" s="23">
        <v>2023</v>
      </c>
      <c r="C3208" t="s">
        <v>754</v>
      </c>
      <c r="D3208" t="s">
        <v>4020</v>
      </c>
      <c r="E3208" t="s">
        <v>751</v>
      </c>
      <c r="F3208" s="18" t="s">
        <v>803</v>
      </c>
      <c r="G3208" s="10" t="s">
        <v>803</v>
      </c>
      <c r="J3208" s="18">
        <v>575394.04</v>
      </c>
      <c r="K3208" s="11">
        <v>8.5033999999999999E-4</v>
      </c>
      <c r="N3208" s="18">
        <v>457542.19</v>
      </c>
      <c r="O3208" s="12">
        <v>8.4774000000000004E-4</v>
      </c>
      <c r="R3208" t="s">
        <v>803</v>
      </c>
      <c r="S3208" t="s">
        <v>751</v>
      </c>
      <c r="T3208" t="s">
        <v>751</v>
      </c>
      <c r="U3208" s="28">
        <f t="shared" si="250"/>
        <v>8.4774000000000004E-4</v>
      </c>
      <c r="V3208">
        <f>U3208*250000000</f>
        <v>211935</v>
      </c>
      <c r="W3208">
        <f>IFERROR(VLOOKUP(E3208,'LEAID Match'!$A$2:$B$326,2,FALSE),"")</f>
        <v>5300345</v>
      </c>
      <c r="X3208" s="5">
        <f t="shared" si="252"/>
        <v>575394.04</v>
      </c>
      <c r="Y3208">
        <f t="shared" si="253"/>
        <v>211935</v>
      </c>
      <c r="Z3208" s="5">
        <f t="shared" si="254"/>
        <v>787329.04</v>
      </c>
    </row>
    <row r="3209" spans="1:26" x14ac:dyDescent="0.2">
      <c r="A3209">
        <f t="shared" si="251"/>
        <v>0</v>
      </c>
      <c r="B3209" s="23">
        <v>2020</v>
      </c>
      <c r="C3209" t="s">
        <v>757</v>
      </c>
      <c r="D3209" t="s">
        <v>2950</v>
      </c>
      <c r="E3209" t="s">
        <v>756</v>
      </c>
      <c r="F3209" s="18" t="s">
        <v>803</v>
      </c>
      <c r="G3209" s="10" t="s">
        <v>803</v>
      </c>
      <c r="J3209" s="18">
        <v>460396.31</v>
      </c>
      <c r="K3209" s="11">
        <v>7.9128E-4</v>
      </c>
      <c r="N3209" s="18">
        <v>405601</v>
      </c>
      <c r="O3209" s="12">
        <v>7.7234999999999999E-4</v>
      </c>
      <c r="R3209" t="s">
        <v>803</v>
      </c>
      <c r="S3209" t="s">
        <v>756</v>
      </c>
      <c r="T3209" t="s">
        <v>756</v>
      </c>
      <c r="U3209" s="28">
        <f t="shared" si="250"/>
        <v>7.7234999999999999E-4</v>
      </c>
      <c r="W3209">
        <f>IFERROR(VLOOKUP(E3209,'LEAID Match'!$A$2:$B$326,2,FALSE),"")</f>
        <v>0</v>
      </c>
      <c r="X3209" s="5">
        <f t="shared" si="252"/>
        <v>460396.31</v>
      </c>
      <c r="Y3209">
        <f t="shared" si="253"/>
        <v>0</v>
      </c>
      <c r="Z3209" s="5">
        <f t="shared" si="254"/>
        <v>460396.31</v>
      </c>
    </row>
    <row r="3210" spans="1:26" x14ac:dyDescent="0.2">
      <c r="A3210">
        <f t="shared" si="251"/>
        <v>0</v>
      </c>
      <c r="B3210" s="23">
        <v>2021</v>
      </c>
      <c r="C3210" t="s">
        <v>757</v>
      </c>
      <c r="D3210" t="s">
        <v>3306</v>
      </c>
      <c r="E3210" t="s">
        <v>756</v>
      </c>
      <c r="F3210" s="18" t="s">
        <v>803</v>
      </c>
      <c r="G3210" s="10" t="s">
        <v>803</v>
      </c>
      <c r="J3210" s="18">
        <v>646066.59</v>
      </c>
      <c r="K3210" s="11">
        <v>1.06759E-3</v>
      </c>
      <c r="N3210" s="18">
        <v>584806.74</v>
      </c>
      <c r="O3210" s="12">
        <v>1.0640199999999999E-3</v>
      </c>
      <c r="R3210" t="s">
        <v>803</v>
      </c>
      <c r="S3210" t="s">
        <v>756</v>
      </c>
      <c r="T3210" t="s">
        <v>756</v>
      </c>
      <c r="U3210" s="28">
        <f t="shared" si="250"/>
        <v>1.0640199999999999E-3</v>
      </c>
      <c r="W3210">
        <f>IFERROR(VLOOKUP(E3210,'LEAID Match'!$A$2:$B$326,2,FALSE),"")</f>
        <v>0</v>
      </c>
      <c r="X3210" s="5">
        <f t="shared" si="252"/>
        <v>646066.59</v>
      </c>
      <c r="Y3210">
        <f t="shared" si="253"/>
        <v>0</v>
      </c>
      <c r="Z3210" s="5">
        <f t="shared" si="254"/>
        <v>646066.59</v>
      </c>
    </row>
    <row r="3211" spans="1:26" x14ac:dyDescent="0.2">
      <c r="A3211">
        <f t="shared" si="251"/>
        <v>0</v>
      </c>
      <c r="B3211" s="23">
        <v>2022</v>
      </c>
      <c r="C3211" t="s">
        <v>757</v>
      </c>
      <c r="D3211" t="s">
        <v>3662</v>
      </c>
      <c r="E3211" t="s">
        <v>756</v>
      </c>
      <c r="F3211" s="18" t="s">
        <v>803</v>
      </c>
      <c r="G3211" s="10" t="s">
        <v>803</v>
      </c>
      <c r="J3211" s="18">
        <v>649140.27</v>
      </c>
      <c r="K3211" s="11">
        <v>1.0148900000000001E-3</v>
      </c>
      <c r="N3211" s="18">
        <v>514993.94</v>
      </c>
      <c r="O3211" s="12">
        <v>1.0036000000000001E-3</v>
      </c>
      <c r="R3211" t="s">
        <v>803</v>
      </c>
      <c r="S3211" t="s">
        <v>756</v>
      </c>
      <c r="T3211" t="s">
        <v>756</v>
      </c>
      <c r="U3211" s="28">
        <f t="shared" si="250"/>
        <v>1.0036000000000001E-3</v>
      </c>
      <c r="W3211">
        <f>IFERROR(VLOOKUP(E3211,'LEAID Match'!$A$2:$B$326,2,FALSE),"")</f>
        <v>0</v>
      </c>
      <c r="X3211" s="5">
        <f t="shared" si="252"/>
        <v>649140.27</v>
      </c>
      <c r="Y3211">
        <f t="shared" si="253"/>
        <v>0</v>
      </c>
      <c r="Z3211" s="5">
        <f t="shared" si="254"/>
        <v>649140.27</v>
      </c>
    </row>
    <row r="3212" spans="1:26" x14ac:dyDescent="0.2">
      <c r="A3212">
        <f t="shared" si="251"/>
        <v>0</v>
      </c>
      <c r="B3212" s="23">
        <v>2023</v>
      </c>
      <c r="C3212" t="s">
        <v>757</v>
      </c>
      <c r="D3212" t="s">
        <v>4021</v>
      </c>
      <c r="E3212" t="s">
        <v>756</v>
      </c>
      <c r="F3212" s="18" t="s">
        <v>803</v>
      </c>
      <c r="G3212" s="10" t="s">
        <v>803</v>
      </c>
      <c r="J3212" s="18">
        <v>760284.31</v>
      </c>
      <c r="K3212" s="11">
        <v>1.12357E-3</v>
      </c>
      <c r="N3212" s="18">
        <v>604700.76</v>
      </c>
      <c r="O3212" s="12">
        <v>1.12039E-3</v>
      </c>
      <c r="R3212" t="s">
        <v>803</v>
      </c>
      <c r="S3212" t="s">
        <v>756</v>
      </c>
      <c r="T3212" t="s">
        <v>756</v>
      </c>
      <c r="U3212" s="28">
        <f t="shared" si="250"/>
        <v>1.12039E-3</v>
      </c>
      <c r="V3212">
        <f>U3212*250000000</f>
        <v>280097.5</v>
      </c>
      <c r="W3212">
        <f>IFERROR(VLOOKUP(E3212,'LEAID Match'!$A$2:$B$326,2,FALSE),"")</f>
        <v>0</v>
      </c>
      <c r="X3212" s="5">
        <f t="shared" si="252"/>
        <v>760284.31</v>
      </c>
      <c r="Y3212">
        <f t="shared" si="253"/>
        <v>280097.5</v>
      </c>
      <c r="Z3212" s="5">
        <f t="shared" si="254"/>
        <v>1040381.81</v>
      </c>
    </row>
    <row r="3213" spans="1:26" x14ac:dyDescent="0.2">
      <c r="A3213">
        <f t="shared" si="251"/>
        <v>5300350</v>
      </c>
      <c r="B3213" s="23">
        <v>2021</v>
      </c>
      <c r="C3213" t="s">
        <v>762</v>
      </c>
      <c r="D3213" t="s">
        <v>3307</v>
      </c>
      <c r="E3213" t="s">
        <v>760</v>
      </c>
      <c r="F3213" s="18" t="s">
        <v>803</v>
      </c>
      <c r="G3213" s="10" t="s">
        <v>803</v>
      </c>
      <c r="J3213" s="18">
        <v>28875.57</v>
      </c>
      <c r="K3213" s="11">
        <v>4.7719999999999997E-5</v>
      </c>
      <c r="N3213" s="18">
        <v>26194.61</v>
      </c>
      <c r="O3213" s="12">
        <v>4.7660000000000001E-5</v>
      </c>
      <c r="R3213" t="s">
        <v>803</v>
      </c>
      <c r="S3213" t="s">
        <v>760</v>
      </c>
      <c r="T3213" t="s">
        <v>760</v>
      </c>
      <c r="U3213" s="28">
        <f t="shared" si="250"/>
        <v>4.7660000000000001E-5</v>
      </c>
      <c r="W3213">
        <f>IFERROR(VLOOKUP(E3213,'LEAID Match'!$A$2:$B$326,2,FALSE),"")</f>
        <v>5300350</v>
      </c>
      <c r="X3213" s="5">
        <f t="shared" si="252"/>
        <v>28875.57</v>
      </c>
      <c r="Y3213">
        <f t="shared" si="253"/>
        <v>0</v>
      </c>
      <c r="Z3213" s="5">
        <f t="shared" si="254"/>
        <v>28875.57</v>
      </c>
    </row>
    <row r="3214" spans="1:26" x14ac:dyDescent="0.2">
      <c r="A3214">
        <f t="shared" si="251"/>
        <v>5300350</v>
      </c>
      <c r="B3214" s="23">
        <v>2022</v>
      </c>
      <c r="C3214" t="s">
        <v>762</v>
      </c>
      <c r="D3214" t="s">
        <v>3663</v>
      </c>
      <c r="E3214" t="s">
        <v>760</v>
      </c>
      <c r="F3214" s="18" t="s">
        <v>803</v>
      </c>
      <c r="G3214" s="10" t="s">
        <v>803</v>
      </c>
      <c r="J3214" s="18">
        <v>41105.129999999997</v>
      </c>
      <c r="K3214" s="11">
        <v>6.4270000000000006E-5</v>
      </c>
      <c r="N3214" s="18">
        <v>33334.67</v>
      </c>
      <c r="O3214" s="12">
        <v>6.4960000000000001E-5</v>
      </c>
      <c r="R3214" t="s">
        <v>803</v>
      </c>
      <c r="S3214" t="s">
        <v>760</v>
      </c>
      <c r="T3214" t="s">
        <v>760</v>
      </c>
      <c r="U3214" s="28">
        <f t="shared" si="250"/>
        <v>6.4960000000000001E-5</v>
      </c>
      <c r="W3214">
        <f>IFERROR(VLOOKUP(E3214,'LEAID Match'!$A$2:$B$326,2,FALSE),"")</f>
        <v>5300350</v>
      </c>
      <c r="X3214" s="5">
        <f t="shared" si="252"/>
        <v>41105.129999999997</v>
      </c>
      <c r="Y3214">
        <f t="shared" si="253"/>
        <v>0</v>
      </c>
      <c r="Z3214" s="5">
        <f t="shared" si="254"/>
        <v>41105.129999999997</v>
      </c>
    </row>
    <row r="3215" spans="1:26" x14ac:dyDescent="0.2">
      <c r="A3215">
        <f t="shared" si="251"/>
        <v>5300350</v>
      </c>
      <c r="B3215" s="23">
        <v>2023</v>
      </c>
      <c r="C3215" t="s">
        <v>762</v>
      </c>
      <c r="D3215" t="s">
        <v>4022</v>
      </c>
      <c r="E3215" t="s">
        <v>760</v>
      </c>
      <c r="F3215" s="18" t="s">
        <v>803</v>
      </c>
      <c r="G3215" s="10" t="s">
        <v>803</v>
      </c>
      <c r="J3215" s="18">
        <v>51017.19</v>
      </c>
      <c r="K3215" s="11">
        <v>7.5389999999999995E-5</v>
      </c>
      <c r="N3215" s="18">
        <v>40534.47</v>
      </c>
      <c r="O3215" s="12">
        <v>7.5099999999999996E-5</v>
      </c>
      <c r="R3215" t="s">
        <v>803</v>
      </c>
      <c r="S3215" t="s">
        <v>760</v>
      </c>
      <c r="T3215" t="s">
        <v>760</v>
      </c>
      <c r="U3215" s="28">
        <f t="shared" si="250"/>
        <v>7.5099999999999996E-5</v>
      </c>
      <c r="V3215">
        <f>U3215*250000000</f>
        <v>18775</v>
      </c>
      <c r="W3215">
        <f>IFERROR(VLOOKUP(E3215,'LEAID Match'!$A$2:$B$326,2,FALSE),"")</f>
        <v>5300350</v>
      </c>
      <c r="X3215" s="5">
        <f t="shared" si="252"/>
        <v>51017.19</v>
      </c>
      <c r="Y3215">
        <f t="shared" si="253"/>
        <v>18775</v>
      </c>
      <c r="Z3215" s="5">
        <f t="shared" si="254"/>
        <v>69792.19</v>
      </c>
    </row>
    <row r="3216" spans="1:26" x14ac:dyDescent="0.2">
      <c r="A3216">
        <f t="shared" si="251"/>
        <v>5300347</v>
      </c>
      <c r="B3216" s="23">
        <v>2021</v>
      </c>
      <c r="C3216" t="s">
        <v>761</v>
      </c>
      <c r="D3216" t="s">
        <v>3308</v>
      </c>
      <c r="E3216" t="s">
        <v>759</v>
      </c>
      <c r="F3216" s="18" t="s">
        <v>803</v>
      </c>
      <c r="G3216" s="10" t="s">
        <v>803</v>
      </c>
      <c r="J3216" s="18">
        <v>64985.45</v>
      </c>
      <c r="K3216" s="11">
        <v>1.0738000000000001E-4</v>
      </c>
      <c r="N3216" s="18">
        <v>59084.639999999999</v>
      </c>
      <c r="O3216" s="12">
        <v>1.075E-4</v>
      </c>
      <c r="R3216" t="s">
        <v>803</v>
      </c>
      <c r="S3216" t="s">
        <v>759</v>
      </c>
      <c r="T3216" t="s">
        <v>759</v>
      </c>
      <c r="U3216" s="28">
        <f t="shared" si="250"/>
        <v>1.075E-4</v>
      </c>
      <c r="W3216">
        <f>IFERROR(VLOOKUP(E3216,'LEAID Match'!$A$2:$B$326,2,FALSE),"")</f>
        <v>5300347</v>
      </c>
      <c r="X3216" s="5">
        <f t="shared" si="252"/>
        <v>64985.45</v>
      </c>
      <c r="Y3216">
        <f t="shared" si="253"/>
        <v>0</v>
      </c>
      <c r="Z3216" s="5">
        <f t="shared" si="254"/>
        <v>64985.45</v>
      </c>
    </row>
    <row r="3217" spans="1:26" x14ac:dyDescent="0.2">
      <c r="A3217">
        <f t="shared" si="251"/>
        <v>5300347</v>
      </c>
      <c r="B3217" s="23">
        <v>2022</v>
      </c>
      <c r="C3217" t="s">
        <v>761</v>
      </c>
      <c r="D3217" t="s">
        <v>3664</v>
      </c>
      <c r="E3217" t="s">
        <v>759</v>
      </c>
      <c r="F3217" s="18" t="s">
        <v>803</v>
      </c>
      <c r="G3217" s="10" t="s">
        <v>803</v>
      </c>
      <c r="J3217" s="18">
        <v>111008.81</v>
      </c>
      <c r="K3217" s="11">
        <v>1.7356000000000001E-4</v>
      </c>
      <c r="N3217" s="18">
        <v>87973.05</v>
      </c>
      <c r="O3217" s="12">
        <v>1.7144E-4</v>
      </c>
      <c r="R3217" t="s">
        <v>803</v>
      </c>
      <c r="S3217" t="s">
        <v>759</v>
      </c>
      <c r="T3217" t="s">
        <v>759</v>
      </c>
      <c r="U3217" s="28">
        <f t="shared" si="250"/>
        <v>1.7144E-4</v>
      </c>
      <c r="W3217">
        <f>IFERROR(VLOOKUP(E3217,'LEAID Match'!$A$2:$B$326,2,FALSE),"")</f>
        <v>5300347</v>
      </c>
      <c r="X3217" s="5">
        <f t="shared" si="252"/>
        <v>111008.81</v>
      </c>
      <c r="Y3217">
        <f t="shared" si="253"/>
        <v>0</v>
      </c>
      <c r="Z3217" s="5">
        <f t="shared" si="254"/>
        <v>111008.81</v>
      </c>
    </row>
    <row r="3218" spans="1:26" x14ac:dyDescent="0.2">
      <c r="A3218">
        <f t="shared" si="251"/>
        <v>5300347</v>
      </c>
      <c r="B3218" s="23">
        <v>2023</v>
      </c>
      <c r="C3218" t="s">
        <v>761</v>
      </c>
      <c r="D3218" t="s">
        <v>4023</v>
      </c>
      <c r="E3218" t="s">
        <v>759</v>
      </c>
      <c r="F3218" s="18" t="s">
        <v>803</v>
      </c>
      <c r="G3218" s="10" t="s">
        <v>803</v>
      </c>
      <c r="J3218" s="18">
        <v>161807.56</v>
      </c>
      <c r="K3218" s="11">
        <v>2.3912E-4</v>
      </c>
      <c r="N3218" s="18">
        <v>128974.69</v>
      </c>
      <c r="O3218" s="12">
        <v>2.3897E-4</v>
      </c>
      <c r="R3218" t="s">
        <v>803</v>
      </c>
      <c r="S3218" t="s">
        <v>759</v>
      </c>
      <c r="T3218" t="s">
        <v>759</v>
      </c>
      <c r="U3218" s="28">
        <f t="shared" si="250"/>
        <v>2.3897E-4</v>
      </c>
      <c r="V3218">
        <f>U3218*250000000</f>
        <v>59742.5</v>
      </c>
      <c r="W3218">
        <f>IFERROR(VLOOKUP(E3218,'LEAID Match'!$A$2:$B$326,2,FALSE),"")</f>
        <v>5300347</v>
      </c>
      <c r="X3218" s="5">
        <f t="shared" si="252"/>
        <v>161807.56</v>
      </c>
      <c r="Y3218">
        <f t="shared" si="253"/>
        <v>59742.5</v>
      </c>
      <c r="Z3218" s="5">
        <f t="shared" si="254"/>
        <v>221550.06</v>
      </c>
    </row>
    <row r="3219" spans="1:26" x14ac:dyDescent="0.2">
      <c r="A3219">
        <f t="shared" si="251"/>
        <v>0</v>
      </c>
      <c r="B3219" s="23">
        <v>2022</v>
      </c>
      <c r="C3219" t="s">
        <v>766</v>
      </c>
      <c r="D3219" t="s">
        <v>3665</v>
      </c>
      <c r="E3219" t="s">
        <v>763</v>
      </c>
      <c r="F3219" s="18" t="s">
        <v>803</v>
      </c>
      <c r="G3219" s="10" t="s">
        <v>803</v>
      </c>
      <c r="J3219" s="18">
        <v>53009.5</v>
      </c>
      <c r="K3219" s="11">
        <v>8.2880000000000006E-5</v>
      </c>
      <c r="N3219" s="18">
        <v>40761.120000000003</v>
      </c>
      <c r="O3219" s="12">
        <v>7.9430000000000004E-5</v>
      </c>
      <c r="R3219" t="s">
        <v>803</v>
      </c>
      <c r="S3219" t="s">
        <v>763</v>
      </c>
      <c r="T3219" t="s">
        <v>763</v>
      </c>
      <c r="U3219" s="28">
        <f t="shared" si="250"/>
        <v>7.9430000000000004E-5</v>
      </c>
      <c r="W3219">
        <f>IFERROR(VLOOKUP(E3219,'LEAID Match'!$A$2:$B$326,2,FALSE),"")</f>
        <v>0</v>
      </c>
      <c r="X3219" s="5">
        <f t="shared" si="252"/>
        <v>53009.5</v>
      </c>
      <c r="Y3219">
        <f t="shared" si="253"/>
        <v>0</v>
      </c>
      <c r="Z3219" s="5">
        <f t="shared" si="254"/>
        <v>53009.5</v>
      </c>
    </row>
    <row r="3220" spans="1:26" x14ac:dyDescent="0.2">
      <c r="A3220">
        <f t="shared" si="251"/>
        <v>0</v>
      </c>
      <c r="B3220" s="23">
        <v>2023</v>
      </c>
      <c r="C3220" t="s">
        <v>766</v>
      </c>
      <c r="D3220" t="s">
        <v>4024</v>
      </c>
      <c r="E3220" t="s">
        <v>763</v>
      </c>
      <c r="F3220" s="18" t="s">
        <v>803</v>
      </c>
      <c r="G3220" s="10" t="s">
        <v>803</v>
      </c>
      <c r="J3220" s="18">
        <v>95061.36</v>
      </c>
      <c r="K3220" s="11">
        <v>1.4048000000000001E-4</v>
      </c>
      <c r="N3220" s="18">
        <v>75656.289999999994</v>
      </c>
      <c r="O3220" s="12">
        <v>1.4018E-4</v>
      </c>
      <c r="R3220" t="s">
        <v>803</v>
      </c>
      <c r="S3220" t="s">
        <v>763</v>
      </c>
      <c r="T3220" t="s">
        <v>763</v>
      </c>
      <c r="U3220" s="28">
        <f t="shared" si="250"/>
        <v>1.4018E-4</v>
      </c>
      <c r="V3220">
        <f>U3220*250000000</f>
        <v>35045</v>
      </c>
      <c r="W3220">
        <f>IFERROR(VLOOKUP(E3220,'LEAID Match'!$A$2:$B$326,2,FALSE),"")</f>
        <v>0</v>
      </c>
      <c r="X3220" s="5">
        <f t="shared" si="252"/>
        <v>95061.36</v>
      </c>
      <c r="Y3220">
        <f t="shared" si="253"/>
        <v>35045</v>
      </c>
      <c r="Z3220" s="5">
        <f t="shared" si="254"/>
        <v>130106.36</v>
      </c>
    </row>
    <row r="3221" spans="1:26" x14ac:dyDescent="0.2">
      <c r="A3221">
        <f t="shared" si="251"/>
        <v>5300351</v>
      </c>
      <c r="B3221" s="23">
        <v>2022</v>
      </c>
      <c r="C3221" t="s">
        <v>767</v>
      </c>
      <c r="D3221" t="s">
        <v>3666</v>
      </c>
      <c r="E3221" t="s">
        <v>764</v>
      </c>
      <c r="F3221" s="18" t="s">
        <v>803</v>
      </c>
      <c r="G3221" s="10" t="s">
        <v>803</v>
      </c>
      <c r="J3221" s="18">
        <v>39288.28</v>
      </c>
      <c r="K3221" s="11">
        <v>6.1420000000000005E-5</v>
      </c>
      <c r="N3221" s="18">
        <v>30210.22</v>
      </c>
      <c r="O3221" s="12">
        <v>5.8869999999999997E-5</v>
      </c>
      <c r="R3221" t="s">
        <v>803</v>
      </c>
      <c r="S3221" t="s">
        <v>764</v>
      </c>
      <c r="T3221" t="s">
        <v>764</v>
      </c>
      <c r="U3221" s="28">
        <f t="shared" si="250"/>
        <v>5.8869999999999997E-5</v>
      </c>
      <c r="W3221">
        <f>IFERROR(VLOOKUP(E3221,'LEAID Match'!$A$2:$B$326,2,FALSE),"")</f>
        <v>5300351</v>
      </c>
      <c r="X3221" s="5">
        <f t="shared" si="252"/>
        <v>39288.28</v>
      </c>
      <c r="Y3221">
        <f t="shared" si="253"/>
        <v>0</v>
      </c>
      <c r="Z3221" s="5">
        <f t="shared" si="254"/>
        <v>39288.28</v>
      </c>
    </row>
    <row r="3222" spans="1:26" x14ac:dyDescent="0.2">
      <c r="A3222">
        <f t="shared" si="251"/>
        <v>5300351</v>
      </c>
      <c r="B3222" s="23">
        <v>2023</v>
      </c>
      <c r="C3222" t="s">
        <v>767</v>
      </c>
      <c r="D3222" t="s">
        <v>4025</v>
      </c>
      <c r="E3222" t="s">
        <v>764</v>
      </c>
      <c r="F3222" s="18" t="s">
        <v>803</v>
      </c>
      <c r="G3222" s="10" t="s">
        <v>803</v>
      </c>
      <c r="J3222" s="18">
        <v>55232.86</v>
      </c>
      <c r="K3222" s="11">
        <v>8.1619999999999994E-5</v>
      </c>
      <c r="N3222" s="18">
        <v>43846.91</v>
      </c>
      <c r="O3222" s="12">
        <v>8.1240000000000001E-5</v>
      </c>
      <c r="R3222" t="s">
        <v>803</v>
      </c>
      <c r="S3222" t="s">
        <v>764</v>
      </c>
      <c r="T3222" t="s">
        <v>764</v>
      </c>
      <c r="U3222" s="28">
        <f t="shared" si="250"/>
        <v>8.1240000000000001E-5</v>
      </c>
      <c r="V3222">
        <f>U3222*250000000</f>
        <v>20310</v>
      </c>
      <c r="W3222">
        <f>IFERROR(VLOOKUP(E3222,'LEAID Match'!$A$2:$B$326,2,FALSE),"")</f>
        <v>5300351</v>
      </c>
      <c r="X3222" s="5">
        <f t="shared" si="252"/>
        <v>55232.86</v>
      </c>
      <c r="Y3222">
        <f t="shared" si="253"/>
        <v>20310</v>
      </c>
      <c r="Z3222" s="5">
        <f t="shared" si="254"/>
        <v>75542.86</v>
      </c>
    </row>
    <row r="3223" spans="1:26" x14ac:dyDescent="0.2">
      <c r="A3223">
        <f t="shared" si="251"/>
        <v>5300355</v>
      </c>
      <c r="B3223" s="23">
        <v>2022</v>
      </c>
      <c r="C3223" t="s">
        <v>770</v>
      </c>
      <c r="D3223" t="s">
        <v>3667</v>
      </c>
      <c r="E3223" t="s">
        <v>769</v>
      </c>
      <c r="F3223" s="18" t="s">
        <v>803</v>
      </c>
      <c r="G3223" s="10" t="s">
        <v>803</v>
      </c>
      <c r="J3223" s="18">
        <v>25103.85</v>
      </c>
      <c r="K3223" s="11">
        <v>3.9249999999999999E-5</v>
      </c>
      <c r="N3223" s="18">
        <v>19303.240000000002</v>
      </c>
      <c r="O3223" s="12">
        <v>3.7620000000000002E-5</v>
      </c>
      <c r="R3223" t="s">
        <v>803</v>
      </c>
      <c r="S3223" t="s">
        <v>769</v>
      </c>
      <c r="T3223" t="s">
        <v>769</v>
      </c>
      <c r="U3223" s="28">
        <f t="shared" si="250"/>
        <v>3.7620000000000002E-5</v>
      </c>
      <c r="W3223">
        <f>IFERROR(VLOOKUP(E3223,'LEAID Match'!$A$2:$B$326,2,FALSE),"")</f>
        <v>5300355</v>
      </c>
      <c r="X3223" s="5">
        <f t="shared" si="252"/>
        <v>25103.85</v>
      </c>
      <c r="Y3223">
        <f t="shared" si="253"/>
        <v>0</v>
      </c>
      <c r="Z3223" s="5">
        <f t="shared" si="254"/>
        <v>25103.85</v>
      </c>
    </row>
    <row r="3224" spans="1:26" x14ac:dyDescent="0.2">
      <c r="A3224">
        <f t="shared" si="251"/>
        <v>5300355</v>
      </c>
      <c r="B3224" s="23">
        <v>2023</v>
      </c>
      <c r="C3224" t="s">
        <v>770</v>
      </c>
      <c r="D3224" t="s">
        <v>4026</v>
      </c>
      <c r="E3224" t="s">
        <v>769</v>
      </c>
      <c r="F3224" s="18" t="s">
        <v>803</v>
      </c>
      <c r="G3224" s="10" t="s">
        <v>803</v>
      </c>
      <c r="J3224" s="18">
        <v>33737.980000000003</v>
      </c>
      <c r="K3224" s="11">
        <v>4.986E-5</v>
      </c>
      <c r="N3224" s="18">
        <v>26828.240000000002</v>
      </c>
      <c r="O3224" s="12">
        <v>4.9709999999999997E-5</v>
      </c>
      <c r="R3224" t="s">
        <v>803</v>
      </c>
      <c r="S3224" t="s">
        <v>769</v>
      </c>
      <c r="T3224" t="s">
        <v>769</v>
      </c>
      <c r="U3224" s="28">
        <f t="shared" si="250"/>
        <v>4.9709999999999997E-5</v>
      </c>
      <c r="V3224">
        <f>U3224*250000000</f>
        <v>12427.5</v>
      </c>
      <c r="W3224">
        <f>IFERROR(VLOOKUP(E3224,'LEAID Match'!$A$2:$B$326,2,FALSE),"")</f>
        <v>5300355</v>
      </c>
      <c r="X3224" s="5">
        <f t="shared" si="252"/>
        <v>33737.980000000003</v>
      </c>
      <c r="Y3224">
        <f t="shared" si="253"/>
        <v>12427.5</v>
      </c>
      <c r="Z3224" s="5">
        <f t="shared" si="254"/>
        <v>46165.48</v>
      </c>
    </row>
    <row r="3225" spans="1:26" x14ac:dyDescent="0.2">
      <c r="A3225">
        <f t="shared" si="251"/>
        <v>5300352</v>
      </c>
      <c r="B3225" s="23">
        <v>2022</v>
      </c>
      <c r="C3225" t="s">
        <v>768</v>
      </c>
      <c r="D3225" t="s">
        <v>3668</v>
      </c>
      <c r="E3225" t="s">
        <v>765</v>
      </c>
      <c r="F3225" s="18" t="s">
        <v>803</v>
      </c>
      <c r="G3225" s="10" t="s">
        <v>803</v>
      </c>
      <c r="J3225" s="18">
        <v>38716.49</v>
      </c>
      <c r="K3225" s="11">
        <v>6.0529999999999998E-5</v>
      </c>
      <c r="N3225" s="18">
        <v>29770.62</v>
      </c>
      <c r="O3225" s="12">
        <v>5.8019999999999997E-5</v>
      </c>
      <c r="R3225" t="s">
        <v>803</v>
      </c>
      <c r="S3225" t="s">
        <v>765</v>
      </c>
      <c r="T3225" t="s">
        <v>765</v>
      </c>
      <c r="U3225" s="28">
        <f t="shared" si="250"/>
        <v>5.8019999999999997E-5</v>
      </c>
      <c r="W3225">
        <f>IFERROR(VLOOKUP(E3225,'LEAID Match'!$A$2:$B$326,2,FALSE),"")</f>
        <v>5300352</v>
      </c>
      <c r="X3225" s="5">
        <f t="shared" si="252"/>
        <v>38716.49</v>
      </c>
      <c r="Y3225">
        <f t="shared" si="253"/>
        <v>0</v>
      </c>
      <c r="Z3225" s="5">
        <f t="shared" si="254"/>
        <v>38716.49</v>
      </c>
    </row>
    <row r="3226" spans="1:26" x14ac:dyDescent="0.2">
      <c r="A3226">
        <f t="shared" si="251"/>
        <v>5300352</v>
      </c>
      <c r="B3226" s="23">
        <v>2023</v>
      </c>
      <c r="C3226" t="s">
        <v>768</v>
      </c>
      <c r="D3226" t="s">
        <v>4027</v>
      </c>
      <c r="E3226" t="s">
        <v>765</v>
      </c>
      <c r="F3226" s="18" t="s">
        <v>803</v>
      </c>
      <c r="G3226" s="10" t="s">
        <v>803</v>
      </c>
      <c r="J3226" s="18">
        <v>71094.69</v>
      </c>
      <c r="K3226" s="11">
        <v>1.0507E-4</v>
      </c>
      <c r="N3226" s="18">
        <v>56527.26</v>
      </c>
      <c r="O3226" s="12">
        <v>1.0473E-4</v>
      </c>
      <c r="R3226" t="s">
        <v>803</v>
      </c>
      <c r="S3226" t="s">
        <v>765</v>
      </c>
      <c r="T3226" t="s">
        <v>765</v>
      </c>
      <c r="U3226" s="28">
        <f t="shared" si="250"/>
        <v>1.0473E-4</v>
      </c>
      <c r="V3226">
        <f>U3226*250000000</f>
        <v>26182.5</v>
      </c>
      <c r="W3226">
        <f>IFERROR(VLOOKUP(E3226,'LEAID Match'!$A$2:$B$326,2,FALSE),"")</f>
        <v>5300352</v>
      </c>
      <c r="X3226" s="5">
        <f t="shared" si="252"/>
        <v>71094.69</v>
      </c>
      <c r="Y3226">
        <f t="shared" si="253"/>
        <v>26182.5</v>
      </c>
      <c r="Z3226" s="5">
        <f t="shared" si="254"/>
        <v>97277.19</v>
      </c>
    </row>
    <row r="3227" spans="1:26" x14ac:dyDescent="0.2">
      <c r="U3227" s="28"/>
    </row>
  </sheetData>
  <autoFilter ref="B1:V1" xr:uid="{3170DF8A-C132-A544-94D0-05F0F44170EA}">
    <sortState xmlns:xlrd2="http://schemas.microsoft.com/office/spreadsheetml/2017/richdata2" ref="B2:V3226">
      <sortCondition ref="C1:C32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C7A6-9D77-3D47-85FD-9CAAB4DE1B62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0401-A522-7648-9916-FE1499D022C5}">
  <sheetPr>
    <tabColor rgb="FFFFFF00"/>
  </sheetPr>
  <dimension ref="A1:AI20"/>
  <sheetViews>
    <sheetView workbookViewId="0">
      <selection activeCell="J25" sqref="J25"/>
    </sheetView>
  </sheetViews>
  <sheetFormatPr baseColWidth="10" defaultColWidth="5.33203125" defaultRowHeight="16" x14ac:dyDescent="0.2"/>
  <cols>
    <col min="1" max="1" width="5.1640625" bestFit="1" customWidth="1"/>
    <col min="2" max="2" width="16.83203125" bestFit="1" customWidth="1"/>
    <col min="3" max="3" width="25" bestFit="1" customWidth="1"/>
    <col min="4" max="4" width="17.33203125" bestFit="1" customWidth="1"/>
    <col min="5" max="5" width="21.6640625" bestFit="1" customWidth="1"/>
    <col min="6" max="6" width="18.1640625" bestFit="1" customWidth="1"/>
    <col min="7" max="7" width="14.6640625" bestFit="1" customWidth="1"/>
    <col min="8" max="8" width="6.1640625" bestFit="1" customWidth="1"/>
    <col min="10" max="10" width="5.1640625" bestFit="1" customWidth="1"/>
    <col min="11" max="11" width="16.83203125" bestFit="1" customWidth="1"/>
    <col min="12" max="12" width="25" bestFit="1" customWidth="1"/>
    <col min="13" max="13" width="17.33203125" bestFit="1" customWidth="1"/>
    <col min="14" max="14" width="21.6640625" bestFit="1" customWidth="1"/>
    <col min="15" max="15" width="18.1640625" bestFit="1" customWidth="1"/>
    <col min="16" max="16" width="14.6640625" bestFit="1" customWidth="1"/>
    <col min="17" max="17" width="6.1640625" bestFit="1" customWidth="1"/>
    <col min="19" max="19" width="32.33203125" bestFit="1" customWidth="1"/>
    <col min="20" max="20" width="16.6640625" bestFit="1" customWidth="1"/>
    <col min="21" max="21" width="24.33203125" bestFit="1" customWidth="1"/>
    <col min="22" max="22" width="24.1640625" bestFit="1" customWidth="1"/>
    <col min="23" max="23" width="21" bestFit="1" customWidth="1"/>
    <col min="24" max="24" width="17.6640625" bestFit="1" customWidth="1"/>
    <col min="25" max="25" width="15" bestFit="1" customWidth="1"/>
    <col min="26" max="26" width="6" bestFit="1" customWidth="1"/>
    <col min="28" max="28" width="5.1640625" bestFit="1" customWidth="1"/>
    <col min="29" max="29" width="14.1640625" bestFit="1" customWidth="1"/>
    <col min="30" max="30" width="10.83203125" bestFit="1" customWidth="1"/>
    <col min="31" max="31" width="19.5" bestFit="1" customWidth="1"/>
    <col min="32" max="32" width="15.6640625" bestFit="1" customWidth="1"/>
    <col min="33" max="33" width="11.1640625" bestFit="1" customWidth="1"/>
    <col min="34" max="34" width="13.1640625" customWidth="1"/>
    <col min="35" max="35" width="19.33203125" bestFit="1" customWidth="1"/>
  </cols>
  <sheetData>
    <row r="1" spans="1:35" x14ac:dyDescent="0.2">
      <c r="A1" s="30" t="s">
        <v>773</v>
      </c>
      <c r="B1" s="30"/>
      <c r="C1" s="30"/>
      <c r="D1" s="30"/>
      <c r="E1" s="30"/>
      <c r="F1" s="30"/>
      <c r="G1" s="30"/>
      <c r="H1" s="30"/>
      <c r="J1" s="30" t="s">
        <v>774</v>
      </c>
      <c r="K1" s="30"/>
      <c r="L1" s="30"/>
      <c r="M1" s="30"/>
      <c r="N1" s="30"/>
      <c r="O1" s="30"/>
      <c r="P1" s="30"/>
      <c r="Q1" s="30"/>
      <c r="S1" s="30" t="s">
        <v>784</v>
      </c>
      <c r="T1" s="30"/>
      <c r="U1" s="30"/>
      <c r="V1" s="30"/>
      <c r="W1" s="30"/>
      <c r="X1" s="30"/>
      <c r="Y1" s="30"/>
      <c r="Z1" s="30"/>
      <c r="AB1" s="30" t="s">
        <v>4030</v>
      </c>
      <c r="AC1" s="30"/>
      <c r="AD1" s="30"/>
      <c r="AE1" s="30"/>
      <c r="AF1" s="30"/>
      <c r="AH1" s="29"/>
      <c r="AI1" s="29"/>
    </row>
    <row r="2" spans="1:35" x14ac:dyDescent="0.2">
      <c r="A2" s="6" t="s">
        <v>771</v>
      </c>
      <c r="B2" s="6" t="s">
        <v>778</v>
      </c>
      <c r="C2" s="6" t="s">
        <v>777</v>
      </c>
      <c r="D2" s="6" t="s">
        <v>785</v>
      </c>
      <c r="E2" s="6" t="s">
        <v>775</v>
      </c>
      <c r="F2" s="6" t="s">
        <v>779</v>
      </c>
      <c r="G2" s="6" t="s">
        <v>776</v>
      </c>
      <c r="H2" s="6" t="s">
        <v>772</v>
      </c>
      <c r="J2" s="6" t="s">
        <v>771</v>
      </c>
      <c r="K2" s="6" t="s">
        <v>778</v>
      </c>
      <c r="L2" s="6" t="s">
        <v>777</v>
      </c>
      <c r="M2" s="6" t="s">
        <v>785</v>
      </c>
      <c r="N2" s="6" t="s">
        <v>775</v>
      </c>
      <c r="O2" s="6" t="s">
        <v>779</v>
      </c>
      <c r="P2" s="6" t="s">
        <v>776</v>
      </c>
      <c r="Q2" s="6" t="s">
        <v>772</v>
      </c>
      <c r="S2" s="6" t="s">
        <v>771</v>
      </c>
      <c r="T2" s="6" t="s">
        <v>778</v>
      </c>
      <c r="U2" s="6" t="s">
        <v>777</v>
      </c>
      <c r="V2" s="6" t="s">
        <v>786</v>
      </c>
      <c r="W2" s="6" t="s">
        <v>775</v>
      </c>
      <c r="X2" s="6" t="s">
        <v>779</v>
      </c>
      <c r="Y2" s="6" t="s">
        <v>776</v>
      </c>
      <c r="Z2" s="6" t="s">
        <v>772</v>
      </c>
      <c r="AB2" s="6" t="s">
        <v>771</v>
      </c>
      <c r="AC2" s="6" t="s">
        <v>4031</v>
      </c>
      <c r="AD2" s="6" t="s">
        <v>4032</v>
      </c>
      <c r="AE2" s="6" t="s">
        <v>4033</v>
      </c>
      <c r="AF2" s="6" t="s">
        <v>4034</v>
      </c>
      <c r="AG2" s="6" t="s">
        <v>4035</v>
      </c>
      <c r="AI2" s="6"/>
    </row>
    <row r="3" spans="1:35" x14ac:dyDescent="0.2">
      <c r="A3" s="6">
        <v>2015</v>
      </c>
      <c r="B3" s="18">
        <v>11366879.73</v>
      </c>
      <c r="C3" s="18">
        <f>SUMIF(Summary!B:B,'Final Check'!A3,Summary!F:F)</f>
        <v>11366879.73</v>
      </c>
      <c r="D3" s="18">
        <v>388219.29</v>
      </c>
      <c r="E3" s="18">
        <f>SUMIF(Summary!B:B,'Final Check'!A3,Summary!H:H)</f>
        <v>388219.29</v>
      </c>
      <c r="F3" s="19">
        <f>B3-C3</f>
        <v>0</v>
      </c>
      <c r="G3" s="19">
        <f>D3-E3</f>
        <v>0</v>
      </c>
      <c r="J3" s="6">
        <v>2015</v>
      </c>
      <c r="K3" s="18">
        <v>263823852.80000001</v>
      </c>
      <c r="L3" s="18">
        <f>SUMIF(Summary!B:B,'Final Check'!A3,Summary!J:J)</f>
        <v>263823852.79999989</v>
      </c>
      <c r="M3" s="18">
        <v>1923475.12</v>
      </c>
      <c r="N3" s="18">
        <f>SUMIF(Summary!B:B,'Final Check'!A3,Summary!L:L)</f>
        <v>1923475.12</v>
      </c>
      <c r="O3" s="5">
        <f>K3-L3</f>
        <v>0</v>
      </c>
      <c r="P3" s="5">
        <f>M3-N3</f>
        <v>0</v>
      </c>
      <c r="S3" s="6">
        <v>2015</v>
      </c>
      <c r="T3">
        <v>210489746.03999999</v>
      </c>
      <c r="U3">
        <f>SUMIF(Summary!B:B,'Final Check'!A3,Summary!N:N)</f>
        <v>210489746.03999972</v>
      </c>
      <c r="V3">
        <v>1532019.34</v>
      </c>
      <c r="W3">
        <f>SUMIF(Summary!B:B,'Final Check'!A3,Summary!P:P)</f>
        <v>1532019.3399999999</v>
      </c>
      <c r="X3" s="21">
        <f>T3-U3</f>
        <v>2.6822090148925781E-7</v>
      </c>
      <c r="Y3" s="21">
        <f>V3-W3</f>
        <v>0</v>
      </c>
      <c r="AB3" s="6">
        <v>2015</v>
      </c>
      <c r="AC3" s="25">
        <f>SUMIF(Summary!B:B,'Final Check'!AB3,Summary!G:G)</f>
        <v>5.0795670000000015E-2</v>
      </c>
      <c r="AD3" s="25">
        <f>SUMIF(Summary!B:B,'Final Check'!AB3,Summary!I:I)</f>
        <v>1.7348900000000002E-3</v>
      </c>
      <c r="AE3" s="25">
        <f>SUMIF(Summary!B:B,'Final Check'!AB3,Summary!O:O)</f>
        <v>0.94062337000000018</v>
      </c>
      <c r="AF3" s="25">
        <f>SUMIF(Summary!B:B,'Final Check'!AB3,Summary!Q:Q)</f>
        <v>6.8461900000000011E-3</v>
      </c>
      <c r="AG3" s="27">
        <f>SUM(AC3:AF3)</f>
        <v>1.0000001200000002</v>
      </c>
      <c r="AI3" s="9"/>
    </row>
    <row r="4" spans="1:35" x14ac:dyDescent="0.2">
      <c r="A4" s="6">
        <v>2016</v>
      </c>
      <c r="B4" s="18">
        <v>10029663.720000001</v>
      </c>
      <c r="C4" s="18">
        <f>SUMIF(Summary!B:B,'Final Check'!A4,Summary!F:F)</f>
        <v>10029663.720000003</v>
      </c>
      <c r="D4" s="18">
        <v>368815.48</v>
      </c>
      <c r="E4" s="18">
        <f>SUMIF(Summary!B:B,'Final Check'!A4,Summary!H:H)</f>
        <v>368815.48</v>
      </c>
      <c r="F4" s="19">
        <f t="shared" ref="F4:F11" si="0">B4-C4</f>
        <v>0</v>
      </c>
      <c r="G4" s="19">
        <f t="shared" ref="G4:G11" si="1">D4-E4</f>
        <v>0</v>
      </c>
      <c r="J4" s="6">
        <v>2016</v>
      </c>
      <c r="K4" s="18">
        <v>323575682.82999998</v>
      </c>
      <c r="L4" s="18">
        <f>SUMIF(Summary!B:B,'Final Check'!A4,Summary!J:J)</f>
        <v>323575682.8300001</v>
      </c>
      <c r="M4" s="18">
        <v>2827472.35</v>
      </c>
      <c r="N4" s="18">
        <f>SUMIF(Summary!B:B,'Final Check'!A4,Summary!L:L)</f>
        <v>2827472.45</v>
      </c>
      <c r="O4" s="5">
        <f t="shared" ref="O4:O11" si="2">K4-L4</f>
        <v>0</v>
      </c>
      <c r="P4" s="5">
        <f>M4-N4</f>
        <v>-0.10000000009313226</v>
      </c>
      <c r="S4" s="6">
        <v>2016</v>
      </c>
      <c r="T4">
        <v>290946503.26999998</v>
      </c>
      <c r="U4">
        <f>SUMIF(Summary!B:B,'Final Check'!A4,Summary!N:N)</f>
        <v>290946503.27000028</v>
      </c>
      <c r="V4">
        <v>2570989.27</v>
      </c>
      <c r="W4">
        <f>SUMIF(Summary!B:B,'Final Check'!A4,Summary!P:P)</f>
        <v>2570989.27</v>
      </c>
      <c r="X4" s="21">
        <f t="shared" ref="X4:X11" si="3">T4-U4</f>
        <v>0</v>
      </c>
      <c r="Y4" s="21">
        <f t="shared" ref="Y4:Y11" si="4">V4-W4</f>
        <v>0</v>
      </c>
      <c r="AB4" s="6">
        <v>2016</v>
      </c>
      <c r="AC4" s="25">
        <f>SUMIF(Summary!B:B,'Final Check'!AB4,Summary!G:G)</f>
        <v>3.3001400000000007E-2</v>
      </c>
      <c r="AD4" s="25">
        <f>SUMIF(Summary!B:B,'Final Check'!AB4,Summary!I:I)</f>
        <v>1.2135200000000001E-3</v>
      </c>
      <c r="AE4" s="25">
        <f>SUMIF(Summary!B:B,'Final Check'!AB4,Summary!O:O)</f>
        <v>0.95732554000000003</v>
      </c>
      <c r="AF4" s="25">
        <f>SUMIF(Summary!B:B,'Final Check'!AB4,Summary!Q:Q)</f>
        <v>8.4595600000000014E-3</v>
      </c>
      <c r="AG4" s="27">
        <f t="shared" ref="AG4:AG11" si="5">SUM(AC4:AF4)</f>
        <v>1.0000000200000001</v>
      </c>
      <c r="AI4" s="9"/>
    </row>
    <row r="5" spans="1:35" x14ac:dyDescent="0.2">
      <c r="A5" s="6">
        <v>2017</v>
      </c>
      <c r="B5" s="18">
        <v>8086251.5499999998</v>
      </c>
      <c r="C5" s="18">
        <f>SUMIF(Summary!B:B,'Final Check'!A5,Summary!F:F)</f>
        <v>8086251.5500000054</v>
      </c>
      <c r="D5" s="18">
        <v>326043.38</v>
      </c>
      <c r="E5" s="18">
        <f>SUMIF(Summary!B:B,'Final Check'!A5,Summary!H:H)</f>
        <v>326043.38</v>
      </c>
      <c r="F5" s="19">
        <f t="shared" si="0"/>
        <v>0</v>
      </c>
      <c r="G5" s="19">
        <f t="shared" si="1"/>
        <v>0</v>
      </c>
      <c r="J5" s="6">
        <v>2017</v>
      </c>
      <c r="K5" s="18">
        <v>364907933.67000002</v>
      </c>
      <c r="L5" s="18">
        <f>SUMIF(Summary!B:B,'Final Check'!A5,Summary!J:J)</f>
        <v>364907933.67000014</v>
      </c>
      <c r="M5" s="18">
        <v>3542175.98</v>
      </c>
      <c r="N5" s="18">
        <f>SUMIF(Summary!B:B,'Final Check'!A5,Summary!L:L)</f>
        <v>3542175.9799999995</v>
      </c>
      <c r="O5" s="5">
        <f t="shared" si="2"/>
        <v>0</v>
      </c>
      <c r="P5" s="5">
        <f t="shared" ref="P5:P11" si="6">M5-N5</f>
        <v>0</v>
      </c>
      <c r="S5" s="6">
        <v>2017</v>
      </c>
      <c r="T5">
        <v>338241752.95999998</v>
      </c>
      <c r="U5">
        <f>SUMIF(Summary!B:B,'Final Check'!A5,Summary!N:N)</f>
        <v>338241752.96000022</v>
      </c>
      <c r="V5">
        <v>3282093.88</v>
      </c>
      <c r="W5">
        <f>SUMIF(Summary!B:B,'Final Check'!A5,Summary!P:P)</f>
        <v>3282093.88</v>
      </c>
      <c r="X5" s="21">
        <f t="shared" si="3"/>
        <v>0</v>
      </c>
      <c r="Y5" s="21">
        <f t="shared" si="4"/>
        <v>0</v>
      </c>
      <c r="AB5" s="6">
        <v>2017</v>
      </c>
      <c r="AC5" s="25">
        <f>SUMIF(Summary!B:B,'Final Check'!AB5,Summary!G:G)</f>
        <v>2.3107809999999996E-2</v>
      </c>
      <c r="AD5" s="25">
        <f>SUMIF(Summary!B:B,'Final Check'!AB5,Summary!I:I)</f>
        <v>9.3172000000000003E-4</v>
      </c>
      <c r="AE5" s="25">
        <f>SUMIF(Summary!B:B,'Final Check'!AB5,Summary!O:O)</f>
        <v>0.96658136999999977</v>
      </c>
      <c r="AF5" s="25">
        <f>SUMIF(Summary!B:B,'Final Check'!AB5,Summary!Q:Q)</f>
        <v>9.3790899999999996E-3</v>
      </c>
      <c r="AG5" s="27">
        <f t="shared" si="5"/>
        <v>0.99999998999999984</v>
      </c>
      <c r="AI5" s="9"/>
    </row>
    <row r="6" spans="1:35" x14ac:dyDescent="0.2">
      <c r="A6" s="6">
        <v>2018</v>
      </c>
      <c r="B6" s="18">
        <v>6678806.5300000003</v>
      </c>
      <c r="C6" s="18">
        <f>SUMIF(Summary!B:B,'Final Check'!A6,Summary!F:F)</f>
        <v>6678806.5299999993</v>
      </c>
      <c r="D6" s="18">
        <v>271603.94</v>
      </c>
      <c r="E6" s="18">
        <f>SUMIF(Summary!B:B,'Final Check'!A6,Summary!H:H)</f>
        <v>271603.93999999994</v>
      </c>
      <c r="F6" s="19">
        <f t="shared" si="0"/>
        <v>0</v>
      </c>
      <c r="G6" s="19">
        <f t="shared" si="1"/>
        <v>0</v>
      </c>
      <c r="J6" s="6">
        <v>2018</v>
      </c>
      <c r="K6" s="18">
        <v>439881622.42000002</v>
      </c>
      <c r="L6" s="18">
        <f>SUMIF(Summary!B:B,'Final Check'!A6,Summary!J:J)</f>
        <v>439881622.42000002</v>
      </c>
      <c r="M6" s="18">
        <v>4698876.09</v>
      </c>
      <c r="N6" s="18">
        <f>SUMIF(Summary!B:B,'Final Check'!A6,Summary!L:L)</f>
        <v>4698876.09</v>
      </c>
      <c r="O6" s="5">
        <f t="shared" si="2"/>
        <v>0</v>
      </c>
      <c r="P6" s="5">
        <f t="shared" si="6"/>
        <v>0</v>
      </c>
      <c r="S6" s="6">
        <v>2018</v>
      </c>
      <c r="T6">
        <v>404632302.69999999</v>
      </c>
      <c r="U6">
        <f>SUMIF(Summary!B:B,'Final Check'!A6,Summary!N:N)</f>
        <v>404632302.70000005</v>
      </c>
      <c r="V6">
        <v>4310448.22</v>
      </c>
      <c r="W6">
        <f>SUMIF(Summary!B:B,'Final Check'!A6,Summary!P:P)</f>
        <v>4310448.22</v>
      </c>
      <c r="X6" s="21">
        <f t="shared" si="3"/>
        <v>0</v>
      </c>
      <c r="Y6" s="21">
        <f t="shared" si="4"/>
        <v>0</v>
      </c>
      <c r="AB6" s="6">
        <v>2018</v>
      </c>
      <c r="AC6" s="25">
        <f>SUMIF(Summary!B:B,'Final Check'!AB6,Summary!G:G)</f>
        <v>1.6058929999999992E-2</v>
      </c>
      <c r="AD6" s="25">
        <f>SUMIF(Summary!B:B,'Final Check'!AB6,Summary!I:I)</f>
        <v>6.5304000000000002E-4</v>
      </c>
      <c r="AE6" s="25">
        <f>SUMIF(Summary!B:B,'Final Check'!AB6,Summary!O:O)</f>
        <v>0.97292369000000067</v>
      </c>
      <c r="AF6" s="25">
        <f>SUMIF(Summary!B:B,'Final Check'!AB6,Summary!Q:Q)</f>
        <v>1.0364320000000002E-2</v>
      </c>
      <c r="AG6" s="27">
        <f t="shared" si="5"/>
        <v>0.99999998000000068</v>
      </c>
      <c r="AI6" s="9"/>
    </row>
    <row r="7" spans="1:35" x14ac:dyDescent="0.2">
      <c r="A7" s="6">
        <v>2019</v>
      </c>
      <c r="B7" s="18">
        <v>5381784.9800000004</v>
      </c>
      <c r="C7" s="18">
        <f>SUMIF(Summary!B:B,'Final Check'!A7,Summary!F:F)</f>
        <v>5381784.9800000014</v>
      </c>
      <c r="D7" s="18">
        <v>241304.74</v>
      </c>
      <c r="E7" s="18">
        <f>SUMIF(Summary!B:B,'Final Check'!A7,Summary!H:H)</f>
        <v>241304.74000000005</v>
      </c>
      <c r="F7" s="19">
        <f t="shared" si="0"/>
        <v>0</v>
      </c>
      <c r="G7" s="19">
        <f t="shared" si="1"/>
        <v>0</v>
      </c>
      <c r="J7" s="6">
        <v>2019</v>
      </c>
      <c r="K7" s="18">
        <v>517143333.00999999</v>
      </c>
      <c r="L7" s="18">
        <f>SUMIF(Summary!B:B,'Final Check'!A7,Summary!J:J)</f>
        <v>517143333.01000029</v>
      </c>
      <c r="M7" s="18">
        <v>5541972.1600000001</v>
      </c>
      <c r="N7" s="18">
        <f>SUMIF(Summary!B:B,'Final Check'!A7,Summary!L:L)</f>
        <v>5541972.1599999992</v>
      </c>
      <c r="O7" s="5">
        <f t="shared" si="2"/>
        <v>0</v>
      </c>
      <c r="P7" s="5">
        <f t="shared" si="6"/>
        <v>0</v>
      </c>
      <c r="S7" s="6">
        <v>2019</v>
      </c>
      <c r="T7">
        <v>485808007.56999999</v>
      </c>
      <c r="U7">
        <f>SUMIF(Summary!B:B,'Final Check'!A7,Summary!N:N)</f>
        <v>485808007.56999993</v>
      </c>
      <c r="V7">
        <v>5195170.54</v>
      </c>
      <c r="W7">
        <f>SUMIF(Summary!B:B,'Final Check'!A7,Summary!P:P)</f>
        <v>5195170.54</v>
      </c>
      <c r="X7" s="21">
        <f t="shared" si="3"/>
        <v>0</v>
      </c>
      <c r="Y7" s="21">
        <f t="shared" si="4"/>
        <v>0</v>
      </c>
      <c r="AB7" s="6">
        <v>2019</v>
      </c>
      <c r="AC7" s="25">
        <f>SUMIF(Summary!B:B,'Final Check'!AB7,Summary!G:G)</f>
        <v>1.0836690000000003E-2</v>
      </c>
      <c r="AD7" s="25">
        <f>SUMIF(Summary!B:B,'Final Check'!AB7,Summary!I:I)</f>
        <v>4.8587999999999989E-4</v>
      </c>
      <c r="AE7" s="25">
        <f>SUMIF(Summary!B:B,'Final Check'!AB7,Summary!O:O)</f>
        <v>0.97821649000000022</v>
      </c>
      <c r="AF7" s="25">
        <f>SUMIF(Summary!B:B,'Final Check'!AB7,Summary!Q:Q)</f>
        <v>1.0460929999999998E-2</v>
      </c>
      <c r="AG7" s="27">
        <f t="shared" si="5"/>
        <v>0.99999999000000028</v>
      </c>
      <c r="AI7" s="9"/>
    </row>
    <row r="8" spans="1:35" x14ac:dyDescent="0.2">
      <c r="A8" s="6">
        <v>2020</v>
      </c>
      <c r="B8" s="18">
        <v>4223996.2699999996</v>
      </c>
      <c r="C8" s="18">
        <f>SUMIF(Summary!B:B,'Final Check'!A8,Summary!F:F)</f>
        <v>4223996.2699999996</v>
      </c>
      <c r="D8" s="18">
        <v>224773.37</v>
      </c>
      <c r="E8" s="18">
        <f>SUMIF(Summary!B:B,'Final Check'!A8,Summary!H:H)</f>
        <v>224773.37</v>
      </c>
      <c r="F8" s="19">
        <f t="shared" si="0"/>
        <v>0</v>
      </c>
      <c r="G8" s="19">
        <f t="shared" si="1"/>
        <v>0</v>
      </c>
      <c r="J8" s="6">
        <v>2020</v>
      </c>
      <c r="K8" s="18">
        <v>575109562.50999999</v>
      </c>
      <c r="L8" s="18">
        <f>SUMIF(Summary!B:B,'Final Check'!A8,Summary!J:J)</f>
        <v>575109562.50999963</v>
      </c>
      <c r="M8" s="18">
        <v>6730413.9199999999</v>
      </c>
      <c r="N8" s="18">
        <f>SUMIF(Summary!B:B,'Final Check'!A8,Summary!L:L)</f>
        <v>6730413.9200000018</v>
      </c>
      <c r="O8" s="5">
        <f t="shared" si="2"/>
        <v>0</v>
      </c>
      <c r="P8" s="5">
        <f t="shared" si="6"/>
        <v>0</v>
      </c>
      <c r="S8" s="6">
        <v>2020</v>
      </c>
      <c r="T8">
        <v>514713085.45999998</v>
      </c>
      <c r="U8">
        <f>SUMIF(Summary!B:B,'Final Check'!A8,Summary!N:N)</f>
        <v>514713085.45999968</v>
      </c>
      <c r="V8">
        <v>5990088.5</v>
      </c>
      <c r="W8">
        <f>SUMIF(Summary!B:B,'Final Check'!A8,Summary!P:P)</f>
        <v>5990088.4999999991</v>
      </c>
      <c r="X8" s="21">
        <f t="shared" si="3"/>
        <v>0</v>
      </c>
      <c r="Y8" s="21">
        <f t="shared" si="4"/>
        <v>0</v>
      </c>
      <c r="AB8" s="6">
        <v>2020</v>
      </c>
      <c r="AC8" s="25">
        <f>SUMIF(Summary!B:B,'Final Check'!AB8,Summary!G:G)</f>
        <v>8.0433200000000014E-3</v>
      </c>
      <c r="AD8" s="25">
        <f>SUMIF(Summary!B:B,'Final Check'!AB8,Summary!I:I)</f>
        <v>4.2800999999999999E-4</v>
      </c>
      <c r="AE8" s="25">
        <f>SUMIF(Summary!B:B,'Final Check'!AB8,Summary!O:O)</f>
        <v>0.98012218000000018</v>
      </c>
      <c r="AF8" s="25">
        <f>SUMIF(Summary!B:B,'Final Check'!AB8,Summary!Q:Q)</f>
        <v>1.1406390000000001E-2</v>
      </c>
      <c r="AG8" s="27">
        <f t="shared" si="5"/>
        <v>0.99999990000000016</v>
      </c>
      <c r="AI8" s="9"/>
    </row>
    <row r="9" spans="1:35" x14ac:dyDescent="0.2">
      <c r="A9" s="6">
        <v>2021</v>
      </c>
      <c r="B9" s="18">
        <v>2893716.99</v>
      </c>
      <c r="C9" s="18">
        <f>SUMIF(Summary!B:B,'Final Check'!A9,Summary!F:F)</f>
        <v>2893716.99</v>
      </c>
      <c r="D9" s="18">
        <v>175966.81</v>
      </c>
      <c r="E9" s="18">
        <f>SUMIF(Summary!B:B,'Final Check'!A9,Summary!H:H)</f>
        <v>175966.81</v>
      </c>
      <c r="F9" s="19">
        <f t="shared" si="0"/>
        <v>0</v>
      </c>
      <c r="G9" s="19">
        <f t="shared" si="1"/>
        <v>0</v>
      </c>
      <c r="J9" s="6">
        <v>2021</v>
      </c>
      <c r="K9" s="18">
        <v>597423051.75999999</v>
      </c>
      <c r="L9" s="18">
        <f>SUMIF(Summary!B:B,'Final Check'!A9,Summary!J:J)</f>
        <v>597423051.76000094</v>
      </c>
      <c r="M9" s="18">
        <v>7741682.3700000001</v>
      </c>
      <c r="N9" s="18">
        <f>SUMIF(Summary!B:B,'Final Check'!A9,Summary!L:L)</f>
        <v>7741682.370000001</v>
      </c>
      <c r="O9" s="5">
        <f t="shared" si="2"/>
        <v>-9.5367431640625E-7</v>
      </c>
      <c r="P9" s="5">
        <f t="shared" si="6"/>
        <v>0</v>
      </c>
      <c r="S9" s="6">
        <v>2021</v>
      </c>
      <c r="T9">
        <v>539542773.55999994</v>
      </c>
      <c r="U9">
        <f>SUMIF(Summary!B:B,'Final Check'!A9,Summary!N:N)</f>
        <v>539542773.55999994</v>
      </c>
      <c r="V9">
        <v>7006043.5</v>
      </c>
      <c r="W9">
        <f>SUMIF(Summary!B:B,'Final Check'!A9,Summary!P:P)</f>
        <v>7006043.4999999991</v>
      </c>
      <c r="X9" s="21">
        <f t="shared" si="3"/>
        <v>0</v>
      </c>
      <c r="Y9" s="21">
        <f t="shared" si="4"/>
        <v>0</v>
      </c>
      <c r="AB9" s="6">
        <v>2021</v>
      </c>
      <c r="AC9" s="25">
        <f>SUMIF(Summary!B:B,'Final Check'!AB9,Summary!G:G)</f>
        <v>5.2649699999999999E-3</v>
      </c>
      <c r="AD9" s="25">
        <f>SUMIF(Summary!B:B,'Final Check'!AB9,Summary!I:I)</f>
        <v>3.2017999999999999E-4</v>
      </c>
      <c r="AE9" s="25">
        <f>SUMIF(Summary!B:B,'Final Check'!AB9,Summary!O:O)</f>
        <v>0.98166772000000002</v>
      </c>
      <c r="AF9" s="25">
        <f>SUMIF(Summary!B:B,'Final Check'!AB9,Summary!Q:Q)</f>
        <v>1.2747120000000002E-2</v>
      </c>
      <c r="AG9" s="27">
        <f t="shared" si="5"/>
        <v>0.99999999000000006</v>
      </c>
      <c r="AI9" s="9"/>
    </row>
    <row r="10" spans="1:35" x14ac:dyDescent="0.2">
      <c r="A10" s="6">
        <v>2022</v>
      </c>
      <c r="B10" s="18">
        <v>1836087.39</v>
      </c>
      <c r="C10" s="18">
        <f>SUMIF(Summary!B:B,'Final Check'!A10,Summary!F:F)</f>
        <v>1836087.3900000011</v>
      </c>
      <c r="D10" s="18">
        <v>103921.60000000001</v>
      </c>
      <c r="E10" s="18">
        <f>SUMIF(Summary!B:B,'Final Check'!A10,Summary!H:H)</f>
        <v>103921.59999999999</v>
      </c>
      <c r="F10" s="19">
        <f t="shared" si="0"/>
        <v>0</v>
      </c>
      <c r="G10" s="19">
        <f t="shared" si="1"/>
        <v>0</v>
      </c>
      <c r="J10" s="6">
        <v>2022</v>
      </c>
      <c r="K10" s="18">
        <v>631238644</v>
      </c>
      <c r="L10" s="18">
        <f>SUMIF(Summary!B:B,'Final Check'!A10,Summary!J:J)</f>
        <v>631238643.9999994</v>
      </c>
      <c r="M10" s="18">
        <v>8377438.54</v>
      </c>
      <c r="N10" s="18">
        <f>SUMIF(Summary!B:B,'Final Check'!A10,Summary!L:L)</f>
        <v>8377438.540000001</v>
      </c>
      <c r="O10" s="5">
        <f t="shared" si="2"/>
        <v>0</v>
      </c>
      <c r="P10" s="5">
        <f t="shared" si="6"/>
        <v>0</v>
      </c>
      <c r="S10" s="6">
        <v>2022</v>
      </c>
      <c r="T10">
        <v>504583037.05000001</v>
      </c>
      <c r="U10">
        <f>SUMIF(Summary!B:B,'Final Check'!A10,Summary!N:N)</f>
        <v>504583037.04999989</v>
      </c>
      <c r="V10">
        <v>6625866.71</v>
      </c>
      <c r="W10">
        <f>SUMIF(Summary!B:B,'Final Check'!A10,Summary!P:P)</f>
        <v>6625866.709999999</v>
      </c>
      <c r="X10" s="21">
        <f t="shared" si="3"/>
        <v>0</v>
      </c>
      <c r="Y10" s="21">
        <f t="shared" si="4"/>
        <v>0</v>
      </c>
      <c r="AB10" s="6">
        <v>2022</v>
      </c>
      <c r="AC10" s="25">
        <f>SUMIF(Summary!B:B,'Final Check'!AB10,Summary!G:G)</f>
        <v>3.5781199999999989E-3</v>
      </c>
      <c r="AD10" s="25">
        <f>SUMIF(Summary!B:B,'Final Check'!AB10,Summary!I:I)</f>
        <v>2.0252000000000001E-4</v>
      </c>
      <c r="AE10" s="25">
        <f>SUMIF(Summary!B:B,'Final Check'!AB10,Summary!O:O)</f>
        <v>0.98330726000000024</v>
      </c>
      <c r="AF10" s="25">
        <f>SUMIF(Summary!B:B,'Final Check'!AB10,Summary!Q:Q)</f>
        <v>1.2912169999999999E-2</v>
      </c>
      <c r="AG10" s="27">
        <f t="shared" si="5"/>
        <v>1.0000000700000002</v>
      </c>
      <c r="AI10" s="9"/>
    </row>
    <row r="11" spans="1:35" x14ac:dyDescent="0.2">
      <c r="A11" s="6">
        <v>2023</v>
      </c>
      <c r="B11" s="18">
        <v>1341220.77</v>
      </c>
      <c r="C11" s="18">
        <f>SUMIF(Summary!B:B,'Final Check'!A11,Summary!F:F)</f>
        <v>1341220.77</v>
      </c>
      <c r="D11" s="18">
        <v>109560.56</v>
      </c>
      <c r="E11" s="18">
        <f>SUMIF(Summary!B:B,'Final Check'!A11,Summary!H:H)</f>
        <v>109560.56</v>
      </c>
      <c r="F11" s="19">
        <f t="shared" si="0"/>
        <v>0</v>
      </c>
      <c r="G11" s="19">
        <f t="shared" si="1"/>
        <v>0</v>
      </c>
      <c r="J11" s="6">
        <v>2023</v>
      </c>
      <c r="K11" s="18">
        <v>667033590.23000002</v>
      </c>
      <c r="L11" s="18">
        <f>SUMIF(Summary!B:B,'Final Check'!A11,Summary!J:J)</f>
        <v>667033590.23000014</v>
      </c>
      <c r="M11" s="18">
        <v>9633439.8200000003</v>
      </c>
      <c r="N11" s="18">
        <f>SUMIF(Summary!B:B,'Final Check'!A11,Summary!L:L)</f>
        <v>9633439.8200000003</v>
      </c>
      <c r="O11" s="5">
        <f t="shared" si="2"/>
        <v>0</v>
      </c>
      <c r="P11" s="5">
        <f t="shared" si="6"/>
        <v>0</v>
      </c>
      <c r="S11" s="6">
        <v>2023</v>
      </c>
      <c r="T11">
        <v>530583786.55000001</v>
      </c>
      <c r="U11">
        <f>SUMIF(Summary!B:B,'Final Check'!A11,Summary!N:N)</f>
        <v>530583786.54999983</v>
      </c>
      <c r="V11">
        <v>7687443.75</v>
      </c>
      <c r="W11">
        <f>SUMIF(Summary!B:B,'Final Check'!A11,Summary!P:P)</f>
        <v>7687443.7499999981</v>
      </c>
      <c r="X11" s="21">
        <f t="shared" si="3"/>
        <v>0</v>
      </c>
      <c r="Y11" s="21">
        <f t="shared" si="4"/>
        <v>0</v>
      </c>
      <c r="AB11" s="6">
        <v>2023</v>
      </c>
      <c r="AC11" s="25">
        <f>SUMIF(Summary!B:B,'Final Check'!AB11,Summary!G:G)</f>
        <v>2.4850000000000002E-3</v>
      </c>
      <c r="AD11" s="25">
        <f>SUMIF(Summary!B:B,'Final Check'!AB11,Summary!I:I)</f>
        <v>2.0299000000000001E-4</v>
      </c>
      <c r="AE11" s="25">
        <f>SUMIF(Summary!B:B,'Final Check'!AB11,Summary!O:O)</f>
        <v>0.98306867000000053</v>
      </c>
      <c r="AF11" s="25">
        <f>SUMIF(Summary!B:B,'Final Check'!AB11,Summary!Q:Q)</f>
        <v>1.424333E-2</v>
      </c>
      <c r="AG11" s="27">
        <f t="shared" si="5"/>
        <v>0.9999999900000005</v>
      </c>
      <c r="AI11" s="9"/>
    </row>
    <row r="20" spans="31:31" x14ac:dyDescent="0.2">
      <c r="AE20" s="27"/>
    </row>
  </sheetData>
  <mergeCells count="5">
    <mergeCell ref="AH1:AI1"/>
    <mergeCell ref="A1:H1"/>
    <mergeCell ref="J1:Q1"/>
    <mergeCell ref="S1:Z1"/>
    <mergeCell ref="AB1:A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AF66-FB3C-D14F-BD6F-CF23FBE353D0}">
  <sheetPr>
    <tabColor rgb="FFFFFF00"/>
  </sheetPr>
  <dimension ref="A1:L1487"/>
  <sheetViews>
    <sheetView zoomScale="176" zoomScaleNormal="214" workbookViewId="0">
      <pane ySplit="1" topLeftCell="A2" activePane="bottomLeft" state="frozen"/>
      <selection activeCell="J25" sqref="J25"/>
      <selection pane="bottomLeft" activeCell="J25" sqref="J25"/>
    </sheetView>
  </sheetViews>
  <sheetFormatPr baseColWidth="10" defaultRowHeight="16" x14ac:dyDescent="0.2"/>
  <cols>
    <col min="1" max="1" width="5.1640625" bestFit="1" customWidth="1"/>
    <col min="2" max="2" width="13.6640625" style="4" bestFit="1" customWidth="1"/>
    <col min="3" max="3" width="18.1640625" bestFit="1" customWidth="1"/>
    <col min="4" max="4" width="26.1640625" style="4" bestFit="1" customWidth="1"/>
    <col min="5" max="5" width="40.6640625" style="4" bestFit="1" customWidth="1"/>
    <col min="6" max="6" width="20.5" style="18" bestFit="1" customWidth="1"/>
    <col min="7" max="7" width="19.5" style="11" bestFit="1" customWidth="1"/>
    <col min="8" max="8" width="17.1640625" bestFit="1" customWidth="1"/>
    <col min="9" max="9" width="21" bestFit="1" customWidth="1"/>
  </cols>
  <sheetData>
    <row r="1" spans="1:9" s="6" customFormat="1" x14ac:dyDescent="0.2">
      <c r="A1" s="6" t="s">
        <v>0</v>
      </c>
      <c r="B1" s="7" t="s">
        <v>788</v>
      </c>
      <c r="C1" s="6" t="s">
        <v>790</v>
      </c>
      <c r="D1" s="7" t="s">
        <v>789</v>
      </c>
      <c r="E1" s="7" t="s">
        <v>795</v>
      </c>
      <c r="F1" s="17" t="s">
        <v>491</v>
      </c>
      <c r="G1" s="14" t="s">
        <v>492</v>
      </c>
      <c r="H1" s="7" t="s">
        <v>489</v>
      </c>
      <c r="I1" s="7" t="s">
        <v>490</v>
      </c>
    </row>
    <row r="2" spans="1:9" x14ac:dyDescent="0.2">
      <c r="A2">
        <v>2015</v>
      </c>
      <c r="B2" s="4">
        <v>1219</v>
      </c>
      <c r="C2" t="str">
        <f>_xlfn.TEXTJOIN("_",TRUE,A2:B2)</f>
        <v>2015_1219</v>
      </c>
      <c r="D2" s="4" t="s">
        <v>1</v>
      </c>
      <c r="E2" s="4" t="s">
        <v>1</v>
      </c>
      <c r="H2" s="1">
        <v>43230.42</v>
      </c>
      <c r="I2" s="2">
        <v>1.9319000000000001E-4</v>
      </c>
    </row>
    <row r="3" spans="1:9" x14ac:dyDescent="0.2">
      <c r="A3">
        <v>2015</v>
      </c>
      <c r="B3" s="4" t="s">
        <v>713</v>
      </c>
      <c r="C3" t="str">
        <f t="shared" ref="C3:C66" si="0">_xlfn.TEXTJOIN("_",TRUE,A3:B3)</f>
        <v>2015_0772</v>
      </c>
      <c r="D3" s="4" t="s">
        <v>2</v>
      </c>
      <c r="E3" s="4" t="s">
        <v>2</v>
      </c>
      <c r="H3" s="3">
        <v>29066.84</v>
      </c>
      <c r="I3" s="2">
        <v>1.2988999999999999E-4</v>
      </c>
    </row>
    <row r="4" spans="1:9" x14ac:dyDescent="0.2">
      <c r="A4">
        <v>2015</v>
      </c>
      <c r="B4" s="4" t="s">
        <v>543</v>
      </c>
      <c r="C4" t="str">
        <f t="shared" si="0"/>
        <v>2015_0873</v>
      </c>
      <c r="D4" s="4" t="s">
        <v>3</v>
      </c>
      <c r="E4" s="4" t="s">
        <v>3</v>
      </c>
      <c r="H4" s="3">
        <v>23909.88</v>
      </c>
      <c r="I4" s="2">
        <v>1.0685E-4</v>
      </c>
    </row>
    <row r="5" spans="1:9" x14ac:dyDescent="0.2">
      <c r="A5">
        <v>2015</v>
      </c>
      <c r="B5" s="4" t="s">
        <v>513</v>
      </c>
      <c r="C5" t="str">
        <f t="shared" si="0"/>
        <v>2015_0179</v>
      </c>
      <c r="D5" s="4" t="s">
        <v>4</v>
      </c>
      <c r="E5" s="4" t="s">
        <v>4</v>
      </c>
      <c r="H5" s="3">
        <v>18081.77</v>
      </c>
      <c r="I5" s="2">
        <v>8.0799999999999999E-5</v>
      </c>
    </row>
    <row r="6" spans="1:9" x14ac:dyDescent="0.2">
      <c r="A6">
        <v>2015</v>
      </c>
      <c r="B6" s="4" t="s">
        <v>517</v>
      </c>
      <c r="C6" t="str">
        <f t="shared" si="0"/>
        <v>2015_0839</v>
      </c>
      <c r="D6" s="4" t="s">
        <v>5</v>
      </c>
      <c r="E6" s="4" t="s">
        <v>5</v>
      </c>
      <c r="H6" s="3">
        <v>17606.05</v>
      </c>
      <c r="I6" s="2">
        <v>7.8679999999999999E-5</v>
      </c>
    </row>
    <row r="7" spans="1:9" x14ac:dyDescent="0.2">
      <c r="A7">
        <v>2015</v>
      </c>
      <c r="B7" s="4" t="s">
        <v>714</v>
      </c>
      <c r="C7" t="str">
        <f t="shared" si="0"/>
        <v>2015_0008</v>
      </c>
      <c r="D7" s="4" t="s">
        <v>6</v>
      </c>
      <c r="E7" s="4" t="s">
        <v>6</v>
      </c>
      <c r="H7" s="3">
        <v>15867.71</v>
      </c>
      <c r="I7" s="2">
        <v>7.0909999999999997E-5</v>
      </c>
    </row>
    <row r="8" spans="1:9" x14ac:dyDescent="0.2">
      <c r="A8">
        <v>2015</v>
      </c>
      <c r="B8" s="4" t="s">
        <v>542</v>
      </c>
      <c r="C8" t="str">
        <f t="shared" si="0"/>
        <v>2015_0169</v>
      </c>
      <c r="D8" s="4" t="s">
        <v>7</v>
      </c>
      <c r="E8" s="4" t="s">
        <v>7</v>
      </c>
      <c r="H8" s="3">
        <v>15085.47</v>
      </c>
      <c r="I8" s="2">
        <v>6.7409999999999993E-5</v>
      </c>
    </row>
    <row r="9" spans="1:9" x14ac:dyDescent="0.2">
      <c r="A9">
        <v>2015</v>
      </c>
      <c r="B9" s="4">
        <v>1079</v>
      </c>
      <c r="C9" t="str">
        <f t="shared" si="0"/>
        <v>2015_1079</v>
      </c>
      <c r="D9" s="4" t="s">
        <v>8</v>
      </c>
      <c r="E9" s="4" t="s">
        <v>8</v>
      </c>
      <c r="H9" s="3">
        <v>15010.04</v>
      </c>
      <c r="I9" s="2">
        <v>6.7080000000000001E-5</v>
      </c>
    </row>
    <row r="10" spans="1:9" x14ac:dyDescent="0.2">
      <c r="A10">
        <v>2015</v>
      </c>
      <c r="B10" s="4" t="s">
        <v>519</v>
      </c>
      <c r="C10" t="str">
        <f t="shared" si="0"/>
        <v>2015_0049</v>
      </c>
      <c r="D10" s="4" t="s">
        <v>9</v>
      </c>
      <c r="E10" s="4" t="s">
        <v>9</v>
      </c>
      <c r="H10" s="3">
        <v>14775.14</v>
      </c>
      <c r="I10" s="2">
        <v>6.6030000000000003E-5</v>
      </c>
    </row>
    <row r="11" spans="1:9" x14ac:dyDescent="0.2">
      <c r="A11">
        <v>2015</v>
      </c>
      <c r="B11" s="4">
        <v>1667</v>
      </c>
      <c r="C11" t="str">
        <f t="shared" si="0"/>
        <v>2015_1667</v>
      </c>
      <c r="D11" s="4" t="s">
        <v>10</v>
      </c>
      <c r="E11" s="4" t="s">
        <v>10</v>
      </c>
      <c r="H11" s="3">
        <v>14474.2</v>
      </c>
      <c r="I11" s="2">
        <v>6.4679999999999997E-5</v>
      </c>
    </row>
    <row r="12" spans="1:9" x14ac:dyDescent="0.2">
      <c r="A12">
        <v>2015</v>
      </c>
      <c r="B12" s="4" t="s">
        <v>552</v>
      </c>
      <c r="C12" t="str">
        <f t="shared" si="0"/>
        <v>2015_0906</v>
      </c>
      <c r="D12" s="4" t="s">
        <v>11</v>
      </c>
      <c r="E12" s="4" t="s">
        <v>11</v>
      </c>
      <c r="H12" s="3">
        <v>13138.13</v>
      </c>
      <c r="I12" s="2">
        <v>5.8709999999999999E-5</v>
      </c>
    </row>
    <row r="13" spans="1:9" x14ac:dyDescent="0.2">
      <c r="A13">
        <v>2015</v>
      </c>
      <c r="B13" s="4" t="s">
        <v>527</v>
      </c>
      <c r="C13" t="str">
        <f t="shared" si="0"/>
        <v>2015_0256</v>
      </c>
      <c r="D13" s="4" t="s">
        <v>12</v>
      </c>
      <c r="E13" s="4" t="s">
        <v>12</v>
      </c>
      <c r="H13" s="3">
        <v>12581.9</v>
      </c>
      <c r="I13" s="2">
        <v>5.6230000000000002E-5</v>
      </c>
    </row>
    <row r="14" spans="1:9" x14ac:dyDescent="0.2">
      <c r="A14">
        <v>2015</v>
      </c>
      <c r="B14" s="4" t="s">
        <v>534</v>
      </c>
      <c r="C14" t="str">
        <f t="shared" si="0"/>
        <v>2015_0287</v>
      </c>
      <c r="D14" s="4" t="s">
        <v>13</v>
      </c>
      <c r="E14" s="4" t="s">
        <v>13</v>
      </c>
      <c r="H14" s="3">
        <v>12238.19</v>
      </c>
      <c r="I14" s="2">
        <v>5.469E-5</v>
      </c>
    </row>
    <row r="15" spans="1:9" x14ac:dyDescent="0.2">
      <c r="A15">
        <v>2015</v>
      </c>
      <c r="B15" s="4" t="s">
        <v>522</v>
      </c>
      <c r="C15" t="str">
        <f t="shared" si="0"/>
        <v>2015_0360</v>
      </c>
      <c r="D15" s="4" t="s">
        <v>14</v>
      </c>
      <c r="E15" s="4" t="s">
        <v>14</v>
      </c>
      <c r="H15" s="3">
        <v>10720.32</v>
      </c>
      <c r="I15" s="2">
        <v>4.791E-5</v>
      </c>
    </row>
    <row r="16" spans="1:9" x14ac:dyDescent="0.2">
      <c r="A16">
        <v>2015</v>
      </c>
      <c r="B16" s="4" t="s">
        <v>715</v>
      </c>
      <c r="C16" t="str">
        <f t="shared" si="0"/>
        <v>2015_0273</v>
      </c>
      <c r="D16" s="4" t="s">
        <v>15</v>
      </c>
      <c r="E16" s="4" t="s">
        <v>15</v>
      </c>
      <c r="H16" s="3">
        <v>10526.88</v>
      </c>
      <c r="I16" s="2">
        <v>4.7039999999999997E-5</v>
      </c>
    </row>
    <row r="17" spans="1:9" x14ac:dyDescent="0.2">
      <c r="A17">
        <v>2015</v>
      </c>
      <c r="B17" s="4" t="s">
        <v>544</v>
      </c>
      <c r="C17" t="str">
        <f t="shared" si="0"/>
        <v>2015_0176</v>
      </c>
      <c r="D17" s="4" t="s">
        <v>16</v>
      </c>
      <c r="E17" s="4" t="s">
        <v>16</v>
      </c>
      <c r="H17" s="3">
        <v>10517.04</v>
      </c>
      <c r="I17" s="2">
        <v>4.6999999999999997E-5</v>
      </c>
    </row>
    <row r="18" spans="1:9" x14ac:dyDescent="0.2">
      <c r="A18">
        <v>2015</v>
      </c>
      <c r="B18" s="4" t="s">
        <v>536</v>
      </c>
      <c r="C18" t="str">
        <f t="shared" si="0"/>
        <v>2015_0675</v>
      </c>
      <c r="D18" s="4" t="s">
        <v>17</v>
      </c>
      <c r="E18" s="4" t="s">
        <v>17</v>
      </c>
      <c r="H18" s="3">
        <v>8216.0300000000007</v>
      </c>
      <c r="I18" s="2">
        <v>3.6720000000000001E-5</v>
      </c>
    </row>
    <row r="19" spans="1:9" x14ac:dyDescent="0.2">
      <c r="A19">
        <v>2015</v>
      </c>
      <c r="B19" s="4">
        <v>1088</v>
      </c>
      <c r="C19" t="str">
        <f t="shared" si="0"/>
        <v>2015_1088</v>
      </c>
      <c r="D19" s="4" t="s">
        <v>18</v>
      </c>
      <c r="E19" s="4" t="s">
        <v>18</v>
      </c>
      <c r="H19" s="3">
        <v>8132.32</v>
      </c>
      <c r="I19" s="2">
        <v>3.6340000000000001E-5</v>
      </c>
    </row>
    <row r="20" spans="1:9" x14ac:dyDescent="0.2">
      <c r="A20">
        <v>2015</v>
      </c>
      <c r="B20" s="4">
        <v>1735</v>
      </c>
      <c r="C20" t="str">
        <f t="shared" si="0"/>
        <v>2015_1735</v>
      </c>
      <c r="D20" s="4" t="s">
        <v>19</v>
      </c>
      <c r="E20" s="4" t="s">
        <v>19</v>
      </c>
      <c r="H20" s="3">
        <v>8102.15</v>
      </c>
      <c r="I20" s="2">
        <v>3.6210000000000001E-5</v>
      </c>
    </row>
    <row r="21" spans="1:9" x14ac:dyDescent="0.2">
      <c r="A21">
        <v>2015</v>
      </c>
      <c r="B21" s="4" t="s">
        <v>549</v>
      </c>
      <c r="C21" t="str">
        <f t="shared" si="0"/>
        <v>2015_0254</v>
      </c>
      <c r="D21" s="4" t="s">
        <v>20</v>
      </c>
      <c r="E21" s="4" t="s">
        <v>20</v>
      </c>
      <c r="H21" s="3">
        <v>8015.05</v>
      </c>
      <c r="I21" s="2">
        <v>3.5819999999999999E-5</v>
      </c>
    </row>
    <row r="22" spans="1:9" x14ac:dyDescent="0.2">
      <c r="A22">
        <v>2015</v>
      </c>
      <c r="B22" s="4" t="s">
        <v>538</v>
      </c>
      <c r="C22" t="str">
        <f t="shared" si="0"/>
        <v>2015_0068</v>
      </c>
      <c r="D22" s="4" t="s">
        <v>21</v>
      </c>
      <c r="E22" s="4" t="s">
        <v>21</v>
      </c>
      <c r="H22" s="3">
        <v>7998.96</v>
      </c>
      <c r="I22" s="2">
        <v>3.5750000000000002E-5</v>
      </c>
    </row>
    <row r="23" spans="1:9" x14ac:dyDescent="0.2">
      <c r="A23">
        <v>2015</v>
      </c>
      <c r="B23" s="4" t="s">
        <v>524</v>
      </c>
      <c r="C23" t="str">
        <f t="shared" si="0"/>
        <v>2015_0864</v>
      </c>
      <c r="D23" s="4" t="s">
        <v>22</v>
      </c>
      <c r="E23" s="4" t="s">
        <v>22</v>
      </c>
      <c r="H23" s="3">
        <v>7992.36</v>
      </c>
      <c r="I23" s="2">
        <v>3.5719999999999997E-5</v>
      </c>
    </row>
    <row r="24" spans="1:9" x14ac:dyDescent="0.2">
      <c r="A24">
        <v>2015</v>
      </c>
      <c r="B24" s="4" t="s">
        <v>550</v>
      </c>
      <c r="C24" t="str">
        <f t="shared" si="0"/>
        <v>2015_0997</v>
      </c>
      <c r="D24" s="4" t="s">
        <v>23</v>
      </c>
      <c r="E24" s="4" t="s">
        <v>23</v>
      </c>
      <c r="H24" s="3">
        <v>7832.43</v>
      </c>
      <c r="I24" s="2">
        <v>3.4999999999999997E-5</v>
      </c>
    </row>
    <row r="25" spans="1:9" x14ac:dyDescent="0.2">
      <c r="A25">
        <v>2015</v>
      </c>
      <c r="B25" s="4">
        <v>1053</v>
      </c>
      <c r="C25" t="str">
        <f t="shared" si="0"/>
        <v>2015_1053</v>
      </c>
      <c r="D25" s="4" t="s">
        <v>24</v>
      </c>
      <c r="E25" s="4" t="s">
        <v>24</v>
      </c>
      <c r="H25" s="3">
        <v>7482.15</v>
      </c>
      <c r="I25" s="2">
        <v>3.3439999999999998E-5</v>
      </c>
    </row>
    <row r="26" spans="1:9" x14ac:dyDescent="0.2">
      <c r="A26">
        <v>2015</v>
      </c>
      <c r="B26" s="4" t="s">
        <v>526</v>
      </c>
      <c r="C26" t="str">
        <f t="shared" si="0"/>
        <v>2015_0178</v>
      </c>
      <c r="D26" s="4" t="s">
        <v>25</v>
      </c>
      <c r="E26" s="4" t="s">
        <v>25</v>
      </c>
      <c r="H26" s="3">
        <v>7333.2</v>
      </c>
      <c r="I26" s="2">
        <v>3.277E-5</v>
      </c>
    </row>
    <row r="27" spans="1:9" x14ac:dyDescent="0.2">
      <c r="A27">
        <v>2015</v>
      </c>
      <c r="B27" s="4">
        <v>1074</v>
      </c>
      <c r="C27" t="str">
        <f t="shared" si="0"/>
        <v>2015_1074</v>
      </c>
      <c r="D27" s="4" t="s">
        <v>26</v>
      </c>
      <c r="E27" s="4" t="s">
        <v>26</v>
      </c>
      <c r="H27" s="3">
        <v>7172.05</v>
      </c>
      <c r="I27" s="2">
        <v>3.205E-5</v>
      </c>
    </row>
    <row r="28" spans="1:9" x14ac:dyDescent="0.2">
      <c r="A28">
        <v>2015</v>
      </c>
      <c r="B28" s="4">
        <v>1021</v>
      </c>
      <c r="C28" t="str">
        <f t="shared" si="0"/>
        <v>2015_1021</v>
      </c>
      <c r="D28" s="4" t="s">
        <v>27</v>
      </c>
      <c r="E28" s="4" t="s">
        <v>27</v>
      </c>
      <c r="H28" s="3">
        <v>6428.75</v>
      </c>
      <c r="I28" s="2">
        <v>2.8730000000000001E-5</v>
      </c>
    </row>
    <row r="29" spans="1:9" x14ac:dyDescent="0.2">
      <c r="A29">
        <v>2015</v>
      </c>
      <c r="B29" s="4" t="s">
        <v>528</v>
      </c>
      <c r="C29" t="str">
        <f t="shared" si="0"/>
        <v>2015_0377</v>
      </c>
      <c r="D29" s="4" t="s">
        <v>28</v>
      </c>
      <c r="E29" s="4" t="s">
        <v>28</v>
      </c>
      <c r="H29" s="3">
        <v>6210.5</v>
      </c>
      <c r="I29" s="2">
        <v>2.775E-5</v>
      </c>
    </row>
    <row r="30" spans="1:9" x14ac:dyDescent="0.2">
      <c r="A30">
        <v>2015</v>
      </c>
      <c r="B30" s="4">
        <v>1591</v>
      </c>
      <c r="C30" t="str">
        <f t="shared" si="0"/>
        <v>2015_1591</v>
      </c>
      <c r="D30" s="4" t="s">
        <v>29</v>
      </c>
      <c r="E30" s="4" t="s">
        <v>29</v>
      </c>
      <c r="H30" s="3">
        <v>5274.54</v>
      </c>
      <c r="I30" s="2">
        <v>2.357E-5</v>
      </c>
    </row>
    <row r="31" spans="1:9" x14ac:dyDescent="0.2">
      <c r="A31">
        <v>2015</v>
      </c>
      <c r="B31" s="4" t="s">
        <v>516</v>
      </c>
      <c r="C31" t="str">
        <f t="shared" si="0"/>
        <v>2015_0117</v>
      </c>
      <c r="D31" s="4" t="s">
        <v>30</v>
      </c>
      <c r="E31" s="4" t="s">
        <v>30</v>
      </c>
      <c r="H31" s="3">
        <v>3907.71</v>
      </c>
      <c r="I31" s="2">
        <v>1.7459999999999999E-5</v>
      </c>
    </row>
    <row r="32" spans="1:9" x14ac:dyDescent="0.2">
      <c r="A32">
        <v>2015</v>
      </c>
      <c r="B32" s="4" t="s">
        <v>514</v>
      </c>
      <c r="C32" t="str">
        <f t="shared" si="0"/>
        <v>2015_0152</v>
      </c>
      <c r="D32" s="4" t="s">
        <v>31</v>
      </c>
      <c r="E32" s="4" t="s">
        <v>31</v>
      </c>
      <c r="H32" s="3">
        <v>3563.41</v>
      </c>
      <c r="I32" s="2">
        <v>1.592E-5</v>
      </c>
    </row>
    <row r="33" spans="1:9" x14ac:dyDescent="0.2">
      <c r="A33">
        <v>2015</v>
      </c>
      <c r="B33" s="4" t="s">
        <v>787</v>
      </c>
      <c r="C33" t="str">
        <f t="shared" si="0"/>
        <v>2015_0365</v>
      </c>
      <c r="D33" s="4" t="s">
        <v>32</v>
      </c>
      <c r="E33" s="4" t="s">
        <v>32</v>
      </c>
      <c r="H33" s="3">
        <v>2888.41</v>
      </c>
      <c r="I33" s="2">
        <v>1.291E-5</v>
      </c>
    </row>
    <row r="34" spans="1:9" x14ac:dyDescent="0.2">
      <c r="A34">
        <v>2015</v>
      </c>
      <c r="B34" s="4">
        <v>1673</v>
      </c>
      <c r="C34" t="str">
        <f t="shared" si="0"/>
        <v>2015_1673</v>
      </c>
      <c r="D34" s="4" t="s">
        <v>33</v>
      </c>
      <c r="E34" s="4" t="s">
        <v>33</v>
      </c>
      <c r="H34" s="3">
        <v>2563.4499999999998</v>
      </c>
      <c r="I34" s="2">
        <v>1.146E-5</v>
      </c>
    </row>
    <row r="35" spans="1:9" x14ac:dyDescent="0.2">
      <c r="A35">
        <v>2015</v>
      </c>
      <c r="B35" s="4">
        <v>1130</v>
      </c>
      <c r="C35" t="str">
        <f t="shared" si="0"/>
        <v>2015_1130</v>
      </c>
      <c r="D35" s="4" t="s">
        <v>34</v>
      </c>
      <c r="E35" s="4" t="s">
        <v>34</v>
      </c>
      <c r="H35" s="3">
        <v>1294.6099999999999</v>
      </c>
      <c r="I35" s="2">
        <v>5.7899999999999996E-6</v>
      </c>
    </row>
    <row r="36" spans="1:9" x14ac:dyDescent="0.2">
      <c r="A36">
        <v>2015</v>
      </c>
      <c r="B36" s="4" t="s">
        <v>529</v>
      </c>
      <c r="C36" t="str">
        <f t="shared" si="0"/>
        <v>2015_0741</v>
      </c>
      <c r="D36" s="4" t="s">
        <v>35</v>
      </c>
      <c r="E36" s="4" t="s">
        <v>35</v>
      </c>
      <c r="H36">
        <v>940.39</v>
      </c>
      <c r="I36" s="2">
        <v>4.1999999999999996E-6</v>
      </c>
    </row>
    <row r="37" spans="1:9" x14ac:dyDescent="0.2">
      <c r="A37">
        <v>2015</v>
      </c>
      <c r="B37" s="4" t="s">
        <v>520</v>
      </c>
      <c r="C37" t="str">
        <f t="shared" si="0"/>
        <v>2015_0247</v>
      </c>
      <c r="D37" s="4" t="s">
        <v>36</v>
      </c>
      <c r="E37" s="4" t="s">
        <v>36</v>
      </c>
      <c r="H37">
        <v>40.840000000000003</v>
      </c>
      <c r="I37" s="2">
        <v>1.8E-7</v>
      </c>
    </row>
    <row r="38" spans="1:9" x14ac:dyDescent="0.2">
      <c r="A38">
        <v>2015</v>
      </c>
      <c r="B38" s="4" t="s">
        <v>79</v>
      </c>
      <c r="C38" t="str">
        <f t="shared" si="0"/>
        <v>2015_0844</v>
      </c>
      <c r="D38" s="4" t="s">
        <v>37</v>
      </c>
      <c r="E38" s="4" t="s">
        <v>37</v>
      </c>
      <c r="F38" s="18">
        <v>694302.83</v>
      </c>
      <c r="G38" s="11">
        <v>3.1026600000000001E-3</v>
      </c>
    </row>
    <row r="39" spans="1:9" x14ac:dyDescent="0.2">
      <c r="A39">
        <v>2015</v>
      </c>
      <c r="B39" s="4" t="s">
        <v>80</v>
      </c>
      <c r="C39" t="str">
        <f t="shared" si="0"/>
        <v>2015_0966</v>
      </c>
      <c r="D39" s="4" t="s">
        <v>38</v>
      </c>
      <c r="E39" s="4" t="s">
        <v>38</v>
      </c>
      <c r="F39" s="18">
        <v>547754.85</v>
      </c>
      <c r="G39" s="11">
        <v>2.4477700000000002E-3</v>
      </c>
    </row>
    <row r="40" spans="1:9" x14ac:dyDescent="0.2">
      <c r="A40">
        <v>2015</v>
      </c>
      <c r="B40" s="4" t="s">
        <v>81</v>
      </c>
      <c r="C40" t="str">
        <f t="shared" si="0"/>
        <v>2015_0653</v>
      </c>
      <c r="D40" s="4" t="s">
        <v>39</v>
      </c>
      <c r="E40" s="4" t="s">
        <v>39</v>
      </c>
      <c r="F40" s="18">
        <v>390283.46</v>
      </c>
      <c r="G40" s="11">
        <v>1.7440699999999999E-3</v>
      </c>
    </row>
    <row r="41" spans="1:9" x14ac:dyDescent="0.2">
      <c r="A41">
        <v>2015</v>
      </c>
      <c r="B41" s="4" t="s">
        <v>82</v>
      </c>
      <c r="C41" t="str">
        <f t="shared" si="0"/>
        <v>2015_0518</v>
      </c>
      <c r="D41" s="4" t="s">
        <v>40</v>
      </c>
      <c r="E41" s="4" t="s">
        <v>40</v>
      </c>
      <c r="F41" s="18">
        <v>339951.2</v>
      </c>
      <c r="G41" s="11">
        <v>1.5191499999999999E-3</v>
      </c>
    </row>
    <row r="42" spans="1:9" x14ac:dyDescent="0.2">
      <c r="A42">
        <v>2015</v>
      </c>
      <c r="B42" s="4" t="s">
        <v>83</v>
      </c>
      <c r="C42" t="str">
        <f t="shared" si="0"/>
        <v>2015_0926</v>
      </c>
      <c r="D42" s="4" t="s">
        <v>41</v>
      </c>
      <c r="E42" s="4" t="s">
        <v>41</v>
      </c>
      <c r="F42" s="18">
        <v>267426.77</v>
      </c>
      <c r="G42" s="11">
        <v>1.19506E-3</v>
      </c>
    </row>
    <row r="43" spans="1:9" x14ac:dyDescent="0.2">
      <c r="A43">
        <v>2015</v>
      </c>
      <c r="B43" s="4" t="s">
        <v>84</v>
      </c>
      <c r="C43" t="str">
        <f t="shared" si="0"/>
        <v>2015_0290</v>
      </c>
      <c r="D43" s="4" t="s">
        <v>42</v>
      </c>
      <c r="E43" s="4" t="s">
        <v>42</v>
      </c>
      <c r="F43" s="18">
        <v>251782.25</v>
      </c>
      <c r="G43" s="11">
        <v>1.1251500000000001E-3</v>
      </c>
    </row>
    <row r="44" spans="1:9" x14ac:dyDescent="0.2">
      <c r="A44">
        <v>2015</v>
      </c>
      <c r="B44" s="4" t="s">
        <v>85</v>
      </c>
      <c r="C44" t="str">
        <f t="shared" si="0"/>
        <v>2015_0784</v>
      </c>
      <c r="D44" s="4" t="s">
        <v>43</v>
      </c>
      <c r="E44" s="4" t="s">
        <v>43</v>
      </c>
      <c r="F44" s="18">
        <v>244595.12</v>
      </c>
      <c r="G44" s="11">
        <v>1.09303E-3</v>
      </c>
    </row>
    <row r="45" spans="1:9" x14ac:dyDescent="0.2">
      <c r="A45">
        <v>2015</v>
      </c>
      <c r="B45" s="4" t="s">
        <v>86</v>
      </c>
      <c r="C45" t="str">
        <f t="shared" si="0"/>
        <v>2015_0291</v>
      </c>
      <c r="D45" s="4" t="s">
        <v>44</v>
      </c>
      <c r="E45" s="4" t="s">
        <v>44</v>
      </c>
      <c r="F45" s="18">
        <v>223888.51</v>
      </c>
      <c r="G45" s="11">
        <v>1.0005000000000001E-3</v>
      </c>
    </row>
    <row r="46" spans="1:9" x14ac:dyDescent="0.2">
      <c r="A46">
        <v>2015</v>
      </c>
      <c r="B46" s="4" t="s">
        <v>87</v>
      </c>
      <c r="C46" t="str">
        <f t="shared" si="0"/>
        <v>2015_1128</v>
      </c>
      <c r="D46" s="4" t="s">
        <v>45</v>
      </c>
      <c r="E46" s="4" t="s">
        <v>45</v>
      </c>
      <c r="F46" s="18">
        <v>220955.26</v>
      </c>
      <c r="G46" s="11">
        <v>9.873900000000001E-4</v>
      </c>
    </row>
    <row r="47" spans="1:9" x14ac:dyDescent="0.2">
      <c r="A47">
        <v>2015</v>
      </c>
      <c r="B47" s="4" t="s">
        <v>88</v>
      </c>
      <c r="C47" t="str">
        <f t="shared" si="0"/>
        <v>2015_0258</v>
      </c>
      <c r="D47" s="4" t="s">
        <v>46</v>
      </c>
      <c r="E47" s="4" t="s">
        <v>46</v>
      </c>
      <c r="F47" s="18">
        <v>210920.83</v>
      </c>
      <c r="G47" s="11">
        <v>9.4255000000000001E-4</v>
      </c>
    </row>
    <row r="48" spans="1:9" x14ac:dyDescent="0.2">
      <c r="A48">
        <v>2015</v>
      </c>
      <c r="B48" s="4" t="s">
        <v>89</v>
      </c>
      <c r="C48" t="str">
        <f t="shared" si="0"/>
        <v>2015_0623</v>
      </c>
      <c r="D48" s="4" t="s">
        <v>47</v>
      </c>
      <c r="E48" s="4" t="s">
        <v>47</v>
      </c>
      <c r="F48" s="18">
        <v>205831.45</v>
      </c>
      <c r="G48" s="11">
        <v>9.1980999999999996E-4</v>
      </c>
    </row>
    <row r="49" spans="1:7" x14ac:dyDescent="0.2">
      <c r="A49">
        <v>2015</v>
      </c>
      <c r="B49" s="4" t="s">
        <v>90</v>
      </c>
      <c r="C49" t="str">
        <f t="shared" si="0"/>
        <v>2015_0435</v>
      </c>
      <c r="D49" s="4" t="s">
        <v>48</v>
      </c>
      <c r="E49" s="4" t="s">
        <v>48</v>
      </c>
      <c r="F49" s="18">
        <v>204506.61</v>
      </c>
      <c r="G49" s="11">
        <v>9.1388999999999999E-4</v>
      </c>
    </row>
    <row r="50" spans="1:7" x14ac:dyDescent="0.2">
      <c r="A50">
        <v>2015</v>
      </c>
      <c r="B50" s="4" t="s">
        <v>91</v>
      </c>
      <c r="C50" t="str">
        <f t="shared" si="0"/>
        <v>2015_0050</v>
      </c>
      <c r="D50" s="4" t="s">
        <v>49</v>
      </c>
      <c r="E50" s="4" t="s">
        <v>49</v>
      </c>
      <c r="F50" s="18">
        <v>181703.17</v>
      </c>
      <c r="G50" s="11">
        <v>8.1198000000000002E-4</v>
      </c>
    </row>
    <row r="51" spans="1:7" x14ac:dyDescent="0.2">
      <c r="A51">
        <v>2015</v>
      </c>
      <c r="B51" s="4" t="s">
        <v>92</v>
      </c>
      <c r="C51" t="str">
        <f t="shared" si="0"/>
        <v>2015_0039</v>
      </c>
      <c r="D51" s="4" t="s">
        <v>50</v>
      </c>
      <c r="E51" s="4" t="s">
        <v>50</v>
      </c>
      <c r="F51" s="18">
        <v>175830.03</v>
      </c>
      <c r="G51" s="11">
        <v>7.8574000000000005E-4</v>
      </c>
    </row>
    <row r="52" spans="1:7" x14ac:dyDescent="0.2">
      <c r="A52">
        <v>2015</v>
      </c>
      <c r="B52" s="4" t="s">
        <v>93</v>
      </c>
      <c r="C52" t="str">
        <f t="shared" si="0"/>
        <v>2015_0378</v>
      </c>
      <c r="D52" s="4" t="s">
        <v>51</v>
      </c>
      <c r="E52" s="4" t="s">
        <v>51</v>
      </c>
      <c r="F52" s="18">
        <v>175825.98</v>
      </c>
      <c r="G52" s="11">
        <v>7.8571999999999995E-4</v>
      </c>
    </row>
    <row r="53" spans="1:7" x14ac:dyDescent="0.2">
      <c r="A53">
        <v>2015</v>
      </c>
      <c r="B53" s="4" t="s">
        <v>94</v>
      </c>
      <c r="C53" t="str">
        <f t="shared" si="0"/>
        <v>2015_0651</v>
      </c>
      <c r="D53" s="4" t="s">
        <v>52</v>
      </c>
      <c r="E53" s="4" t="s">
        <v>52</v>
      </c>
      <c r="F53" s="18">
        <v>173755.14</v>
      </c>
      <c r="G53" s="11">
        <v>7.7647000000000002E-4</v>
      </c>
    </row>
    <row r="54" spans="1:7" x14ac:dyDescent="0.2">
      <c r="A54">
        <v>2015</v>
      </c>
      <c r="B54" s="4" t="s">
        <v>95</v>
      </c>
      <c r="C54" t="str">
        <f t="shared" si="0"/>
        <v>2015_0804</v>
      </c>
      <c r="D54" s="4" t="s">
        <v>53</v>
      </c>
      <c r="E54" s="4" t="s">
        <v>53</v>
      </c>
      <c r="F54" s="18">
        <v>172649.98</v>
      </c>
      <c r="G54" s="11">
        <v>7.7152999999999998E-4</v>
      </c>
    </row>
    <row r="55" spans="1:7" x14ac:dyDescent="0.2">
      <c r="A55">
        <v>2015</v>
      </c>
      <c r="B55" s="4" t="s">
        <v>96</v>
      </c>
      <c r="C55" t="str">
        <f t="shared" si="0"/>
        <v>2015_0611</v>
      </c>
      <c r="D55" s="4" t="s">
        <v>54</v>
      </c>
      <c r="E55" s="4" t="s">
        <v>54</v>
      </c>
      <c r="F55" s="18">
        <v>172116.37</v>
      </c>
      <c r="G55" s="11">
        <v>7.6913999999999997E-4</v>
      </c>
    </row>
    <row r="56" spans="1:7" x14ac:dyDescent="0.2">
      <c r="A56">
        <v>2015</v>
      </c>
      <c r="B56" s="4" t="s">
        <v>97</v>
      </c>
      <c r="C56" t="str">
        <f t="shared" si="0"/>
        <v>2015_0045</v>
      </c>
      <c r="D56" s="4" t="s">
        <v>55</v>
      </c>
      <c r="E56" s="4" t="s">
        <v>55</v>
      </c>
      <c r="F56" s="18">
        <v>158286.04</v>
      </c>
      <c r="G56" s="11">
        <v>7.0733999999999999E-4</v>
      </c>
    </row>
    <row r="57" spans="1:7" x14ac:dyDescent="0.2">
      <c r="A57">
        <v>2015</v>
      </c>
      <c r="B57" s="4" t="s">
        <v>98</v>
      </c>
      <c r="C57" t="str">
        <f t="shared" si="0"/>
        <v>2015_1031</v>
      </c>
      <c r="D57" s="4" t="s">
        <v>56</v>
      </c>
      <c r="E57" s="4" t="s">
        <v>56</v>
      </c>
      <c r="F57" s="18">
        <v>158226.89000000001</v>
      </c>
      <c r="G57" s="11">
        <v>7.0706999999999996E-4</v>
      </c>
    </row>
    <row r="58" spans="1:7" x14ac:dyDescent="0.2">
      <c r="A58">
        <v>2015</v>
      </c>
      <c r="B58" s="4" t="s">
        <v>99</v>
      </c>
      <c r="C58" t="str">
        <f t="shared" si="0"/>
        <v>2015_0066</v>
      </c>
      <c r="D58" s="4" t="s">
        <v>57</v>
      </c>
      <c r="E58" s="4" t="s">
        <v>57</v>
      </c>
      <c r="F58" s="18">
        <v>157436.29999999999</v>
      </c>
      <c r="G58" s="11">
        <v>7.0354E-4</v>
      </c>
    </row>
    <row r="59" spans="1:7" x14ac:dyDescent="0.2">
      <c r="A59">
        <v>2015</v>
      </c>
      <c r="B59" s="4" t="s">
        <v>100</v>
      </c>
      <c r="C59" t="str">
        <f t="shared" si="0"/>
        <v>2015_0898</v>
      </c>
      <c r="D59" s="4" t="s">
        <v>58</v>
      </c>
      <c r="E59" s="4" t="s">
        <v>58</v>
      </c>
      <c r="F59" s="18">
        <v>154394.51999999999</v>
      </c>
      <c r="G59" s="11">
        <v>6.8995000000000005E-4</v>
      </c>
    </row>
    <row r="60" spans="1:7" x14ac:dyDescent="0.2">
      <c r="A60">
        <v>2015</v>
      </c>
      <c r="B60" s="4" t="s">
        <v>101</v>
      </c>
      <c r="C60" t="str">
        <f t="shared" si="0"/>
        <v>2015_0115</v>
      </c>
      <c r="D60" s="4" t="s">
        <v>59</v>
      </c>
      <c r="E60" s="4" t="s">
        <v>59</v>
      </c>
      <c r="F60" s="18">
        <v>154337.62</v>
      </c>
      <c r="G60" s="11">
        <v>6.8968999999999996E-4</v>
      </c>
    </row>
    <row r="61" spans="1:7" x14ac:dyDescent="0.2">
      <c r="A61">
        <v>2015</v>
      </c>
      <c r="B61" s="4" t="s">
        <v>102</v>
      </c>
      <c r="C61" t="str">
        <f t="shared" si="0"/>
        <v>2015_0294</v>
      </c>
      <c r="D61" s="4" t="s">
        <v>60</v>
      </c>
      <c r="E61" s="4" t="s">
        <v>60</v>
      </c>
      <c r="F61" s="18">
        <v>152251.10999999999</v>
      </c>
      <c r="G61" s="11">
        <v>6.8037000000000002E-4</v>
      </c>
    </row>
    <row r="62" spans="1:7" x14ac:dyDescent="0.2">
      <c r="A62">
        <v>2015</v>
      </c>
      <c r="B62" s="4" t="s">
        <v>103</v>
      </c>
      <c r="C62" t="str">
        <f t="shared" si="0"/>
        <v>2015_0865</v>
      </c>
      <c r="D62" s="4" t="s">
        <v>61</v>
      </c>
      <c r="E62" s="4" t="s">
        <v>61</v>
      </c>
      <c r="F62" s="18">
        <v>143878.12</v>
      </c>
      <c r="G62" s="11">
        <v>6.4294999999999999E-4</v>
      </c>
    </row>
    <row r="63" spans="1:7" x14ac:dyDescent="0.2">
      <c r="A63">
        <v>2015</v>
      </c>
      <c r="B63" s="4" t="s">
        <v>104</v>
      </c>
      <c r="C63" t="str">
        <f t="shared" si="0"/>
        <v>2015_0673</v>
      </c>
      <c r="D63" s="4" t="s">
        <v>62</v>
      </c>
      <c r="E63" s="4" t="s">
        <v>62</v>
      </c>
      <c r="F63" s="18">
        <v>141917.29999999999</v>
      </c>
      <c r="G63" s="11">
        <v>6.3418999999999997E-4</v>
      </c>
    </row>
    <row r="64" spans="1:7" x14ac:dyDescent="0.2">
      <c r="A64">
        <v>2015</v>
      </c>
      <c r="B64" s="4" t="s">
        <v>105</v>
      </c>
      <c r="C64" t="str">
        <f t="shared" si="0"/>
        <v>2015_0433</v>
      </c>
      <c r="D64" s="4" t="s">
        <v>63</v>
      </c>
      <c r="E64" s="4" t="s">
        <v>63</v>
      </c>
      <c r="F64" s="18">
        <v>141713.09</v>
      </c>
      <c r="G64" s="11">
        <v>6.3327999999999995E-4</v>
      </c>
    </row>
    <row r="65" spans="1:7" x14ac:dyDescent="0.2">
      <c r="A65">
        <v>2015</v>
      </c>
      <c r="B65" s="4" t="s">
        <v>106</v>
      </c>
      <c r="C65" t="str">
        <f t="shared" si="0"/>
        <v>2015_0297</v>
      </c>
      <c r="D65" s="4" t="s">
        <v>64</v>
      </c>
      <c r="E65" s="4" t="s">
        <v>64</v>
      </c>
      <c r="F65" s="18">
        <v>117756.93</v>
      </c>
      <c r="G65" s="11">
        <v>5.2621999999999999E-4</v>
      </c>
    </row>
    <row r="66" spans="1:7" x14ac:dyDescent="0.2">
      <c r="A66">
        <v>2015</v>
      </c>
      <c r="B66" s="4" t="s">
        <v>107</v>
      </c>
      <c r="C66" t="str">
        <f t="shared" si="0"/>
        <v>2015_0810</v>
      </c>
      <c r="D66" s="4" t="s">
        <v>65</v>
      </c>
      <c r="E66" s="4" t="s">
        <v>65</v>
      </c>
      <c r="F66" s="18">
        <v>113883.36</v>
      </c>
      <c r="G66" s="11">
        <v>5.0891E-4</v>
      </c>
    </row>
    <row r="67" spans="1:7" x14ac:dyDescent="0.2">
      <c r="A67">
        <v>2015</v>
      </c>
      <c r="B67" s="4" t="s">
        <v>108</v>
      </c>
      <c r="C67" t="str">
        <f t="shared" ref="C67:C130" si="1">_xlfn.TEXTJOIN("_",TRUE,A67:B67)</f>
        <v>2015_1073</v>
      </c>
      <c r="D67" s="4" t="s">
        <v>66</v>
      </c>
      <c r="E67" s="4" t="s">
        <v>66</v>
      </c>
      <c r="F67" s="18">
        <v>111494.42</v>
      </c>
      <c r="G67" s="11">
        <v>4.9823999999999995E-4</v>
      </c>
    </row>
    <row r="68" spans="1:7" x14ac:dyDescent="0.2">
      <c r="A68">
        <v>2015</v>
      </c>
      <c r="B68" s="4" t="s">
        <v>109</v>
      </c>
      <c r="C68" t="str">
        <f t="shared" si="1"/>
        <v>2015_0054</v>
      </c>
      <c r="D68" s="4" t="s">
        <v>67</v>
      </c>
      <c r="E68" s="4" t="s">
        <v>67</v>
      </c>
      <c r="F68" s="18">
        <v>100570.2</v>
      </c>
      <c r="G68" s="11">
        <v>4.4942000000000002E-4</v>
      </c>
    </row>
    <row r="69" spans="1:7" x14ac:dyDescent="0.2">
      <c r="A69">
        <v>2015</v>
      </c>
      <c r="B69" s="4" t="s">
        <v>110</v>
      </c>
      <c r="C69" t="str">
        <f t="shared" si="1"/>
        <v>2015_0709</v>
      </c>
      <c r="D69" s="4" t="s">
        <v>68</v>
      </c>
      <c r="E69" s="4" t="s">
        <v>68</v>
      </c>
      <c r="F69" s="18">
        <v>99609.57</v>
      </c>
      <c r="G69" s="11">
        <v>4.4513000000000002E-4</v>
      </c>
    </row>
    <row r="70" spans="1:7" x14ac:dyDescent="0.2">
      <c r="A70">
        <v>2015</v>
      </c>
      <c r="B70" s="4" t="s">
        <v>111</v>
      </c>
      <c r="C70" t="str">
        <f t="shared" si="1"/>
        <v>2015_0718</v>
      </c>
      <c r="D70" s="4" t="s">
        <v>69</v>
      </c>
      <c r="E70" s="4" t="s">
        <v>69</v>
      </c>
      <c r="F70" s="18">
        <v>99396.64</v>
      </c>
      <c r="G70" s="11">
        <v>4.4418000000000002E-4</v>
      </c>
    </row>
    <row r="71" spans="1:7" x14ac:dyDescent="0.2">
      <c r="A71">
        <v>2015</v>
      </c>
      <c r="B71" s="4" t="s">
        <v>112</v>
      </c>
      <c r="C71" t="str">
        <f t="shared" si="1"/>
        <v>2015_0570</v>
      </c>
      <c r="D71" s="4" t="s">
        <v>70</v>
      </c>
      <c r="E71" s="4" t="s">
        <v>70</v>
      </c>
      <c r="F71" s="18">
        <v>93039.53</v>
      </c>
      <c r="G71" s="11">
        <v>4.1576999999999999E-4</v>
      </c>
    </row>
    <row r="72" spans="1:7" x14ac:dyDescent="0.2">
      <c r="A72">
        <v>2015</v>
      </c>
      <c r="B72" s="4" t="s">
        <v>113</v>
      </c>
      <c r="C72" t="str">
        <f t="shared" si="1"/>
        <v>2015_0114</v>
      </c>
      <c r="D72" s="4" t="s">
        <v>71</v>
      </c>
      <c r="E72" s="4" t="s">
        <v>71</v>
      </c>
      <c r="F72" s="18">
        <v>91982.89</v>
      </c>
      <c r="G72" s="11">
        <v>4.1104999999999999E-4</v>
      </c>
    </row>
    <row r="73" spans="1:7" x14ac:dyDescent="0.2">
      <c r="A73">
        <v>2015</v>
      </c>
      <c r="B73" s="4" t="s">
        <v>114</v>
      </c>
      <c r="C73" t="str">
        <f t="shared" si="1"/>
        <v>2015_0649</v>
      </c>
      <c r="D73" s="4" t="s">
        <v>72</v>
      </c>
      <c r="E73" s="4" t="s">
        <v>72</v>
      </c>
      <c r="F73" s="18">
        <v>89509.5</v>
      </c>
      <c r="G73" s="11">
        <v>3.9999000000000002E-4</v>
      </c>
    </row>
    <row r="74" spans="1:7" x14ac:dyDescent="0.2">
      <c r="A74">
        <v>2015</v>
      </c>
      <c r="B74" s="4" t="s">
        <v>115</v>
      </c>
      <c r="C74" t="str">
        <f t="shared" si="1"/>
        <v>2015_0910</v>
      </c>
      <c r="D74" s="4" t="s">
        <v>73</v>
      </c>
      <c r="E74" s="4" t="s">
        <v>73</v>
      </c>
      <c r="F74" s="18">
        <v>86456.16</v>
      </c>
      <c r="G74" s="11">
        <v>3.8634999999999999E-4</v>
      </c>
    </row>
    <row r="75" spans="1:7" x14ac:dyDescent="0.2">
      <c r="A75">
        <v>2015</v>
      </c>
      <c r="B75" s="4" t="s">
        <v>116</v>
      </c>
      <c r="C75" t="str">
        <f t="shared" si="1"/>
        <v>2015_0415</v>
      </c>
      <c r="D75" s="4" t="s">
        <v>74</v>
      </c>
      <c r="E75" s="4" t="s">
        <v>74</v>
      </c>
      <c r="F75" s="18">
        <v>85107.85</v>
      </c>
      <c r="G75" s="11">
        <v>3.8032000000000002E-4</v>
      </c>
    </row>
    <row r="76" spans="1:7" x14ac:dyDescent="0.2">
      <c r="A76">
        <v>2015</v>
      </c>
      <c r="B76" s="4" t="s">
        <v>117</v>
      </c>
      <c r="C76" t="str">
        <f t="shared" si="1"/>
        <v>2015_0550</v>
      </c>
      <c r="D76" s="4" t="s">
        <v>75</v>
      </c>
      <c r="E76" s="4" t="s">
        <v>75</v>
      </c>
      <c r="F76" s="18">
        <v>81986.86</v>
      </c>
      <c r="G76" s="11">
        <v>3.6638000000000003E-4</v>
      </c>
    </row>
    <row r="77" spans="1:7" x14ac:dyDescent="0.2">
      <c r="A77">
        <v>2015</v>
      </c>
      <c r="B77" s="4" t="s">
        <v>118</v>
      </c>
      <c r="C77" t="str">
        <f t="shared" si="1"/>
        <v>2015_1076</v>
      </c>
      <c r="D77" s="4" t="s">
        <v>76</v>
      </c>
      <c r="E77" s="4" t="s">
        <v>76</v>
      </c>
      <c r="F77" s="18">
        <v>81382.52</v>
      </c>
      <c r="G77" s="11">
        <v>3.6368000000000001E-4</v>
      </c>
    </row>
    <row r="78" spans="1:7" x14ac:dyDescent="0.2">
      <c r="A78">
        <v>2015</v>
      </c>
      <c r="B78" s="4" t="s">
        <v>119</v>
      </c>
      <c r="C78" t="str">
        <f t="shared" si="1"/>
        <v>2015_1020</v>
      </c>
      <c r="D78" s="4" t="s">
        <v>77</v>
      </c>
      <c r="E78" s="4" t="s">
        <v>77</v>
      </c>
      <c r="F78" s="18">
        <v>76181.73</v>
      </c>
      <c r="G78" s="11">
        <v>3.4044000000000001E-4</v>
      </c>
    </row>
    <row r="79" spans="1:7" x14ac:dyDescent="0.2">
      <c r="A79">
        <v>2015</v>
      </c>
      <c r="B79" s="4" t="s">
        <v>120</v>
      </c>
      <c r="C79" t="str">
        <f t="shared" si="1"/>
        <v>2015_1003</v>
      </c>
      <c r="D79" s="4" t="s">
        <v>78</v>
      </c>
      <c r="E79" s="4" t="s">
        <v>78</v>
      </c>
      <c r="F79" s="18">
        <v>72259.77</v>
      </c>
      <c r="G79" s="11">
        <v>3.2290999999999998E-4</v>
      </c>
    </row>
    <row r="80" spans="1:7" x14ac:dyDescent="0.2">
      <c r="A80">
        <v>2015</v>
      </c>
      <c r="B80" s="4" t="s">
        <v>163</v>
      </c>
      <c r="C80" t="str">
        <f t="shared" si="1"/>
        <v>2015_0517</v>
      </c>
      <c r="D80" s="4" t="s">
        <v>121</v>
      </c>
      <c r="E80" s="4" t="s">
        <v>121</v>
      </c>
      <c r="F80" s="18">
        <v>71096.820000000007</v>
      </c>
      <c r="G80" s="11">
        <v>3.1771000000000002E-4</v>
      </c>
    </row>
    <row r="81" spans="1:7" x14ac:dyDescent="0.2">
      <c r="A81">
        <v>2015</v>
      </c>
      <c r="B81" s="4" t="s">
        <v>164</v>
      </c>
      <c r="C81" t="str">
        <f t="shared" si="1"/>
        <v>2015_0161</v>
      </c>
      <c r="D81" s="4" t="s">
        <v>122</v>
      </c>
      <c r="E81" s="4" t="s">
        <v>122</v>
      </c>
      <c r="F81" s="18">
        <v>70063.009999999995</v>
      </c>
      <c r="G81" s="11">
        <v>3.1309000000000003E-4</v>
      </c>
    </row>
    <row r="82" spans="1:7" x14ac:dyDescent="0.2">
      <c r="A82">
        <v>2015</v>
      </c>
      <c r="B82" s="4" t="s">
        <v>165</v>
      </c>
      <c r="C82" t="str">
        <f t="shared" si="1"/>
        <v>2015_0955</v>
      </c>
      <c r="D82" s="4" t="s">
        <v>123</v>
      </c>
      <c r="E82" s="4" t="s">
        <v>123</v>
      </c>
      <c r="F82" s="18">
        <v>67666.039999999994</v>
      </c>
      <c r="G82" s="11">
        <v>3.0237999999999999E-4</v>
      </c>
    </row>
    <row r="83" spans="1:7" x14ac:dyDescent="0.2">
      <c r="A83">
        <v>2015</v>
      </c>
      <c r="B83" s="4" t="s">
        <v>166</v>
      </c>
      <c r="C83" t="str">
        <f t="shared" si="1"/>
        <v>2015_0585</v>
      </c>
      <c r="D83" s="4" t="s">
        <v>124</v>
      </c>
      <c r="E83" s="4" t="s">
        <v>124</v>
      </c>
      <c r="F83" s="18">
        <v>66351.22</v>
      </c>
      <c r="G83" s="11">
        <v>2.9650999999999999E-4</v>
      </c>
    </row>
    <row r="84" spans="1:7" x14ac:dyDescent="0.2">
      <c r="A84">
        <v>2015</v>
      </c>
      <c r="B84" s="4" t="s">
        <v>167</v>
      </c>
      <c r="C84" t="str">
        <f t="shared" si="1"/>
        <v>2015_0521</v>
      </c>
      <c r="D84" s="4" t="s">
        <v>125</v>
      </c>
      <c r="E84" s="4" t="s">
        <v>125</v>
      </c>
      <c r="F84" s="18">
        <v>63806.17</v>
      </c>
      <c r="G84" s="11">
        <v>2.8512999999999998E-4</v>
      </c>
    </row>
    <row r="85" spans="1:7" x14ac:dyDescent="0.2">
      <c r="A85">
        <v>2015</v>
      </c>
      <c r="B85" s="4" t="s">
        <v>168</v>
      </c>
      <c r="C85" t="str">
        <f t="shared" si="1"/>
        <v>2015_0902</v>
      </c>
      <c r="D85" s="4" t="s">
        <v>126</v>
      </c>
      <c r="E85" s="4" t="s">
        <v>126</v>
      </c>
      <c r="F85" s="18">
        <v>63503.43</v>
      </c>
      <c r="G85" s="11">
        <v>2.8378000000000002E-4</v>
      </c>
    </row>
    <row r="86" spans="1:7" x14ac:dyDescent="0.2">
      <c r="A86">
        <v>2015</v>
      </c>
      <c r="B86" s="4" t="s">
        <v>169</v>
      </c>
      <c r="C86" t="str">
        <f t="shared" si="1"/>
        <v>2015_0319</v>
      </c>
      <c r="D86" s="4" t="s">
        <v>127</v>
      </c>
      <c r="E86" s="4" t="s">
        <v>127</v>
      </c>
      <c r="F86" s="18">
        <v>62144.4</v>
      </c>
      <c r="G86" s="11">
        <v>2.7771000000000002E-4</v>
      </c>
    </row>
    <row r="87" spans="1:7" x14ac:dyDescent="0.2">
      <c r="A87">
        <v>2015</v>
      </c>
      <c r="B87" s="4" t="s">
        <v>170</v>
      </c>
      <c r="C87" t="str">
        <f t="shared" si="1"/>
        <v>2015_0931</v>
      </c>
      <c r="D87" s="4" t="s">
        <v>128</v>
      </c>
      <c r="E87" s="4" t="s">
        <v>128</v>
      </c>
      <c r="F87" s="18">
        <v>61437.33</v>
      </c>
      <c r="G87" s="11">
        <v>2.7454999999999998E-4</v>
      </c>
    </row>
    <row r="88" spans="1:7" x14ac:dyDescent="0.2">
      <c r="A88">
        <v>2015</v>
      </c>
      <c r="B88" s="4" t="s">
        <v>171</v>
      </c>
      <c r="C88" t="str">
        <f t="shared" si="1"/>
        <v>2015_0243</v>
      </c>
      <c r="D88" s="4" t="s">
        <v>129</v>
      </c>
      <c r="E88" s="4" t="s">
        <v>129</v>
      </c>
      <c r="F88" s="18">
        <v>57585.73</v>
      </c>
      <c r="G88" s="11">
        <v>2.5734E-4</v>
      </c>
    </row>
    <row r="89" spans="1:7" x14ac:dyDescent="0.2">
      <c r="A89">
        <v>2015</v>
      </c>
      <c r="B89" s="4" t="s">
        <v>172</v>
      </c>
      <c r="C89" t="str">
        <f t="shared" si="1"/>
        <v>2015_1056</v>
      </c>
      <c r="D89" s="4" t="s">
        <v>130</v>
      </c>
      <c r="E89" s="4" t="s">
        <v>130</v>
      </c>
      <c r="F89" s="18">
        <v>56888.15</v>
      </c>
      <c r="G89" s="11">
        <v>2.5421999999999999E-4</v>
      </c>
    </row>
    <row r="90" spans="1:7" x14ac:dyDescent="0.2">
      <c r="A90">
        <v>2015</v>
      </c>
      <c r="B90" s="4" t="s">
        <v>173</v>
      </c>
      <c r="C90" t="str">
        <f t="shared" si="1"/>
        <v>2015_0249</v>
      </c>
      <c r="D90" s="4" t="s">
        <v>131</v>
      </c>
      <c r="E90" s="4" t="s">
        <v>131</v>
      </c>
      <c r="F90" s="18">
        <v>56690.64</v>
      </c>
      <c r="G90" s="11">
        <v>2.5334000000000001E-4</v>
      </c>
    </row>
    <row r="91" spans="1:7" x14ac:dyDescent="0.2">
      <c r="A91">
        <v>2015</v>
      </c>
      <c r="B91" s="4" t="s">
        <v>174</v>
      </c>
      <c r="C91" t="str">
        <f t="shared" si="1"/>
        <v>2015_1077</v>
      </c>
      <c r="D91" s="4" t="s">
        <v>132</v>
      </c>
      <c r="E91" s="4" t="s">
        <v>132</v>
      </c>
      <c r="F91" s="18">
        <v>56496.78</v>
      </c>
      <c r="G91" s="11">
        <v>2.5246999999999997E-4</v>
      </c>
    </row>
    <row r="92" spans="1:7" x14ac:dyDescent="0.2">
      <c r="A92">
        <v>2015</v>
      </c>
      <c r="B92" s="4" t="s">
        <v>175</v>
      </c>
      <c r="C92" t="str">
        <f t="shared" si="1"/>
        <v>2015_0604</v>
      </c>
      <c r="D92" s="4" t="s">
        <v>133</v>
      </c>
      <c r="E92" s="4" t="s">
        <v>133</v>
      </c>
      <c r="F92" s="18">
        <v>56363.4</v>
      </c>
      <c r="G92" s="11">
        <v>2.5187000000000001E-4</v>
      </c>
    </row>
    <row r="93" spans="1:7" x14ac:dyDescent="0.2">
      <c r="A93">
        <v>2015</v>
      </c>
      <c r="B93" s="4" t="s">
        <v>176</v>
      </c>
      <c r="C93" t="str">
        <f t="shared" si="1"/>
        <v>2015_0863</v>
      </c>
      <c r="D93" s="4" t="s">
        <v>134</v>
      </c>
      <c r="E93" s="4" t="s">
        <v>134</v>
      </c>
      <c r="F93" s="18">
        <v>55100.79</v>
      </c>
      <c r="G93" s="11">
        <v>2.4623000000000001E-4</v>
      </c>
    </row>
    <row r="94" spans="1:7" x14ac:dyDescent="0.2">
      <c r="A94">
        <v>2015</v>
      </c>
      <c r="B94" s="4" t="s">
        <v>177</v>
      </c>
      <c r="C94" t="str">
        <f t="shared" si="1"/>
        <v>2015_0753</v>
      </c>
      <c r="D94" s="4" t="s">
        <v>135</v>
      </c>
      <c r="E94" s="4" t="s">
        <v>135</v>
      </c>
      <c r="F94" s="18">
        <v>53692.09</v>
      </c>
      <c r="G94" s="11">
        <v>2.3994000000000001E-4</v>
      </c>
    </row>
    <row r="95" spans="1:7" x14ac:dyDescent="0.2">
      <c r="A95">
        <v>2015</v>
      </c>
      <c r="B95" s="4" t="s">
        <v>178</v>
      </c>
      <c r="C95" t="str">
        <f t="shared" si="1"/>
        <v>2015_0428</v>
      </c>
      <c r="D95" s="4" t="s">
        <v>136</v>
      </c>
      <c r="E95" s="4" t="s">
        <v>136</v>
      </c>
      <c r="F95" s="18">
        <v>51708.08</v>
      </c>
      <c r="G95" s="11">
        <v>2.3107E-4</v>
      </c>
    </row>
    <row r="96" spans="1:7" x14ac:dyDescent="0.2">
      <c r="A96">
        <v>2015</v>
      </c>
      <c r="B96" s="4" t="s">
        <v>179</v>
      </c>
      <c r="C96" t="str">
        <f t="shared" si="1"/>
        <v>2015_0580</v>
      </c>
      <c r="D96" s="4" t="s">
        <v>137</v>
      </c>
      <c r="E96" s="4" t="s">
        <v>137</v>
      </c>
      <c r="F96" s="18">
        <v>51253.59</v>
      </c>
      <c r="G96" s="11">
        <v>2.2903999999999999E-4</v>
      </c>
    </row>
    <row r="97" spans="1:7" x14ac:dyDescent="0.2">
      <c r="A97">
        <v>2015</v>
      </c>
      <c r="B97" s="4" t="s">
        <v>180</v>
      </c>
      <c r="C97" t="str">
        <f t="shared" si="1"/>
        <v>2015_0848</v>
      </c>
      <c r="D97" s="4" t="s">
        <v>138</v>
      </c>
      <c r="E97" s="4" t="s">
        <v>138</v>
      </c>
      <c r="F97" s="18">
        <v>50606.18</v>
      </c>
      <c r="G97" s="11">
        <v>2.2614999999999999E-4</v>
      </c>
    </row>
    <row r="98" spans="1:7" x14ac:dyDescent="0.2">
      <c r="A98">
        <v>2015</v>
      </c>
      <c r="B98" s="4" t="s">
        <v>181</v>
      </c>
      <c r="C98" t="str">
        <f t="shared" si="1"/>
        <v>2015_1063</v>
      </c>
      <c r="D98" s="4" t="s">
        <v>139</v>
      </c>
      <c r="E98" s="4" t="s">
        <v>139</v>
      </c>
      <c r="F98" s="18">
        <v>49566.239999999998</v>
      </c>
      <c r="G98" s="11">
        <v>2.2149999999999999E-4</v>
      </c>
    </row>
    <row r="99" spans="1:7" x14ac:dyDescent="0.2">
      <c r="A99">
        <v>2015</v>
      </c>
      <c r="B99" s="4" t="s">
        <v>182</v>
      </c>
      <c r="C99" t="str">
        <f t="shared" si="1"/>
        <v>2015_0385</v>
      </c>
      <c r="D99" s="4" t="s">
        <v>140</v>
      </c>
      <c r="E99" s="4" t="s">
        <v>140</v>
      </c>
      <c r="F99" s="18">
        <v>46737.21</v>
      </c>
      <c r="G99" s="11">
        <v>2.0886E-4</v>
      </c>
    </row>
    <row r="100" spans="1:7" x14ac:dyDescent="0.2">
      <c r="A100">
        <v>2015</v>
      </c>
      <c r="B100" s="4" t="s">
        <v>183</v>
      </c>
      <c r="C100" t="str">
        <f t="shared" si="1"/>
        <v>2015_0119</v>
      </c>
      <c r="D100" s="4" t="s">
        <v>141</v>
      </c>
      <c r="E100" s="4" t="s">
        <v>141</v>
      </c>
      <c r="F100" s="18">
        <v>45740.04</v>
      </c>
      <c r="G100" s="11">
        <v>2.0440000000000001E-4</v>
      </c>
    </row>
    <row r="101" spans="1:7" x14ac:dyDescent="0.2">
      <c r="A101">
        <v>2015</v>
      </c>
      <c r="B101" s="4" t="s">
        <v>184</v>
      </c>
      <c r="C101" t="str">
        <f t="shared" si="1"/>
        <v>2015_0968</v>
      </c>
      <c r="D101" s="4" t="s">
        <v>142</v>
      </c>
      <c r="E101" s="4" t="s">
        <v>142</v>
      </c>
      <c r="F101" s="18">
        <v>44011.79</v>
      </c>
      <c r="G101" s="11">
        <v>1.9667999999999999E-4</v>
      </c>
    </row>
    <row r="102" spans="1:7" x14ac:dyDescent="0.2">
      <c r="A102">
        <v>2015</v>
      </c>
      <c r="B102" s="4" t="s">
        <v>185</v>
      </c>
      <c r="C102" t="str">
        <f t="shared" si="1"/>
        <v>2015_0026</v>
      </c>
      <c r="D102" s="4" t="s">
        <v>143</v>
      </c>
      <c r="E102" s="4" t="s">
        <v>143</v>
      </c>
      <c r="F102" s="18">
        <v>43783.82</v>
      </c>
      <c r="G102" s="11">
        <v>1.9566000000000001E-4</v>
      </c>
    </row>
    <row r="103" spans="1:7" x14ac:dyDescent="0.2">
      <c r="A103">
        <v>2015</v>
      </c>
      <c r="B103" s="4" t="s">
        <v>186</v>
      </c>
      <c r="C103" t="str">
        <f t="shared" si="1"/>
        <v>2015_0096</v>
      </c>
      <c r="D103" s="4" t="s">
        <v>144</v>
      </c>
      <c r="E103" s="4" t="s">
        <v>144</v>
      </c>
      <c r="F103" s="18">
        <v>40746.160000000003</v>
      </c>
      <c r="G103" s="11">
        <v>1.8207999999999999E-4</v>
      </c>
    </row>
    <row r="104" spans="1:7" x14ac:dyDescent="0.2">
      <c r="A104">
        <v>2015</v>
      </c>
      <c r="B104" s="4" t="s">
        <v>187</v>
      </c>
      <c r="C104" t="str">
        <f t="shared" si="1"/>
        <v>2015_0082</v>
      </c>
      <c r="D104" s="4" t="s">
        <v>145</v>
      </c>
      <c r="E104" s="4" t="s">
        <v>145</v>
      </c>
      <c r="F104" s="18">
        <v>40599.050000000003</v>
      </c>
      <c r="G104" s="11">
        <v>1.8143E-4</v>
      </c>
    </row>
    <row r="105" spans="1:7" x14ac:dyDescent="0.2">
      <c r="A105">
        <v>2015</v>
      </c>
      <c r="B105" s="4" t="s">
        <v>188</v>
      </c>
      <c r="C105" t="str">
        <f t="shared" si="1"/>
        <v>2015_1058</v>
      </c>
      <c r="D105" s="4" t="s">
        <v>146</v>
      </c>
      <c r="E105" s="4" t="s">
        <v>146</v>
      </c>
      <c r="F105" s="18">
        <v>39844.17</v>
      </c>
      <c r="G105" s="11">
        <v>1.7804999999999999E-4</v>
      </c>
    </row>
    <row r="106" spans="1:7" x14ac:dyDescent="0.2">
      <c r="A106">
        <v>2015</v>
      </c>
      <c r="B106" s="4" t="s">
        <v>189</v>
      </c>
      <c r="C106" t="str">
        <f t="shared" si="1"/>
        <v>2015_0767</v>
      </c>
      <c r="D106" s="4" t="s">
        <v>147</v>
      </c>
      <c r="E106" s="4" t="s">
        <v>147</v>
      </c>
      <c r="F106" s="18">
        <v>38966.35</v>
      </c>
      <c r="G106" s="11">
        <v>1.7412999999999999E-4</v>
      </c>
    </row>
    <row r="107" spans="1:7" x14ac:dyDescent="0.2">
      <c r="A107">
        <v>2015</v>
      </c>
      <c r="B107" s="4" t="s">
        <v>190</v>
      </c>
      <c r="C107" t="str">
        <f t="shared" si="1"/>
        <v>2015_0958</v>
      </c>
      <c r="D107" s="4" t="s">
        <v>148</v>
      </c>
      <c r="E107" s="4" t="s">
        <v>148</v>
      </c>
      <c r="F107" s="18">
        <v>38817.96</v>
      </c>
      <c r="G107" s="11">
        <v>1.7347E-4</v>
      </c>
    </row>
    <row r="108" spans="1:7" x14ac:dyDescent="0.2">
      <c r="A108">
        <v>2015</v>
      </c>
      <c r="B108" s="4" t="s">
        <v>191</v>
      </c>
      <c r="C108" t="str">
        <f t="shared" si="1"/>
        <v>2015_0621</v>
      </c>
      <c r="D108" s="4" t="s">
        <v>149</v>
      </c>
      <c r="E108" s="4" t="s">
        <v>149</v>
      </c>
      <c r="F108" s="18">
        <v>38462.089999999997</v>
      </c>
      <c r="G108" s="11">
        <v>1.7187999999999999E-4</v>
      </c>
    </row>
    <row r="109" spans="1:7" x14ac:dyDescent="0.2">
      <c r="A109">
        <v>2015</v>
      </c>
      <c r="B109" s="4" t="s">
        <v>192</v>
      </c>
      <c r="C109" t="str">
        <f t="shared" si="1"/>
        <v>2015_0909</v>
      </c>
      <c r="D109" s="4" t="s">
        <v>150</v>
      </c>
      <c r="E109" s="4" t="s">
        <v>150</v>
      </c>
      <c r="F109" s="18">
        <v>37820.300000000003</v>
      </c>
      <c r="G109" s="11">
        <v>1.6901000000000001E-4</v>
      </c>
    </row>
    <row r="110" spans="1:7" x14ac:dyDescent="0.2">
      <c r="A110">
        <v>2015</v>
      </c>
      <c r="B110" s="4" t="s">
        <v>193</v>
      </c>
      <c r="C110" t="str">
        <f t="shared" si="1"/>
        <v>2015_0133</v>
      </c>
      <c r="D110" s="4" t="s">
        <v>151</v>
      </c>
      <c r="E110" s="4" t="s">
        <v>151</v>
      </c>
      <c r="F110" s="18">
        <v>36927.9</v>
      </c>
      <c r="G110" s="11">
        <v>1.6501999999999999E-4</v>
      </c>
    </row>
    <row r="111" spans="1:7" x14ac:dyDescent="0.2">
      <c r="A111">
        <v>2015</v>
      </c>
      <c r="B111" s="4" t="s">
        <v>194</v>
      </c>
      <c r="C111" t="str">
        <f t="shared" si="1"/>
        <v>2015_0122</v>
      </c>
      <c r="D111" s="4" t="s">
        <v>152</v>
      </c>
      <c r="E111" s="4" t="s">
        <v>152</v>
      </c>
      <c r="F111" s="18">
        <v>35900.769999999997</v>
      </c>
      <c r="G111" s="11">
        <v>1.6043000000000001E-4</v>
      </c>
    </row>
    <row r="112" spans="1:7" x14ac:dyDescent="0.2">
      <c r="A112">
        <v>2015</v>
      </c>
      <c r="B112" s="4" t="s">
        <v>195</v>
      </c>
      <c r="C112" t="str">
        <f t="shared" si="1"/>
        <v>2015_0992</v>
      </c>
      <c r="D112" s="4" t="s">
        <v>153</v>
      </c>
      <c r="E112" s="4" t="s">
        <v>153</v>
      </c>
      <c r="F112" s="18">
        <v>34732.07</v>
      </c>
      <c r="G112" s="11">
        <v>1.5521E-4</v>
      </c>
    </row>
    <row r="113" spans="1:7" x14ac:dyDescent="0.2">
      <c r="A113">
        <v>2015</v>
      </c>
      <c r="B113" s="4" t="s">
        <v>196</v>
      </c>
      <c r="C113" t="str">
        <f t="shared" si="1"/>
        <v>2015_0156</v>
      </c>
      <c r="D113" s="4" t="s">
        <v>154</v>
      </c>
      <c r="E113" s="4" t="s">
        <v>154</v>
      </c>
      <c r="F113" s="18">
        <v>34475.620000000003</v>
      </c>
      <c r="G113" s="11">
        <v>1.5406E-4</v>
      </c>
    </row>
    <row r="114" spans="1:7" x14ac:dyDescent="0.2">
      <c r="A114">
        <v>2015</v>
      </c>
      <c r="B114" s="4" t="s">
        <v>197</v>
      </c>
      <c r="C114" t="str">
        <f t="shared" si="1"/>
        <v>2015_0267</v>
      </c>
      <c r="D114" s="4" t="s">
        <v>155</v>
      </c>
      <c r="E114" s="4" t="s">
        <v>155</v>
      </c>
      <c r="F114" s="18">
        <v>34070.61</v>
      </c>
      <c r="G114" s="11">
        <v>1.5224999999999999E-4</v>
      </c>
    </row>
    <row r="115" spans="1:7" x14ac:dyDescent="0.2">
      <c r="A115">
        <v>2015</v>
      </c>
      <c r="B115" s="4" t="s">
        <v>198</v>
      </c>
      <c r="C115" t="str">
        <f t="shared" si="1"/>
        <v>2015_0943</v>
      </c>
      <c r="D115" s="4" t="s">
        <v>156</v>
      </c>
      <c r="E115" s="4" t="s">
        <v>156</v>
      </c>
      <c r="F115" s="18">
        <v>34007.72</v>
      </c>
      <c r="G115" s="11">
        <v>1.5197E-4</v>
      </c>
    </row>
    <row r="116" spans="1:7" x14ac:dyDescent="0.2">
      <c r="A116">
        <v>2015</v>
      </c>
      <c r="B116" s="4" t="s">
        <v>199</v>
      </c>
      <c r="C116" t="str">
        <f t="shared" si="1"/>
        <v>2015_0231</v>
      </c>
      <c r="D116" s="4" t="s">
        <v>157</v>
      </c>
      <c r="E116" s="4" t="s">
        <v>157</v>
      </c>
      <c r="F116" s="18">
        <v>33563.370000000003</v>
      </c>
      <c r="G116" s="11">
        <v>1.4998999999999999E-4</v>
      </c>
    </row>
    <row r="117" spans="1:7" x14ac:dyDescent="0.2">
      <c r="A117">
        <v>2015</v>
      </c>
      <c r="B117" s="4" t="s">
        <v>200</v>
      </c>
      <c r="C117" t="str">
        <f t="shared" si="1"/>
        <v>2015_1134</v>
      </c>
      <c r="D117" s="4" t="s">
        <v>158</v>
      </c>
      <c r="E117" s="4" t="s">
        <v>158</v>
      </c>
      <c r="F117" s="18">
        <v>33491.160000000003</v>
      </c>
      <c r="G117" s="11">
        <v>1.4966E-4</v>
      </c>
    </row>
    <row r="118" spans="1:7" x14ac:dyDescent="0.2">
      <c r="A118">
        <v>2015</v>
      </c>
      <c r="B118" s="4" t="s">
        <v>201</v>
      </c>
      <c r="C118" t="str">
        <f t="shared" si="1"/>
        <v>2015_0648</v>
      </c>
      <c r="D118" s="4" t="s">
        <v>159</v>
      </c>
      <c r="E118" s="4" t="s">
        <v>159</v>
      </c>
      <c r="F118" s="18">
        <v>33404.61</v>
      </c>
      <c r="G118" s="11">
        <v>1.4928000000000001E-4</v>
      </c>
    </row>
    <row r="119" spans="1:7" x14ac:dyDescent="0.2">
      <c r="A119">
        <v>2015</v>
      </c>
      <c r="B119" s="4" t="s">
        <v>202</v>
      </c>
      <c r="C119" t="str">
        <f t="shared" si="1"/>
        <v>2015_0042</v>
      </c>
      <c r="D119" s="4" t="s">
        <v>160</v>
      </c>
      <c r="E119" s="4" t="s">
        <v>160</v>
      </c>
      <c r="F119" s="18">
        <v>33395.35</v>
      </c>
      <c r="G119" s="11">
        <v>1.4924E-4</v>
      </c>
    </row>
    <row r="120" spans="1:7" x14ac:dyDescent="0.2">
      <c r="A120">
        <v>2015</v>
      </c>
      <c r="B120" s="4" t="s">
        <v>203</v>
      </c>
      <c r="C120" t="str">
        <f t="shared" si="1"/>
        <v>2015_0618</v>
      </c>
      <c r="D120" s="4" t="s">
        <v>161</v>
      </c>
      <c r="E120" s="4" t="s">
        <v>161</v>
      </c>
      <c r="F120" s="18">
        <v>32088.54</v>
      </c>
      <c r="G120" s="11">
        <v>1.4339999999999999E-4</v>
      </c>
    </row>
    <row r="121" spans="1:7" x14ac:dyDescent="0.2">
      <c r="A121">
        <v>2015</v>
      </c>
      <c r="B121" s="4" t="s">
        <v>204</v>
      </c>
      <c r="C121" t="str">
        <f t="shared" si="1"/>
        <v>2015_1032</v>
      </c>
      <c r="D121" s="4" t="s">
        <v>162</v>
      </c>
      <c r="E121" s="4" t="s">
        <v>162</v>
      </c>
      <c r="F121" s="18">
        <v>30378.74</v>
      </c>
      <c r="G121" s="11">
        <v>1.3574999999999999E-4</v>
      </c>
    </row>
    <row r="122" spans="1:7" x14ac:dyDescent="0.2">
      <c r="A122">
        <v>2015</v>
      </c>
      <c r="B122" s="4" t="s">
        <v>247</v>
      </c>
      <c r="C122" t="str">
        <f t="shared" si="1"/>
        <v>2015_0284</v>
      </c>
      <c r="D122" s="4" t="s">
        <v>205</v>
      </c>
      <c r="E122" s="4" t="s">
        <v>205</v>
      </c>
      <c r="F122" s="18">
        <v>29455.42</v>
      </c>
      <c r="G122" s="11">
        <v>1.3163000000000001E-4</v>
      </c>
    </row>
    <row r="123" spans="1:7" x14ac:dyDescent="0.2">
      <c r="A123">
        <v>2015</v>
      </c>
      <c r="B123" s="4" t="s">
        <v>248</v>
      </c>
      <c r="C123" t="str">
        <f t="shared" si="1"/>
        <v>2015_1113</v>
      </c>
      <c r="D123" s="4" t="s">
        <v>206</v>
      </c>
      <c r="E123" s="4" t="s">
        <v>206</v>
      </c>
      <c r="F123" s="18">
        <v>29301.84</v>
      </c>
      <c r="G123" s="11">
        <v>1.3093999999999999E-4</v>
      </c>
    </row>
    <row r="124" spans="1:7" x14ac:dyDescent="0.2">
      <c r="A124">
        <v>2015</v>
      </c>
      <c r="B124" s="4" t="s">
        <v>249</v>
      </c>
      <c r="C124" t="str">
        <f t="shared" si="1"/>
        <v>2015_0557</v>
      </c>
      <c r="D124" s="4" t="s">
        <v>207</v>
      </c>
      <c r="E124" s="4" t="s">
        <v>207</v>
      </c>
      <c r="F124" s="18">
        <v>29164.43</v>
      </c>
      <c r="G124" s="11">
        <v>1.3033000000000001E-4</v>
      </c>
    </row>
    <row r="125" spans="1:7" x14ac:dyDescent="0.2">
      <c r="A125">
        <v>2015</v>
      </c>
      <c r="B125" s="4" t="s">
        <v>250</v>
      </c>
      <c r="C125" t="str">
        <f t="shared" si="1"/>
        <v>2015_0679</v>
      </c>
      <c r="D125" s="4" t="s">
        <v>208</v>
      </c>
      <c r="E125" s="4" t="s">
        <v>208</v>
      </c>
      <c r="F125" s="18">
        <v>29022.63</v>
      </c>
      <c r="G125" s="11">
        <v>1.2968999999999999E-4</v>
      </c>
    </row>
    <row r="126" spans="1:7" x14ac:dyDescent="0.2">
      <c r="A126">
        <v>2015</v>
      </c>
      <c r="B126" s="4" t="s">
        <v>251</v>
      </c>
      <c r="C126" t="str">
        <f t="shared" si="1"/>
        <v>2015_0560</v>
      </c>
      <c r="D126" s="4" t="s">
        <v>209</v>
      </c>
      <c r="E126" s="4" t="s">
        <v>209</v>
      </c>
      <c r="F126" s="18">
        <v>28213.94</v>
      </c>
      <c r="G126" s="11">
        <v>1.2608000000000001E-4</v>
      </c>
    </row>
    <row r="127" spans="1:7" x14ac:dyDescent="0.2">
      <c r="A127">
        <v>2015</v>
      </c>
      <c r="B127" s="4" t="s">
        <v>252</v>
      </c>
      <c r="C127" t="str">
        <f t="shared" si="1"/>
        <v>2015_0950</v>
      </c>
      <c r="D127" s="4" t="s">
        <v>210</v>
      </c>
      <c r="E127" s="4" t="s">
        <v>210</v>
      </c>
      <c r="F127" s="18">
        <v>28189.64</v>
      </c>
      <c r="G127" s="11">
        <v>1.2596999999999999E-4</v>
      </c>
    </row>
    <row r="128" spans="1:7" x14ac:dyDescent="0.2">
      <c r="A128">
        <v>2015</v>
      </c>
      <c r="B128" s="4" t="s">
        <v>253</v>
      </c>
      <c r="C128" t="str">
        <f t="shared" si="1"/>
        <v>2015_0812</v>
      </c>
      <c r="D128" s="4" t="s">
        <v>211</v>
      </c>
      <c r="E128" s="4" t="s">
        <v>211</v>
      </c>
      <c r="F128" s="18">
        <v>27836.68</v>
      </c>
      <c r="G128" s="11">
        <v>1.2438999999999999E-4</v>
      </c>
    </row>
    <row r="129" spans="1:7" x14ac:dyDescent="0.2">
      <c r="A129">
        <v>2015</v>
      </c>
      <c r="B129" s="4" t="s">
        <v>254</v>
      </c>
      <c r="C129" t="str">
        <f t="shared" si="1"/>
        <v>2015_0816</v>
      </c>
      <c r="D129" s="4" t="s">
        <v>212</v>
      </c>
      <c r="E129" s="4" t="s">
        <v>212</v>
      </c>
      <c r="F129" s="18">
        <v>27349.18</v>
      </c>
      <c r="G129" s="11">
        <v>1.2222000000000001E-4</v>
      </c>
    </row>
    <row r="130" spans="1:7" x14ac:dyDescent="0.2">
      <c r="A130">
        <v>2015</v>
      </c>
      <c r="B130" s="4" t="s">
        <v>255</v>
      </c>
      <c r="C130" t="str">
        <f t="shared" si="1"/>
        <v>2015_1137</v>
      </c>
      <c r="D130" s="4" t="s">
        <v>213</v>
      </c>
      <c r="E130" s="4" t="s">
        <v>213</v>
      </c>
      <c r="F130" s="18">
        <v>27269.15</v>
      </c>
      <c r="G130" s="11">
        <v>1.2186E-4</v>
      </c>
    </row>
    <row r="131" spans="1:7" x14ac:dyDescent="0.2">
      <c r="A131">
        <v>2015</v>
      </c>
      <c r="B131" s="4" t="s">
        <v>256</v>
      </c>
      <c r="C131" t="str">
        <f t="shared" ref="C131:C194" si="2">_xlfn.TEXTJOIN("_",TRUE,A131:B131)</f>
        <v>2015_0630</v>
      </c>
      <c r="D131" s="4" t="s">
        <v>214</v>
      </c>
      <c r="E131" s="4" t="s">
        <v>214</v>
      </c>
      <c r="F131" s="18">
        <v>26764.42</v>
      </c>
      <c r="G131" s="11">
        <v>1.1959999999999999E-4</v>
      </c>
    </row>
    <row r="132" spans="1:7" x14ac:dyDescent="0.2">
      <c r="A132">
        <v>2015</v>
      </c>
      <c r="B132" s="4" t="s">
        <v>257</v>
      </c>
      <c r="C132" t="str">
        <f t="shared" si="2"/>
        <v>2015_0270</v>
      </c>
      <c r="D132" s="4" t="s">
        <v>215</v>
      </c>
      <c r="E132" s="4" t="s">
        <v>215</v>
      </c>
      <c r="F132" s="18">
        <v>26693.25</v>
      </c>
      <c r="G132" s="11">
        <v>1.1929E-4</v>
      </c>
    </row>
    <row r="133" spans="1:7" x14ac:dyDescent="0.2">
      <c r="A133">
        <v>2015</v>
      </c>
      <c r="B133" s="4" t="s">
        <v>258</v>
      </c>
      <c r="C133" t="str">
        <f t="shared" si="2"/>
        <v>2015_0010</v>
      </c>
      <c r="D133" s="4" t="s">
        <v>216</v>
      </c>
      <c r="E133" s="4" t="s">
        <v>216</v>
      </c>
      <c r="F133" s="18">
        <v>26571.52</v>
      </c>
      <c r="G133" s="11">
        <v>1.1874E-4</v>
      </c>
    </row>
    <row r="134" spans="1:7" x14ac:dyDescent="0.2">
      <c r="A134">
        <v>2015</v>
      </c>
      <c r="B134" s="4" t="s">
        <v>259</v>
      </c>
      <c r="C134" t="str">
        <f t="shared" si="2"/>
        <v>2015_0656</v>
      </c>
      <c r="D134" s="4" t="s">
        <v>217</v>
      </c>
      <c r="E134" s="4" t="s">
        <v>217</v>
      </c>
      <c r="F134" s="18">
        <v>25307.040000000001</v>
      </c>
      <c r="G134" s="11">
        <v>1.1309E-4</v>
      </c>
    </row>
    <row r="135" spans="1:7" x14ac:dyDescent="0.2">
      <c r="A135">
        <v>2015</v>
      </c>
      <c r="B135" s="4" t="s">
        <v>260</v>
      </c>
      <c r="C135" t="str">
        <f t="shared" si="2"/>
        <v>2015_0790</v>
      </c>
      <c r="D135" s="4" t="s">
        <v>218</v>
      </c>
      <c r="E135" s="4" t="s">
        <v>218</v>
      </c>
      <c r="F135" s="18">
        <v>24033.79</v>
      </c>
      <c r="G135" s="11">
        <v>1.0739999999999999E-4</v>
      </c>
    </row>
    <row r="136" spans="1:7" x14ac:dyDescent="0.2">
      <c r="A136">
        <v>2015</v>
      </c>
      <c r="B136" s="4" t="s">
        <v>261</v>
      </c>
      <c r="C136" t="str">
        <f t="shared" si="2"/>
        <v>2015_0305</v>
      </c>
      <c r="D136" s="4" t="s">
        <v>219</v>
      </c>
      <c r="E136" s="4" t="s">
        <v>219</v>
      </c>
      <c r="F136" s="18">
        <v>23807.09</v>
      </c>
      <c r="G136" s="11">
        <v>1.0639E-4</v>
      </c>
    </row>
    <row r="137" spans="1:7" x14ac:dyDescent="0.2">
      <c r="A137">
        <v>2015</v>
      </c>
      <c r="B137" s="4" t="s">
        <v>262</v>
      </c>
      <c r="C137" t="str">
        <f t="shared" si="2"/>
        <v>2015_0857</v>
      </c>
      <c r="D137" s="4" t="s">
        <v>220</v>
      </c>
      <c r="E137" s="4" t="s">
        <v>220</v>
      </c>
      <c r="F137" s="18">
        <v>23071.16</v>
      </c>
      <c r="G137" s="11">
        <v>1.031E-4</v>
      </c>
    </row>
    <row r="138" spans="1:7" x14ac:dyDescent="0.2">
      <c r="A138">
        <v>2015</v>
      </c>
      <c r="B138" s="4" t="s">
        <v>263</v>
      </c>
      <c r="C138" t="str">
        <f t="shared" si="2"/>
        <v>2015_0506</v>
      </c>
      <c r="D138" s="4" t="s">
        <v>221</v>
      </c>
      <c r="E138" s="4" t="s">
        <v>221</v>
      </c>
      <c r="F138" s="18">
        <v>22711.48</v>
      </c>
      <c r="G138" s="11">
        <v>1.0149000000000001E-4</v>
      </c>
    </row>
    <row r="139" spans="1:7" x14ac:dyDescent="0.2">
      <c r="A139">
        <v>2015</v>
      </c>
      <c r="B139" s="4" t="s">
        <v>264</v>
      </c>
      <c r="C139" t="str">
        <f t="shared" si="2"/>
        <v>2015_0303</v>
      </c>
      <c r="D139" s="4" t="s">
        <v>222</v>
      </c>
      <c r="E139" s="4" t="s">
        <v>222</v>
      </c>
      <c r="F139" s="18">
        <v>22432.29</v>
      </c>
      <c r="G139" s="11">
        <v>1.0024E-4</v>
      </c>
    </row>
    <row r="140" spans="1:7" x14ac:dyDescent="0.2">
      <c r="A140">
        <v>2015</v>
      </c>
      <c r="B140" s="4" t="s">
        <v>265</v>
      </c>
      <c r="C140" t="str">
        <f t="shared" si="2"/>
        <v>2015_0137</v>
      </c>
      <c r="D140" s="4" t="s">
        <v>223</v>
      </c>
      <c r="E140" s="4" t="s">
        <v>223</v>
      </c>
      <c r="F140" s="18">
        <v>22016.400000000001</v>
      </c>
      <c r="G140" s="11">
        <v>9.8389999999999998E-5</v>
      </c>
    </row>
    <row r="141" spans="1:7" x14ac:dyDescent="0.2">
      <c r="A141">
        <v>2015</v>
      </c>
      <c r="B141" s="4" t="s">
        <v>266</v>
      </c>
      <c r="C141" t="str">
        <f t="shared" si="2"/>
        <v>2015_0798</v>
      </c>
      <c r="D141" s="4" t="s">
        <v>224</v>
      </c>
      <c r="E141" s="4" t="s">
        <v>224</v>
      </c>
      <c r="F141" s="18">
        <v>21880.94</v>
      </c>
      <c r="G141" s="11">
        <v>9.7780000000000002E-5</v>
      </c>
    </row>
    <row r="142" spans="1:7" x14ac:dyDescent="0.2">
      <c r="A142">
        <v>2015</v>
      </c>
      <c r="B142" s="4" t="s">
        <v>267</v>
      </c>
      <c r="C142" t="str">
        <f t="shared" si="2"/>
        <v>2015_0670</v>
      </c>
      <c r="D142" s="4" t="s">
        <v>225</v>
      </c>
      <c r="E142" s="4" t="s">
        <v>225</v>
      </c>
      <c r="F142" s="18">
        <v>21795.03</v>
      </c>
      <c r="G142" s="11">
        <v>9.7399999999999996E-5</v>
      </c>
    </row>
    <row r="143" spans="1:7" x14ac:dyDescent="0.2">
      <c r="A143">
        <v>2015</v>
      </c>
      <c r="B143" s="4" t="s">
        <v>268</v>
      </c>
      <c r="C143" t="str">
        <f t="shared" si="2"/>
        <v>2015_0280</v>
      </c>
      <c r="D143" s="4" t="s">
        <v>226</v>
      </c>
      <c r="E143" s="4" t="s">
        <v>226</v>
      </c>
      <c r="F143" s="18">
        <v>21510.99</v>
      </c>
      <c r="G143" s="11">
        <v>9.6130000000000003E-5</v>
      </c>
    </row>
    <row r="144" spans="1:7" x14ac:dyDescent="0.2">
      <c r="A144">
        <v>2015</v>
      </c>
      <c r="B144" s="4" t="s">
        <v>269</v>
      </c>
      <c r="C144" t="str">
        <f t="shared" si="2"/>
        <v>2015_0382</v>
      </c>
      <c r="D144" s="4" t="s">
        <v>227</v>
      </c>
      <c r="E144" s="4" t="s">
        <v>227</v>
      </c>
      <c r="F144" s="18">
        <v>21510.55</v>
      </c>
      <c r="G144" s="11">
        <v>9.6119999999999995E-5</v>
      </c>
    </row>
    <row r="145" spans="1:7" x14ac:dyDescent="0.2">
      <c r="A145">
        <v>2015</v>
      </c>
      <c r="B145" s="4" t="s">
        <v>270</v>
      </c>
      <c r="C145" t="str">
        <f t="shared" si="2"/>
        <v>2015_0219</v>
      </c>
      <c r="D145" s="4" t="s">
        <v>228</v>
      </c>
      <c r="E145" s="4" t="s">
        <v>228</v>
      </c>
      <c r="F145" s="18">
        <v>20943.259999999998</v>
      </c>
      <c r="G145" s="11">
        <v>9.3590000000000003E-5</v>
      </c>
    </row>
    <row r="146" spans="1:7" x14ac:dyDescent="0.2">
      <c r="A146">
        <v>2015</v>
      </c>
      <c r="B146" s="4" t="s">
        <v>271</v>
      </c>
      <c r="C146" t="str">
        <f t="shared" si="2"/>
        <v>2015_0687</v>
      </c>
      <c r="D146" s="4" t="s">
        <v>229</v>
      </c>
      <c r="E146" s="4" t="s">
        <v>229</v>
      </c>
      <c r="F146" s="18">
        <v>20753.23</v>
      </c>
      <c r="G146" s="11">
        <v>9.2739999999999996E-5</v>
      </c>
    </row>
    <row r="147" spans="1:7" x14ac:dyDescent="0.2">
      <c r="A147">
        <v>2015</v>
      </c>
      <c r="B147" s="4" t="s">
        <v>272</v>
      </c>
      <c r="C147" t="str">
        <f t="shared" si="2"/>
        <v>2015_0251</v>
      </c>
      <c r="D147" s="4" t="s">
        <v>230</v>
      </c>
      <c r="E147" s="4" t="s">
        <v>230</v>
      </c>
      <c r="F147" s="18">
        <v>20344.46</v>
      </c>
      <c r="G147" s="11">
        <v>9.0909999999999995E-5</v>
      </c>
    </row>
    <row r="148" spans="1:7" x14ac:dyDescent="0.2">
      <c r="A148">
        <v>2015</v>
      </c>
      <c r="B148" s="4" t="s">
        <v>273</v>
      </c>
      <c r="C148" t="str">
        <f t="shared" si="2"/>
        <v>2015_0582</v>
      </c>
      <c r="D148" s="4" t="s">
        <v>231</v>
      </c>
      <c r="E148" s="4" t="s">
        <v>231</v>
      </c>
      <c r="F148" s="18">
        <v>20295.32</v>
      </c>
      <c r="G148" s="11">
        <v>9.0690000000000001E-5</v>
      </c>
    </row>
    <row r="149" spans="1:7" x14ac:dyDescent="0.2">
      <c r="A149">
        <v>2015</v>
      </c>
      <c r="B149" s="4" t="s">
        <v>274</v>
      </c>
      <c r="C149" t="str">
        <f t="shared" si="2"/>
        <v>2015_0663</v>
      </c>
      <c r="D149" s="4" t="s">
        <v>232</v>
      </c>
      <c r="E149" s="4" t="s">
        <v>232</v>
      </c>
      <c r="F149" s="18">
        <v>20218.3</v>
      </c>
      <c r="G149" s="11">
        <v>9.0350000000000001E-5</v>
      </c>
    </row>
    <row r="150" spans="1:7" x14ac:dyDescent="0.2">
      <c r="A150">
        <v>2015</v>
      </c>
      <c r="B150" s="4" t="s">
        <v>275</v>
      </c>
      <c r="C150" t="str">
        <f t="shared" si="2"/>
        <v>2015_0606</v>
      </c>
      <c r="D150" s="4" t="s">
        <v>233</v>
      </c>
      <c r="E150" s="4" t="s">
        <v>233</v>
      </c>
      <c r="F150" s="18">
        <v>20138.77</v>
      </c>
      <c r="G150" s="11">
        <v>8.9989999999999997E-5</v>
      </c>
    </row>
    <row r="151" spans="1:7" x14ac:dyDescent="0.2">
      <c r="A151">
        <v>2015</v>
      </c>
      <c r="B151" s="4" t="s">
        <v>276</v>
      </c>
      <c r="C151" t="str">
        <f t="shared" si="2"/>
        <v>2015_0793</v>
      </c>
      <c r="D151" s="4" t="s">
        <v>234</v>
      </c>
      <c r="E151" s="4" t="s">
        <v>234</v>
      </c>
      <c r="F151" s="18">
        <v>19773.28</v>
      </c>
      <c r="G151" s="11">
        <v>8.8360000000000001E-5</v>
      </c>
    </row>
    <row r="152" spans="1:7" x14ac:dyDescent="0.2">
      <c r="A152">
        <v>2015</v>
      </c>
      <c r="B152" s="4" t="s">
        <v>277</v>
      </c>
      <c r="C152" t="str">
        <f t="shared" si="2"/>
        <v>2015_0586</v>
      </c>
      <c r="D152" s="4" t="s">
        <v>235</v>
      </c>
      <c r="E152" s="4" t="s">
        <v>235</v>
      </c>
      <c r="F152" s="18">
        <v>19391.330000000002</v>
      </c>
      <c r="G152" s="11">
        <v>8.6650000000000006E-5</v>
      </c>
    </row>
    <row r="153" spans="1:7" x14ac:dyDescent="0.2">
      <c r="A153">
        <v>2015</v>
      </c>
      <c r="B153" s="4" t="s">
        <v>278</v>
      </c>
      <c r="C153" t="str">
        <f t="shared" si="2"/>
        <v>2015_0613</v>
      </c>
      <c r="D153" s="4" t="s">
        <v>236</v>
      </c>
      <c r="E153" s="4" t="s">
        <v>236</v>
      </c>
      <c r="F153" s="18">
        <v>18906.009999999998</v>
      </c>
      <c r="G153" s="11">
        <v>8.4489999999999999E-5</v>
      </c>
    </row>
    <row r="154" spans="1:7" x14ac:dyDescent="0.2">
      <c r="A154">
        <v>2015</v>
      </c>
      <c r="B154" s="4" t="s">
        <v>279</v>
      </c>
      <c r="C154" t="str">
        <f t="shared" si="2"/>
        <v>2015_0215</v>
      </c>
      <c r="D154" s="4" t="s">
        <v>237</v>
      </c>
      <c r="E154" s="4" t="s">
        <v>237</v>
      </c>
      <c r="F154" s="18">
        <v>18836.509999999998</v>
      </c>
      <c r="G154" s="11">
        <v>8.4179999999999997E-5</v>
      </c>
    </row>
    <row r="155" spans="1:7" x14ac:dyDescent="0.2">
      <c r="A155">
        <v>2015</v>
      </c>
      <c r="B155" s="4" t="s">
        <v>280</v>
      </c>
      <c r="C155" t="str">
        <f t="shared" si="2"/>
        <v>2015_0994</v>
      </c>
      <c r="D155" s="4" t="s">
        <v>238</v>
      </c>
      <c r="E155" s="4" t="s">
        <v>238</v>
      </c>
      <c r="F155" s="18">
        <v>18779.63</v>
      </c>
      <c r="G155" s="11">
        <v>8.3919999999999996E-5</v>
      </c>
    </row>
    <row r="156" spans="1:7" x14ac:dyDescent="0.2">
      <c r="A156">
        <v>2015</v>
      </c>
      <c r="B156" s="4" t="s">
        <v>281</v>
      </c>
      <c r="C156" t="str">
        <f t="shared" si="2"/>
        <v>2015_0508</v>
      </c>
      <c r="D156" s="4" t="s">
        <v>239</v>
      </c>
      <c r="E156" s="4" t="s">
        <v>239</v>
      </c>
      <c r="F156" s="18">
        <v>18709.16</v>
      </c>
      <c r="G156" s="11">
        <v>8.3609999999999994E-5</v>
      </c>
    </row>
    <row r="157" spans="1:7" x14ac:dyDescent="0.2">
      <c r="A157">
        <v>2015</v>
      </c>
      <c r="B157" s="4" t="s">
        <v>282</v>
      </c>
      <c r="C157" t="str">
        <f t="shared" si="2"/>
        <v>2015_0223</v>
      </c>
      <c r="D157" s="4" t="s">
        <v>240</v>
      </c>
      <c r="E157" s="4" t="s">
        <v>240</v>
      </c>
      <c r="F157" s="18">
        <v>18265.59</v>
      </c>
      <c r="G157" s="11">
        <v>8.1619999999999994E-5</v>
      </c>
    </row>
    <row r="158" spans="1:7" x14ac:dyDescent="0.2">
      <c r="A158">
        <v>2015</v>
      </c>
      <c r="B158" s="4" t="s">
        <v>283</v>
      </c>
      <c r="C158" t="str">
        <f t="shared" si="2"/>
        <v>2015_0020</v>
      </c>
      <c r="D158" s="4" t="s">
        <v>241</v>
      </c>
      <c r="E158" s="4" t="s">
        <v>241</v>
      </c>
      <c r="F158" s="18">
        <v>18136.72</v>
      </c>
      <c r="G158" s="11">
        <v>8.1050000000000005E-5</v>
      </c>
    </row>
    <row r="159" spans="1:7" x14ac:dyDescent="0.2">
      <c r="A159">
        <v>2015</v>
      </c>
      <c r="B159" s="4" t="s">
        <v>284</v>
      </c>
      <c r="C159" t="str">
        <f t="shared" si="2"/>
        <v>2015_0376</v>
      </c>
      <c r="D159" s="4" t="s">
        <v>242</v>
      </c>
      <c r="E159" s="4" t="s">
        <v>242</v>
      </c>
      <c r="F159" s="18">
        <v>17956.14</v>
      </c>
      <c r="G159" s="11">
        <v>8.0240000000000004E-5</v>
      </c>
    </row>
    <row r="160" spans="1:7" x14ac:dyDescent="0.2">
      <c r="A160">
        <v>2015</v>
      </c>
      <c r="B160" s="4" t="s">
        <v>285</v>
      </c>
      <c r="C160" t="str">
        <f t="shared" si="2"/>
        <v>2015_0341</v>
      </c>
      <c r="D160" s="4" t="s">
        <v>243</v>
      </c>
      <c r="E160" s="4" t="s">
        <v>243</v>
      </c>
      <c r="F160" s="18">
        <v>17181.7</v>
      </c>
      <c r="G160" s="11">
        <v>7.6779999999999993E-5</v>
      </c>
    </row>
    <row r="161" spans="1:7" x14ac:dyDescent="0.2">
      <c r="A161">
        <v>2015</v>
      </c>
      <c r="B161" s="4" t="s">
        <v>286</v>
      </c>
      <c r="C161" t="str">
        <f t="shared" si="2"/>
        <v>2015_0512</v>
      </c>
      <c r="D161" s="4" t="s">
        <v>244</v>
      </c>
      <c r="E161" s="4" t="s">
        <v>244</v>
      </c>
      <c r="F161" s="18">
        <v>16712.38</v>
      </c>
      <c r="G161" s="11">
        <v>7.4679999999999996E-5</v>
      </c>
    </row>
    <row r="162" spans="1:7" x14ac:dyDescent="0.2">
      <c r="A162">
        <v>2015</v>
      </c>
      <c r="B162" s="4" t="s">
        <v>287</v>
      </c>
      <c r="C162" t="str">
        <f t="shared" si="2"/>
        <v>2015_0339</v>
      </c>
      <c r="D162" s="4" t="s">
        <v>245</v>
      </c>
      <c r="E162" s="4" t="s">
        <v>245</v>
      </c>
      <c r="F162" s="18">
        <v>16638.38</v>
      </c>
      <c r="G162" s="11">
        <v>7.4350000000000005E-5</v>
      </c>
    </row>
    <row r="163" spans="1:7" x14ac:dyDescent="0.2">
      <c r="A163">
        <v>2015</v>
      </c>
      <c r="B163" s="4" t="s">
        <v>288</v>
      </c>
      <c r="C163" t="str">
        <f t="shared" si="2"/>
        <v>2015_0514</v>
      </c>
      <c r="D163" s="4" t="s">
        <v>246</v>
      </c>
      <c r="E163" s="4" t="s">
        <v>246</v>
      </c>
      <c r="F163" s="18">
        <v>16524.75</v>
      </c>
      <c r="G163" s="11">
        <v>7.3839999999999998E-5</v>
      </c>
    </row>
    <row r="164" spans="1:7" x14ac:dyDescent="0.2">
      <c r="A164">
        <v>2015</v>
      </c>
      <c r="B164" s="4" t="s">
        <v>331</v>
      </c>
      <c r="C164" t="str">
        <f t="shared" si="2"/>
        <v>2015_0615</v>
      </c>
      <c r="D164" s="4" t="s">
        <v>289</v>
      </c>
      <c r="E164" s="4" t="s">
        <v>289</v>
      </c>
      <c r="F164" s="18">
        <v>16472.240000000002</v>
      </c>
      <c r="G164" s="11">
        <v>7.3609999999999995E-5</v>
      </c>
    </row>
    <row r="165" spans="1:7" x14ac:dyDescent="0.2">
      <c r="A165">
        <v>2015</v>
      </c>
      <c r="B165" s="4" t="s">
        <v>332</v>
      </c>
      <c r="C165" t="str">
        <f t="shared" si="2"/>
        <v>2015_0002</v>
      </c>
      <c r="D165" s="4" t="s">
        <v>290</v>
      </c>
      <c r="E165" s="4" t="s">
        <v>290</v>
      </c>
      <c r="F165" s="18">
        <v>16203.45</v>
      </c>
      <c r="G165" s="11">
        <v>7.2410000000000006E-5</v>
      </c>
    </row>
    <row r="166" spans="1:7" x14ac:dyDescent="0.2">
      <c r="A166">
        <v>2015</v>
      </c>
      <c r="B166" s="4" t="s">
        <v>333</v>
      </c>
      <c r="C166" t="str">
        <f t="shared" si="2"/>
        <v>2015_0094</v>
      </c>
      <c r="D166" s="4" t="s">
        <v>291</v>
      </c>
      <c r="E166" s="4" t="s">
        <v>291</v>
      </c>
      <c r="F166" s="18">
        <v>15839.24</v>
      </c>
      <c r="G166" s="11">
        <v>7.0779999999999997E-5</v>
      </c>
    </row>
    <row r="167" spans="1:7" x14ac:dyDescent="0.2">
      <c r="A167">
        <v>2015</v>
      </c>
      <c r="B167" s="4" t="s">
        <v>334</v>
      </c>
      <c r="C167" t="str">
        <f t="shared" si="2"/>
        <v>2015_0342</v>
      </c>
      <c r="D167" s="4" t="s">
        <v>292</v>
      </c>
      <c r="E167" s="4" t="s">
        <v>292</v>
      </c>
      <c r="F167" s="18">
        <v>15638.83</v>
      </c>
      <c r="G167" s="11">
        <v>6.9889999999999997E-5</v>
      </c>
    </row>
    <row r="168" spans="1:7" x14ac:dyDescent="0.2">
      <c r="A168">
        <v>2015</v>
      </c>
      <c r="B168" s="4" t="s">
        <v>335</v>
      </c>
      <c r="C168" t="str">
        <f t="shared" si="2"/>
        <v>2015_0825</v>
      </c>
      <c r="D168" s="4" t="s">
        <v>293</v>
      </c>
      <c r="E168" s="4" t="s">
        <v>293</v>
      </c>
      <c r="F168" s="18">
        <v>15421.02</v>
      </c>
      <c r="G168" s="11">
        <v>6.8910000000000003E-5</v>
      </c>
    </row>
    <row r="169" spans="1:7" x14ac:dyDescent="0.2">
      <c r="A169">
        <v>2015</v>
      </c>
      <c r="B169" s="4" t="s">
        <v>336</v>
      </c>
      <c r="C169" t="str">
        <f t="shared" si="2"/>
        <v>2015_0850</v>
      </c>
      <c r="D169" s="4" t="s">
        <v>294</v>
      </c>
      <c r="E169" s="4" t="s">
        <v>294</v>
      </c>
      <c r="F169" s="18">
        <v>15266.12</v>
      </c>
      <c r="G169" s="11">
        <v>6.8219999999999994E-5</v>
      </c>
    </row>
    <row r="170" spans="1:7" x14ac:dyDescent="0.2">
      <c r="A170">
        <v>2015</v>
      </c>
      <c r="B170" s="4" t="s">
        <v>337</v>
      </c>
      <c r="C170" t="str">
        <f t="shared" si="2"/>
        <v>2015_0643</v>
      </c>
      <c r="D170" s="4" t="s">
        <v>295</v>
      </c>
      <c r="E170" s="4" t="s">
        <v>295</v>
      </c>
      <c r="F170" s="18">
        <v>15206.01</v>
      </c>
      <c r="G170" s="11">
        <v>6.7949999999999998E-5</v>
      </c>
    </row>
    <row r="171" spans="1:7" x14ac:dyDescent="0.2">
      <c r="A171">
        <v>2015</v>
      </c>
      <c r="B171" s="4" t="s">
        <v>338</v>
      </c>
      <c r="C171" t="str">
        <f t="shared" si="2"/>
        <v>2015_0167</v>
      </c>
      <c r="D171" s="4" t="s">
        <v>296</v>
      </c>
      <c r="E171" s="4" t="s">
        <v>296</v>
      </c>
      <c r="F171" s="18">
        <v>15198.6</v>
      </c>
      <c r="G171" s="11">
        <v>6.792E-5</v>
      </c>
    </row>
    <row r="172" spans="1:7" x14ac:dyDescent="0.2">
      <c r="A172">
        <v>2015</v>
      </c>
      <c r="B172" s="4" t="s">
        <v>339</v>
      </c>
      <c r="C172" t="str">
        <f t="shared" si="2"/>
        <v>2015_0903</v>
      </c>
      <c r="D172" s="4" t="s">
        <v>297</v>
      </c>
      <c r="E172" s="4" t="s">
        <v>297</v>
      </c>
      <c r="F172" s="18">
        <v>15191.91</v>
      </c>
      <c r="G172" s="11">
        <v>6.7890000000000002E-5</v>
      </c>
    </row>
    <row r="173" spans="1:7" x14ac:dyDescent="0.2">
      <c r="A173">
        <v>2015</v>
      </c>
      <c r="B173" s="4" t="s">
        <v>340</v>
      </c>
      <c r="C173" t="str">
        <f t="shared" si="2"/>
        <v>2015_0437</v>
      </c>
      <c r="D173" s="4" t="s">
        <v>298</v>
      </c>
      <c r="E173" s="4" t="s">
        <v>298</v>
      </c>
      <c r="F173" s="18">
        <v>15149.26</v>
      </c>
      <c r="G173" s="11">
        <v>6.7700000000000006E-5</v>
      </c>
    </row>
    <row r="174" spans="1:7" x14ac:dyDescent="0.2">
      <c r="A174">
        <v>2015</v>
      </c>
      <c r="B174" s="4" t="s">
        <v>341</v>
      </c>
      <c r="C174" t="str">
        <f t="shared" si="2"/>
        <v>2015_0175</v>
      </c>
      <c r="D174" s="4" t="s">
        <v>299</v>
      </c>
      <c r="E174" s="4" t="s">
        <v>299</v>
      </c>
      <c r="F174" s="18">
        <v>14867.95</v>
      </c>
      <c r="G174" s="11">
        <v>6.6439999999999994E-5</v>
      </c>
    </row>
    <row r="175" spans="1:7" x14ac:dyDescent="0.2">
      <c r="A175">
        <v>2015</v>
      </c>
      <c r="B175" s="4" t="s">
        <v>342</v>
      </c>
      <c r="C175" t="str">
        <f t="shared" si="2"/>
        <v>2015_0682</v>
      </c>
      <c r="D175" s="4" t="s">
        <v>300</v>
      </c>
      <c r="E175" s="4" t="s">
        <v>300</v>
      </c>
      <c r="F175" s="18">
        <v>14860.15</v>
      </c>
      <c r="G175" s="11">
        <v>6.6409999999999996E-5</v>
      </c>
    </row>
    <row r="176" spans="1:7" x14ac:dyDescent="0.2">
      <c r="A176">
        <v>2015</v>
      </c>
      <c r="B176" s="4" t="s">
        <v>343</v>
      </c>
      <c r="C176" t="str">
        <f t="shared" si="2"/>
        <v>2015_0272</v>
      </c>
      <c r="D176" s="4" t="s">
        <v>301</v>
      </c>
      <c r="E176" s="4" t="s">
        <v>301</v>
      </c>
      <c r="F176" s="18">
        <v>14468.53</v>
      </c>
      <c r="G176" s="11">
        <v>6.4659999999999994E-5</v>
      </c>
    </row>
    <row r="177" spans="1:7" x14ac:dyDescent="0.2">
      <c r="A177">
        <v>2015</v>
      </c>
      <c r="B177" s="4" t="s">
        <v>344</v>
      </c>
      <c r="C177" t="str">
        <f t="shared" si="2"/>
        <v>2015_0989</v>
      </c>
      <c r="D177" s="4" t="s">
        <v>302</v>
      </c>
      <c r="E177" s="4" t="s">
        <v>302</v>
      </c>
      <c r="F177" s="18">
        <v>14398.94</v>
      </c>
      <c r="G177" s="11">
        <v>6.4350000000000006E-5</v>
      </c>
    </row>
    <row r="178" spans="1:7" x14ac:dyDescent="0.2">
      <c r="A178">
        <v>2015</v>
      </c>
      <c r="B178" s="4" t="s">
        <v>345</v>
      </c>
      <c r="C178" t="str">
        <f t="shared" si="2"/>
        <v>2015_0967</v>
      </c>
      <c r="D178" s="4" t="s">
        <v>303</v>
      </c>
      <c r="E178" s="4" t="s">
        <v>303</v>
      </c>
      <c r="F178" s="18">
        <v>14386.47</v>
      </c>
      <c r="G178" s="11">
        <v>6.4289999999999996E-5</v>
      </c>
    </row>
    <row r="179" spans="1:7" x14ac:dyDescent="0.2">
      <c r="A179">
        <v>2015</v>
      </c>
      <c r="B179" s="4" t="s">
        <v>346</v>
      </c>
      <c r="C179" t="str">
        <f t="shared" si="2"/>
        <v>2015_0356</v>
      </c>
      <c r="D179" s="4" t="s">
        <v>304</v>
      </c>
      <c r="E179" s="4" t="s">
        <v>304</v>
      </c>
      <c r="F179" s="18">
        <v>14161.23</v>
      </c>
      <c r="G179" s="11">
        <v>6.3280000000000004E-5</v>
      </c>
    </row>
    <row r="180" spans="1:7" x14ac:dyDescent="0.2">
      <c r="A180">
        <v>2015</v>
      </c>
      <c r="B180" s="4" t="s">
        <v>347</v>
      </c>
      <c r="C180" t="str">
        <f t="shared" si="2"/>
        <v>2015_0641</v>
      </c>
      <c r="D180" s="4" t="s">
        <v>305</v>
      </c>
      <c r="E180" s="4" t="s">
        <v>305</v>
      </c>
      <c r="F180" s="18">
        <v>14012.09</v>
      </c>
      <c r="G180" s="11">
        <v>6.2619999999999993E-5</v>
      </c>
    </row>
    <row r="181" spans="1:7" x14ac:dyDescent="0.2">
      <c r="A181">
        <v>2015</v>
      </c>
      <c r="B181" s="4" t="s">
        <v>348</v>
      </c>
      <c r="C181" t="str">
        <f t="shared" si="2"/>
        <v>2015_0072</v>
      </c>
      <c r="D181" s="4" t="s">
        <v>306</v>
      </c>
      <c r="E181" s="4" t="s">
        <v>306</v>
      </c>
      <c r="F181" s="18">
        <v>13901.78</v>
      </c>
      <c r="G181" s="11">
        <v>6.2119999999999995E-5</v>
      </c>
    </row>
    <row r="182" spans="1:7" x14ac:dyDescent="0.2">
      <c r="A182">
        <v>2015</v>
      </c>
      <c r="B182" s="4" t="s">
        <v>349</v>
      </c>
      <c r="C182" t="str">
        <f t="shared" si="2"/>
        <v>2015_0335</v>
      </c>
      <c r="D182" s="4" t="s">
        <v>307</v>
      </c>
      <c r="E182" s="4" t="s">
        <v>307</v>
      </c>
      <c r="F182" s="18">
        <v>13866.6</v>
      </c>
      <c r="G182" s="11">
        <v>6.1970000000000005E-5</v>
      </c>
    </row>
    <row r="183" spans="1:7" x14ac:dyDescent="0.2">
      <c r="A183">
        <v>2015</v>
      </c>
      <c r="B183" s="4" t="s">
        <v>350</v>
      </c>
      <c r="C183" t="str">
        <f t="shared" si="2"/>
        <v>2015_0210</v>
      </c>
      <c r="D183" s="4" t="s">
        <v>308</v>
      </c>
      <c r="E183" s="4" t="s">
        <v>308</v>
      </c>
      <c r="F183" s="18">
        <v>13781.33</v>
      </c>
      <c r="G183" s="11">
        <v>6.1589999999999998E-5</v>
      </c>
    </row>
    <row r="184" spans="1:7" x14ac:dyDescent="0.2">
      <c r="A184">
        <v>2015</v>
      </c>
      <c r="B184" s="4" t="s">
        <v>351</v>
      </c>
      <c r="C184" t="str">
        <f t="shared" si="2"/>
        <v>2015_0851</v>
      </c>
      <c r="D184" s="4" t="s">
        <v>309</v>
      </c>
      <c r="E184" s="4" t="s">
        <v>309</v>
      </c>
      <c r="F184" s="18">
        <v>13559.97</v>
      </c>
      <c r="G184" s="11">
        <v>6.0600000000000003E-5</v>
      </c>
    </row>
    <row r="185" spans="1:7" x14ac:dyDescent="0.2">
      <c r="A185">
        <v>2015</v>
      </c>
      <c r="B185" s="4" t="s">
        <v>352</v>
      </c>
      <c r="C185" t="str">
        <f t="shared" si="2"/>
        <v>2015_0332</v>
      </c>
      <c r="D185" s="4" t="s">
        <v>310</v>
      </c>
      <c r="E185" s="4" t="s">
        <v>310</v>
      </c>
      <c r="F185" s="18">
        <v>13524.8</v>
      </c>
      <c r="G185" s="11">
        <v>6.0439999999999997E-5</v>
      </c>
    </row>
    <row r="186" spans="1:7" x14ac:dyDescent="0.2">
      <c r="A186">
        <v>2015</v>
      </c>
      <c r="B186" s="4" t="s">
        <v>353</v>
      </c>
      <c r="C186" t="str">
        <f t="shared" si="2"/>
        <v>2015_0972</v>
      </c>
      <c r="D186" s="4" t="s">
        <v>311</v>
      </c>
      <c r="E186" s="4" t="s">
        <v>311</v>
      </c>
      <c r="F186" s="18">
        <v>13359.31</v>
      </c>
      <c r="G186" s="11">
        <v>5.9700000000000001E-5</v>
      </c>
    </row>
    <row r="187" spans="1:7" x14ac:dyDescent="0.2">
      <c r="A187">
        <v>2015</v>
      </c>
      <c r="B187" s="4" t="s">
        <v>354</v>
      </c>
      <c r="C187" t="str">
        <f t="shared" si="2"/>
        <v>2015_0797</v>
      </c>
      <c r="D187" s="4" t="s">
        <v>312</v>
      </c>
      <c r="E187" s="4" t="s">
        <v>312</v>
      </c>
      <c r="F187" s="18">
        <v>13356.83</v>
      </c>
      <c r="G187" s="11">
        <v>5.9689999999999999E-5</v>
      </c>
    </row>
    <row r="188" spans="1:7" x14ac:dyDescent="0.2">
      <c r="A188">
        <v>2015</v>
      </c>
      <c r="B188" s="4" t="s">
        <v>355</v>
      </c>
      <c r="C188" t="str">
        <f t="shared" si="2"/>
        <v>2015_0929</v>
      </c>
      <c r="D188" s="4" t="s">
        <v>313</v>
      </c>
      <c r="E188" s="4" t="s">
        <v>313</v>
      </c>
      <c r="F188" s="18">
        <v>13336.98</v>
      </c>
      <c r="G188" s="11">
        <v>5.9599999999999999E-5</v>
      </c>
    </row>
    <row r="189" spans="1:7" x14ac:dyDescent="0.2">
      <c r="A189">
        <v>2015</v>
      </c>
      <c r="B189" s="4" t="s">
        <v>356</v>
      </c>
      <c r="C189" t="str">
        <f t="shared" si="2"/>
        <v>2015_0710</v>
      </c>
      <c r="D189" s="4" t="s">
        <v>314</v>
      </c>
      <c r="E189" s="4" t="s">
        <v>314</v>
      </c>
      <c r="F189" s="18">
        <v>12885.39</v>
      </c>
      <c r="G189" s="11">
        <v>5.7580000000000001E-5</v>
      </c>
    </row>
    <row r="190" spans="1:7" x14ac:dyDescent="0.2">
      <c r="A190">
        <v>2015</v>
      </c>
      <c r="B190" s="4" t="s">
        <v>357</v>
      </c>
      <c r="C190" t="str">
        <f t="shared" si="2"/>
        <v>2015_0632</v>
      </c>
      <c r="D190" s="4" t="s">
        <v>315</v>
      </c>
      <c r="E190" s="4" t="s">
        <v>315</v>
      </c>
      <c r="F190" s="18">
        <v>12717.82</v>
      </c>
      <c r="G190" s="11">
        <v>5.6830000000000003E-5</v>
      </c>
    </row>
    <row r="191" spans="1:7" x14ac:dyDescent="0.2">
      <c r="A191">
        <v>2015</v>
      </c>
      <c r="B191" s="4" t="s">
        <v>358</v>
      </c>
      <c r="C191" t="str">
        <f t="shared" si="2"/>
        <v>2015_0577</v>
      </c>
      <c r="D191" s="4" t="s">
        <v>316</v>
      </c>
      <c r="E191" s="4" t="s">
        <v>316</v>
      </c>
      <c r="F191" s="18">
        <v>12494.46</v>
      </c>
      <c r="G191" s="11">
        <v>5.5829999999999999E-5</v>
      </c>
    </row>
    <row r="192" spans="1:7" x14ac:dyDescent="0.2">
      <c r="A192">
        <v>2015</v>
      </c>
      <c r="B192" s="4" t="s">
        <v>359</v>
      </c>
      <c r="C192" t="str">
        <f t="shared" si="2"/>
        <v>2015_0645</v>
      </c>
      <c r="D192" s="4" t="s">
        <v>317</v>
      </c>
      <c r="E192" s="4" t="s">
        <v>317</v>
      </c>
      <c r="F192" s="18">
        <v>12314.67</v>
      </c>
      <c r="G192" s="11">
        <v>5.503E-5</v>
      </c>
    </row>
    <row r="193" spans="1:7" x14ac:dyDescent="0.2">
      <c r="A193">
        <v>2015</v>
      </c>
      <c r="B193" s="4" t="s">
        <v>360</v>
      </c>
      <c r="C193" t="str">
        <f t="shared" si="2"/>
        <v>2015_0650</v>
      </c>
      <c r="D193" s="4" t="s">
        <v>318</v>
      </c>
      <c r="E193" s="4" t="s">
        <v>318</v>
      </c>
      <c r="F193" s="18">
        <v>12253.58</v>
      </c>
      <c r="G193" s="11">
        <v>5.4759999999999997E-5</v>
      </c>
    </row>
    <row r="194" spans="1:7" x14ac:dyDescent="0.2">
      <c r="A194">
        <v>2015</v>
      </c>
      <c r="B194" s="4" t="s">
        <v>361</v>
      </c>
      <c r="C194" t="str">
        <f t="shared" si="2"/>
        <v>2015_0158</v>
      </c>
      <c r="D194" s="4" t="s">
        <v>319</v>
      </c>
      <c r="E194" s="4" t="s">
        <v>319</v>
      </c>
      <c r="F194" s="18">
        <v>12252.02</v>
      </c>
      <c r="G194" s="11">
        <v>5.4750000000000003E-5</v>
      </c>
    </row>
    <row r="195" spans="1:7" x14ac:dyDescent="0.2">
      <c r="A195">
        <v>2015</v>
      </c>
      <c r="B195" s="4" t="s">
        <v>362</v>
      </c>
      <c r="C195" t="str">
        <f t="shared" ref="C195:C258" si="3">_xlfn.TEXTJOIN("_",TRUE,A195:B195)</f>
        <v>2015_0172</v>
      </c>
      <c r="D195" s="4" t="s">
        <v>320</v>
      </c>
      <c r="E195" s="4" t="s">
        <v>320</v>
      </c>
      <c r="F195" s="18">
        <v>11862.18</v>
      </c>
      <c r="G195" s="11">
        <v>5.3010000000000002E-5</v>
      </c>
    </row>
    <row r="196" spans="1:7" x14ac:dyDescent="0.2">
      <c r="A196">
        <v>2015</v>
      </c>
      <c r="B196" s="4" t="s">
        <v>363</v>
      </c>
      <c r="C196" t="str">
        <f t="shared" si="3"/>
        <v>2015_1059</v>
      </c>
      <c r="D196" s="4" t="s">
        <v>321</v>
      </c>
      <c r="E196" s="4" t="s">
        <v>321</v>
      </c>
      <c r="F196" s="18">
        <v>11335.45</v>
      </c>
      <c r="G196" s="11">
        <v>5.0659999999999999E-5</v>
      </c>
    </row>
    <row r="197" spans="1:7" x14ac:dyDescent="0.2">
      <c r="A197">
        <v>2015</v>
      </c>
      <c r="B197" s="4" t="s">
        <v>364</v>
      </c>
      <c r="C197" t="str">
        <f t="shared" si="3"/>
        <v>2015_0173</v>
      </c>
      <c r="D197" s="4" t="s">
        <v>322</v>
      </c>
      <c r="E197" s="4" t="s">
        <v>322</v>
      </c>
      <c r="F197" s="18">
        <v>10911.34</v>
      </c>
      <c r="G197" s="11">
        <v>4.8760000000000001E-5</v>
      </c>
    </row>
    <row r="198" spans="1:7" x14ac:dyDescent="0.2">
      <c r="A198">
        <v>2015</v>
      </c>
      <c r="B198" s="4" t="s">
        <v>365</v>
      </c>
      <c r="C198" t="str">
        <f t="shared" si="3"/>
        <v>2015_1109</v>
      </c>
      <c r="D198" s="4" t="s">
        <v>323</v>
      </c>
      <c r="E198" s="4" t="s">
        <v>323</v>
      </c>
      <c r="F198" s="18">
        <v>10875.83</v>
      </c>
      <c r="G198" s="11">
        <v>4.8600000000000002E-5</v>
      </c>
    </row>
    <row r="199" spans="1:7" x14ac:dyDescent="0.2">
      <c r="A199">
        <v>2015</v>
      </c>
      <c r="B199" s="4" t="s">
        <v>366</v>
      </c>
      <c r="C199" t="str">
        <f t="shared" si="3"/>
        <v>2015_0691</v>
      </c>
      <c r="D199" s="4" t="s">
        <v>324</v>
      </c>
      <c r="E199" s="4" t="s">
        <v>324</v>
      </c>
      <c r="F199" s="18">
        <v>10760.6</v>
      </c>
      <c r="G199" s="11">
        <v>4.8090000000000002E-5</v>
      </c>
    </row>
    <row r="200" spans="1:7" x14ac:dyDescent="0.2">
      <c r="A200">
        <v>2015</v>
      </c>
      <c r="B200" s="4" t="s">
        <v>367</v>
      </c>
      <c r="C200" t="str">
        <f t="shared" si="3"/>
        <v>2015_1092</v>
      </c>
      <c r="D200" s="4" t="s">
        <v>325</v>
      </c>
      <c r="E200" s="4" t="s">
        <v>325</v>
      </c>
      <c r="F200" s="18">
        <v>9988.44</v>
      </c>
      <c r="G200" s="11">
        <v>4.464E-5</v>
      </c>
    </row>
    <row r="201" spans="1:7" x14ac:dyDescent="0.2">
      <c r="A201">
        <v>2015</v>
      </c>
      <c r="B201" s="4" t="s">
        <v>368</v>
      </c>
      <c r="C201" t="str">
        <f t="shared" si="3"/>
        <v>2015_0761</v>
      </c>
      <c r="D201" s="4" t="s">
        <v>326</v>
      </c>
      <c r="E201" s="4" t="s">
        <v>326</v>
      </c>
      <c r="F201" s="18">
        <v>9429.57</v>
      </c>
      <c r="G201" s="11">
        <v>4.214E-5</v>
      </c>
    </row>
    <row r="202" spans="1:7" x14ac:dyDescent="0.2">
      <c r="A202">
        <v>2015</v>
      </c>
      <c r="B202" s="4" t="s">
        <v>369</v>
      </c>
      <c r="C202" t="str">
        <f t="shared" si="3"/>
        <v>2015_0165</v>
      </c>
      <c r="D202" s="4" t="s">
        <v>327</v>
      </c>
      <c r="E202" s="4" t="s">
        <v>327</v>
      </c>
      <c r="F202" s="18">
        <v>9004.74</v>
      </c>
      <c r="G202" s="11">
        <v>4.0240000000000001E-5</v>
      </c>
    </row>
    <row r="203" spans="1:7" x14ac:dyDescent="0.2">
      <c r="A203">
        <v>2015</v>
      </c>
      <c r="B203" s="4" t="s">
        <v>370</v>
      </c>
      <c r="C203" t="str">
        <f t="shared" si="3"/>
        <v>2015_0189</v>
      </c>
      <c r="D203" s="4" t="s">
        <v>328</v>
      </c>
      <c r="E203" s="4" t="s">
        <v>328</v>
      </c>
      <c r="F203" s="18">
        <v>8774.26</v>
      </c>
      <c r="G203" s="11">
        <v>3.9209999999999999E-5</v>
      </c>
    </row>
    <row r="204" spans="1:7" x14ac:dyDescent="0.2">
      <c r="A204">
        <v>2015</v>
      </c>
      <c r="B204" s="4" t="s">
        <v>371</v>
      </c>
      <c r="C204" t="str">
        <f t="shared" si="3"/>
        <v>2015_0103</v>
      </c>
      <c r="D204" s="4" t="s">
        <v>329</v>
      </c>
      <c r="E204" s="4" t="s">
        <v>329</v>
      </c>
      <c r="F204" s="18">
        <v>8609.52</v>
      </c>
      <c r="G204" s="11">
        <v>3.8470000000000003E-5</v>
      </c>
    </row>
    <row r="205" spans="1:7" x14ac:dyDescent="0.2">
      <c r="A205">
        <v>2015</v>
      </c>
      <c r="B205" s="4" t="s">
        <v>372</v>
      </c>
      <c r="C205" t="str">
        <f t="shared" si="3"/>
        <v>2015_0817</v>
      </c>
      <c r="D205" s="4" t="s">
        <v>330</v>
      </c>
      <c r="E205" s="4" t="s">
        <v>330</v>
      </c>
      <c r="F205" s="18">
        <v>8487.82</v>
      </c>
      <c r="G205" s="11">
        <v>3.7929999999999998E-5</v>
      </c>
    </row>
    <row r="206" spans="1:7" x14ac:dyDescent="0.2">
      <c r="A206">
        <v>2015</v>
      </c>
      <c r="B206" s="4" t="s">
        <v>415</v>
      </c>
      <c r="C206" t="str">
        <f t="shared" si="3"/>
        <v>2015_1106</v>
      </c>
      <c r="D206" s="4" t="s">
        <v>373</v>
      </c>
      <c r="E206" s="4" t="s">
        <v>373</v>
      </c>
      <c r="F206" s="18">
        <v>8324.58</v>
      </c>
      <c r="G206" s="11">
        <v>3.7200000000000003E-5</v>
      </c>
    </row>
    <row r="207" spans="1:7" x14ac:dyDescent="0.2">
      <c r="A207">
        <v>2015</v>
      </c>
      <c r="B207" s="4" t="s">
        <v>416</v>
      </c>
      <c r="C207" t="str">
        <f t="shared" si="3"/>
        <v>2015_0396</v>
      </c>
      <c r="D207" s="4" t="s">
        <v>374</v>
      </c>
      <c r="E207" s="4" t="s">
        <v>374</v>
      </c>
      <c r="F207" s="18">
        <v>8216.5</v>
      </c>
      <c r="G207" s="11">
        <v>3.6720000000000001E-5</v>
      </c>
    </row>
    <row r="208" spans="1:7" x14ac:dyDescent="0.2">
      <c r="A208">
        <v>2015</v>
      </c>
      <c r="B208" s="4" t="s">
        <v>417</v>
      </c>
      <c r="C208" t="str">
        <f t="shared" si="3"/>
        <v>2015_0421</v>
      </c>
      <c r="D208" s="4" t="s">
        <v>375</v>
      </c>
      <c r="E208" s="4" t="s">
        <v>375</v>
      </c>
      <c r="F208" s="18">
        <v>8104.7</v>
      </c>
      <c r="G208" s="11">
        <v>3.6220000000000002E-5</v>
      </c>
    </row>
    <row r="209" spans="1:7" x14ac:dyDescent="0.2">
      <c r="A209">
        <v>2015</v>
      </c>
      <c r="B209" s="4" t="s">
        <v>418</v>
      </c>
      <c r="C209" t="str">
        <f t="shared" si="3"/>
        <v>2015_0555</v>
      </c>
      <c r="D209" s="4" t="s">
        <v>376</v>
      </c>
      <c r="E209" s="4" t="s">
        <v>376</v>
      </c>
      <c r="F209" s="18">
        <v>7849.75</v>
      </c>
      <c r="G209" s="11">
        <v>3.5080000000000003E-5</v>
      </c>
    </row>
    <row r="210" spans="1:7" x14ac:dyDescent="0.2">
      <c r="A210">
        <v>2015</v>
      </c>
      <c r="B210" s="4" t="s">
        <v>419</v>
      </c>
      <c r="C210" t="str">
        <f t="shared" si="3"/>
        <v>2015_0834</v>
      </c>
      <c r="D210" s="4" t="s">
        <v>377</v>
      </c>
      <c r="E210" s="4" t="s">
        <v>377</v>
      </c>
      <c r="F210" s="18">
        <v>7835.59</v>
      </c>
      <c r="G210" s="11">
        <v>3.502E-5</v>
      </c>
    </row>
    <row r="211" spans="1:7" x14ac:dyDescent="0.2">
      <c r="A211">
        <v>2015</v>
      </c>
      <c r="B211" s="4" t="s">
        <v>420</v>
      </c>
      <c r="C211" t="str">
        <f t="shared" si="3"/>
        <v>2015_0815</v>
      </c>
      <c r="D211" s="4" t="s">
        <v>378</v>
      </c>
      <c r="E211" s="4" t="s">
        <v>378</v>
      </c>
      <c r="F211" s="18">
        <v>7665.96</v>
      </c>
      <c r="G211" s="11">
        <v>3.4260000000000001E-5</v>
      </c>
    </row>
    <row r="212" spans="1:7" x14ac:dyDescent="0.2">
      <c r="A212">
        <v>2015</v>
      </c>
      <c r="B212" s="4" t="s">
        <v>421</v>
      </c>
      <c r="C212" t="str">
        <f t="shared" si="3"/>
        <v>2015_1102</v>
      </c>
      <c r="D212" s="4" t="s">
        <v>379</v>
      </c>
      <c r="E212" s="4" t="s">
        <v>379</v>
      </c>
      <c r="F212" s="18">
        <v>7616.13</v>
      </c>
      <c r="G212" s="11">
        <v>3.4029999999999998E-5</v>
      </c>
    </row>
    <row r="213" spans="1:7" x14ac:dyDescent="0.2">
      <c r="A213">
        <v>2015</v>
      </c>
      <c r="B213" s="4" t="s">
        <v>422</v>
      </c>
      <c r="C213" t="str">
        <f t="shared" si="3"/>
        <v>2015_0680</v>
      </c>
      <c r="D213" s="4" t="s">
        <v>380</v>
      </c>
      <c r="E213" s="4" t="s">
        <v>380</v>
      </c>
      <c r="F213" s="18">
        <v>7533.51</v>
      </c>
      <c r="G213" s="11">
        <v>3.3670000000000001E-5</v>
      </c>
    </row>
    <row r="214" spans="1:7" x14ac:dyDescent="0.2">
      <c r="A214">
        <v>2015</v>
      </c>
      <c r="B214" s="4" t="s">
        <v>423</v>
      </c>
      <c r="C214" t="str">
        <f t="shared" si="3"/>
        <v>2015_1412</v>
      </c>
      <c r="D214" s="4" t="s">
        <v>381</v>
      </c>
      <c r="E214" s="4" t="s">
        <v>381</v>
      </c>
      <c r="F214" s="18">
        <v>7523.48</v>
      </c>
      <c r="G214" s="11">
        <v>3.362E-5</v>
      </c>
    </row>
    <row r="215" spans="1:7" x14ac:dyDescent="0.2">
      <c r="A215">
        <v>2015</v>
      </c>
      <c r="B215" s="4" t="s">
        <v>424</v>
      </c>
      <c r="C215" t="str">
        <f t="shared" si="3"/>
        <v>2015_0381</v>
      </c>
      <c r="D215" s="4" t="s">
        <v>382</v>
      </c>
      <c r="E215" s="4" t="s">
        <v>382</v>
      </c>
      <c r="F215" s="18">
        <v>7498.85</v>
      </c>
      <c r="G215" s="11">
        <v>3.3510000000000003E-5</v>
      </c>
    </row>
    <row r="216" spans="1:7" x14ac:dyDescent="0.2">
      <c r="A216">
        <v>2015</v>
      </c>
      <c r="B216" s="4" t="s">
        <v>425</v>
      </c>
      <c r="C216" t="str">
        <f t="shared" si="3"/>
        <v>2015_1093</v>
      </c>
      <c r="D216" s="4" t="s">
        <v>383</v>
      </c>
      <c r="E216" s="4" t="s">
        <v>383</v>
      </c>
      <c r="F216" s="18">
        <v>7359.18</v>
      </c>
      <c r="G216" s="11">
        <v>3.2889999999999999E-5</v>
      </c>
    </row>
    <row r="217" spans="1:7" x14ac:dyDescent="0.2">
      <c r="A217">
        <v>2015</v>
      </c>
      <c r="B217" s="4" t="s">
        <v>426</v>
      </c>
      <c r="C217" t="str">
        <f t="shared" si="3"/>
        <v>2015_0260</v>
      </c>
      <c r="D217" s="4" t="s">
        <v>384</v>
      </c>
      <c r="E217" s="4" t="s">
        <v>384</v>
      </c>
      <c r="F217" s="18">
        <v>7282.32</v>
      </c>
      <c r="G217" s="11">
        <v>3.2539999999999997E-5</v>
      </c>
    </row>
    <row r="218" spans="1:7" x14ac:dyDescent="0.2">
      <c r="A218">
        <v>2015</v>
      </c>
      <c r="B218" s="4" t="s">
        <v>427</v>
      </c>
      <c r="C218" t="str">
        <f t="shared" si="3"/>
        <v>2015_1099</v>
      </c>
      <c r="D218" s="4" t="s">
        <v>385</v>
      </c>
      <c r="E218" s="4" t="s">
        <v>385</v>
      </c>
      <c r="F218" s="18">
        <v>7201.07</v>
      </c>
      <c r="G218" s="11">
        <v>3.218E-5</v>
      </c>
    </row>
    <row r="219" spans="1:7" x14ac:dyDescent="0.2">
      <c r="A219">
        <v>2015</v>
      </c>
      <c r="B219" s="4" t="s">
        <v>428</v>
      </c>
      <c r="C219" t="str">
        <f t="shared" si="3"/>
        <v>2015_0501</v>
      </c>
      <c r="D219" s="4" t="s">
        <v>386</v>
      </c>
      <c r="E219" s="4" t="s">
        <v>386</v>
      </c>
      <c r="F219" s="18">
        <v>7186.77</v>
      </c>
      <c r="G219" s="11">
        <v>3.2119999999999997E-5</v>
      </c>
    </row>
    <row r="220" spans="1:7" x14ac:dyDescent="0.2">
      <c r="A220">
        <v>2015</v>
      </c>
      <c r="B220" s="4" t="s">
        <v>429</v>
      </c>
      <c r="C220" t="str">
        <f t="shared" si="3"/>
        <v>2015_0988</v>
      </c>
      <c r="D220" s="4" t="s">
        <v>387</v>
      </c>
      <c r="E220" s="4" t="s">
        <v>387</v>
      </c>
      <c r="F220" s="18">
        <v>7173.82</v>
      </c>
      <c r="G220" s="11">
        <v>3.2060000000000001E-5</v>
      </c>
    </row>
    <row r="221" spans="1:7" x14ac:dyDescent="0.2">
      <c r="A221">
        <v>2015</v>
      </c>
      <c r="B221" s="4" t="s">
        <v>430</v>
      </c>
      <c r="C221" t="str">
        <f t="shared" si="3"/>
        <v>2015_0199</v>
      </c>
      <c r="D221" s="4" t="s">
        <v>388</v>
      </c>
      <c r="E221" s="4" t="s">
        <v>388</v>
      </c>
      <c r="F221" s="18">
        <v>7154.08</v>
      </c>
      <c r="G221" s="11">
        <v>3.1970000000000001E-5</v>
      </c>
    </row>
    <row r="222" spans="1:7" x14ac:dyDescent="0.2">
      <c r="A222">
        <v>2015</v>
      </c>
      <c r="B222" s="4" t="s">
        <v>431</v>
      </c>
      <c r="C222" t="str">
        <f t="shared" si="3"/>
        <v>2015_0787</v>
      </c>
      <c r="D222" s="4" t="s">
        <v>389</v>
      </c>
      <c r="E222" s="4" t="s">
        <v>389</v>
      </c>
      <c r="F222" s="18">
        <v>6981.88</v>
      </c>
      <c r="G222" s="11">
        <v>3.1199999999999999E-5</v>
      </c>
    </row>
    <row r="223" spans="1:7" x14ac:dyDescent="0.2">
      <c r="A223">
        <v>2015</v>
      </c>
      <c r="B223" s="4" t="s">
        <v>432</v>
      </c>
      <c r="C223" t="str">
        <f t="shared" si="3"/>
        <v>2015_0640</v>
      </c>
      <c r="D223" s="4" t="s">
        <v>390</v>
      </c>
      <c r="E223" s="4" t="s">
        <v>390</v>
      </c>
      <c r="F223" s="18">
        <v>6901.31</v>
      </c>
      <c r="G223" s="11">
        <v>3.0840000000000003E-5</v>
      </c>
    </row>
    <row r="224" spans="1:7" x14ac:dyDescent="0.2">
      <c r="A224">
        <v>2015</v>
      </c>
      <c r="B224" s="4" t="s">
        <v>433</v>
      </c>
      <c r="C224" t="str">
        <f t="shared" si="3"/>
        <v>2015_0135</v>
      </c>
      <c r="D224" s="4" t="s">
        <v>391</v>
      </c>
      <c r="E224" s="4" t="s">
        <v>391</v>
      </c>
      <c r="F224" s="18">
        <v>6887.12</v>
      </c>
      <c r="G224" s="11">
        <v>3.078E-5</v>
      </c>
    </row>
    <row r="225" spans="1:7" x14ac:dyDescent="0.2">
      <c r="A225">
        <v>2015</v>
      </c>
      <c r="B225" s="4" t="s">
        <v>434</v>
      </c>
      <c r="C225" t="str">
        <f t="shared" si="3"/>
        <v>2015_0225</v>
      </c>
      <c r="D225" s="4" t="s">
        <v>392</v>
      </c>
      <c r="E225" s="4" t="s">
        <v>392</v>
      </c>
      <c r="F225" s="18">
        <v>6691.77</v>
      </c>
      <c r="G225" s="11">
        <v>2.9899999999999998E-5</v>
      </c>
    </row>
    <row r="226" spans="1:7" x14ac:dyDescent="0.2">
      <c r="A226">
        <v>2015</v>
      </c>
      <c r="B226" s="4" t="s">
        <v>435</v>
      </c>
      <c r="C226" t="str">
        <f t="shared" si="3"/>
        <v>2015_0017</v>
      </c>
      <c r="D226" s="4" t="s">
        <v>393</v>
      </c>
      <c r="E226" s="4" t="s">
        <v>393</v>
      </c>
      <c r="F226" s="18">
        <v>6663.06</v>
      </c>
      <c r="G226" s="11">
        <v>2.9779999999999999E-5</v>
      </c>
    </row>
    <row r="227" spans="1:7" x14ac:dyDescent="0.2">
      <c r="A227">
        <v>2015</v>
      </c>
      <c r="B227" s="4" t="s">
        <v>436</v>
      </c>
      <c r="C227" t="str">
        <f t="shared" si="3"/>
        <v>2015_0197</v>
      </c>
      <c r="D227" s="4" t="s">
        <v>394</v>
      </c>
      <c r="E227" s="4" t="s">
        <v>394</v>
      </c>
      <c r="F227" s="18">
        <v>6661.37</v>
      </c>
      <c r="G227" s="11">
        <v>2.9770000000000001E-5</v>
      </c>
    </row>
    <row r="228" spans="1:7" x14ac:dyDescent="0.2">
      <c r="A228">
        <v>2015</v>
      </c>
      <c r="B228" s="4" t="s">
        <v>437</v>
      </c>
      <c r="C228" t="str">
        <f t="shared" si="3"/>
        <v>2015_0786</v>
      </c>
      <c r="D228" s="4" t="s">
        <v>395</v>
      </c>
      <c r="E228" s="4" t="s">
        <v>395</v>
      </c>
      <c r="F228" s="18">
        <v>6632.77</v>
      </c>
      <c r="G228" s="11">
        <v>2.9640000000000001E-5</v>
      </c>
    </row>
    <row r="229" spans="1:7" x14ac:dyDescent="0.2">
      <c r="A229">
        <v>2015</v>
      </c>
      <c r="B229" s="4" t="s">
        <v>438</v>
      </c>
      <c r="C229" t="str">
        <f t="shared" si="3"/>
        <v>2015_0684</v>
      </c>
      <c r="D229" s="4" t="s">
        <v>396</v>
      </c>
      <c r="E229" s="4" t="s">
        <v>396</v>
      </c>
      <c r="F229" s="18">
        <v>6605.81</v>
      </c>
      <c r="G229" s="11">
        <v>2.9519999999999999E-5</v>
      </c>
    </row>
    <row r="230" spans="1:7" x14ac:dyDescent="0.2">
      <c r="A230">
        <v>2015</v>
      </c>
      <c r="B230" s="4" t="s">
        <v>439</v>
      </c>
      <c r="C230" t="str">
        <f t="shared" si="3"/>
        <v>2015_0877</v>
      </c>
      <c r="D230" s="4" t="s">
        <v>397</v>
      </c>
      <c r="E230" s="4" t="s">
        <v>397</v>
      </c>
      <c r="F230" s="18">
        <v>6604.95</v>
      </c>
      <c r="G230" s="11">
        <v>2.9519999999999999E-5</v>
      </c>
    </row>
    <row r="231" spans="1:7" x14ac:dyDescent="0.2">
      <c r="A231">
        <v>2015</v>
      </c>
      <c r="B231" s="4" t="s">
        <v>440</v>
      </c>
      <c r="C231" t="str">
        <f t="shared" si="3"/>
        <v>2015_0747</v>
      </c>
      <c r="D231" s="4" t="s">
        <v>398</v>
      </c>
      <c r="E231" s="4" t="s">
        <v>398</v>
      </c>
      <c r="F231" s="18">
        <v>6460.4</v>
      </c>
      <c r="G231" s="11">
        <v>2.887E-5</v>
      </c>
    </row>
    <row r="232" spans="1:7" x14ac:dyDescent="0.2">
      <c r="A232">
        <v>2015</v>
      </c>
      <c r="B232" s="4" t="s">
        <v>441</v>
      </c>
      <c r="C232" t="str">
        <f t="shared" si="3"/>
        <v>2015_1046</v>
      </c>
      <c r="D232" s="4" t="s">
        <v>399</v>
      </c>
      <c r="E232" s="4" t="s">
        <v>399</v>
      </c>
      <c r="F232" s="18">
        <v>6435.14</v>
      </c>
      <c r="G232" s="11">
        <v>2.8759999999999999E-5</v>
      </c>
    </row>
    <row r="233" spans="1:7" x14ac:dyDescent="0.2">
      <c r="A233">
        <v>2015</v>
      </c>
      <c r="B233" s="4" t="s">
        <v>442</v>
      </c>
      <c r="C233" t="str">
        <f t="shared" si="3"/>
        <v>2015_0975</v>
      </c>
      <c r="D233" s="4" t="s">
        <v>400</v>
      </c>
      <c r="E233" s="4" t="s">
        <v>400</v>
      </c>
      <c r="F233" s="18">
        <v>6330.85</v>
      </c>
      <c r="G233" s="11">
        <v>2.8289999999999998E-5</v>
      </c>
    </row>
    <row r="234" spans="1:7" x14ac:dyDescent="0.2">
      <c r="A234">
        <v>2015</v>
      </c>
      <c r="B234" s="4" t="s">
        <v>443</v>
      </c>
      <c r="C234" t="str">
        <f t="shared" si="3"/>
        <v>2015_0087</v>
      </c>
      <c r="D234" s="4" t="s">
        <v>401</v>
      </c>
      <c r="E234" s="4" t="s">
        <v>401</v>
      </c>
      <c r="F234" s="18">
        <v>6062.05</v>
      </c>
      <c r="G234" s="11">
        <v>2.709E-5</v>
      </c>
    </row>
    <row r="235" spans="1:7" x14ac:dyDescent="0.2">
      <c r="A235">
        <v>2015</v>
      </c>
      <c r="B235" s="4" t="s">
        <v>444</v>
      </c>
      <c r="C235" t="str">
        <f t="shared" si="3"/>
        <v>2015_0750</v>
      </c>
      <c r="D235" s="4" t="s">
        <v>402</v>
      </c>
      <c r="E235" s="4" t="s">
        <v>402</v>
      </c>
      <c r="F235" s="18">
        <v>6019.18</v>
      </c>
      <c r="G235" s="11">
        <v>2.69E-5</v>
      </c>
    </row>
    <row r="236" spans="1:7" x14ac:dyDescent="0.2">
      <c r="A236">
        <v>2015</v>
      </c>
      <c r="B236" s="4" t="s">
        <v>445</v>
      </c>
      <c r="C236" t="str">
        <f t="shared" si="3"/>
        <v>2015_0661</v>
      </c>
      <c r="D236" s="4" t="s">
        <v>403</v>
      </c>
      <c r="E236" s="4" t="s">
        <v>403</v>
      </c>
      <c r="F236" s="18">
        <v>5852.7</v>
      </c>
      <c r="G236" s="11">
        <v>2.6149999999999999E-5</v>
      </c>
    </row>
    <row r="237" spans="1:7" x14ac:dyDescent="0.2">
      <c r="A237">
        <v>2015</v>
      </c>
      <c r="B237" s="4" t="s">
        <v>446</v>
      </c>
      <c r="C237" t="str">
        <f t="shared" si="3"/>
        <v>2015_0543</v>
      </c>
      <c r="D237" s="4" t="s">
        <v>404</v>
      </c>
      <c r="E237" s="4" t="s">
        <v>404</v>
      </c>
      <c r="F237" s="18">
        <v>5066.6899999999996</v>
      </c>
      <c r="G237" s="11">
        <v>2.264E-5</v>
      </c>
    </row>
    <row r="238" spans="1:7" x14ac:dyDescent="0.2">
      <c r="A238">
        <v>2015</v>
      </c>
      <c r="B238" s="4" t="s">
        <v>447</v>
      </c>
      <c r="C238" t="str">
        <f t="shared" si="3"/>
        <v>2015_0227</v>
      </c>
      <c r="D238" s="4" t="s">
        <v>405</v>
      </c>
      <c r="E238" s="4" t="s">
        <v>405</v>
      </c>
      <c r="F238" s="18">
        <v>4208.43</v>
      </c>
      <c r="G238" s="11">
        <v>1.8810000000000001E-5</v>
      </c>
    </row>
    <row r="239" spans="1:7" x14ac:dyDescent="0.2">
      <c r="A239">
        <v>2015</v>
      </c>
      <c r="B239" s="4" t="s">
        <v>448</v>
      </c>
      <c r="C239" t="str">
        <f t="shared" si="3"/>
        <v>2015_0820</v>
      </c>
      <c r="D239" s="4" t="s">
        <v>406</v>
      </c>
      <c r="E239" s="4" t="s">
        <v>406</v>
      </c>
      <c r="F239" s="18">
        <v>3707.38</v>
      </c>
      <c r="G239" s="11">
        <v>1.6569999999999999E-5</v>
      </c>
    </row>
    <row r="240" spans="1:7" x14ac:dyDescent="0.2">
      <c r="A240">
        <v>2015</v>
      </c>
      <c r="B240" s="4" t="s">
        <v>449</v>
      </c>
      <c r="C240" t="str">
        <f t="shared" si="3"/>
        <v>2015_0552</v>
      </c>
      <c r="D240" s="4" t="s">
        <v>407</v>
      </c>
      <c r="E240" s="4" t="s">
        <v>407</v>
      </c>
      <c r="F240" s="18">
        <v>3475.46</v>
      </c>
      <c r="G240" s="11">
        <v>1.5529999999999999E-5</v>
      </c>
    </row>
    <row r="241" spans="1:7" x14ac:dyDescent="0.2">
      <c r="A241">
        <v>2015</v>
      </c>
      <c r="B241" s="4" t="s">
        <v>450</v>
      </c>
      <c r="C241" t="str">
        <f t="shared" si="3"/>
        <v>2015_0265</v>
      </c>
      <c r="D241" s="4" t="s">
        <v>408</v>
      </c>
      <c r="E241" s="4" t="s">
        <v>408</v>
      </c>
      <c r="F241" s="18">
        <v>3077.3</v>
      </c>
      <c r="G241" s="11">
        <v>1.375E-5</v>
      </c>
    </row>
    <row r="242" spans="1:7" x14ac:dyDescent="0.2">
      <c r="A242">
        <v>2015</v>
      </c>
      <c r="B242" s="4" t="s">
        <v>451</v>
      </c>
      <c r="C242" t="str">
        <f t="shared" si="3"/>
        <v>2015_1043</v>
      </c>
      <c r="D242" s="4" t="s">
        <v>409</v>
      </c>
      <c r="E242" s="4" t="s">
        <v>409</v>
      </c>
      <c r="F242" s="18">
        <v>2727.27</v>
      </c>
      <c r="G242" s="11">
        <v>1.219E-5</v>
      </c>
    </row>
    <row r="243" spans="1:7" x14ac:dyDescent="0.2">
      <c r="A243">
        <v>2015</v>
      </c>
      <c r="B243" s="4" t="s">
        <v>452</v>
      </c>
      <c r="C243" t="str">
        <f t="shared" si="3"/>
        <v>2015_1044</v>
      </c>
      <c r="D243" s="4" t="s">
        <v>410</v>
      </c>
      <c r="E243" s="4" t="s">
        <v>410</v>
      </c>
      <c r="F243" s="18">
        <v>2236.87</v>
      </c>
      <c r="G243" s="11">
        <v>1.0000000000000001E-5</v>
      </c>
    </row>
    <row r="244" spans="1:7" x14ac:dyDescent="0.2">
      <c r="A244">
        <v>2015</v>
      </c>
      <c r="B244" s="4" t="s">
        <v>453</v>
      </c>
      <c r="C244" t="str">
        <f t="shared" si="3"/>
        <v>2015_0814</v>
      </c>
      <c r="D244" s="4" t="s">
        <v>411</v>
      </c>
      <c r="E244" s="4" t="s">
        <v>411</v>
      </c>
      <c r="F244" s="18">
        <v>1844.43</v>
      </c>
      <c r="G244" s="11">
        <v>8.2400000000000007E-6</v>
      </c>
    </row>
    <row r="245" spans="1:7" x14ac:dyDescent="0.2">
      <c r="A245">
        <v>2015</v>
      </c>
      <c r="B245" s="4" t="s">
        <v>454</v>
      </c>
      <c r="C245" t="str">
        <f t="shared" si="3"/>
        <v>2015_0639</v>
      </c>
      <c r="D245" s="4" t="s">
        <v>412</v>
      </c>
      <c r="E245" s="4" t="s">
        <v>412</v>
      </c>
      <c r="F245" s="18">
        <v>1807.23</v>
      </c>
      <c r="G245" s="11">
        <v>8.0800000000000006E-6</v>
      </c>
    </row>
    <row r="246" spans="1:7" x14ac:dyDescent="0.2">
      <c r="A246">
        <v>2015</v>
      </c>
      <c r="B246" s="4" t="s">
        <v>455</v>
      </c>
      <c r="C246" t="str">
        <f t="shared" si="3"/>
        <v>2015_1067</v>
      </c>
      <c r="D246" s="4" t="s">
        <v>413</v>
      </c>
      <c r="E246" s="4" t="s">
        <v>413</v>
      </c>
      <c r="F246" s="18">
        <v>1747.23</v>
      </c>
      <c r="G246" s="11">
        <v>7.8099999999999998E-6</v>
      </c>
    </row>
    <row r="247" spans="1:7" x14ac:dyDescent="0.2">
      <c r="A247">
        <v>2015</v>
      </c>
      <c r="B247" s="4" t="s">
        <v>456</v>
      </c>
      <c r="C247" t="str">
        <f t="shared" si="3"/>
        <v>2015_0099</v>
      </c>
      <c r="D247" s="4" t="s">
        <v>414</v>
      </c>
      <c r="E247" s="4" t="s">
        <v>414</v>
      </c>
      <c r="F247" s="18">
        <v>1665.05</v>
      </c>
      <c r="G247" s="11">
        <v>7.4399999999999999E-6</v>
      </c>
    </row>
    <row r="248" spans="1:7" x14ac:dyDescent="0.2">
      <c r="A248">
        <v>2015</v>
      </c>
      <c r="B248" s="4" t="s">
        <v>473</v>
      </c>
      <c r="C248" t="str">
        <f t="shared" si="3"/>
        <v>2015_0781</v>
      </c>
      <c r="D248" s="4" t="s">
        <v>457</v>
      </c>
      <c r="E248" s="4" t="s">
        <v>457</v>
      </c>
      <c r="F248" s="18">
        <v>1660.56</v>
      </c>
      <c r="G248" s="11">
        <v>7.4200000000000001E-6</v>
      </c>
    </row>
    <row r="249" spans="1:7" x14ac:dyDescent="0.2">
      <c r="A249">
        <v>2015</v>
      </c>
      <c r="B249" s="4" t="s">
        <v>474</v>
      </c>
      <c r="C249" t="str">
        <f t="shared" si="3"/>
        <v>2015_0945</v>
      </c>
      <c r="D249" s="4" t="s">
        <v>458</v>
      </c>
      <c r="E249" s="4" t="s">
        <v>458</v>
      </c>
      <c r="F249" s="18">
        <v>1638.04</v>
      </c>
      <c r="G249" s="11">
        <v>7.3200000000000002E-6</v>
      </c>
    </row>
    <row r="250" spans="1:7" x14ac:dyDescent="0.2">
      <c r="A250">
        <v>2015</v>
      </c>
      <c r="B250" s="4" t="s">
        <v>475</v>
      </c>
      <c r="C250" t="str">
        <f t="shared" si="3"/>
        <v>2015_0320</v>
      </c>
      <c r="D250" s="4" t="s">
        <v>459</v>
      </c>
      <c r="E250" s="4" t="s">
        <v>459</v>
      </c>
      <c r="F250" s="18">
        <v>1593.73</v>
      </c>
      <c r="G250" s="11">
        <v>7.1199999999999996E-6</v>
      </c>
    </row>
    <row r="251" spans="1:7" x14ac:dyDescent="0.2">
      <c r="A251">
        <v>2015</v>
      </c>
      <c r="B251" s="4" t="s">
        <v>476</v>
      </c>
      <c r="C251" t="str">
        <f t="shared" si="3"/>
        <v>2015_0757</v>
      </c>
      <c r="D251" s="4" t="s">
        <v>460</v>
      </c>
      <c r="E251" s="4" t="s">
        <v>460</v>
      </c>
      <c r="F251" s="18">
        <v>1576.84</v>
      </c>
      <c r="G251" s="11">
        <v>7.0500000000000003E-6</v>
      </c>
    </row>
    <row r="252" spans="1:7" x14ac:dyDescent="0.2">
      <c r="A252">
        <v>2015</v>
      </c>
      <c r="B252" s="4" t="s">
        <v>477</v>
      </c>
      <c r="C252" t="str">
        <f t="shared" si="3"/>
        <v>2015_0905</v>
      </c>
      <c r="D252" s="4" t="s">
        <v>461</v>
      </c>
      <c r="E252" s="4" t="s">
        <v>461</v>
      </c>
      <c r="F252" s="18">
        <v>1573.58</v>
      </c>
      <c r="G252" s="11">
        <v>7.0299999999999996E-6</v>
      </c>
    </row>
    <row r="253" spans="1:7" x14ac:dyDescent="0.2">
      <c r="A253">
        <v>2015</v>
      </c>
      <c r="B253" s="4" t="s">
        <v>478</v>
      </c>
      <c r="C253" t="str">
        <f t="shared" si="3"/>
        <v>2015_0029</v>
      </c>
      <c r="D253" s="4" t="s">
        <v>462</v>
      </c>
      <c r="E253" s="4" t="s">
        <v>462</v>
      </c>
      <c r="F253" s="18">
        <v>1570.8</v>
      </c>
      <c r="G253" s="11">
        <v>7.0199999999999997E-6</v>
      </c>
    </row>
    <row r="254" spans="1:7" x14ac:dyDescent="0.2">
      <c r="A254">
        <v>2015</v>
      </c>
      <c r="B254" s="4" t="s">
        <v>479</v>
      </c>
      <c r="C254" t="str">
        <f t="shared" si="3"/>
        <v>2015_0695</v>
      </c>
      <c r="D254" s="4" t="s">
        <v>463</v>
      </c>
      <c r="E254" s="4" t="s">
        <v>463</v>
      </c>
      <c r="F254" s="18">
        <v>1472.61</v>
      </c>
      <c r="G254" s="11">
        <v>6.5799999999999997E-6</v>
      </c>
    </row>
    <row r="255" spans="1:7" x14ac:dyDescent="0.2">
      <c r="A255">
        <v>2015</v>
      </c>
      <c r="B255" s="4" t="s">
        <v>480</v>
      </c>
      <c r="C255" t="str">
        <f t="shared" si="3"/>
        <v>2015_0266</v>
      </c>
      <c r="D255" s="4" t="s">
        <v>464</v>
      </c>
      <c r="E255" s="4" t="s">
        <v>464</v>
      </c>
      <c r="F255" s="18">
        <v>1319.35</v>
      </c>
      <c r="G255" s="11">
        <v>5.9000000000000003E-6</v>
      </c>
    </row>
    <row r="256" spans="1:7" x14ac:dyDescent="0.2">
      <c r="A256">
        <v>2015</v>
      </c>
      <c r="B256" s="4" t="s">
        <v>481</v>
      </c>
      <c r="C256" t="str">
        <f t="shared" si="3"/>
        <v>2015_0108</v>
      </c>
      <c r="D256" s="4" t="s">
        <v>465</v>
      </c>
      <c r="E256" s="4" t="s">
        <v>465</v>
      </c>
      <c r="F256" s="18">
        <v>1189.7</v>
      </c>
      <c r="G256" s="11">
        <v>5.3199999999999999E-6</v>
      </c>
    </row>
    <row r="257" spans="1:10" x14ac:dyDescent="0.2">
      <c r="A257">
        <v>2015</v>
      </c>
      <c r="B257" s="4" t="s">
        <v>482</v>
      </c>
      <c r="C257" t="str">
        <f t="shared" si="3"/>
        <v>2015_1007</v>
      </c>
      <c r="D257" s="4" t="s">
        <v>466</v>
      </c>
      <c r="E257" s="4" t="s">
        <v>466</v>
      </c>
      <c r="F257" s="18">
        <v>1176.5899999999999</v>
      </c>
      <c r="G257" s="11">
        <v>5.2599999999999996E-6</v>
      </c>
    </row>
    <row r="258" spans="1:10" x14ac:dyDescent="0.2">
      <c r="A258">
        <v>2015</v>
      </c>
      <c r="B258" s="4" t="s">
        <v>483</v>
      </c>
      <c r="C258" t="str">
        <f t="shared" si="3"/>
        <v>2015_0614</v>
      </c>
      <c r="D258" s="4" t="s">
        <v>467</v>
      </c>
      <c r="E258" s="4" t="s">
        <v>467</v>
      </c>
      <c r="F258" s="18">
        <v>1030.1099999999999</v>
      </c>
      <c r="G258" s="11">
        <v>4.6E-6</v>
      </c>
    </row>
    <row r="259" spans="1:10" x14ac:dyDescent="0.2">
      <c r="A259">
        <v>2015</v>
      </c>
      <c r="B259" s="4" t="s">
        <v>484</v>
      </c>
      <c r="C259" t="str">
        <f t="shared" ref="C259:C322" si="4">_xlfn.TEXTJOIN("_",TRUE,A259:B259)</f>
        <v>2015_0218</v>
      </c>
      <c r="D259" s="4" t="s">
        <v>468</v>
      </c>
      <c r="E259" s="4" t="s">
        <v>468</v>
      </c>
      <c r="F259" s="18">
        <v>1030.0999999999999</v>
      </c>
      <c r="G259" s="11">
        <v>4.6E-6</v>
      </c>
    </row>
    <row r="260" spans="1:10" x14ac:dyDescent="0.2">
      <c r="A260">
        <v>2015</v>
      </c>
      <c r="B260" s="4" t="s">
        <v>485</v>
      </c>
      <c r="C260" t="str">
        <f t="shared" si="4"/>
        <v>2015_0551</v>
      </c>
      <c r="D260" s="4" t="s">
        <v>469</v>
      </c>
      <c r="E260" s="4" t="s">
        <v>469</v>
      </c>
      <c r="F260" s="18">
        <v>1012.03</v>
      </c>
      <c r="G260" s="11">
        <v>4.5199999999999999E-6</v>
      </c>
    </row>
    <row r="261" spans="1:10" x14ac:dyDescent="0.2">
      <c r="A261">
        <v>2015</v>
      </c>
      <c r="B261" s="4" t="s">
        <v>486</v>
      </c>
      <c r="C261" t="str">
        <f t="shared" si="4"/>
        <v>2015_0993</v>
      </c>
      <c r="D261" s="4" t="s">
        <v>470</v>
      </c>
      <c r="E261" s="4" t="s">
        <v>470</v>
      </c>
      <c r="F261" s="18">
        <v>981.72</v>
      </c>
      <c r="G261" s="11">
        <v>4.3900000000000003E-6</v>
      </c>
    </row>
    <row r="262" spans="1:10" x14ac:dyDescent="0.2">
      <c r="A262">
        <v>2015</v>
      </c>
      <c r="B262" s="4" t="s">
        <v>487</v>
      </c>
      <c r="C262" t="str">
        <f t="shared" si="4"/>
        <v>2015_0949</v>
      </c>
      <c r="D262" s="4" t="s">
        <v>471</v>
      </c>
      <c r="E262" s="4" t="s">
        <v>471</v>
      </c>
      <c r="F262" s="18">
        <v>763.3</v>
      </c>
      <c r="G262" s="11">
        <v>3.41E-6</v>
      </c>
    </row>
    <row r="263" spans="1:10" x14ac:dyDescent="0.2">
      <c r="A263">
        <v>2015</v>
      </c>
      <c r="B263" s="4" t="s">
        <v>488</v>
      </c>
      <c r="C263" t="str">
        <f t="shared" si="4"/>
        <v>2015_0536</v>
      </c>
      <c r="D263" s="4" t="s">
        <v>472</v>
      </c>
      <c r="E263" s="4" t="s">
        <v>472</v>
      </c>
      <c r="F263" s="18">
        <v>485.35</v>
      </c>
      <c r="G263" s="11">
        <v>2.17E-6</v>
      </c>
    </row>
    <row r="264" spans="1:10" x14ac:dyDescent="0.2">
      <c r="A264">
        <v>2016</v>
      </c>
      <c r="B264" s="4" t="s">
        <v>510</v>
      </c>
      <c r="C264" t="str">
        <f t="shared" si="4"/>
        <v>2016_1219</v>
      </c>
      <c r="D264" s="4" t="s">
        <v>1</v>
      </c>
      <c r="E264" s="4" t="s">
        <v>1</v>
      </c>
      <c r="H264" s="5">
        <v>37704.29</v>
      </c>
      <c r="I264" s="2">
        <v>1.2406E-4</v>
      </c>
      <c r="J264" s="4"/>
    </row>
    <row r="265" spans="1:10" x14ac:dyDescent="0.2">
      <c r="A265">
        <v>2016</v>
      </c>
      <c r="B265" s="4" t="s">
        <v>713</v>
      </c>
      <c r="C265" t="str">
        <f t="shared" si="4"/>
        <v>2016_0772</v>
      </c>
      <c r="D265" s="4" t="s">
        <v>2</v>
      </c>
      <c r="E265" s="4" t="s">
        <v>2</v>
      </c>
      <c r="H265" s="5">
        <v>26513.3</v>
      </c>
      <c r="I265" s="2">
        <v>8.7239999999999998E-5</v>
      </c>
      <c r="J265" s="4"/>
    </row>
    <row r="266" spans="1:10" x14ac:dyDescent="0.2">
      <c r="A266">
        <v>2016</v>
      </c>
      <c r="B266" s="4" t="s">
        <v>513</v>
      </c>
      <c r="C266" t="str">
        <f t="shared" si="4"/>
        <v>2016_0179</v>
      </c>
      <c r="D266" s="4" t="s">
        <v>4</v>
      </c>
      <c r="E266" s="4" t="s">
        <v>4</v>
      </c>
      <c r="H266" s="5">
        <v>21168.639999999999</v>
      </c>
      <c r="I266" s="2">
        <v>6.9649999999999999E-5</v>
      </c>
      <c r="J266" s="4"/>
    </row>
    <row r="267" spans="1:10" x14ac:dyDescent="0.2">
      <c r="A267">
        <v>2016</v>
      </c>
      <c r="B267" s="4" t="s">
        <v>519</v>
      </c>
      <c r="C267" t="str">
        <f t="shared" si="4"/>
        <v>2016_0049</v>
      </c>
      <c r="D267" s="4" t="s">
        <v>9</v>
      </c>
      <c r="E267" s="4" t="s">
        <v>9</v>
      </c>
      <c r="H267" s="5">
        <v>20302.849999999999</v>
      </c>
      <c r="I267" s="2">
        <v>6.6799999999999997E-5</v>
      </c>
      <c r="J267" s="4"/>
    </row>
    <row r="268" spans="1:10" x14ac:dyDescent="0.2">
      <c r="A268">
        <v>2016</v>
      </c>
      <c r="B268" s="4" t="s">
        <v>714</v>
      </c>
      <c r="C268" t="str">
        <f t="shared" si="4"/>
        <v>2016_0008</v>
      </c>
      <c r="D268" s="4" t="s">
        <v>711</v>
      </c>
      <c r="E268" s="4" t="s">
        <v>711</v>
      </c>
      <c r="H268" s="5">
        <v>19997.689999999999</v>
      </c>
      <c r="I268" s="2">
        <v>6.58E-5</v>
      </c>
      <c r="J268" s="4"/>
    </row>
    <row r="269" spans="1:10" x14ac:dyDescent="0.2">
      <c r="A269">
        <v>2016</v>
      </c>
      <c r="B269" s="4" t="s">
        <v>542</v>
      </c>
      <c r="C269" t="str">
        <f t="shared" si="4"/>
        <v>2016_0169</v>
      </c>
      <c r="D269" s="4" t="s">
        <v>7</v>
      </c>
      <c r="E269" s="4" t="s">
        <v>7</v>
      </c>
      <c r="H269" s="5">
        <v>19459.259999999998</v>
      </c>
      <c r="I269" s="2">
        <v>6.4029999999999995E-5</v>
      </c>
      <c r="J269" s="4"/>
    </row>
    <row r="270" spans="1:10" x14ac:dyDescent="0.2">
      <c r="A270">
        <v>2016</v>
      </c>
      <c r="B270" s="4" t="s">
        <v>517</v>
      </c>
      <c r="C270" t="str">
        <f t="shared" si="4"/>
        <v>2016_0839</v>
      </c>
      <c r="D270" s="4" t="s">
        <v>5</v>
      </c>
      <c r="E270" s="4" t="s">
        <v>5</v>
      </c>
      <c r="H270" s="5">
        <v>15527.29</v>
      </c>
      <c r="I270" s="2">
        <v>5.109E-5</v>
      </c>
      <c r="J270" s="4"/>
    </row>
    <row r="271" spans="1:10" x14ac:dyDescent="0.2">
      <c r="A271">
        <v>2016</v>
      </c>
      <c r="B271" s="4" t="s">
        <v>527</v>
      </c>
      <c r="C271" t="str">
        <f t="shared" si="4"/>
        <v>2016_0256</v>
      </c>
      <c r="D271" s="4" t="s">
        <v>12</v>
      </c>
      <c r="E271" s="4" t="s">
        <v>12</v>
      </c>
      <c r="H271" s="5">
        <v>15512.02</v>
      </c>
      <c r="I271" s="2">
        <v>5.1039999999999999E-5</v>
      </c>
      <c r="J271" s="4"/>
    </row>
    <row r="272" spans="1:10" x14ac:dyDescent="0.2">
      <c r="A272">
        <v>2016</v>
      </c>
      <c r="B272" s="4" t="s">
        <v>534</v>
      </c>
      <c r="C272" t="str">
        <f t="shared" si="4"/>
        <v>2016_0287</v>
      </c>
      <c r="D272" s="4" t="s">
        <v>13</v>
      </c>
      <c r="E272" s="4" t="s">
        <v>13</v>
      </c>
      <c r="H272" s="5">
        <v>13928.17</v>
      </c>
      <c r="I272" s="2">
        <v>4.583E-5</v>
      </c>
      <c r="J272" s="4"/>
    </row>
    <row r="273" spans="1:10" x14ac:dyDescent="0.2">
      <c r="A273">
        <v>2016</v>
      </c>
      <c r="B273" s="4" t="s">
        <v>543</v>
      </c>
      <c r="C273" t="str">
        <f t="shared" si="4"/>
        <v>2016_0873</v>
      </c>
      <c r="D273" s="4" t="s">
        <v>3</v>
      </c>
      <c r="E273" s="4" t="s">
        <v>3</v>
      </c>
      <c r="H273" s="5">
        <v>13411.55</v>
      </c>
      <c r="I273" s="2">
        <v>4.4129999999999999E-5</v>
      </c>
      <c r="J273" s="4"/>
    </row>
    <row r="274" spans="1:10" x14ac:dyDescent="0.2">
      <c r="A274">
        <v>2016</v>
      </c>
      <c r="B274" s="4" t="s">
        <v>522</v>
      </c>
      <c r="C274" t="str">
        <f t="shared" si="4"/>
        <v>2016_0360</v>
      </c>
      <c r="D274" s="4" t="s">
        <v>14</v>
      </c>
      <c r="E274" s="4" t="s">
        <v>14</v>
      </c>
      <c r="H274" s="5">
        <v>13374.68</v>
      </c>
      <c r="I274" s="2">
        <v>4.401E-5</v>
      </c>
      <c r="J274" s="4"/>
    </row>
    <row r="275" spans="1:10" x14ac:dyDescent="0.2">
      <c r="A275">
        <v>2016</v>
      </c>
      <c r="B275" s="4" t="s">
        <v>715</v>
      </c>
      <c r="C275" t="str">
        <f t="shared" si="4"/>
        <v>2016_0273</v>
      </c>
      <c r="D275" s="4" t="s">
        <v>15</v>
      </c>
      <c r="E275" s="4" t="s">
        <v>15</v>
      </c>
      <c r="H275" s="5">
        <v>13133.35</v>
      </c>
      <c r="I275" s="2">
        <v>4.3210000000000001E-5</v>
      </c>
      <c r="J275" s="4"/>
    </row>
    <row r="276" spans="1:10" x14ac:dyDescent="0.2">
      <c r="A276">
        <v>2016</v>
      </c>
      <c r="B276" s="4" t="s">
        <v>544</v>
      </c>
      <c r="C276" t="str">
        <f t="shared" si="4"/>
        <v>2016_0176</v>
      </c>
      <c r="D276" s="4" t="s">
        <v>16</v>
      </c>
      <c r="E276" s="4" t="s">
        <v>16</v>
      </c>
      <c r="H276" s="5">
        <v>13120.96</v>
      </c>
      <c r="I276" s="2">
        <v>4.3170000000000002E-5</v>
      </c>
      <c r="J276" s="4"/>
    </row>
    <row r="277" spans="1:10" x14ac:dyDescent="0.2">
      <c r="A277">
        <v>2016</v>
      </c>
      <c r="B277" s="4" t="s">
        <v>540</v>
      </c>
      <c r="C277" t="str">
        <f t="shared" si="4"/>
        <v>2016_1088</v>
      </c>
      <c r="D277" s="4" t="s">
        <v>18</v>
      </c>
      <c r="E277" s="4" t="s">
        <v>18</v>
      </c>
      <c r="H277" s="5">
        <v>10757.06</v>
      </c>
      <c r="I277" s="2">
        <v>3.5389999999999998E-5</v>
      </c>
      <c r="J277" s="4"/>
    </row>
    <row r="278" spans="1:10" x14ac:dyDescent="0.2">
      <c r="A278">
        <v>2016</v>
      </c>
      <c r="B278" s="4" t="s">
        <v>536</v>
      </c>
      <c r="C278" t="str">
        <f t="shared" si="4"/>
        <v>2016_0675</v>
      </c>
      <c r="D278" s="4" t="s">
        <v>17</v>
      </c>
      <c r="E278" s="4" t="s">
        <v>17</v>
      </c>
      <c r="H278" s="5">
        <v>10638.42</v>
      </c>
      <c r="I278" s="2">
        <v>3.4999999999999997E-5</v>
      </c>
      <c r="J278" s="4"/>
    </row>
    <row r="279" spans="1:10" x14ac:dyDescent="0.2">
      <c r="A279">
        <v>2016</v>
      </c>
      <c r="B279" s="4" t="s">
        <v>549</v>
      </c>
      <c r="C279" t="str">
        <f t="shared" si="4"/>
        <v>2016_0254</v>
      </c>
      <c r="D279" s="4" t="s">
        <v>20</v>
      </c>
      <c r="E279" s="4" t="s">
        <v>20</v>
      </c>
      <c r="H279" s="5">
        <v>10049.84</v>
      </c>
      <c r="I279" s="2">
        <v>3.307E-5</v>
      </c>
      <c r="J279" s="4"/>
    </row>
    <row r="280" spans="1:10" x14ac:dyDescent="0.2">
      <c r="A280">
        <v>2016</v>
      </c>
      <c r="B280" s="4" t="s">
        <v>524</v>
      </c>
      <c r="C280" t="str">
        <f t="shared" si="4"/>
        <v>2016_0864</v>
      </c>
      <c r="D280" s="4" t="s">
        <v>22</v>
      </c>
      <c r="E280" s="4" t="s">
        <v>22</v>
      </c>
      <c r="H280" s="5">
        <v>10012.94</v>
      </c>
      <c r="I280" s="2">
        <v>3.2950000000000001E-5</v>
      </c>
      <c r="J280" s="4"/>
    </row>
    <row r="281" spans="1:10" x14ac:dyDescent="0.2">
      <c r="A281">
        <v>2016</v>
      </c>
      <c r="B281" s="4" t="s">
        <v>550</v>
      </c>
      <c r="C281" t="str">
        <f t="shared" si="4"/>
        <v>2016_0997</v>
      </c>
      <c r="D281" s="4" t="s">
        <v>23</v>
      </c>
      <c r="E281" s="4" t="s">
        <v>23</v>
      </c>
      <c r="H281" s="5">
        <v>9658.2800000000007</v>
      </c>
      <c r="I281" s="2">
        <v>3.1779999999999997E-5</v>
      </c>
      <c r="J281" s="4"/>
    </row>
    <row r="282" spans="1:10" x14ac:dyDescent="0.2">
      <c r="A282">
        <v>2016</v>
      </c>
      <c r="B282" s="4" t="s">
        <v>537</v>
      </c>
      <c r="C282" t="str">
        <f t="shared" si="4"/>
        <v>2016_1053</v>
      </c>
      <c r="D282" s="4" t="s">
        <v>24</v>
      </c>
      <c r="E282" s="4" t="s">
        <v>24</v>
      </c>
      <c r="H282" s="5">
        <v>9212.24</v>
      </c>
      <c r="I282" s="2">
        <v>3.0309999999999999E-5</v>
      </c>
      <c r="J282" s="4"/>
    </row>
    <row r="283" spans="1:10" x14ac:dyDescent="0.2">
      <c r="A283">
        <v>2016</v>
      </c>
      <c r="B283" s="4" t="s">
        <v>509</v>
      </c>
      <c r="C283" t="str">
        <f t="shared" si="4"/>
        <v>2016_1021</v>
      </c>
      <c r="D283" s="4" t="s">
        <v>27</v>
      </c>
      <c r="E283" s="4" t="s">
        <v>27</v>
      </c>
      <c r="H283" s="5">
        <v>8571</v>
      </c>
      <c r="I283" s="2">
        <v>2.8200000000000001E-5</v>
      </c>
      <c r="J283" s="4"/>
    </row>
    <row r="284" spans="1:10" x14ac:dyDescent="0.2">
      <c r="A284">
        <v>2016</v>
      </c>
      <c r="B284" s="4" t="s">
        <v>552</v>
      </c>
      <c r="C284" t="str">
        <f t="shared" si="4"/>
        <v>2016_0906</v>
      </c>
      <c r="D284" s="4" t="s">
        <v>11</v>
      </c>
      <c r="E284" s="4" t="s">
        <v>11</v>
      </c>
      <c r="H284" s="5">
        <v>8246.75</v>
      </c>
      <c r="I284" s="2">
        <v>2.7129999999999999E-5</v>
      </c>
      <c r="J284" s="4"/>
    </row>
    <row r="285" spans="1:10" x14ac:dyDescent="0.2">
      <c r="A285">
        <v>2016</v>
      </c>
      <c r="B285" s="4" t="s">
        <v>526</v>
      </c>
      <c r="C285" t="str">
        <f t="shared" si="4"/>
        <v>2016_0178</v>
      </c>
      <c r="D285" s="4" t="s">
        <v>25</v>
      </c>
      <c r="E285" s="4" t="s">
        <v>25</v>
      </c>
      <c r="H285" s="5">
        <v>7291.25</v>
      </c>
      <c r="I285" s="2">
        <v>2.3989999999999999E-5</v>
      </c>
      <c r="J285" s="4"/>
    </row>
    <row r="286" spans="1:10" x14ac:dyDescent="0.2">
      <c r="A286">
        <v>2016</v>
      </c>
      <c r="B286" s="4" t="s">
        <v>528</v>
      </c>
      <c r="C286" t="str">
        <f t="shared" si="4"/>
        <v>2016_0377</v>
      </c>
      <c r="D286" s="4" t="s">
        <v>28</v>
      </c>
      <c r="E286" s="4" t="s">
        <v>28</v>
      </c>
      <c r="H286" s="5">
        <v>7121.32</v>
      </c>
      <c r="I286" s="2">
        <v>2.3430000000000001E-5</v>
      </c>
      <c r="J286" s="4"/>
    </row>
    <row r="287" spans="1:10" x14ac:dyDescent="0.2">
      <c r="A287">
        <v>2016</v>
      </c>
      <c r="B287" s="4" t="s">
        <v>521</v>
      </c>
      <c r="C287" t="str">
        <f t="shared" si="4"/>
        <v>2016_1079</v>
      </c>
      <c r="D287" s="4" t="s">
        <v>8</v>
      </c>
      <c r="E287" s="4" t="s">
        <v>8</v>
      </c>
      <c r="H287" s="5">
        <v>6951.91</v>
      </c>
      <c r="I287" s="2">
        <v>2.287E-5</v>
      </c>
      <c r="J287" s="4"/>
    </row>
    <row r="288" spans="1:10" x14ac:dyDescent="0.2">
      <c r="A288">
        <v>2016</v>
      </c>
      <c r="B288" s="4" t="s">
        <v>531</v>
      </c>
      <c r="C288" t="str">
        <f t="shared" si="4"/>
        <v>2016_1667</v>
      </c>
      <c r="D288" s="4" t="s">
        <v>10</v>
      </c>
      <c r="E288" s="4" t="s">
        <v>10</v>
      </c>
      <c r="H288" s="5">
        <v>6772.72</v>
      </c>
      <c r="I288" s="2">
        <v>2.228E-5</v>
      </c>
      <c r="J288" s="4"/>
    </row>
    <row r="289" spans="1:10" x14ac:dyDescent="0.2">
      <c r="A289">
        <v>2016</v>
      </c>
      <c r="B289" s="4" t="s">
        <v>538</v>
      </c>
      <c r="C289" t="str">
        <f t="shared" si="4"/>
        <v>2016_0068</v>
      </c>
      <c r="D289" s="4" t="s">
        <v>21</v>
      </c>
      <c r="E289" s="4" t="s">
        <v>21</v>
      </c>
      <c r="H289" s="5">
        <v>4649.8500000000004</v>
      </c>
      <c r="I289" s="2">
        <v>1.5299999999999999E-5</v>
      </c>
      <c r="J289" s="4"/>
    </row>
    <row r="290" spans="1:10" x14ac:dyDescent="0.2">
      <c r="A290">
        <v>2016</v>
      </c>
      <c r="B290" s="4" t="s">
        <v>516</v>
      </c>
      <c r="C290" t="str">
        <f t="shared" si="4"/>
        <v>2016_0117</v>
      </c>
      <c r="D290" s="4" t="s">
        <v>30</v>
      </c>
      <c r="E290" s="4" t="s">
        <v>30</v>
      </c>
      <c r="H290" s="5">
        <v>3968.21</v>
      </c>
      <c r="I290" s="2">
        <v>1.306E-5</v>
      </c>
      <c r="J290" s="4"/>
    </row>
    <row r="291" spans="1:10" x14ac:dyDescent="0.2">
      <c r="A291">
        <v>2016</v>
      </c>
      <c r="B291" s="4" t="s">
        <v>514</v>
      </c>
      <c r="C291" t="str">
        <f t="shared" si="4"/>
        <v>2016_0152</v>
      </c>
      <c r="D291" s="4" t="s">
        <v>31</v>
      </c>
      <c r="E291" s="4" t="s">
        <v>31</v>
      </c>
      <c r="H291" s="5">
        <v>3391.85</v>
      </c>
      <c r="I291" s="2">
        <v>1.116E-5</v>
      </c>
      <c r="J291" s="4"/>
    </row>
    <row r="292" spans="1:10" x14ac:dyDescent="0.2">
      <c r="A292">
        <v>2016</v>
      </c>
      <c r="B292" s="4" t="s">
        <v>518</v>
      </c>
      <c r="C292" t="str">
        <f t="shared" si="4"/>
        <v>2016_1591</v>
      </c>
      <c r="D292" s="4" t="s">
        <v>29</v>
      </c>
      <c r="E292" s="4" t="s">
        <v>29</v>
      </c>
      <c r="H292" s="5">
        <v>3092.51</v>
      </c>
      <c r="I292" s="2">
        <v>1.0180000000000001E-5</v>
      </c>
      <c r="J292" s="4"/>
    </row>
    <row r="293" spans="1:10" x14ac:dyDescent="0.2">
      <c r="A293">
        <v>2016</v>
      </c>
      <c r="B293" s="4" t="s">
        <v>539</v>
      </c>
      <c r="C293" t="str">
        <f t="shared" si="4"/>
        <v>2016_1673</v>
      </c>
      <c r="D293" s="4" t="s">
        <v>33</v>
      </c>
      <c r="E293" s="4" t="s">
        <v>33</v>
      </c>
      <c r="H293" s="5">
        <v>2315.52</v>
      </c>
      <c r="I293" s="2">
        <v>7.6199999999999999E-6</v>
      </c>
      <c r="J293" s="4"/>
    </row>
    <row r="294" spans="1:10" x14ac:dyDescent="0.2">
      <c r="A294">
        <v>2016</v>
      </c>
      <c r="B294" s="4" t="s">
        <v>535</v>
      </c>
      <c r="C294" t="str">
        <f t="shared" si="4"/>
        <v>2016_1130</v>
      </c>
      <c r="D294" s="4" t="s">
        <v>34</v>
      </c>
      <c r="E294" s="4" t="s">
        <v>34</v>
      </c>
      <c r="H294" s="5">
        <v>1604.41</v>
      </c>
      <c r="I294" s="2">
        <v>5.2800000000000003E-6</v>
      </c>
      <c r="J294" s="4"/>
    </row>
    <row r="295" spans="1:10" x14ac:dyDescent="0.2">
      <c r="A295">
        <v>2016</v>
      </c>
      <c r="B295" s="4" t="s">
        <v>716</v>
      </c>
      <c r="C295" t="str">
        <f t="shared" si="4"/>
        <v>2016_1678</v>
      </c>
      <c r="D295" s="4" t="s">
        <v>712</v>
      </c>
      <c r="E295" s="4" t="s">
        <v>712</v>
      </c>
      <c r="H295" s="5">
        <v>740.76</v>
      </c>
      <c r="I295" s="2">
        <v>2.4399999999999999E-6</v>
      </c>
      <c r="J295" s="4"/>
    </row>
    <row r="296" spans="1:10" x14ac:dyDescent="0.2">
      <c r="A296">
        <v>2016</v>
      </c>
      <c r="B296" s="4" t="s">
        <v>545</v>
      </c>
      <c r="C296" t="str">
        <f t="shared" si="4"/>
        <v>2016_1074</v>
      </c>
      <c r="D296" s="4" t="s">
        <v>26</v>
      </c>
      <c r="E296" s="4" t="s">
        <v>26</v>
      </c>
      <c r="H296" s="5">
        <v>446.12</v>
      </c>
      <c r="I296" s="2">
        <v>1.4699999999999999E-6</v>
      </c>
      <c r="J296" s="4"/>
    </row>
    <row r="297" spans="1:10" x14ac:dyDescent="0.2">
      <c r="A297">
        <v>2016</v>
      </c>
      <c r="B297" s="4" t="s">
        <v>529</v>
      </c>
      <c r="C297" t="str">
        <f t="shared" si="4"/>
        <v>2016_0741</v>
      </c>
      <c r="D297" s="4" t="s">
        <v>35</v>
      </c>
      <c r="E297" s="4" t="s">
        <v>35</v>
      </c>
      <c r="H297" s="5">
        <v>127.63</v>
      </c>
      <c r="I297" s="2">
        <v>4.2E-7</v>
      </c>
      <c r="J297" s="4"/>
    </row>
    <row r="298" spans="1:10" x14ac:dyDescent="0.2">
      <c r="A298">
        <v>2016</v>
      </c>
      <c r="B298" s="4" t="s">
        <v>520</v>
      </c>
      <c r="C298" t="str">
        <f t="shared" si="4"/>
        <v>2016_0247</v>
      </c>
      <c r="D298" s="4" t="s">
        <v>36</v>
      </c>
      <c r="E298" s="4" t="s">
        <v>36</v>
      </c>
      <c r="H298" s="5">
        <v>40.840000000000003</v>
      </c>
      <c r="I298" s="2">
        <v>1.3E-7</v>
      </c>
      <c r="J298" s="4"/>
    </row>
    <row r="299" spans="1:10" x14ac:dyDescent="0.2">
      <c r="A299">
        <v>2016</v>
      </c>
      <c r="B299" s="4" t="s">
        <v>79</v>
      </c>
      <c r="C299" t="str">
        <f t="shared" si="4"/>
        <v>2016_0844</v>
      </c>
      <c r="D299" s="4" t="s">
        <v>37</v>
      </c>
      <c r="E299" s="4" t="s">
        <v>37</v>
      </c>
      <c r="F299" s="18">
        <v>658666.4</v>
      </c>
      <c r="G299" s="11">
        <v>2.1672599999999998E-3</v>
      </c>
      <c r="J299" s="4"/>
    </row>
    <row r="300" spans="1:10" x14ac:dyDescent="0.2">
      <c r="A300">
        <v>2016</v>
      </c>
      <c r="B300" s="4" t="s">
        <v>80</v>
      </c>
      <c r="C300" t="str">
        <f t="shared" si="4"/>
        <v>2016_0966</v>
      </c>
      <c r="D300" s="4" t="s">
        <v>38</v>
      </c>
      <c r="E300" s="4" t="s">
        <v>38</v>
      </c>
      <c r="F300" s="18">
        <v>443955.88</v>
      </c>
      <c r="G300" s="11">
        <v>1.4607800000000001E-3</v>
      </c>
    </row>
    <row r="301" spans="1:10" x14ac:dyDescent="0.2">
      <c r="A301">
        <v>2016</v>
      </c>
      <c r="B301" s="4" t="s">
        <v>81</v>
      </c>
      <c r="C301" t="str">
        <f t="shared" si="4"/>
        <v>2016_0653</v>
      </c>
      <c r="D301" s="4" t="s">
        <v>39</v>
      </c>
      <c r="E301" s="4" t="s">
        <v>39</v>
      </c>
      <c r="F301" s="18">
        <v>326678.87</v>
      </c>
      <c r="G301" s="11">
        <v>1.0748999999999999E-3</v>
      </c>
    </row>
    <row r="302" spans="1:10" x14ac:dyDescent="0.2">
      <c r="A302">
        <v>2016</v>
      </c>
      <c r="B302" s="4" t="s">
        <v>82</v>
      </c>
      <c r="C302" t="str">
        <f t="shared" si="4"/>
        <v>2016_0518</v>
      </c>
      <c r="D302" s="4" t="s">
        <v>40</v>
      </c>
      <c r="E302" s="4" t="s">
        <v>40</v>
      </c>
      <c r="F302" s="18">
        <v>277132.53000000003</v>
      </c>
      <c r="G302" s="11">
        <v>9.1186999999999995E-4</v>
      </c>
    </row>
    <row r="303" spans="1:10" x14ac:dyDescent="0.2">
      <c r="A303">
        <v>2016</v>
      </c>
      <c r="B303" s="4" t="s">
        <v>83</v>
      </c>
      <c r="C303" t="str">
        <f t="shared" si="4"/>
        <v>2016_0926</v>
      </c>
      <c r="D303" s="4" t="s">
        <v>41</v>
      </c>
      <c r="E303" s="4" t="s">
        <v>41</v>
      </c>
      <c r="F303" s="18">
        <v>254773.57</v>
      </c>
      <c r="G303" s="11">
        <v>8.3830000000000005E-4</v>
      </c>
    </row>
    <row r="304" spans="1:10" x14ac:dyDescent="0.2">
      <c r="A304">
        <v>2016</v>
      </c>
      <c r="B304" s="4" t="s">
        <v>84</v>
      </c>
      <c r="C304" t="str">
        <f t="shared" si="4"/>
        <v>2016_0290</v>
      </c>
      <c r="D304" s="4" t="s">
        <v>42</v>
      </c>
      <c r="E304" s="4" t="s">
        <v>42</v>
      </c>
      <c r="F304" s="18">
        <v>238988.61</v>
      </c>
      <c r="G304" s="11">
        <v>7.8636000000000005E-4</v>
      </c>
    </row>
    <row r="305" spans="1:7" x14ac:dyDescent="0.2">
      <c r="A305">
        <v>2016</v>
      </c>
      <c r="B305" s="4" t="s">
        <v>85</v>
      </c>
      <c r="C305" t="str">
        <f t="shared" si="4"/>
        <v>2016_0784</v>
      </c>
      <c r="D305" s="4" t="s">
        <v>43</v>
      </c>
      <c r="E305" s="4" t="s">
        <v>43</v>
      </c>
      <c r="F305" s="18">
        <v>193162.23</v>
      </c>
      <c r="G305" s="11">
        <v>6.3557999999999996E-4</v>
      </c>
    </row>
    <row r="306" spans="1:7" x14ac:dyDescent="0.2">
      <c r="A306">
        <v>2016</v>
      </c>
      <c r="B306" s="4" t="s">
        <v>86</v>
      </c>
      <c r="C306" t="str">
        <f t="shared" si="4"/>
        <v>2016_0291</v>
      </c>
      <c r="D306" s="4" t="s">
        <v>44</v>
      </c>
      <c r="E306" s="4" t="s">
        <v>44</v>
      </c>
      <c r="F306" s="18">
        <v>187677.89</v>
      </c>
      <c r="G306" s="11">
        <v>6.1753000000000003E-4</v>
      </c>
    </row>
    <row r="307" spans="1:7" x14ac:dyDescent="0.2">
      <c r="A307">
        <v>2016</v>
      </c>
      <c r="B307" s="4" t="s">
        <v>88</v>
      </c>
      <c r="C307" t="str">
        <f t="shared" si="4"/>
        <v>2016_0258</v>
      </c>
      <c r="D307" s="4" t="s">
        <v>46</v>
      </c>
      <c r="E307" s="4" t="s">
        <v>46</v>
      </c>
      <c r="F307" s="18">
        <v>187204.58</v>
      </c>
      <c r="G307" s="11">
        <v>6.1596999999999997E-4</v>
      </c>
    </row>
    <row r="308" spans="1:7" x14ac:dyDescent="0.2">
      <c r="A308">
        <v>2016</v>
      </c>
      <c r="B308" s="4" t="s">
        <v>87</v>
      </c>
      <c r="C308" t="str">
        <f t="shared" si="4"/>
        <v>2016_1128</v>
      </c>
      <c r="D308" s="4" t="s">
        <v>45</v>
      </c>
      <c r="E308" s="4" t="s">
        <v>45</v>
      </c>
      <c r="F308" s="18">
        <v>185833.94</v>
      </c>
      <c r="G308" s="11">
        <v>6.1145999999999998E-4</v>
      </c>
    </row>
    <row r="309" spans="1:7" x14ac:dyDescent="0.2">
      <c r="A309">
        <v>2016</v>
      </c>
      <c r="B309" s="4" t="s">
        <v>89</v>
      </c>
      <c r="C309" t="str">
        <f t="shared" si="4"/>
        <v>2016_0623</v>
      </c>
      <c r="D309" s="4" t="s">
        <v>47</v>
      </c>
      <c r="E309" s="4" t="s">
        <v>47</v>
      </c>
      <c r="F309" s="18">
        <v>170945.18</v>
      </c>
      <c r="G309" s="11">
        <v>5.6247999999999997E-4</v>
      </c>
    </row>
    <row r="310" spans="1:7" x14ac:dyDescent="0.2">
      <c r="A310">
        <v>2016</v>
      </c>
      <c r="B310" s="4" t="s">
        <v>91</v>
      </c>
      <c r="C310" t="str">
        <f t="shared" si="4"/>
        <v>2016_0050</v>
      </c>
      <c r="D310" s="4" t="s">
        <v>49</v>
      </c>
      <c r="E310" s="4" t="s">
        <v>49</v>
      </c>
      <c r="F310" s="18">
        <v>167024.35999999999</v>
      </c>
      <c r="G310" s="11">
        <v>5.4956999999999998E-4</v>
      </c>
    </row>
    <row r="311" spans="1:7" x14ac:dyDescent="0.2">
      <c r="A311">
        <v>2016</v>
      </c>
      <c r="B311" s="4" t="s">
        <v>95</v>
      </c>
      <c r="C311" t="str">
        <f t="shared" si="4"/>
        <v>2016_0804</v>
      </c>
      <c r="D311" s="4" t="s">
        <v>53</v>
      </c>
      <c r="E311" s="4" t="s">
        <v>53</v>
      </c>
      <c r="F311" s="18">
        <v>166830.65</v>
      </c>
      <c r="G311" s="11">
        <v>5.4894000000000004E-4</v>
      </c>
    </row>
    <row r="312" spans="1:7" x14ac:dyDescent="0.2">
      <c r="A312">
        <v>2016</v>
      </c>
      <c r="B312" s="4" t="s">
        <v>98</v>
      </c>
      <c r="C312" t="str">
        <f t="shared" si="4"/>
        <v>2016_1031</v>
      </c>
      <c r="D312" s="4" t="s">
        <v>56</v>
      </c>
      <c r="E312" s="4" t="s">
        <v>56</v>
      </c>
      <c r="F312" s="18">
        <v>157966.62</v>
      </c>
      <c r="G312" s="11">
        <v>5.1977000000000002E-4</v>
      </c>
    </row>
    <row r="313" spans="1:7" x14ac:dyDescent="0.2">
      <c r="A313">
        <v>2016</v>
      </c>
      <c r="B313" s="4" t="s">
        <v>96</v>
      </c>
      <c r="C313" t="str">
        <f t="shared" si="4"/>
        <v>2016_0611</v>
      </c>
      <c r="D313" s="4" t="s">
        <v>54</v>
      </c>
      <c r="E313" s="4" t="s">
        <v>54</v>
      </c>
      <c r="F313" s="18">
        <v>156470.62</v>
      </c>
      <c r="G313" s="11">
        <v>5.1484999999999996E-4</v>
      </c>
    </row>
    <row r="314" spans="1:7" x14ac:dyDescent="0.2">
      <c r="A314">
        <v>2016</v>
      </c>
      <c r="B314" s="4" t="s">
        <v>90</v>
      </c>
      <c r="C314" t="str">
        <f t="shared" si="4"/>
        <v>2016_0435</v>
      </c>
      <c r="D314" s="4" t="s">
        <v>48</v>
      </c>
      <c r="E314" s="4" t="s">
        <v>48</v>
      </c>
      <c r="F314" s="18">
        <v>155813.29999999999</v>
      </c>
      <c r="G314" s="11">
        <v>5.1269E-4</v>
      </c>
    </row>
    <row r="315" spans="1:7" x14ac:dyDescent="0.2">
      <c r="A315">
        <v>2016</v>
      </c>
      <c r="B315" s="4" t="s">
        <v>104</v>
      </c>
      <c r="C315" t="str">
        <f t="shared" si="4"/>
        <v>2016_0673</v>
      </c>
      <c r="D315" s="4" t="s">
        <v>62</v>
      </c>
      <c r="E315" s="4" t="s">
        <v>62</v>
      </c>
      <c r="F315" s="18">
        <v>152209.28</v>
      </c>
      <c r="G315" s="11">
        <v>5.0082999999999996E-4</v>
      </c>
    </row>
    <row r="316" spans="1:7" x14ac:dyDescent="0.2">
      <c r="A316">
        <v>2016</v>
      </c>
      <c r="B316" s="4" t="s">
        <v>101</v>
      </c>
      <c r="C316" t="str">
        <f t="shared" si="4"/>
        <v>2016_0115</v>
      </c>
      <c r="D316" s="4" t="s">
        <v>59</v>
      </c>
      <c r="E316" s="4" t="s">
        <v>59</v>
      </c>
      <c r="F316" s="18">
        <v>151899.26999999999</v>
      </c>
      <c r="G316" s="11">
        <v>4.9980999999999995E-4</v>
      </c>
    </row>
    <row r="317" spans="1:7" x14ac:dyDescent="0.2">
      <c r="A317">
        <v>2016</v>
      </c>
      <c r="B317" s="4" t="s">
        <v>102</v>
      </c>
      <c r="C317" t="str">
        <f t="shared" si="4"/>
        <v>2016_0294</v>
      </c>
      <c r="D317" s="4" t="s">
        <v>60</v>
      </c>
      <c r="E317" s="4" t="s">
        <v>60</v>
      </c>
      <c r="F317" s="18">
        <v>148473.60000000001</v>
      </c>
      <c r="G317" s="11">
        <v>4.8853999999999998E-4</v>
      </c>
    </row>
    <row r="318" spans="1:7" x14ac:dyDescent="0.2">
      <c r="A318">
        <v>2016</v>
      </c>
      <c r="B318" s="4" t="s">
        <v>93</v>
      </c>
      <c r="C318" t="str">
        <f t="shared" si="4"/>
        <v>2016_0378</v>
      </c>
      <c r="D318" s="4" t="s">
        <v>51</v>
      </c>
      <c r="E318" s="4" t="s">
        <v>51</v>
      </c>
      <c r="F318" s="18">
        <v>145180.38</v>
      </c>
      <c r="G318" s="11">
        <v>4.7770000000000001E-4</v>
      </c>
    </row>
    <row r="319" spans="1:7" x14ac:dyDescent="0.2">
      <c r="A319">
        <v>2016</v>
      </c>
      <c r="B319" s="4" t="s">
        <v>92</v>
      </c>
      <c r="C319" t="str">
        <f t="shared" si="4"/>
        <v>2016_0039</v>
      </c>
      <c r="D319" s="4" t="s">
        <v>50</v>
      </c>
      <c r="E319" s="4" t="s">
        <v>50</v>
      </c>
      <c r="F319" s="18">
        <v>139483.31</v>
      </c>
      <c r="G319" s="11">
        <v>4.5895000000000002E-4</v>
      </c>
    </row>
    <row r="320" spans="1:7" x14ac:dyDescent="0.2">
      <c r="A320">
        <v>2016</v>
      </c>
      <c r="B320" s="4" t="s">
        <v>100</v>
      </c>
      <c r="C320" t="str">
        <f t="shared" si="4"/>
        <v>2016_0898</v>
      </c>
      <c r="D320" s="4" t="s">
        <v>58</v>
      </c>
      <c r="E320" s="4" t="s">
        <v>58</v>
      </c>
      <c r="F320" s="18">
        <v>138398.1</v>
      </c>
      <c r="G320" s="11">
        <v>4.5538000000000002E-4</v>
      </c>
    </row>
    <row r="321" spans="1:7" x14ac:dyDescent="0.2">
      <c r="A321">
        <v>2016</v>
      </c>
      <c r="B321" s="4" t="s">
        <v>94</v>
      </c>
      <c r="C321" t="str">
        <f t="shared" si="4"/>
        <v>2016_0651</v>
      </c>
      <c r="D321" s="4" t="s">
        <v>52</v>
      </c>
      <c r="E321" s="4" t="s">
        <v>52</v>
      </c>
      <c r="F321" s="18">
        <v>131520.79999999999</v>
      </c>
      <c r="G321" s="11">
        <v>4.3274999999999997E-4</v>
      </c>
    </row>
    <row r="322" spans="1:7" x14ac:dyDescent="0.2">
      <c r="A322">
        <v>2016</v>
      </c>
      <c r="B322" s="4" t="s">
        <v>99</v>
      </c>
      <c r="C322" t="str">
        <f t="shared" si="4"/>
        <v>2016_0066</v>
      </c>
      <c r="D322" s="4" t="s">
        <v>57</v>
      </c>
      <c r="E322" s="4" t="s">
        <v>57</v>
      </c>
      <c r="F322" s="18">
        <v>128999.56</v>
      </c>
      <c r="G322" s="11">
        <v>4.2445999999999998E-4</v>
      </c>
    </row>
    <row r="323" spans="1:7" x14ac:dyDescent="0.2">
      <c r="A323">
        <v>2016</v>
      </c>
      <c r="B323" s="4" t="s">
        <v>97</v>
      </c>
      <c r="C323" t="str">
        <f t="shared" ref="C323:C386" si="5">_xlfn.TEXTJOIN("_",TRUE,A323:B323)</f>
        <v>2016_0045</v>
      </c>
      <c r="D323" s="4" t="s">
        <v>55</v>
      </c>
      <c r="E323" s="4" t="s">
        <v>55</v>
      </c>
      <c r="F323" s="18">
        <v>127826.96</v>
      </c>
      <c r="G323" s="11">
        <v>4.2059999999999998E-4</v>
      </c>
    </row>
    <row r="324" spans="1:7" x14ac:dyDescent="0.2">
      <c r="A324">
        <v>2016</v>
      </c>
      <c r="B324" s="4" t="s">
        <v>103</v>
      </c>
      <c r="C324" t="str">
        <f t="shared" si="5"/>
        <v>2016_0865</v>
      </c>
      <c r="D324" s="4" t="s">
        <v>61</v>
      </c>
      <c r="E324" s="4" t="s">
        <v>61</v>
      </c>
      <c r="F324" s="18">
        <v>116594.93</v>
      </c>
      <c r="G324" s="11">
        <v>3.8363999999999998E-4</v>
      </c>
    </row>
    <row r="325" spans="1:7" x14ac:dyDescent="0.2">
      <c r="A325">
        <v>2016</v>
      </c>
      <c r="B325" s="4" t="s">
        <v>105</v>
      </c>
      <c r="C325" t="str">
        <f t="shared" si="5"/>
        <v>2016_0433</v>
      </c>
      <c r="D325" s="4" t="s">
        <v>63</v>
      </c>
      <c r="E325" s="4" t="s">
        <v>63</v>
      </c>
      <c r="F325" s="18">
        <v>114042.39</v>
      </c>
      <c r="G325" s="11">
        <v>3.7523999999999999E-4</v>
      </c>
    </row>
    <row r="326" spans="1:7" x14ac:dyDescent="0.2">
      <c r="A326">
        <v>2016</v>
      </c>
      <c r="B326" s="4" t="s">
        <v>114</v>
      </c>
      <c r="C326" t="str">
        <f t="shared" si="5"/>
        <v>2016_0649</v>
      </c>
      <c r="D326" s="4" t="s">
        <v>72</v>
      </c>
      <c r="E326" s="4" t="s">
        <v>72</v>
      </c>
      <c r="F326" s="18">
        <v>103212.94</v>
      </c>
      <c r="G326" s="11">
        <v>3.3961000000000001E-4</v>
      </c>
    </row>
    <row r="327" spans="1:7" x14ac:dyDescent="0.2">
      <c r="A327">
        <v>2016</v>
      </c>
      <c r="B327" s="4" t="s">
        <v>107</v>
      </c>
      <c r="C327" t="str">
        <f t="shared" si="5"/>
        <v>2016_0810</v>
      </c>
      <c r="D327" s="4" t="s">
        <v>65</v>
      </c>
      <c r="E327" s="4" t="s">
        <v>65</v>
      </c>
      <c r="F327" s="18">
        <v>103054.13</v>
      </c>
      <c r="G327" s="11">
        <v>3.3909000000000001E-4</v>
      </c>
    </row>
    <row r="328" spans="1:7" x14ac:dyDescent="0.2">
      <c r="A328">
        <v>2016</v>
      </c>
      <c r="B328" s="4" t="s">
        <v>106</v>
      </c>
      <c r="C328" t="str">
        <f t="shared" si="5"/>
        <v>2016_0297</v>
      </c>
      <c r="D328" s="4" t="s">
        <v>64</v>
      </c>
      <c r="E328" s="4" t="s">
        <v>64</v>
      </c>
      <c r="F328" s="18">
        <v>88567.38</v>
      </c>
      <c r="G328" s="11">
        <v>2.9142000000000003E-4</v>
      </c>
    </row>
    <row r="329" spans="1:7" x14ac:dyDescent="0.2">
      <c r="A329">
        <v>2016</v>
      </c>
      <c r="B329" s="4" t="s">
        <v>163</v>
      </c>
      <c r="C329" t="str">
        <f t="shared" si="5"/>
        <v>2016_0517</v>
      </c>
      <c r="D329" s="4" t="s">
        <v>121</v>
      </c>
      <c r="E329" s="4" t="s">
        <v>121</v>
      </c>
      <c r="F329" s="18">
        <v>87950.61</v>
      </c>
      <c r="G329" s="11">
        <v>2.8938999999999999E-4</v>
      </c>
    </row>
    <row r="330" spans="1:7" x14ac:dyDescent="0.2">
      <c r="A330">
        <v>2016</v>
      </c>
      <c r="B330" s="4" t="s">
        <v>111</v>
      </c>
      <c r="C330" t="str">
        <f t="shared" si="5"/>
        <v>2016_0718</v>
      </c>
      <c r="D330" s="4" t="s">
        <v>69</v>
      </c>
      <c r="E330" s="4" t="s">
        <v>69</v>
      </c>
      <c r="F330" s="18">
        <v>84517.2</v>
      </c>
      <c r="G330" s="11">
        <v>2.7808999999999999E-4</v>
      </c>
    </row>
    <row r="331" spans="1:7" x14ac:dyDescent="0.2">
      <c r="A331">
        <v>2016</v>
      </c>
      <c r="B331" s="4" t="s">
        <v>110</v>
      </c>
      <c r="C331" t="str">
        <f t="shared" si="5"/>
        <v>2016_0709</v>
      </c>
      <c r="D331" s="4" t="s">
        <v>68</v>
      </c>
      <c r="E331" s="4" t="s">
        <v>68</v>
      </c>
      <c r="F331" s="18">
        <v>80773.17</v>
      </c>
      <c r="G331" s="11">
        <v>2.6577000000000003E-4</v>
      </c>
    </row>
    <row r="332" spans="1:7" x14ac:dyDescent="0.2">
      <c r="A332">
        <v>2016</v>
      </c>
      <c r="B332" s="4" t="s">
        <v>119</v>
      </c>
      <c r="C332" t="str">
        <f t="shared" si="5"/>
        <v>2016_1020</v>
      </c>
      <c r="D332" s="4" t="s">
        <v>77</v>
      </c>
      <c r="E332" s="4" t="s">
        <v>77</v>
      </c>
      <c r="F332" s="18">
        <v>79536.86</v>
      </c>
      <c r="G332" s="11">
        <v>2.6171000000000001E-4</v>
      </c>
    </row>
    <row r="333" spans="1:7" x14ac:dyDescent="0.2">
      <c r="A333">
        <v>2016</v>
      </c>
      <c r="B333" s="4" t="s">
        <v>118</v>
      </c>
      <c r="C333" t="str">
        <f t="shared" si="5"/>
        <v>2016_1076</v>
      </c>
      <c r="D333" s="4" t="s">
        <v>76</v>
      </c>
      <c r="E333" s="4" t="s">
        <v>76</v>
      </c>
      <c r="F333" s="18">
        <v>78339.63</v>
      </c>
      <c r="G333" s="11">
        <v>2.5776999999999999E-4</v>
      </c>
    </row>
    <row r="334" spans="1:7" x14ac:dyDescent="0.2">
      <c r="A334">
        <v>2016</v>
      </c>
      <c r="B334" s="4" t="s">
        <v>120</v>
      </c>
      <c r="C334" t="str">
        <f t="shared" si="5"/>
        <v>2016_1003</v>
      </c>
      <c r="D334" s="4" t="s">
        <v>78</v>
      </c>
      <c r="E334" s="4" t="s">
        <v>78</v>
      </c>
      <c r="F334" s="18">
        <v>78178.87</v>
      </c>
      <c r="G334" s="11">
        <v>2.5724E-4</v>
      </c>
    </row>
    <row r="335" spans="1:7" x14ac:dyDescent="0.2">
      <c r="A335">
        <v>2016</v>
      </c>
      <c r="B335" s="4" t="s">
        <v>109</v>
      </c>
      <c r="C335" t="str">
        <f t="shared" si="5"/>
        <v>2016_0054</v>
      </c>
      <c r="D335" s="4" t="s">
        <v>67</v>
      </c>
      <c r="E335" s="4" t="s">
        <v>67</v>
      </c>
      <c r="F335" s="18">
        <v>73925.69</v>
      </c>
      <c r="G335" s="11">
        <v>2.4324000000000001E-4</v>
      </c>
    </row>
    <row r="336" spans="1:7" x14ac:dyDescent="0.2">
      <c r="A336">
        <v>2016</v>
      </c>
      <c r="B336" s="4" t="s">
        <v>116</v>
      </c>
      <c r="C336" t="str">
        <f t="shared" si="5"/>
        <v>2016_0415</v>
      </c>
      <c r="D336" s="4" t="s">
        <v>74</v>
      </c>
      <c r="E336" s="4" t="s">
        <v>74</v>
      </c>
      <c r="F336" s="18">
        <v>72794.149999999994</v>
      </c>
      <c r="G336" s="11">
        <v>2.3952000000000001E-4</v>
      </c>
    </row>
    <row r="337" spans="1:7" x14ac:dyDescent="0.2">
      <c r="A337">
        <v>2016</v>
      </c>
      <c r="B337" s="4" t="s">
        <v>117</v>
      </c>
      <c r="C337" t="str">
        <f t="shared" si="5"/>
        <v>2016_0550</v>
      </c>
      <c r="D337" s="4" t="s">
        <v>75</v>
      </c>
      <c r="E337" s="4" t="s">
        <v>75</v>
      </c>
      <c r="F337" s="18">
        <v>72703.600000000006</v>
      </c>
      <c r="G337" s="11">
        <v>2.3922E-4</v>
      </c>
    </row>
    <row r="338" spans="1:7" x14ac:dyDescent="0.2">
      <c r="A338">
        <v>2016</v>
      </c>
      <c r="B338" s="4" t="s">
        <v>166</v>
      </c>
      <c r="C338" t="str">
        <f t="shared" si="5"/>
        <v>2016_0585</v>
      </c>
      <c r="D338" s="4" t="s">
        <v>124</v>
      </c>
      <c r="E338" s="4" t="s">
        <v>124</v>
      </c>
      <c r="F338" s="18">
        <v>72316.149999999994</v>
      </c>
      <c r="G338" s="11">
        <v>2.3795000000000001E-4</v>
      </c>
    </row>
    <row r="339" spans="1:7" x14ac:dyDescent="0.2">
      <c r="A339">
        <v>2016</v>
      </c>
      <c r="B339" s="4" t="s">
        <v>115</v>
      </c>
      <c r="C339" t="str">
        <f t="shared" si="5"/>
        <v>2016_0910</v>
      </c>
      <c r="D339" s="4" t="s">
        <v>73</v>
      </c>
      <c r="E339" s="4" t="s">
        <v>73</v>
      </c>
      <c r="F339" s="18">
        <v>71212.37</v>
      </c>
      <c r="G339" s="11">
        <v>2.3431999999999999E-4</v>
      </c>
    </row>
    <row r="340" spans="1:7" x14ac:dyDescent="0.2">
      <c r="A340">
        <v>2016</v>
      </c>
      <c r="B340" s="4" t="s">
        <v>176</v>
      </c>
      <c r="C340" t="str">
        <f t="shared" si="5"/>
        <v>2016_0863</v>
      </c>
      <c r="D340" s="4" t="s">
        <v>134</v>
      </c>
      <c r="E340" s="4" t="s">
        <v>134</v>
      </c>
      <c r="F340" s="18">
        <v>70654.42</v>
      </c>
      <c r="G340" s="11">
        <v>2.3248E-4</v>
      </c>
    </row>
    <row r="341" spans="1:7" x14ac:dyDescent="0.2">
      <c r="A341">
        <v>2016</v>
      </c>
      <c r="B341" s="4" t="s">
        <v>112</v>
      </c>
      <c r="C341" t="str">
        <f t="shared" si="5"/>
        <v>2016_0570</v>
      </c>
      <c r="D341" s="4" t="s">
        <v>70</v>
      </c>
      <c r="E341" s="4" t="s">
        <v>70</v>
      </c>
      <c r="F341" s="18">
        <v>70464.600000000006</v>
      </c>
      <c r="G341" s="11">
        <v>2.3185999999999999E-4</v>
      </c>
    </row>
    <row r="342" spans="1:7" x14ac:dyDescent="0.2">
      <c r="A342">
        <v>2016</v>
      </c>
      <c r="B342" s="4" t="s">
        <v>108</v>
      </c>
      <c r="C342" t="str">
        <f t="shared" si="5"/>
        <v>2016_1073</v>
      </c>
      <c r="D342" s="4" t="s">
        <v>66</v>
      </c>
      <c r="E342" s="4" t="s">
        <v>66</v>
      </c>
      <c r="F342" s="18">
        <v>67716.38</v>
      </c>
      <c r="G342" s="11">
        <v>2.2280999999999999E-4</v>
      </c>
    </row>
    <row r="343" spans="1:7" x14ac:dyDescent="0.2">
      <c r="A343">
        <v>2016</v>
      </c>
      <c r="B343" s="4" t="s">
        <v>170</v>
      </c>
      <c r="C343" t="str">
        <f t="shared" si="5"/>
        <v>2016_0931</v>
      </c>
      <c r="D343" s="4" t="s">
        <v>128</v>
      </c>
      <c r="E343" s="4" t="s">
        <v>128</v>
      </c>
      <c r="F343" s="18">
        <v>65010.31</v>
      </c>
      <c r="G343" s="11">
        <v>2.1390999999999999E-4</v>
      </c>
    </row>
    <row r="344" spans="1:7" x14ac:dyDescent="0.2">
      <c r="A344">
        <v>2016</v>
      </c>
      <c r="B344" s="4" t="s">
        <v>172</v>
      </c>
      <c r="C344" t="str">
        <f t="shared" si="5"/>
        <v>2016_1056</v>
      </c>
      <c r="D344" s="4" t="s">
        <v>130</v>
      </c>
      <c r="E344" s="4" t="s">
        <v>130</v>
      </c>
      <c r="F344" s="18">
        <v>61163.96</v>
      </c>
      <c r="G344" s="11">
        <v>2.0125000000000001E-4</v>
      </c>
    </row>
    <row r="345" spans="1:7" x14ac:dyDescent="0.2">
      <c r="A345">
        <v>2016</v>
      </c>
      <c r="B345" s="4" t="s">
        <v>164</v>
      </c>
      <c r="C345" t="str">
        <f t="shared" si="5"/>
        <v>2016_0161</v>
      </c>
      <c r="D345" s="4" t="s">
        <v>122</v>
      </c>
      <c r="E345" s="4" t="s">
        <v>122</v>
      </c>
      <c r="F345" s="18">
        <v>59973.41</v>
      </c>
      <c r="G345" s="11">
        <v>1.9734E-4</v>
      </c>
    </row>
    <row r="346" spans="1:7" x14ac:dyDescent="0.2">
      <c r="A346">
        <v>2016</v>
      </c>
      <c r="B346" s="4" t="s">
        <v>183</v>
      </c>
      <c r="C346" t="str">
        <f t="shared" si="5"/>
        <v>2016_0119</v>
      </c>
      <c r="D346" s="4" t="s">
        <v>141</v>
      </c>
      <c r="E346" s="4" t="s">
        <v>141</v>
      </c>
      <c r="F346" s="18">
        <v>57049.95</v>
      </c>
      <c r="G346" s="11">
        <v>1.8772E-4</v>
      </c>
    </row>
    <row r="347" spans="1:7" x14ac:dyDescent="0.2">
      <c r="A347">
        <v>2016</v>
      </c>
      <c r="B347" s="4" t="s">
        <v>167</v>
      </c>
      <c r="C347" t="str">
        <f t="shared" si="5"/>
        <v>2016_0521</v>
      </c>
      <c r="D347" s="4" t="s">
        <v>125</v>
      </c>
      <c r="E347" s="4" t="s">
        <v>125</v>
      </c>
      <c r="F347" s="18">
        <v>57005.14</v>
      </c>
      <c r="G347" s="11">
        <v>1.8756999999999999E-4</v>
      </c>
    </row>
    <row r="348" spans="1:7" x14ac:dyDescent="0.2">
      <c r="A348">
        <v>2016</v>
      </c>
      <c r="B348" s="4" t="s">
        <v>165</v>
      </c>
      <c r="C348" t="str">
        <f t="shared" si="5"/>
        <v>2016_0955</v>
      </c>
      <c r="D348" s="4" t="s">
        <v>123</v>
      </c>
      <c r="E348" s="4" t="s">
        <v>123</v>
      </c>
      <c r="F348" s="18">
        <v>56625.47</v>
      </c>
      <c r="G348" s="11">
        <v>1.8631999999999999E-4</v>
      </c>
    </row>
    <row r="349" spans="1:7" x14ac:dyDescent="0.2">
      <c r="A349">
        <v>2016</v>
      </c>
      <c r="B349" s="4" t="s">
        <v>113</v>
      </c>
      <c r="C349" t="str">
        <f t="shared" si="5"/>
        <v>2016_0114</v>
      </c>
      <c r="D349" s="4" t="s">
        <v>71</v>
      </c>
      <c r="E349" s="4" t="s">
        <v>71</v>
      </c>
      <c r="F349" s="18">
        <v>56447.44</v>
      </c>
      <c r="G349" s="11">
        <v>1.8573E-4</v>
      </c>
    </row>
    <row r="350" spans="1:7" x14ac:dyDescent="0.2">
      <c r="A350">
        <v>2016</v>
      </c>
      <c r="B350" s="4" t="s">
        <v>174</v>
      </c>
      <c r="C350" t="str">
        <f t="shared" si="5"/>
        <v>2016_1077</v>
      </c>
      <c r="D350" s="4" t="s">
        <v>132</v>
      </c>
      <c r="E350" s="4" t="s">
        <v>132</v>
      </c>
      <c r="F350" s="18">
        <v>51607.18</v>
      </c>
      <c r="G350" s="11">
        <v>1.6981E-4</v>
      </c>
    </row>
    <row r="351" spans="1:7" x14ac:dyDescent="0.2">
      <c r="A351">
        <v>2016</v>
      </c>
      <c r="B351" s="4" t="s">
        <v>169</v>
      </c>
      <c r="C351" t="str">
        <f t="shared" si="5"/>
        <v>2016_0319</v>
      </c>
      <c r="D351" s="4" t="s">
        <v>127</v>
      </c>
      <c r="E351" s="4" t="s">
        <v>127</v>
      </c>
      <c r="F351" s="18">
        <v>51357.64</v>
      </c>
      <c r="G351" s="11">
        <v>1.6898999999999999E-4</v>
      </c>
    </row>
    <row r="352" spans="1:7" x14ac:dyDescent="0.2">
      <c r="A352">
        <v>2016</v>
      </c>
      <c r="B352" s="4" t="s">
        <v>180</v>
      </c>
      <c r="C352" t="str">
        <f t="shared" si="5"/>
        <v>2016_0848</v>
      </c>
      <c r="D352" s="4" t="s">
        <v>138</v>
      </c>
      <c r="E352" s="4" t="s">
        <v>138</v>
      </c>
      <c r="F352" s="18">
        <v>48167.74</v>
      </c>
      <c r="G352" s="11">
        <v>1.5849000000000001E-4</v>
      </c>
    </row>
    <row r="353" spans="1:7" x14ac:dyDescent="0.2">
      <c r="A353">
        <v>2016</v>
      </c>
      <c r="B353" s="4" t="s">
        <v>171</v>
      </c>
      <c r="C353" t="str">
        <f t="shared" si="5"/>
        <v>2016_0243</v>
      </c>
      <c r="D353" s="4" t="s">
        <v>129</v>
      </c>
      <c r="E353" s="4" t="s">
        <v>129</v>
      </c>
      <c r="F353" s="18">
        <v>47191.85</v>
      </c>
      <c r="G353" s="11">
        <v>1.5527999999999999E-4</v>
      </c>
    </row>
    <row r="354" spans="1:7" x14ac:dyDescent="0.2">
      <c r="A354">
        <v>2016</v>
      </c>
      <c r="B354" s="4" t="s">
        <v>189</v>
      </c>
      <c r="C354" t="str">
        <f t="shared" si="5"/>
        <v>2016_0767</v>
      </c>
      <c r="D354" s="4" t="s">
        <v>147</v>
      </c>
      <c r="E354" s="4" t="s">
        <v>147</v>
      </c>
      <c r="F354" s="18">
        <v>46586.76</v>
      </c>
      <c r="G354" s="11">
        <v>1.5328999999999999E-4</v>
      </c>
    </row>
    <row r="355" spans="1:7" x14ac:dyDescent="0.2">
      <c r="A355">
        <v>2016</v>
      </c>
      <c r="B355" s="4" t="s">
        <v>192</v>
      </c>
      <c r="C355" t="str">
        <f t="shared" si="5"/>
        <v>2016_0909</v>
      </c>
      <c r="D355" s="4" t="s">
        <v>150</v>
      </c>
      <c r="E355" s="4" t="s">
        <v>150</v>
      </c>
      <c r="F355" s="18">
        <v>46368.800000000003</v>
      </c>
      <c r="G355" s="11">
        <v>1.5257000000000001E-4</v>
      </c>
    </row>
    <row r="356" spans="1:7" x14ac:dyDescent="0.2">
      <c r="A356">
        <v>2016</v>
      </c>
      <c r="B356" s="4" t="s">
        <v>173</v>
      </c>
      <c r="C356" t="str">
        <f t="shared" si="5"/>
        <v>2016_0249</v>
      </c>
      <c r="D356" s="4" t="s">
        <v>131</v>
      </c>
      <c r="E356" s="4" t="s">
        <v>131</v>
      </c>
      <c r="F356" s="18">
        <v>45608.02</v>
      </c>
      <c r="G356" s="11">
        <v>1.5007E-4</v>
      </c>
    </row>
    <row r="357" spans="1:7" x14ac:dyDescent="0.2">
      <c r="A357">
        <v>2016</v>
      </c>
      <c r="B357" s="4" t="s">
        <v>187</v>
      </c>
      <c r="C357" t="str">
        <f t="shared" si="5"/>
        <v>2016_0082</v>
      </c>
      <c r="D357" s="4" t="s">
        <v>145</v>
      </c>
      <c r="E357" s="4" t="s">
        <v>145</v>
      </c>
      <c r="F357" s="18">
        <v>45511.64</v>
      </c>
      <c r="G357" s="11">
        <v>1.4975000000000001E-4</v>
      </c>
    </row>
    <row r="358" spans="1:7" x14ac:dyDescent="0.2">
      <c r="A358">
        <v>2016</v>
      </c>
      <c r="B358" s="4" t="s">
        <v>175</v>
      </c>
      <c r="C358" t="str">
        <f t="shared" si="5"/>
        <v>2016_0604</v>
      </c>
      <c r="D358" s="4" t="s">
        <v>133</v>
      </c>
      <c r="E358" s="4" t="s">
        <v>133</v>
      </c>
      <c r="F358" s="18">
        <v>44283.38</v>
      </c>
      <c r="G358" s="11">
        <v>1.4571000000000001E-4</v>
      </c>
    </row>
    <row r="359" spans="1:7" x14ac:dyDescent="0.2">
      <c r="A359">
        <v>2016</v>
      </c>
      <c r="B359" s="4" t="s">
        <v>250</v>
      </c>
      <c r="C359" t="str">
        <f t="shared" si="5"/>
        <v>2016_0679</v>
      </c>
      <c r="D359" s="4" t="s">
        <v>208</v>
      </c>
      <c r="E359" s="4" t="s">
        <v>208</v>
      </c>
      <c r="F359" s="18">
        <v>43158.27</v>
      </c>
      <c r="G359" s="11">
        <v>1.4201E-4</v>
      </c>
    </row>
    <row r="360" spans="1:7" x14ac:dyDescent="0.2">
      <c r="A360">
        <v>2016</v>
      </c>
      <c r="B360" s="4" t="s">
        <v>182</v>
      </c>
      <c r="C360" t="str">
        <f t="shared" si="5"/>
        <v>2016_0385</v>
      </c>
      <c r="D360" s="4" t="s">
        <v>140</v>
      </c>
      <c r="E360" s="4" t="s">
        <v>140</v>
      </c>
      <c r="F360" s="18">
        <v>42866.86</v>
      </c>
      <c r="G360" s="11">
        <v>1.4105000000000001E-4</v>
      </c>
    </row>
    <row r="361" spans="1:7" x14ac:dyDescent="0.2">
      <c r="A361">
        <v>2016</v>
      </c>
      <c r="B361" s="4" t="s">
        <v>202</v>
      </c>
      <c r="C361" t="str">
        <f t="shared" si="5"/>
        <v>2016_0042</v>
      </c>
      <c r="D361" s="4" t="s">
        <v>160</v>
      </c>
      <c r="E361" s="4" t="s">
        <v>160</v>
      </c>
      <c r="F361" s="18">
        <v>42207.74</v>
      </c>
      <c r="G361" s="11">
        <v>1.3888E-4</v>
      </c>
    </row>
    <row r="362" spans="1:7" x14ac:dyDescent="0.2">
      <c r="A362">
        <v>2016</v>
      </c>
      <c r="B362" s="4" t="s">
        <v>181</v>
      </c>
      <c r="C362" t="str">
        <f t="shared" si="5"/>
        <v>2016_1063</v>
      </c>
      <c r="D362" s="4" t="s">
        <v>139</v>
      </c>
      <c r="E362" s="4" t="s">
        <v>139</v>
      </c>
      <c r="F362" s="18">
        <v>41935.1</v>
      </c>
      <c r="G362" s="11">
        <v>1.3798E-4</v>
      </c>
    </row>
    <row r="363" spans="1:7" x14ac:dyDescent="0.2">
      <c r="A363">
        <v>2016</v>
      </c>
      <c r="B363" s="4" t="s">
        <v>178</v>
      </c>
      <c r="C363" t="str">
        <f t="shared" si="5"/>
        <v>2016_0428</v>
      </c>
      <c r="D363" s="4" t="s">
        <v>136</v>
      </c>
      <c r="E363" s="4" t="s">
        <v>136</v>
      </c>
      <c r="F363" s="18">
        <v>40836.99</v>
      </c>
      <c r="G363" s="11">
        <v>1.3437E-4</v>
      </c>
    </row>
    <row r="364" spans="1:7" x14ac:dyDescent="0.2">
      <c r="A364">
        <v>2016</v>
      </c>
      <c r="B364" s="4" t="s">
        <v>186</v>
      </c>
      <c r="C364" t="str">
        <f t="shared" si="5"/>
        <v>2016_0096</v>
      </c>
      <c r="D364" s="4" t="s">
        <v>144</v>
      </c>
      <c r="E364" s="4" t="s">
        <v>144</v>
      </c>
      <c r="F364" s="18">
        <v>40645.14</v>
      </c>
      <c r="G364" s="11">
        <v>1.3374E-4</v>
      </c>
    </row>
    <row r="365" spans="1:7" x14ac:dyDescent="0.2">
      <c r="A365">
        <v>2016</v>
      </c>
      <c r="B365" s="4" t="s">
        <v>201</v>
      </c>
      <c r="C365" t="str">
        <f t="shared" si="5"/>
        <v>2016_0648</v>
      </c>
      <c r="D365" s="4" t="s">
        <v>159</v>
      </c>
      <c r="E365" s="4" t="s">
        <v>159</v>
      </c>
      <c r="F365" s="18">
        <v>40629.160000000003</v>
      </c>
      <c r="G365" s="11">
        <v>1.3369E-4</v>
      </c>
    </row>
    <row r="366" spans="1:7" x14ac:dyDescent="0.2">
      <c r="A366">
        <v>2016</v>
      </c>
      <c r="B366" s="4" t="s">
        <v>177</v>
      </c>
      <c r="C366" t="str">
        <f t="shared" si="5"/>
        <v>2016_0753</v>
      </c>
      <c r="D366" s="4" t="s">
        <v>135</v>
      </c>
      <c r="E366" s="4" t="s">
        <v>135</v>
      </c>
      <c r="F366" s="18">
        <v>39797.11</v>
      </c>
      <c r="G366" s="11">
        <v>1.3095000000000001E-4</v>
      </c>
    </row>
    <row r="367" spans="1:7" x14ac:dyDescent="0.2">
      <c r="A367">
        <v>2016</v>
      </c>
      <c r="B367" s="4" t="s">
        <v>185</v>
      </c>
      <c r="C367" t="str">
        <f t="shared" si="5"/>
        <v>2016_0026</v>
      </c>
      <c r="D367" s="4" t="s">
        <v>143</v>
      </c>
      <c r="E367" s="4" t="s">
        <v>143</v>
      </c>
      <c r="F367" s="18">
        <v>38042.1</v>
      </c>
      <c r="G367" s="11">
        <v>1.2517E-4</v>
      </c>
    </row>
    <row r="368" spans="1:7" x14ac:dyDescent="0.2">
      <c r="A368">
        <v>2016</v>
      </c>
      <c r="B368" s="4" t="s">
        <v>168</v>
      </c>
      <c r="C368" t="str">
        <f t="shared" si="5"/>
        <v>2016_0902</v>
      </c>
      <c r="D368" s="4" t="s">
        <v>126</v>
      </c>
      <c r="E368" s="4" t="s">
        <v>126</v>
      </c>
      <c r="F368" s="18">
        <v>37766.81</v>
      </c>
      <c r="G368" s="11">
        <v>1.2427E-4</v>
      </c>
    </row>
    <row r="369" spans="1:7" x14ac:dyDescent="0.2">
      <c r="A369">
        <v>2016</v>
      </c>
      <c r="B369" s="4" t="s">
        <v>188</v>
      </c>
      <c r="C369" t="str">
        <f t="shared" si="5"/>
        <v>2016_1058</v>
      </c>
      <c r="D369" s="4" t="s">
        <v>146</v>
      </c>
      <c r="E369" s="4" t="s">
        <v>146</v>
      </c>
      <c r="F369" s="18">
        <v>36540.42</v>
      </c>
      <c r="G369" s="11">
        <v>1.2023000000000001E-4</v>
      </c>
    </row>
    <row r="370" spans="1:7" x14ac:dyDescent="0.2">
      <c r="A370">
        <v>2016</v>
      </c>
      <c r="B370" s="4" t="s">
        <v>195</v>
      </c>
      <c r="C370" t="str">
        <f t="shared" si="5"/>
        <v>2016_0992</v>
      </c>
      <c r="D370" s="4" t="s">
        <v>153</v>
      </c>
      <c r="E370" s="4" t="s">
        <v>153</v>
      </c>
      <c r="F370" s="18">
        <v>36244.82</v>
      </c>
      <c r="G370" s="11">
        <v>1.1926000000000001E-4</v>
      </c>
    </row>
    <row r="371" spans="1:7" x14ac:dyDescent="0.2">
      <c r="A371">
        <v>2016</v>
      </c>
      <c r="B371" s="4" t="s">
        <v>249</v>
      </c>
      <c r="C371" t="str">
        <f t="shared" si="5"/>
        <v>2016_0557</v>
      </c>
      <c r="D371" s="4" t="s">
        <v>207</v>
      </c>
      <c r="E371" s="4" t="s">
        <v>207</v>
      </c>
      <c r="F371" s="18">
        <v>36192.75</v>
      </c>
      <c r="G371" s="11">
        <v>1.1909E-4</v>
      </c>
    </row>
    <row r="372" spans="1:7" x14ac:dyDescent="0.2">
      <c r="A372">
        <v>2016</v>
      </c>
      <c r="B372" s="4" t="s">
        <v>203</v>
      </c>
      <c r="C372" t="str">
        <f t="shared" si="5"/>
        <v>2016_0618</v>
      </c>
      <c r="D372" s="4" t="s">
        <v>161</v>
      </c>
      <c r="E372" s="4" t="s">
        <v>161</v>
      </c>
      <c r="F372" s="18">
        <v>36109.339999999997</v>
      </c>
      <c r="G372" s="11">
        <v>1.1881E-4</v>
      </c>
    </row>
    <row r="373" spans="1:7" x14ac:dyDescent="0.2">
      <c r="A373">
        <v>2016</v>
      </c>
      <c r="B373" s="4" t="s">
        <v>190</v>
      </c>
      <c r="C373" t="str">
        <f t="shared" si="5"/>
        <v>2016_0958</v>
      </c>
      <c r="D373" s="4" t="s">
        <v>148</v>
      </c>
      <c r="E373" s="4" t="s">
        <v>148</v>
      </c>
      <c r="F373" s="18">
        <v>35911.050000000003</v>
      </c>
      <c r="G373" s="11">
        <v>1.1815999999999999E-4</v>
      </c>
    </row>
    <row r="374" spans="1:7" x14ac:dyDescent="0.2">
      <c r="A374">
        <v>2016</v>
      </c>
      <c r="B374" s="4" t="s">
        <v>255</v>
      </c>
      <c r="C374" t="str">
        <f t="shared" si="5"/>
        <v>2016_1137</v>
      </c>
      <c r="D374" s="4" t="s">
        <v>213</v>
      </c>
      <c r="E374" s="4" t="s">
        <v>213</v>
      </c>
      <c r="F374" s="18">
        <v>35871.31</v>
      </c>
      <c r="G374" s="11">
        <v>1.1803000000000001E-4</v>
      </c>
    </row>
    <row r="375" spans="1:7" x14ac:dyDescent="0.2">
      <c r="A375">
        <v>2016</v>
      </c>
      <c r="B375" s="4" t="s">
        <v>191</v>
      </c>
      <c r="C375" t="str">
        <f t="shared" si="5"/>
        <v>2016_0621</v>
      </c>
      <c r="D375" s="4" t="s">
        <v>149</v>
      </c>
      <c r="E375" s="4" t="s">
        <v>149</v>
      </c>
      <c r="F375" s="18">
        <v>34882.54</v>
      </c>
      <c r="G375" s="11">
        <v>1.1478E-4</v>
      </c>
    </row>
    <row r="376" spans="1:7" x14ac:dyDescent="0.2">
      <c r="A376">
        <v>2016</v>
      </c>
      <c r="B376" s="4" t="s">
        <v>257</v>
      </c>
      <c r="C376" t="str">
        <f t="shared" si="5"/>
        <v>2016_0270</v>
      </c>
      <c r="D376" s="4" t="s">
        <v>215</v>
      </c>
      <c r="E376" s="4" t="s">
        <v>215</v>
      </c>
      <c r="F376" s="18">
        <v>34850.9</v>
      </c>
      <c r="G376" s="11">
        <v>1.1467E-4</v>
      </c>
    </row>
    <row r="377" spans="1:7" x14ac:dyDescent="0.2">
      <c r="A377">
        <v>2016</v>
      </c>
      <c r="B377" s="4" t="s">
        <v>179</v>
      </c>
      <c r="C377" t="str">
        <f t="shared" si="5"/>
        <v>2016_0580</v>
      </c>
      <c r="D377" s="4" t="s">
        <v>137</v>
      </c>
      <c r="E377" s="4" t="s">
        <v>137</v>
      </c>
      <c r="F377" s="18">
        <v>34421.480000000003</v>
      </c>
      <c r="G377" s="11">
        <v>1.1326E-4</v>
      </c>
    </row>
    <row r="378" spans="1:7" x14ac:dyDescent="0.2">
      <c r="A378">
        <v>2016</v>
      </c>
      <c r="B378" s="4" t="s">
        <v>199</v>
      </c>
      <c r="C378" t="str">
        <f t="shared" si="5"/>
        <v>2016_0231</v>
      </c>
      <c r="D378" s="4" t="s">
        <v>157</v>
      </c>
      <c r="E378" s="4" t="s">
        <v>157</v>
      </c>
      <c r="F378" s="18">
        <v>33809.620000000003</v>
      </c>
      <c r="G378" s="11">
        <v>1.1124999999999999E-4</v>
      </c>
    </row>
    <row r="379" spans="1:7" x14ac:dyDescent="0.2">
      <c r="A379">
        <v>2016</v>
      </c>
      <c r="B379" s="4" t="s">
        <v>196</v>
      </c>
      <c r="C379" t="str">
        <f t="shared" si="5"/>
        <v>2016_0156</v>
      </c>
      <c r="D379" s="4" t="s">
        <v>154</v>
      </c>
      <c r="E379" s="4" t="s">
        <v>154</v>
      </c>
      <c r="F379" s="18">
        <v>33753.21</v>
      </c>
      <c r="G379" s="11">
        <v>1.1106E-4</v>
      </c>
    </row>
    <row r="380" spans="1:7" x14ac:dyDescent="0.2">
      <c r="A380">
        <v>2016</v>
      </c>
      <c r="B380" s="4" t="s">
        <v>204</v>
      </c>
      <c r="C380" t="str">
        <f t="shared" si="5"/>
        <v>2016_1032</v>
      </c>
      <c r="D380" s="4" t="s">
        <v>162</v>
      </c>
      <c r="E380" s="4" t="s">
        <v>162</v>
      </c>
      <c r="F380" s="18">
        <v>33089.68</v>
      </c>
      <c r="G380" s="11">
        <v>1.0888E-4</v>
      </c>
    </row>
    <row r="381" spans="1:7" x14ac:dyDescent="0.2">
      <c r="A381">
        <v>2016</v>
      </c>
      <c r="B381" s="4" t="s">
        <v>184</v>
      </c>
      <c r="C381" t="str">
        <f t="shared" si="5"/>
        <v>2016_0968</v>
      </c>
      <c r="D381" s="4" t="s">
        <v>142</v>
      </c>
      <c r="E381" s="4" t="s">
        <v>142</v>
      </c>
      <c r="F381" s="18">
        <v>30926.51</v>
      </c>
      <c r="G381" s="11">
        <v>1.0176E-4</v>
      </c>
    </row>
    <row r="382" spans="1:7" x14ac:dyDescent="0.2">
      <c r="A382">
        <v>2016</v>
      </c>
      <c r="B382" s="4" t="s">
        <v>194</v>
      </c>
      <c r="C382" t="str">
        <f t="shared" si="5"/>
        <v>2016_0122</v>
      </c>
      <c r="D382" s="4" t="s">
        <v>152</v>
      </c>
      <c r="E382" s="4" t="s">
        <v>152</v>
      </c>
      <c r="F382" s="18">
        <v>30865.21</v>
      </c>
      <c r="G382" s="11">
        <v>1.0156E-4</v>
      </c>
    </row>
    <row r="383" spans="1:7" x14ac:dyDescent="0.2">
      <c r="A383">
        <v>2016</v>
      </c>
      <c r="B383" s="4" t="s">
        <v>198</v>
      </c>
      <c r="C383" t="str">
        <f t="shared" si="5"/>
        <v>2016_0943</v>
      </c>
      <c r="D383" s="4" t="s">
        <v>156</v>
      </c>
      <c r="E383" s="4" t="s">
        <v>156</v>
      </c>
      <c r="F383" s="18">
        <v>30370.31</v>
      </c>
      <c r="G383" s="11">
        <v>9.993E-5</v>
      </c>
    </row>
    <row r="384" spans="1:7" x14ac:dyDescent="0.2">
      <c r="A384">
        <v>2016</v>
      </c>
      <c r="B384" s="4" t="s">
        <v>200</v>
      </c>
      <c r="C384" t="str">
        <f t="shared" si="5"/>
        <v>2016_1134</v>
      </c>
      <c r="D384" s="4" t="s">
        <v>158</v>
      </c>
      <c r="E384" s="4" t="s">
        <v>158</v>
      </c>
      <c r="F384" s="18">
        <v>28806.82</v>
      </c>
      <c r="G384" s="11">
        <v>9.4790000000000006E-5</v>
      </c>
    </row>
    <row r="385" spans="1:7" x14ac:dyDescent="0.2">
      <c r="A385">
        <v>2016</v>
      </c>
      <c r="B385" s="4" t="s">
        <v>277</v>
      </c>
      <c r="C385" t="str">
        <f t="shared" si="5"/>
        <v>2016_0586</v>
      </c>
      <c r="D385" s="4" t="s">
        <v>235</v>
      </c>
      <c r="E385" s="4" t="s">
        <v>235</v>
      </c>
      <c r="F385" s="18">
        <v>27445.95</v>
      </c>
      <c r="G385" s="11">
        <v>9.0309999999999994E-5</v>
      </c>
    </row>
    <row r="386" spans="1:7" x14ac:dyDescent="0.2">
      <c r="A386">
        <v>2016</v>
      </c>
      <c r="B386" s="4" t="s">
        <v>248</v>
      </c>
      <c r="C386" t="str">
        <f t="shared" si="5"/>
        <v>2016_1113</v>
      </c>
      <c r="D386" s="4" t="s">
        <v>206</v>
      </c>
      <c r="E386" s="4" t="s">
        <v>206</v>
      </c>
      <c r="F386" s="18">
        <v>27284.38</v>
      </c>
      <c r="G386" s="11">
        <v>8.9779999999999998E-5</v>
      </c>
    </row>
    <row r="387" spans="1:7" x14ac:dyDescent="0.2">
      <c r="A387">
        <v>2016</v>
      </c>
      <c r="B387" s="4" t="s">
        <v>271</v>
      </c>
      <c r="C387" t="str">
        <f t="shared" ref="C387:C450" si="6">_xlfn.TEXTJOIN("_",TRUE,A387:B387)</f>
        <v>2016_0687</v>
      </c>
      <c r="D387" s="4" t="s">
        <v>229</v>
      </c>
      <c r="E387" s="4" t="s">
        <v>229</v>
      </c>
      <c r="F387" s="18">
        <v>26684.400000000001</v>
      </c>
      <c r="G387" s="11">
        <v>8.7800000000000006E-5</v>
      </c>
    </row>
    <row r="388" spans="1:7" x14ac:dyDescent="0.2">
      <c r="A388">
        <v>2016</v>
      </c>
      <c r="B388" s="4" t="s">
        <v>335</v>
      </c>
      <c r="C388" t="str">
        <f t="shared" si="6"/>
        <v>2016_0825</v>
      </c>
      <c r="D388" s="4" t="s">
        <v>293</v>
      </c>
      <c r="E388" s="4" t="s">
        <v>293</v>
      </c>
      <c r="F388" s="18">
        <v>26266.59</v>
      </c>
      <c r="G388" s="11">
        <v>8.6429999999999997E-5</v>
      </c>
    </row>
    <row r="389" spans="1:7" x14ac:dyDescent="0.2">
      <c r="A389">
        <v>2016</v>
      </c>
      <c r="B389" s="4" t="s">
        <v>197</v>
      </c>
      <c r="C389" t="str">
        <f t="shared" si="6"/>
        <v>2016_0267</v>
      </c>
      <c r="D389" s="4" t="s">
        <v>155</v>
      </c>
      <c r="E389" s="4" t="s">
        <v>155</v>
      </c>
      <c r="F389" s="18">
        <v>25557.52</v>
      </c>
      <c r="G389" s="11">
        <v>8.4090000000000003E-5</v>
      </c>
    </row>
    <row r="390" spans="1:7" x14ac:dyDescent="0.2">
      <c r="A390">
        <v>2016</v>
      </c>
      <c r="B390" s="4" t="s">
        <v>263</v>
      </c>
      <c r="C390" t="str">
        <f t="shared" si="6"/>
        <v>2016_0506</v>
      </c>
      <c r="D390" s="4" t="s">
        <v>221</v>
      </c>
      <c r="E390" s="4" t="s">
        <v>221</v>
      </c>
      <c r="F390" s="18">
        <v>25243.65</v>
      </c>
      <c r="G390" s="11">
        <v>8.3059999999999994E-5</v>
      </c>
    </row>
    <row r="391" spans="1:7" x14ac:dyDescent="0.2">
      <c r="A391">
        <v>2016</v>
      </c>
      <c r="B391" s="4" t="s">
        <v>193</v>
      </c>
      <c r="C391" t="str">
        <f t="shared" si="6"/>
        <v>2016_0133</v>
      </c>
      <c r="D391" s="4" t="s">
        <v>151</v>
      </c>
      <c r="E391" s="4" t="s">
        <v>151</v>
      </c>
      <c r="F391" s="18">
        <v>24746.09</v>
      </c>
      <c r="G391" s="11">
        <v>8.1420000000000003E-5</v>
      </c>
    </row>
    <row r="392" spans="1:7" x14ac:dyDescent="0.2">
      <c r="A392">
        <v>2016</v>
      </c>
      <c r="B392" s="4" t="s">
        <v>251</v>
      </c>
      <c r="C392" t="str">
        <f t="shared" si="6"/>
        <v>2016_0560</v>
      </c>
      <c r="D392" s="4" t="s">
        <v>209</v>
      </c>
      <c r="E392" s="4" t="s">
        <v>209</v>
      </c>
      <c r="F392" s="18">
        <v>24648.66</v>
      </c>
      <c r="G392" s="11">
        <v>8.1100000000000006E-5</v>
      </c>
    </row>
    <row r="393" spans="1:7" x14ac:dyDescent="0.2">
      <c r="A393">
        <v>2016</v>
      </c>
      <c r="B393" s="4" t="s">
        <v>284</v>
      </c>
      <c r="C393" t="str">
        <f t="shared" si="6"/>
        <v>2016_0376</v>
      </c>
      <c r="D393" s="4" t="s">
        <v>242</v>
      </c>
      <c r="E393" s="4" t="s">
        <v>242</v>
      </c>
      <c r="F393" s="18">
        <v>24171.87</v>
      </c>
      <c r="G393" s="11">
        <v>7.9530000000000006E-5</v>
      </c>
    </row>
    <row r="394" spans="1:7" x14ac:dyDescent="0.2">
      <c r="A394">
        <v>2016</v>
      </c>
      <c r="B394" s="4" t="s">
        <v>252</v>
      </c>
      <c r="C394" t="str">
        <f t="shared" si="6"/>
        <v>2016_0950</v>
      </c>
      <c r="D394" s="4" t="s">
        <v>210</v>
      </c>
      <c r="E394" s="4" t="s">
        <v>210</v>
      </c>
      <c r="F394" s="18">
        <v>23849.4</v>
      </c>
      <c r="G394" s="11">
        <v>7.8469999999999999E-5</v>
      </c>
    </row>
    <row r="395" spans="1:7" x14ac:dyDescent="0.2">
      <c r="A395">
        <v>2016</v>
      </c>
      <c r="B395" s="4" t="s">
        <v>283</v>
      </c>
      <c r="C395" t="str">
        <f t="shared" si="6"/>
        <v>2016_0020</v>
      </c>
      <c r="D395" s="4" t="s">
        <v>241</v>
      </c>
      <c r="E395" s="4" t="s">
        <v>241</v>
      </c>
      <c r="F395" s="18">
        <v>23216.83</v>
      </c>
      <c r="G395" s="11">
        <v>7.6390000000000006E-5</v>
      </c>
    </row>
    <row r="396" spans="1:7" x14ac:dyDescent="0.2">
      <c r="A396">
        <v>2016</v>
      </c>
      <c r="B396" s="4" t="s">
        <v>279</v>
      </c>
      <c r="C396" t="str">
        <f t="shared" si="6"/>
        <v>2016_0215</v>
      </c>
      <c r="D396" s="4" t="s">
        <v>237</v>
      </c>
      <c r="E396" s="4" t="s">
        <v>237</v>
      </c>
      <c r="F396" s="18">
        <v>23052.33</v>
      </c>
      <c r="G396" s="11">
        <v>7.5850000000000001E-5</v>
      </c>
    </row>
    <row r="397" spans="1:7" x14ac:dyDescent="0.2">
      <c r="A397">
        <v>2016</v>
      </c>
      <c r="B397" s="4" t="s">
        <v>276</v>
      </c>
      <c r="C397" t="str">
        <f t="shared" si="6"/>
        <v>2016_0793</v>
      </c>
      <c r="D397" s="4" t="s">
        <v>234</v>
      </c>
      <c r="E397" s="4" t="s">
        <v>234</v>
      </c>
      <c r="F397" s="18">
        <v>22965.3</v>
      </c>
      <c r="G397" s="11">
        <v>7.5560000000000002E-5</v>
      </c>
    </row>
    <row r="398" spans="1:7" x14ac:dyDescent="0.2">
      <c r="A398">
        <v>2016</v>
      </c>
      <c r="B398" s="4" t="s">
        <v>253</v>
      </c>
      <c r="C398" t="str">
        <f t="shared" si="6"/>
        <v>2016_0812</v>
      </c>
      <c r="D398" s="4" t="s">
        <v>211</v>
      </c>
      <c r="E398" s="4" t="s">
        <v>211</v>
      </c>
      <c r="F398" s="18">
        <v>22394.61</v>
      </c>
      <c r="G398" s="11">
        <v>7.3689999999999994E-5</v>
      </c>
    </row>
    <row r="399" spans="1:7" x14ac:dyDescent="0.2">
      <c r="A399">
        <v>2016</v>
      </c>
      <c r="B399" s="4" t="s">
        <v>333</v>
      </c>
      <c r="C399" t="str">
        <f t="shared" si="6"/>
        <v>2016_0094</v>
      </c>
      <c r="D399" s="4" t="s">
        <v>291</v>
      </c>
      <c r="E399" s="4" t="s">
        <v>291</v>
      </c>
      <c r="F399" s="18">
        <v>22052.959999999999</v>
      </c>
      <c r="G399" s="11">
        <v>7.2559999999999996E-5</v>
      </c>
    </row>
    <row r="400" spans="1:7" x14ac:dyDescent="0.2">
      <c r="A400">
        <v>2016</v>
      </c>
      <c r="B400" s="4" t="s">
        <v>273</v>
      </c>
      <c r="C400" t="str">
        <f t="shared" si="6"/>
        <v>2016_0582</v>
      </c>
      <c r="D400" s="4" t="s">
        <v>231</v>
      </c>
      <c r="E400" s="4" t="s">
        <v>231</v>
      </c>
      <c r="F400" s="18">
        <v>20999.97</v>
      </c>
      <c r="G400" s="11">
        <v>6.9099999999999999E-5</v>
      </c>
    </row>
    <row r="401" spans="1:7" x14ac:dyDescent="0.2">
      <c r="A401">
        <v>2016</v>
      </c>
      <c r="B401" s="4" t="s">
        <v>262</v>
      </c>
      <c r="C401" t="str">
        <f t="shared" si="6"/>
        <v>2016_0857</v>
      </c>
      <c r="D401" s="4" t="s">
        <v>220</v>
      </c>
      <c r="E401" s="4" t="s">
        <v>220</v>
      </c>
      <c r="F401" s="18">
        <v>19860.09</v>
      </c>
      <c r="G401" s="11">
        <v>6.5350000000000003E-5</v>
      </c>
    </row>
    <row r="402" spans="1:7" x14ac:dyDescent="0.2">
      <c r="A402">
        <v>2016</v>
      </c>
      <c r="B402" s="4" t="s">
        <v>275</v>
      </c>
      <c r="C402" t="str">
        <f t="shared" si="6"/>
        <v>2016_0606</v>
      </c>
      <c r="D402" s="4" t="s">
        <v>233</v>
      </c>
      <c r="E402" s="4" t="s">
        <v>233</v>
      </c>
      <c r="F402" s="18">
        <v>19782.59</v>
      </c>
      <c r="G402" s="11">
        <v>6.5090000000000002E-5</v>
      </c>
    </row>
    <row r="403" spans="1:7" x14ac:dyDescent="0.2">
      <c r="A403">
        <v>2016</v>
      </c>
      <c r="B403" s="4" t="s">
        <v>254</v>
      </c>
      <c r="C403" t="str">
        <f t="shared" si="6"/>
        <v>2016_0816</v>
      </c>
      <c r="D403" s="4" t="s">
        <v>212</v>
      </c>
      <c r="E403" s="4" t="s">
        <v>212</v>
      </c>
      <c r="F403" s="18">
        <v>19701.310000000001</v>
      </c>
      <c r="G403" s="11">
        <v>6.4820000000000006E-5</v>
      </c>
    </row>
    <row r="404" spans="1:7" x14ac:dyDescent="0.2">
      <c r="A404">
        <v>2016</v>
      </c>
      <c r="B404" s="4" t="s">
        <v>348</v>
      </c>
      <c r="C404" t="str">
        <f t="shared" si="6"/>
        <v>2016_0072</v>
      </c>
      <c r="D404" s="4" t="s">
        <v>306</v>
      </c>
      <c r="E404" s="4" t="s">
        <v>306</v>
      </c>
      <c r="F404" s="18">
        <v>19047.650000000001</v>
      </c>
      <c r="G404" s="11">
        <v>6.2669999999999995E-5</v>
      </c>
    </row>
    <row r="405" spans="1:7" x14ac:dyDescent="0.2">
      <c r="A405">
        <v>2016</v>
      </c>
      <c r="B405" s="4" t="s">
        <v>288</v>
      </c>
      <c r="C405" t="str">
        <f t="shared" si="6"/>
        <v>2016_0514</v>
      </c>
      <c r="D405" s="4" t="s">
        <v>246</v>
      </c>
      <c r="E405" s="4" t="s">
        <v>246</v>
      </c>
      <c r="F405" s="18">
        <v>18803.47</v>
      </c>
      <c r="G405" s="11">
        <v>6.1870000000000002E-5</v>
      </c>
    </row>
    <row r="406" spans="1:7" x14ac:dyDescent="0.2">
      <c r="A406">
        <v>2016</v>
      </c>
      <c r="B406" s="4" t="s">
        <v>259</v>
      </c>
      <c r="C406" t="str">
        <f t="shared" si="6"/>
        <v>2016_0656</v>
      </c>
      <c r="D406" s="4" t="s">
        <v>217</v>
      </c>
      <c r="E406" s="4" t="s">
        <v>217</v>
      </c>
      <c r="F406" s="18">
        <v>18762.32</v>
      </c>
      <c r="G406" s="11">
        <v>6.1740000000000002E-5</v>
      </c>
    </row>
    <row r="407" spans="1:7" x14ac:dyDescent="0.2">
      <c r="A407">
        <v>2016</v>
      </c>
      <c r="B407" s="4" t="s">
        <v>274</v>
      </c>
      <c r="C407" t="str">
        <f t="shared" si="6"/>
        <v>2016_0663</v>
      </c>
      <c r="D407" s="4" t="s">
        <v>232</v>
      </c>
      <c r="E407" s="4" t="s">
        <v>232</v>
      </c>
      <c r="F407" s="18">
        <v>18375.169999999998</v>
      </c>
      <c r="G407" s="11">
        <v>6.0460000000000001E-5</v>
      </c>
    </row>
    <row r="408" spans="1:7" x14ac:dyDescent="0.2">
      <c r="A408">
        <v>2016</v>
      </c>
      <c r="B408" s="4" t="s">
        <v>258</v>
      </c>
      <c r="C408" t="str">
        <f t="shared" si="6"/>
        <v>2016_0010</v>
      </c>
      <c r="D408" s="4" t="s">
        <v>216</v>
      </c>
      <c r="E408" s="4" t="s">
        <v>216</v>
      </c>
      <c r="F408" s="18">
        <v>17912.64</v>
      </c>
      <c r="G408" s="11">
        <v>5.8940000000000002E-5</v>
      </c>
    </row>
    <row r="409" spans="1:7" x14ac:dyDescent="0.2">
      <c r="A409">
        <v>2016</v>
      </c>
      <c r="B409" s="4" t="s">
        <v>337</v>
      </c>
      <c r="C409" t="str">
        <f t="shared" si="6"/>
        <v>2016_0643</v>
      </c>
      <c r="D409" s="4" t="s">
        <v>295</v>
      </c>
      <c r="E409" s="4" t="s">
        <v>295</v>
      </c>
      <c r="F409" s="18">
        <v>17868.72</v>
      </c>
      <c r="G409" s="11">
        <v>5.8789999999999998E-5</v>
      </c>
    </row>
    <row r="410" spans="1:7" x14ac:dyDescent="0.2">
      <c r="A410">
        <v>2016</v>
      </c>
      <c r="B410" s="4" t="s">
        <v>266</v>
      </c>
      <c r="C410" t="str">
        <f t="shared" si="6"/>
        <v>2016_0798</v>
      </c>
      <c r="D410" s="4" t="s">
        <v>224</v>
      </c>
      <c r="E410" s="4" t="s">
        <v>224</v>
      </c>
      <c r="F410" s="18">
        <v>17683.18</v>
      </c>
      <c r="G410" s="11">
        <v>5.8180000000000002E-5</v>
      </c>
    </row>
    <row r="411" spans="1:7" x14ac:dyDescent="0.2">
      <c r="A411">
        <v>2016</v>
      </c>
      <c r="B411" s="4" t="s">
        <v>269</v>
      </c>
      <c r="C411" t="str">
        <f t="shared" si="6"/>
        <v>2016_0382</v>
      </c>
      <c r="D411" s="4" t="s">
        <v>227</v>
      </c>
      <c r="E411" s="4" t="s">
        <v>227</v>
      </c>
      <c r="F411" s="18">
        <v>17660.830000000002</v>
      </c>
      <c r="G411" s="11">
        <v>5.8109999999999998E-5</v>
      </c>
    </row>
    <row r="412" spans="1:7" x14ac:dyDescent="0.2">
      <c r="A412">
        <v>2016</v>
      </c>
      <c r="B412" s="4" t="s">
        <v>272</v>
      </c>
      <c r="C412" t="str">
        <f t="shared" si="6"/>
        <v>2016_0251</v>
      </c>
      <c r="D412" s="4" t="s">
        <v>230</v>
      </c>
      <c r="E412" s="4" t="s">
        <v>230</v>
      </c>
      <c r="F412" s="18">
        <v>17548.29</v>
      </c>
      <c r="G412" s="11">
        <v>5.7739999999999999E-5</v>
      </c>
    </row>
    <row r="413" spans="1:7" x14ac:dyDescent="0.2">
      <c r="A413">
        <v>2016</v>
      </c>
      <c r="B413" s="4" t="s">
        <v>338</v>
      </c>
      <c r="C413" t="str">
        <f t="shared" si="6"/>
        <v>2016_0167</v>
      </c>
      <c r="D413" s="4" t="s">
        <v>296</v>
      </c>
      <c r="E413" s="4" t="s">
        <v>296</v>
      </c>
      <c r="F413" s="18">
        <v>17411.400000000001</v>
      </c>
      <c r="G413" s="11">
        <v>5.7290000000000002E-5</v>
      </c>
    </row>
    <row r="414" spans="1:7" x14ac:dyDescent="0.2">
      <c r="A414">
        <v>2016</v>
      </c>
      <c r="B414" s="4" t="s">
        <v>260</v>
      </c>
      <c r="C414" t="str">
        <f t="shared" si="6"/>
        <v>2016_0790</v>
      </c>
      <c r="D414" s="4" t="s">
        <v>218</v>
      </c>
      <c r="E414" s="4" t="s">
        <v>218</v>
      </c>
      <c r="F414" s="18">
        <v>17226.47</v>
      </c>
      <c r="G414" s="11">
        <v>5.6679999999999999E-5</v>
      </c>
    </row>
    <row r="415" spans="1:7" x14ac:dyDescent="0.2">
      <c r="A415">
        <v>2016</v>
      </c>
      <c r="B415" s="4" t="s">
        <v>342</v>
      </c>
      <c r="C415" t="str">
        <f t="shared" si="6"/>
        <v>2016_0682</v>
      </c>
      <c r="D415" s="4" t="s">
        <v>300</v>
      </c>
      <c r="E415" s="4" t="s">
        <v>300</v>
      </c>
      <c r="F415" s="18">
        <v>17221.04</v>
      </c>
      <c r="G415" s="11">
        <v>5.6660000000000003E-5</v>
      </c>
    </row>
    <row r="416" spans="1:7" x14ac:dyDescent="0.2">
      <c r="A416">
        <v>2016</v>
      </c>
      <c r="B416" s="4" t="s">
        <v>278</v>
      </c>
      <c r="C416" t="str">
        <f t="shared" si="6"/>
        <v>2016_0613</v>
      </c>
      <c r="D416" s="4" t="s">
        <v>236</v>
      </c>
      <c r="E416" s="4" t="s">
        <v>236</v>
      </c>
      <c r="F416" s="18">
        <v>17151.68</v>
      </c>
      <c r="G416" s="11">
        <v>5.6440000000000002E-5</v>
      </c>
    </row>
    <row r="417" spans="1:7" x14ac:dyDescent="0.2">
      <c r="A417">
        <v>2016</v>
      </c>
      <c r="B417" s="4" t="s">
        <v>351</v>
      </c>
      <c r="C417" t="str">
        <f t="shared" si="6"/>
        <v>2016_0851</v>
      </c>
      <c r="D417" s="4" t="s">
        <v>309</v>
      </c>
      <c r="E417" s="4" t="s">
        <v>309</v>
      </c>
      <c r="F417" s="18">
        <v>17016.29</v>
      </c>
      <c r="G417" s="11">
        <v>5.5989999999999998E-5</v>
      </c>
    </row>
    <row r="418" spans="1:7" x14ac:dyDescent="0.2">
      <c r="A418">
        <v>2016</v>
      </c>
      <c r="B418" s="4" t="s">
        <v>354</v>
      </c>
      <c r="C418" t="str">
        <f t="shared" si="6"/>
        <v>2016_0797</v>
      </c>
      <c r="D418" s="4" t="s">
        <v>312</v>
      </c>
      <c r="E418" s="4" t="s">
        <v>312</v>
      </c>
      <c r="F418" s="18">
        <v>16753.7</v>
      </c>
      <c r="G418" s="11">
        <v>5.5130000000000002E-5</v>
      </c>
    </row>
    <row r="419" spans="1:7" x14ac:dyDescent="0.2">
      <c r="A419">
        <v>2016</v>
      </c>
      <c r="B419" s="4" t="s">
        <v>349</v>
      </c>
      <c r="C419" t="str">
        <f t="shared" si="6"/>
        <v>2016_0335</v>
      </c>
      <c r="D419" s="4" t="s">
        <v>307</v>
      </c>
      <c r="E419" s="4" t="s">
        <v>307</v>
      </c>
      <c r="F419" s="18">
        <v>16597.03</v>
      </c>
      <c r="G419" s="11">
        <v>5.4610000000000001E-5</v>
      </c>
    </row>
    <row r="420" spans="1:7" x14ac:dyDescent="0.2">
      <c r="A420">
        <v>2016</v>
      </c>
      <c r="B420" s="4" t="s">
        <v>356</v>
      </c>
      <c r="C420" t="str">
        <f t="shared" si="6"/>
        <v>2016_0710</v>
      </c>
      <c r="D420" s="4" t="s">
        <v>314</v>
      </c>
      <c r="E420" s="4" t="s">
        <v>314</v>
      </c>
      <c r="F420" s="18">
        <v>16594.759999999998</v>
      </c>
      <c r="G420" s="11">
        <v>5.4599999999999999E-5</v>
      </c>
    </row>
    <row r="421" spans="1:7" x14ac:dyDescent="0.2">
      <c r="A421">
        <v>2016</v>
      </c>
      <c r="B421" s="4" t="s">
        <v>355</v>
      </c>
      <c r="C421" t="str">
        <f t="shared" si="6"/>
        <v>2016_0929</v>
      </c>
      <c r="D421" s="4" t="s">
        <v>313</v>
      </c>
      <c r="E421" s="4" t="s">
        <v>313</v>
      </c>
      <c r="F421" s="18">
        <v>16367.35</v>
      </c>
      <c r="G421" s="11">
        <v>5.3850000000000001E-5</v>
      </c>
    </row>
    <row r="422" spans="1:7" x14ac:dyDescent="0.2">
      <c r="A422">
        <v>2016</v>
      </c>
      <c r="B422" s="4" t="s">
        <v>353</v>
      </c>
      <c r="C422" t="str">
        <f t="shared" si="6"/>
        <v>2016_0972</v>
      </c>
      <c r="D422" s="4" t="s">
        <v>311</v>
      </c>
      <c r="E422" s="4" t="s">
        <v>311</v>
      </c>
      <c r="F422" s="18">
        <v>16358.68</v>
      </c>
      <c r="G422" s="11">
        <v>5.3829999999999998E-5</v>
      </c>
    </row>
    <row r="423" spans="1:7" x14ac:dyDescent="0.2">
      <c r="A423">
        <v>2016</v>
      </c>
      <c r="B423" s="4" t="s">
        <v>282</v>
      </c>
      <c r="C423" t="str">
        <f t="shared" si="6"/>
        <v>2016_0223</v>
      </c>
      <c r="D423" s="4" t="s">
        <v>240</v>
      </c>
      <c r="E423" s="4" t="s">
        <v>240</v>
      </c>
      <c r="F423" s="18">
        <v>16284.93</v>
      </c>
      <c r="G423" s="11">
        <v>5.3579999999999999E-5</v>
      </c>
    </row>
    <row r="424" spans="1:7" x14ac:dyDescent="0.2">
      <c r="A424">
        <v>2016</v>
      </c>
      <c r="B424" s="4" t="s">
        <v>287</v>
      </c>
      <c r="C424" t="str">
        <f t="shared" si="6"/>
        <v>2016_0339</v>
      </c>
      <c r="D424" s="4" t="s">
        <v>245</v>
      </c>
      <c r="E424" s="4" t="s">
        <v>245</v>
      </c>
      <c r="F424" s="18">
        <v>16147.31</v>
      </c>
      <c r="G424" s="11">
        <v>5.3130000000000001E-5</v>
      </c>
    </row>
    <row r="425" spans="1:7" x14ac:dyDescent="0.2">
      <c r="A425">
        <v>2016</v>
      </c>
      <c r="B425" s="4" t="s">
        <v>359</v>
      </c>
      <c r="C425" t="str">
        <f t="shared" si="6"/>
        <v>2016_0645</v>
      </c>
      <c r="D425" s="4" t="s">
        <v>317</v>
      </c>
      <c r="E425" s="4" t="s">
        <v>317</v>
      </c>
      <c r="F425" s="18">
        <v>15707.55</v>
      </c>
      <c r="G425" s="11">
        <v>5.168E-5</v>
      </c>
    </row>
    <row r="426" spans="1:7" x14ac:dyDescent="0.2">
      <c r="A426">
        <v>2016</v>
      </c>
      <c r="B426" s="4" t="s">
        <v>285</v>
      </c>
      <c r="C426" t="str">
        <f t="shared" si="6"/>
        <v>2016_0341</v>
      </c>
      <c r="D426" s="4" t="s">
        <v>243</v>
      </c>
      <c r="E426" s="4" t="s">
        <v>243</v>
      </c>
      <c r="F426" s="18">
        <v>15595.38</v>
      </c>
      <c r="G426" s="11">
        <v>5.1310000000000002E-5</v>
      </c>
    </row>
    <row r="427" spans="1:7" x14ac:dyDescent="0.2">
      <c r="A427">
        <v>2016</v>
      </c>
      <c r="B427" s="4" t="s">
        <v>347</v>
      </c>
      <c r="C427" t="str">
        <f t="shared" si="6"/>
        <v>2016_0641</v>
      </c>
      <c r="D427" s="4" t="s">
        <v>305</v>
      </c>
      <c r="E427" s="4" t="s">
        <v>305</v>
      </c>
      <c r="F427" s="18">
        <v>15314.65</v>
      </c>
      <c r="G427" s="11">
        <v>5.0389999999999997E-5</v>
      </c>
    </row>
    <row r="428" spans="1:7" x14ac:dyDescent="0.2">
      <c r="A428">
        <v>2016</v>
      </c>
      <c r="B428" s="4" t="s">
        <v>345</v>
      </c>
      <c r="C428" t="str">
        <f t="shared" si="6"/>
        <v>2016_0967</v>
      </c>
      <c r="D428" s="4" t="s">
        <v>303</v>
      </c>
      <c r="E428" s="4" t="s">
        <v>303</v>
      </c>
      <c r="F428" s="18">
        <v>14998.81</v>
      </c>
      <c r="G428" s="11">
        <v>4.935E-5</v>
      </c>
    </row>
    <row r="429" spans="1:7" x14ac:dyDescent="0.2">
      <c r="A429">
        <v>2016</v>
      </c>
      <c r="B429" s="4" t="s">
        <v>368</v>
      </c>
      <c r="C429" t="str">
        <f t="shared" si="6"/>
        <v>2016_0761</v>
      </c>
      <c r="D429" s="4" t="s">
        <v>326</v>
      </c>
      <c r="E429" s="4" t="s">
        <v>326</v>
      </c>
      <c r="F429" s="18">
        <v>14771.26</v>
      </c>
      <c r="G429" s="11">
        <v>4.8600000000000002E-5</v>
      </c>
    </row>
    <row r="430" spans="1:7" x14ac:dyDescent="0.2">
      <c r="A430">
        <v>2016</v>
      </c>
      <c r="B430" s="4" t="s">
        <v>280</v>
      </c>
      <c r="C430" t="str">
        <f t="shared" si="6"/>
        <v>2016_0994</v>
      </c>
      <c r="D430" s="4" t="s">
        <v>238</v>
      </c>
      <c r="E430" s="4" t="s">
        <v>238</v>
      </c>
      <c r="F430" s="18">
        <v>14503.99</v>
      </c>
      <c r="G430" s="11">
        <v>4.7719999999999997E-5</v>
      </c>
    </row>
    <row r="431" spans="1:7" x14ac:dyDescent="0.2">
      <c r="A431">
        <v>2016</v>
      </c>
      <c r="B431" s="4" t="s">
        <v>247</v>
      </c>
      <c r="C431" t="str">
        <f t="shared" si="6"/>
        <v>2016_0284</v>
      </c>
      <c r="D431" s="4" t="s">
        <v>205</v>
      </c>
      <c r="E431" s="4" t="s">
        <v>205</v>
      </c>
      <c r="F431" s="18">
        <v>13900.21</v>
      </c>
      <c r="G431" s="11">
        <v>4.5739999999999999E-5</v>
      </c>
    </row>
    <row r="432" spans="1:7" x14ac:dyDescent="0.2">
      <c r="A432">
        <v>2016</v>
      </c>
      <c r="B432" s="4" t="s">
        <v>361</v>
      </c>
      <c r="C432" t="str">
        <f t="shared" si="6"/>
        <v>2016_0158</v>
      </c>
      <c r="D432" s="4" t="s">
        <v>319</v>
      </c>
      <c r="E432" s="4" t="s">
        <v>319</v>
      </c>
      <c r="F432" s="18">
        <v>13688.57</v>
      </c>
      <c r="G432" s="11">
        <v>4.5040000000000002E-5</v>
      </c>
    </row>
    <row r="433" spans="1:7" x14ac:dyDescent="0.2">
      <c r="A433">
        <v>2016</v>
      </c>
      <c r="B433" s="4" t="s">
        <v>363</v>
      </c>
      <c r="C433" t="str">
        <f t="shared" si="6"/>
        <v>2016_1059</v>
      </c>
      <c r="D433" s="4" t="s">
        <v>321</v>
      </c>
      <c r="E433" s="4" t="s">
        <v>321</v>
      </c>
      <c r="F433" s="18">
        <v>13357.06</v>
      </c>
      <c r="G433" s="11">
        <v>4.3949999999999998E-5</v>
      </c>
    </row>
    <row r="434" spans="1:7" x14ac:dyDescent="0.2">
      <c r="A434">
        <v>2016</v>
      </c>
      <c r="B434" s="4" t="s">
        <v>270</v>
      </c>
      <c r="C434" t="str">
        <f t="shared" si="6"/>
        <v>2016_0219</v>
      </c>
      <c r="D434" s="4" t="s">
        <v>228</v>
      </c>
      <c r="E434" s="4" t="s">
        <v>228</v>
      </c>
      <c r="F434" s="18">
        <v>12743.78</v>
      </c>
      <c r="G434" s="11">
        <v>4.193E-5</v>
      </c>
    </row>
    <row r="435" spans="1:7" x14ac:dyDescent="0.2">
      <c r="A435">
        <v>2016</v>
      </c>
      <c r="B435" s="4" t="s">
        <v>360</v>
      </c>
      <c r="C435" t="str">
        <f t="shared" si="6"/>
        <v>2016_0650</v>
      </c>
      <c r="D435" s="4" t="s">
        <v>318</v>
      </c>
      <c r="E435" s="4" t="s">
        <v>318</v>
      </c>
      <c r="F435" s="18">
        <v>12579.71</v>
      </c>
      <c r="G435" s="11">
        <v>4.1390000000000002E-5</v>
      </c>
    </row>
    <row r="436" spans="1:7" x14ac:dyDescent="0.2">
      <c r="A436">
        <v>2016</v>
      </c>
      <c r="B436" s="4" t="s">
        <v>264</v>
      </c>
      <c r="C436" t="str">
        <f t="shared" si="6"/>
        <v>2016_0303</v>
      </c>
      <c r="D436" s="4" t="s">
        <v>222</v>
      </c>
      <c r="E436" s="4" t="s">
        <v>222</v>
      </c>
      <c r="F436" s="18">
        <v>12285.65</v>
      </c>
      <c r="G436" s="11">
        <v>4.0420000000000003E-5</v>
      </c>
    </row>
    <row r="437" spans="1:7" x14ac:dyDescent="0.2">
      <c r="A437">
        <v>2016</v>
      </c>
      <c r="B437" s="4" t="s">
        <v>256</v>
      </c>
      <c r="C437" t="str">
        <f t="shared" si="6"/>
        <v>2016_0630</v>
      </c>
      <c r="D437" s="4" t="s">
        <v>214</v>
      </c>
      <c r="E437" s="4" t="s">
        <v>214</v>
      </c>
      <c r="F437" s="18">
        <v>12107.52</v>
      </c>
      <c r="G437" s="11">
        <v>3.9839999999999998E-5</v>
      </c>
    </row>
    <row r="438" spans="1:7" x14ac:dyDescent="0.2">
      <c r="A438">
        <v>2016</v>
      </c>
      <c r="B438" s="4" t="s">
        <v>261</v>
      </c>
      <c r="C438" t="str">
        <f t="shared" si="6"/>
        <v>2016_0305</v>
      </c>
      <c r="D438" s="4" t="s">
        <v>219</v>
      </c>
      <c r="E438" s="4" t="s">
        <v>219</v>
      </c>
      <c r="F438" s="18">
        <v>12068.74</v>
      </c>
      <c r="G438" s="11">
        <v>3.9709999999999998E-5</v>
      </c>
    </row>
    <row r="439" spans="1:7" x14ac:dyDescent="0.2">
      <c r="A439">
        <v>2016</v>
      </c>
      <c r="B439" s="4" t="s">
        <v>331</v>
      </c>
      <c r="C439" t="str">
        <f t="shared" si="6"/>
        <v>2016_0615</v>
      </c>
      <c r="D439" s="4" t="s">
        <v>289</v>
      </c>
      <c r="E439" s="4" t="s">
        <v>289</v>
      </c>
      <c r="F439" s="18">
        <v>11747.28</v>
      </c>
      <c r="G439" s="11">
        <v>3.8649999999999998E-5</v>
      </c>
    </row>
    <row r="440" spans="1:7" x14ac:dyDescent="0.2">
      <c r="A440">
        <v>2016</v>
      </c>
      <c r="B440" s="4" t="s">
        <v>370</v>
      </c>
      <c r="C440" t="str">
        <f t="shared" si="6"/>
        <v>2016_0189</v>
      </c>
      <c r="D440" s="4" t="s">
        <v>328</v>
      </c>
      <c r="E440" s="4" t="s">
        <v>328</v>
      </c>
      <c r="F440" s="18">
        <v>11564.85</v>
      </c>
      <c r="G440" s="11">
        <v>3.8050000000000003E-5</v>
      </c>
    </row>
    <row r="441" spans="1:7" x14ac:dyDescent="0.2">
      <c r="A441">
        <v>2016</v>
      </c>
      <c r="B441" s="4" t="s">
        <v>281</v>
      </c>
      <c r="C441" t="str">
        <f t="shared" si="6"/>
        <v>2016_0508</v>
      </c>
      <c r="D441" s="4" t="s">
        <v>239</v>
      </c>
      <c r="E441" s="4" t="s">
        <v>239</v>
      </c>
      <c r="F441" s="18">
        <v>11544.09</v>
      </c>
      <c r="G441" s="11">
        <v>3.7979999999999999E-5</v>
      </c>
    </row>
    <row r="442" spans="1:7" x14ac:dyDescent="0.2">
      <c r="A442">
        <v>2016</v>
      </c>
      <c r="B442" s="4" t="s">
        <v>344</v>
      </c>
      <c r="C442" t="str">
        <f t="shared" si="6"/>
        <v>2016_0989</v>
      </c>
      <c r="D442" s="4" t="s">
        <v>302</v>
      </c>
      <c r="E442" s="4" t="s">
        <v>302</v>
      </c>
      <c r="F442" s="18">
        <v>10593.81</v>
      </c>
      <c r="G442" s="11">
        <v>3.4860000000000002E-5</v>
      </c>
    </row>
    <row r="443" spans="1:7" x14ac:dyDescent="0.2">
      <c r="A443">
        <v>2016</v>
      </c>
      <c r="B443" s="4" t="s">
        <v>265</v>
      </c>
      <c r="C443" t="str">
        <f t="shared" si="6"/>
        <v>2016_0137</v>
      </c>
      <c r="D443" s="4" t="s">
        <v>223</v>
      </c>
      <c r="E443" s="4" t="s">
        <v>223</v>
      </c>
      <c r="F443" s="18">
        <v>10332.18</v>
      </c>
      <c r="G443" s="11">
        <v>3.4E-5</v>
      </c>
    </row>
    <row r="444" spans="1:7" x14ac:dyDescent="0.2">
      <c r="A444">
        <v>2016</v>
      </c>
      <c r="B444" s="4" t="s">
        <v>352</v>
      </c>
      <c r="C444" t="str">
        <f t="shared" si="6"/>
        <v>2016_0332</v>
      </c>
      <c r="D444" s="4" t="s">
        <v>310</v>
      </c>
      <c r="E444" s="4" t="s">
        <v>310</v>
      </c>
      <c r="F444" s="18">
        <v>10291.209999999999</v>
      </c>
      <c r="G444" s="11">
        <v>3.3859999999999998E-5</v>
      </c>
    </row>
    <row r="445" spans="1:7" x14ac:dyDescent="0.2">
      <c r="A445">
        <v>2016</v>
      </c>
      <c r="B445" s="4" t="s">
        <v>357</v>
      </c>
      <c r="C445" t="str">
        <f t="shared" si="6"/>
        <v>2016_0632</v>
      </c>
      <c r="D445" s="4" t="s">
        <v>315</v>
      </c>
      <c r="E445" s="4" t="s">
        <v>315</v>
      </c>
      <c r="F445" s="18">
        <v>10138.52</v>
      </c>
      <c r="G445" s="11">
        <v>3.3359999999999999E-5</v>
      </c>
    </row>
    <row r="446" spans="1:7" x14ac:dyDescent="0.2">
      <c r="A446">
        <v>2016</v>
      </c>
      <c r="B446" s="4" t="s">
        <v>417</v>
      </c>
      <c r="C446" t="str">
        <f t="shared" si="6"/>
        <v>2016_0421</v>
      </c>
      <c r="D446" s="4" t="s">
        <v>375</v>
      </c>
      <c r="E446" s="4" t="s">
        <v>375</v>
      </c>
      <c r="F446" s="18">
        <v>10128.49</v>
      </c>
      <c r="G446" s="11">
        <v>3.3330000000000001E-5</v>
      </c>
    </row>
    <row r="447" spans="1:7" x14ac:dyDescent="0.2">
      <c r="A447">
        <v>2016</v>
      </c>
      <c r="B447" s="4" t="s">
        <v>350</v>
      </c>
      <c r="C447" t="str">
        <f t="shared" si="6"/>
        <v>2016_0210</v>
      </c>
      <c r="D447" s="4" t="s">
        <v>308</v>
      </c>
      <c r="E447" s="4" t="s">
        <v>308</v>
      </c>
      <c r="F447" s="18">
        <v>10114.25</v>
      </c>
      <c r="G447" s="11">
        <v>3.328E-5</v>
      </c>
    </row>
    <row r="448" spans="1:7" x14ac:dyDescent="0.2">
      <c r="A448">
        <v>2016</v>
      </c>
      <c r="B448" s="4" t="s">
        <v>343</v>
      </c>
      <c r="C448" t="str">
        <f t="shared" si="6"/>
        <v>2016_0272</v>
      </c>
      <c r="D448" s="4" t="s">
        <v>301</v>
      </c>
      <c r="E448" s="4" t="s">
        <v>301</v>
      </c>
      <c r="F448" s="18">
        <v>10085.280000000001</v>
      </c>
      <c r="G448" s="11">
        <v>3.3179999999999997E-5</v>
      </c>
    </row>
    <row r="449" spans="1:7" x14ac:dyDescent="0.2">
      <c r="A449">
        <v>2016</v>
      </c>
      <c r="B449" s="4" t="s">
        <v>339</v>
      </c>
      <c r="C449" t="str">
        <f t="shared" si="6"/>
        <v>2016_0903</v>
      </c>
      <c r="D449" s="4" t="s">
        <v>297</v>
      </c>
      <c r="E449" s="4" t="s">
        <v>297</v>
      </c>
      <c r="F449" s="18">
        <v>10076.83</v>
      </c>
      <c r="G449" s="11">
        <v>3.3160000000000001E-5</v>
      </c>
    </row>
    <row r="450" spans="1:7" x14ac:dyDescent="0.2">
      <c r="A450">
        <v>2016</v>
      </c>
      <c r="B450" s="4" t="s">
        <v>340</v>
      </c>
      <c r="C450" t="str">
        <f t="shared" si="6"/>
        <v>2016_0437</v>
      </c>
      <c r="D450" s="4" t="s">
        <v>298</v>
      </c>
      <c r="E450" s="4" t="s">
        <v>298</v>
      </c>
      <c r="F450" s="18">
        <v>10033.540000000001</v>
      </c>
      <c r="G450" s="11">
        <v>3.3009999999999997E-5</v>
      </c>
    </row>
    <row r="451" spans="1:7" x14ac:dyDescent="0.2">
      <c r="A451">
        <v>2016</v>
      </c>
      <c r="B451" s="4" t="s">
        <v>346</v>
      </c>
      <c r="C451" t="str">
        <f t="shared" ref="C451:C514" si="7">_xlfn.TEXTJOIN("_",TRUE,A451:B451)</f>
        <v>2016_0356</v>
      </c>
      <c r="D451" s="4" t="s">
        <v>304</v>
      </c>
      <c r="E451" s="4" t="s">
        <v>304</v>
      </c>
      <c r="F451" s="18">
        <v>10032.74</v>
      </c>
      <c r="G451" s="11">
        <v>3.3009999999999997E-5</v>
      </c>
    </row>
    <row r="452" spans="1:7" x14ac:dyDescent="0.2">
      <c r="A452">
        <v>2016</v>
      </c>
      <c r="B452" s="4" t="s">
        <v>341</v>
      </c>
      <c r="C452" t="str">
        <f t="shared" si="7"/>
        <v>2016_0175</v>
      </c>
      <c r="D452" s="4" t="s">
        <v>299</v>
      </c>
      <c r="E452" s="4" t="s">
        <v>299</v>
      </c>
      <c r="F452" s="18">
        <v>9970.4699999999993</v>
      </c>
      <c r="G452" s="11">
        <v>3.2809999999999999E-5</v>
      </c>
    </row>
    <row r="453" spans="1:7" x14ac:dyDescent="0.2">
      <c r="A453">
        <v>2016</v>
      </c>
      <c r="B453" s="4" t="s">
        <v>332</v>
      </c>
      <c r="C453" t="str">
        <f t="shared" si="7"/>
        <v>2016_0002</v>
      </c>
      <c r="D453" s="4" t="s">
        <v>290</v>
      </c>
      <c r="E453" s="4" t="s">
        <v>290</v>
      </c>
      <c r="F453" s="18">
        <v>9831.81</v>
      </c>
      <c r="G453" s="11">
        <v>3.235E-5</v>
      </c>
    </row>
    <row r="454" spans="1:7" x14ac:dyDescent="0.2">
      <c r="A454">
        <v>2016</v>
      </c>
      <c r="B454" s="4" t="s">
        <v>366</v>
      </c>
      <c r="C454" t="str">
        <f t="shared" si="7"/>
        <v>2016_0691</v>
      </c>
      <c r="D454" s="4" t="s">
        <v>324</v>
      </c>
      <c r="E454" s="4" t="s">
        <v>324</v>
      </c>
      <c r="F454" s="18">
        <v>9778.81</v>
      </c>
      <c r="G454" s="11">
        <v>3.218E-5</v>
      </c>
    </row>
    <row r="455" spans="1:7" x14ac:dyDescent="0.2">
      <c r="A455">
        <v>2016</v>
      </c>
      <c r="B455" s="4" t="s">
        <v>430</v>
      </c>
      <c r="C455" t="str">
        <f t="shared" si="7"/>
        <v>2016_0199</v>
      </c>
      <c r="D455" s="4" t="s">
        <v>388</v>
      </c>
      <c r="E455" s="4" t="s">
        <v>388</v>
      </c>
      <c r="F455" s="18">
        <v>9555.7800000000007</v>
      </c>
      <c r="G455" s="11">
        <v>3.1439999999999997E-5</v>
      </c>
    </row>
    <row r="456" spans="1:7" x14ac:dyDescent="0.2">
      <c r="A456">
        <v>2016</v>
      </c>
      <c r="B456" s="4" t="s">
        <v>420</v>
      </c>
      <c r="C456" t="str">
        <f t="shared" si="7"/>
        <v>2016_0815</v>
      </c>
      <c r="D456" s="4" t="s">
        <v>378</v>
      </c>
      <c r="E456" s="4" t="s">
        <v>378</v>
      </c>
      <c r="F456" s="18">
        <v>9515.57</v>
      </c>
      <c r="G456" s="11">
        <v>3.1309999999999997E-5</v>
      </c>
    </row>
    <row r="457" spans="1:7" x14ac:dyDescent="0.2">
      <c r="A457">
        <v>2016</v>
      </c>
      <c r="B457" s="4" t="s">
        <v>419</v>
      </c>
      <c r="C457" t="str">
        <f t="shared" si="7"/>
        <v>2016_0834</v>
      </c>
      <c r="D457" s="4" t="s">
        <v>377</v>
      </c>
      <c r="E457" s="4" t="s">
        <v>377</v>
      </c>
      <c r="F457" s="18">
        <v>9478.49</v>
      </c>
      <c r="G457" s="11">
        <v>3.1189999999999998E-5</v>
      </c>
    </row>
    <row r="458" spans="1:7" x14ac:dyDescent="0.2">
      <c r="A458">
        <v>2016</v>
      </c>
      <c r="B458" s="4" t="s">
        <v>426</v>
      </c>
      <c r="C458" t="str">
        <f t="shared" si="7"/>
        <v>2016_0260</v>
      </c>
      <c r="D458" s="4" t="s">
        <v>384</v>
      </c>
      <c r="E458" s="4" t="s">
        <v>384</v>
      </c>
      <c r="F458" s="18">
        <v>9281.07</v>
      </c>
      <c r="G458" s="11">
        <v>3.0540000000000002E-5</v>
      </c>
    </row>
    <row r="459" spans="1:7" x14ac:dyDescent="0.2">
      <c r="A459">
        <v>2016</v>
      </c>
      <c r="B459" s="4" t="s">
        <v>358</v>
      </c>
      <c r="C459" t="str">
        <f t="shared" si="7"/>
        <v>2016_0577</v>
      </c>
      <c r="D459" s="4" t="s">
        <v>316</v>
      </c>
      <c r="E459" s="4" t="s">
        <v>316</v>
      </c>
      <c r="F459" s="18">
        <v>9260.4</v>
      </c>
      <c r="G459" s="11">
        <v>3.0470000000000001E-5</v>
      </c>
    </row>
    <row r="460" spans="1:7" x14ac:dyDescent="0.2">
      <c r="A460">
        <v>2016</v>
      </c>
      <c r="B460" s="4" t="s">
        <v>423</v>
      </c>
      <c r="C460" t="str">
        <f t="shared" si="7"/>
        <v>2016_1412</v>
      </c>
      <c r="D460" s="4" t="s">
        <v>381</v>
      </c>
      <c r="E460" s="4" t="s">
        <v>381</v>
      </c>
      <c r="F460" s="18">
        <v>9216.73</v>
      </c>
      <c r="G460" s="11">
        <v>3.0329999999999999E-5</v>
      </c>
    </row>
    <row r="461" spans="1:7" x14ac:dyDescent="0.2">
      <c r="A461">
        <v>2016</v>
      </c>
      <c r="B461" s="4" t="s">
        <v>267</v>
      </c>
      <c r="C461" t="str">
        <f t="shared" si="7"/>
        <v>2016_0670</v>
      </c>
      <c r="D461" s="4" t="s">
        <v>225</v>
      </c>
      <c r="E461" s="4" t="s">
        <v>225</v>
      </c>
      <c r="F461" s="18">
        <v>9152.77</v>
      </c>
      <c r="G461" s="11">
        <v>3.012E-5</v>
      </c>
    </row>
    <row r="462" spans="1:7" x14ac:dyDescent="0.2">
      <c r="A462">
        <v>2016</v>
      </c>
      <c r="B462" s="4" t="s">
        <v>371</v>
      </c>
      <c r="C462" t="str">
        <f t="shared" si="7"/>
        <v>2016_0103</v>
      </c>
      <c r="D462" s="4" t="s">
        <v>329</v>
      </c>
      <c r="E462" s="4" t="s">
        <v>329</v>
      </c>
      <c r="F462" s="18">
        <v>9117.67</v>
      </c>
      <c r="G462" s="11">
        <v>3.0000000000000001E-5</v>
      </c>
    </row>
    <row r="463" spans="1:7" x14ac:dyDescent="0.2">
      <c r="A463">
        <v>2016</v>
      </c>
      <c r="B463" s="4" t="s">
        <v>364</v>
      </c>
      <c r="C463" t="str">
        <f t="shared" si="7"/>
        <v>2016_0173</v>
      </c>
      <c r="D463" s="4" t="s">
        <v>322</v>
      </c>
      <c r="E463" s="4" t="s">
        <v>322</v>
      </c>
      <c r="F463" s="18">
        <v>9045.57</v>
      </c>
      <c r="G463" s="11">
        <v>2.976E-5</v>
      </c>
    </row>
    <row r="464" spans="1:7" x14ac:dyDescent="0.2">
      <c r="A464">
        <v>2016</v>
      </c>
      <c r="B464" s="4" t="s">
        <v>434</v>
      </c>
      <c r="C464" t="str">
        <f t="shared" si="7"/>
        <v>2016_0225</v>
      </c>
      <c r="D464" s="4" t="s">
        <v>392</v>
      </c>
      <c r="E464" s="4" t="s">
        <v>392</v>
      </c>
      <c r="F464" s="18">
        <v>8936.58</v>
      </c>
      <c r="G464" s="11">
        <v>2.94E-5</v>
      </c>
    </row>
    <row r="465" spans="1:7" x14ac:dyDescent="0.2">
      <c r="A465">
        <v>2016</v>
      </c>
      <c r="B465" s="4" t="s">
        <v>443</v>
      </c>
      <c r="C465" t="str">
        <f t="shared" si="7"/>
        <v>2016_0087</v>
      </c>
      <c r="D465" s="4" t="s">
        <v>401</v>
      </c>
      <c r="E465" s="4" t="s">
        <v>401</v>
      </c>
      <c r="F465" s="18">
        <v>8803.1299999999992</v>
      </c>
      <c r="G465" s="11">
        <v>2.8969999999999999E-5</v>
      </c>
    </row>
    <row r="466" spans="1:7" x14ac:dyDescent="0.2">
      <c r="A466">
        <v>2016</v>
      </c>
      <c r="B466" s="4" t="s">
        <v>433</v>
      </c>
      <c r="C466" t="str">
        <f t="shared" si="7"/>
        <v>2016_0135</v>
      </c>
      <c r="D466" s="4" t="s">
        <v>391</v>
      </c>
      <c r="E466" s="4" t="s">
        <v>391</v>
      </c>
      <c r="F466" s="18">
        <v>8697.4599999999991</v>
      </c>
      <c r="G466" s="11">
        <v>2.862E-5</v>
      </c>
    </row>
    <row r="467" spans="1:7" x14ac:dyDescent="0.2">
      <c r="A467">
        <v>2016</v>
      </c>
      <c r="B467" s="4" t="s">
        <v>431</v>
      </c>
      <c r="C467" t="str">
        <f t="shared" si="7"/>
        <v>2016_0787</v>
      </c>
      <c r="D467" s="4" t="s">
        <v>389</v>
      </c>
      <c r="E467" s="4" t="s">
        <v>389</v>
      </c>
      <c r="F467" s="18">
        <v>8651.14</v>
      </c>
      <c r="G467" s="11">
        <v>2.847E-5</v>
      </c>
    </row>
    <row r="468" spans="1:7" x14ac:dyDescent="0.2">
      <c r="A468">
        <v>2016</v>
      </c>
      <c r="B468" s="4" t="s">
        <v>436</v>
      </c>
      <c r="C468" t="str">
        <f t="shared" si="7"/>
        <v>2016_0197</v>
      </c>
      <c r="D468" s="4" t="s">
        <v>394</v>
      </c>
      <c r="E468" s="4" t="s">
        <v>394</v>
      </c>
      <c r="F468" s="18">
        <v>8413.15</v>
      </c>
      <c r="G468" s="11">
        <v>2.7679999999999999E-5</v>
      </c>
    </row>
    <row r="469" spans="1:7" x14ac:dyDescent="0.2">
      <c r="A469">
        <v>2016</v>
      </c>
      <c r="B469" s="4" t="s">
        <v>445</v>
      </c>
      <c r="C469" t="str">
        <f t="shared" si="7"/>
        <v>2016_0661</v>
      </c>
      <c r="D469" s="4" t="s">
        <v>403</v>
      </c>
      <c r="E469" s="4" t="s">
        <v>403</v>
      </c>
      <c r="F469" s="18">
        <v>8404.11</v>
      </c>
      <c r="G469" s="11">
        <v>2.7650000000000001E-5</v>
      </c>
    </row>
    <row r="470" spans="1:7" x14ac:dyDescent="0.2">
      <c r="A470">
        <v>2016</v>
      </c>
      <c r="B470" s="4" t="s">
        <v>439</v>
      </c>
      <c r="C470" t="str">
        <f t="shared" si="7"/>
        <v>2016_0877</v>
      </c>
      <c r="D470" s="4" t="s">
        <v>397</v>
      </c>
      <c r="E470" s="4" t="s">
        <v>397</v>
      </c>
      <c r="F470" s="18">
        <v>8387.56</v>
      </c>
      <c r="G470" s="11">
        <v>2.76E-5</v>
      </c>
    </row>
    <row r="471" spans="1:7" x14ac:dyDescent="0.2">
      <c r="A471">
        <v>2016</v>
      </c>
      <c r="B471" s="4" t="s">
        <v>415</v>
      </c>
      <c r="C471" t="str">
        <f t="shared" si="7"/>
        <v>2016_1106</v>
      </c>
      <c r="D471" s="4" t="s">
        <v>373</v>
      </c>
      <c r="E471" s="4" t="s">
        <v>373</v>
      </c>
      <c r="F471" s="18">
        <v>8325.81</v>
      </c>
      <c r="G471" s="11">
        <v>2.7399999999999999E-5</v>
      </c>
    </row>
    <row r="472" spans="1:7" x14ac:dyDescent="0.2">
      <c r="A472">
        <v>2016</v>
      </c>
      <c r="B472" s="4" t="s">
        <v>435</v>
      </c>
      <c r="C472" t="str">
        <f t="shared" si="7"/>
        <v>2016_0017</v>
      </c>
      <c r="D472" s="4" t="s">
        <v>393</v>
      </c>
      <c r="E472" s="4" t="s">
        <v>393</v>
      </c>
      <c r="F472" s="18">
        <v>8256.9</v>
      </c>
      <c r="G472" s="11">
        <v>2.7169999999999999E-5</v>
      </c>
    </row>
    <row r="473" spans="1:7" x14ac:dyDescent="0.2">
      <c r="A473">
        <v>2016</v>
      </c>
      <c r="B473" s="4" t="s">
        <v>422</v>
      </c>
      <c r="C473" t="str">
        <f t="shared" si="7"/>
        <v>2016_0680</v>
      </c>
      <c r="D473" s="4" t="s">
        <v>380</v>
      </c>
      <c r="E473" s="4" t="s">
        <v>380</v>
      </c>
      <c r="F473" s="18">
        <v>8250.4699999999993</v>
      </c>
      <c r="G473" s="11">
        <v>2.7149999999999999E-5</v>
      </c>
    </row>
    <row r="474" spans="1:7" x14ac:dyDescent="0.2">
      <c r="A474">
        <v>2016</v>
      </c>
      <c r="B474" s="4" t="s">
        <v>428</v>
      </c>
      <c r="C474" t="str">
        <f t="shared" si="7"/>
        <v>2016_0501</v>
      </c>
      <c r="D474" s="4" t="s">
        <v>386</v>
      </c>
      <c r="E474" s="4" t="s">
        <v>386</v>
      </c>
      <c r="F474" s="18">
        <v>8180.21</v>
      </c>
      <c r="G474" s="11">
        <v>2.692E-5</v>
      </c>
    </row>
    <row r="475" spans="1:7" x14ac:dyDescent="0.2">
      <c r="A475">
        <v>2016</v>
      </c>
      <c r="B475" s="4" t="s">
        <v>432</v>
      </c>
      <c r="C475" t="str">
        <f t="shared" si="7"/>
        <v>2016_0640</v>
      </c>
      <c r="D475" s="4" t="s">
        <v>390</v>
      </c>
      <c r="E475" s="4" t="s">
        <v>390</v>
      </c>
      <c r="F475" s="18">
        <v>8007.15</v>
      </c>
      <c r="G475" s="11">
        <v>2.635E-5</v>
      </c>
    </row>
    <row r="476" spans="1:7" x14ac:dyDescent="0.2">
      <c r="A476">
        <v>2016</v>
      </c>
      <c r="B476" s="4" t="s">
        <v>440</v>
      </c>
      <c r="C476" t="str">
        <f t="shared" si="7"/>
        <v>2016_0747</v>
      </c>
      <c r="D476" s="4" t="s">
        <v>398</v>
      </c>
      <c r="E476" s="4" t="s">
        <v>398</v>
      </c>
      <c r="F476" s="18">
        <v>7968.5</v>
      </c>
      <c r="G476" s="11">
        <v>2.622E-5</v>
      </c>
    </row>
    <row r="477" spans="1:7" x14ac:dyDescent="0.2">
      <c r="A477">
        <v>2016</v>
      </c>
      <c r="B477" s="4" t="s">
        <v>446</v>
      </c>
      <c r="C477" t="str">
        <f t="shared" si="7"/>
        <v>2016_0543</v>
      </c>
      <c r="D477" s="4" t="s">
        <v>404</v>
      </c>
      <c r="E477" s="4" t="s">
        <v>404</v>
      </c>
      <c r="F477" s="18">
        <v>7678.68</v>
      </c>
      <c r="G477" s="11">
        <v>2.527E-5</v>
      </c>
    </row>
    <row r="478" spans="1:7" x14ac:dyDescent="0.2">
      <c r="A478">
        <v>2016</v>
      </c>
      <c r="B478" s="4" t="s">
        <v>442</v>
      </c>
      <c r="C478" t="str">
        <f t="shared" si="7"/>
        <v>2016_0975</v>
      </c>
      <c r="D478" s="4" t="s">
        <v>400</v>
      </c>
      <c r="E478" s="4" t="s">
        <v>400</v>
      </c>
      <c r="F478" s="18">
        <v>7283.28</v>
      </c>
      <c r="G478" s="11">
        <v>2.3960000000000001E-5</v>
      </c>
    </row>
    <row r="479" spans="1:7" x14ac:dyDescent="0.2">
      <c r="A479">
        <v>2016</v>
      </c>
      <c r="B479" s="4" t="s">
        <v>334</v>
      </c>
      <c r="C479" t="str">
        <f t="shared" si="7"/>
        <v>2016_0342</v>
      </c>
      <c r="D479" s="4" t="s">
        <v>292</v>
      </c>
      <c r="E479" s="4" t="s">
        <v>292</v>
      </c>
      <c r="F479" s="18">
        <v>7180.42</v>
      </c>
      <c r="G479" s="11">
        <v>2.3629999999999999E-5</v>
      </c>
    </row>
    <row r="480" spans="1:7" x14ac:dyDescent="0.2">
      <c r="A480">
        <v>2016</v>
      </c>
      <c r="B480" s="4" t="s">
        <v>418</v>
      </c>
      <c r="C480" t="str">
        <f t="shared" si="7"/>
        <v>2016_0555</v>
      </c>
      <c r="D480" s="4" t="s">
        <v>376</v>
      </c>
      <c r="E480" s="4" t="s">
        <v>376</v>
      </c>
      <c r="F480" s="18">
        <v>6973.48</v>
      </c>
      <c r="G480" s="11">
        <v>2.2949999999999999E-5</v>
      </c>
    </row>
    <row r="481" spans="1:7" x14ac:dyDescent="0.2">
      <c r="A481">
        <v>2016</v>
      </c>
      <c r="B481" s="4" t="s">
        <v>421</v>
      </c>
      <c r="C481" t="str">
        <f t="shared" si="7"/>
        <v>2016_1102</v>
      </c>
      <c r="D481" s="4" t="s">
        <v>379</v>
      </c>
      <c r="E481" s="4" t="s">
        <v>379</v>
      </c>
      <c r="F481" s="18">
        <v>6886.49</v>
      </c>
      <c r="G481" s="11">
        <v>2.266E-5</v>
      </c>
    </row>
    <row r="482" spans="1:7" x14ac:dyDescent="0.2">
      <c r="A482">
        <v>2016</v>
      </c>
      <c r="B482" s="4" t="s">
        <v>447</v>
      </c>
      <c r="C482" t="str">
        <f t="shared" si="7"/>
        <v>2016_0227</v>
      </c>
      <c r="D482" s="4" t="s">
        <v>405</v>
      </c>
      <c r="E482" s="4" t="s">
        <v>405</v>
      </c>
      <c r="F482" s="18">
        <v>6649.71</v>
      </c>
      <c r="G482" s="11">
        <v>2.1880000000000001E-5</v>
      </c>
    </row>
    <row r="483" spans="1:7" x14ac:dyDescent="0.2">
      <c r="A483">
        <v>2016</v>
      </c>
      <c r="B483" s="4" t="s">
        <v>565</v>
      </c>
      <c r="C483" t="str">
        <f t="shared" si="7"/>
        <v>2016_0084</v>
      </c>
      <c r="D483" s="4" t="s">
        <v>561</v>
      </c>
      <c r="E483" s="4" t="s">
        <v>561</v>
      </c>
      <c r="F483" s="18">
        <v>5800.07</v>
      </c>
      <c r="G483" s="11">
        <v>1.908E-5</v>
      </c>
    </row>
    <row r="484" spans="1:7" x14ac:dyDescent="0.2">
      <c r="A484">
        <v>2016</v>
      </c>
      <c r="B484" s="4" t="s">
        <v>268</v>
      </c>
      <c r="C484" t="str">
        <f t="shared" si="7"/>
        <v>2016_0280</v>
      </c>
      <c r="D484" s="4" t="s">
        <v>226</v>
      </c>
      <c r="E484" s="4" t="s">
        <v>226</v>
      </c>
      <c r="F484" s="18">
        <v>4790.88</v>
      </c>
      <c r="G484" s="11">
        <v>1.5760000000000002E-5</v>
      </c>
    </row>
    <row r="485" spans="1:7" x14ac:dyDescent="0.2">
      <c r="A485">
        <v>2016</v>
      </c>
      <c r="B485" s="4" t="s">
        <v>449</v>
      </c>
      <c r="C485" t="str">
        <f t="shared" si="7"/>
        <v>2016_0552</v>
      </c>
      <c r="D485" s="4" t="s">
        <v>407</v>
      </c>
      <c r="E485" s="4" t="s">
        <v>407</v>
      </c>
      <c r="F485" s="18">
        <v>4398.32</v>
      </c>
      <c r="G485" s="11">
        <v>1.447E-5</v>
      </c>
    </row>
    <row r="486" spans="1:7" x14ac:dyDescent="0.2">
      <c r="A486">
        <v>2016</v>
      </c>
      <c r="B486" s="4" t="s">
        <v>450</v>
      </c>
      <c r="C486" t="str">
        <f t="shared" si="7"/>
        <v>2016_0265</v>
      </c>
      <c r="D486" s="4" t="s">
        <v>408</v>
      </c>
      <c r="E486" s="4" t="s">
        <v>408</v>
      </c>
      <c r="F486" s="18">
        <v>3929.21</v>
      </c>
      <c r="G486" s="11">
        <v>1.293E-5</v>
      </c>
    </row>
    <row r="487" spans="1:7" x14ac:dyDescent="0.2">
      <c r="A487">
        <v>2016</v>
      </c>
      <c r="B487" s="4" t="s">
        <v>362</v>
      </c>
      <c r="C487" t="str">
        <f t="shared" si="7"/>
        <v>2016_0172</v>
      </c>
      <c r="D487" s="4" t="s">
        <v>320</v>
      </c>
      <c r="E487" s="4" t="s">
        <v>320</v>
      </c>
      <c r="F487" s="18">
        <v>3052.35</v>
      </c>
      <c r="G487" s="11">
        <v>1.004E-5</v>
      </c>
    </row>
    <row r="488" spans="1:7" x14ac:dyDescent="0.2">
      <c r="A488">
        <v>2016</v>
      </c>
      <c r="B488" s="4" t="s">
        <v>448</v>
      </c>
      <c r="C488" t="str">
        <f t="shared" si="7"/>
        <v>2016_0820</v>
      </c>
      <c r="D488" s="4" t="s">
        <v>406</v>
      </c>
      <c r="E488" s="4" t="s">
        <v>406</v>
      </c>
      <c r="F488" s="18">
        <v>2332.2600000000002</v>
      </c>
      <c r="G488" s="11">
        <v>7.6699999999999994E-6</v>
      </c>
    </row>
    <row r="489" spans="1:7" x14ac:dyDescent="0.2">
      <c r="A489">
        <v>2016</v>
      </c>
      <c r="B489" s="4" t="s">
        <v>425</v>
      </c>
      <c r="C489" t="str">
        <f t="shared" si="7"/>
        <v>2016_1093</v>
      </c>
      <c r="D489" s="4" t="s">
        <v>383</v>
      </c>
      <c r="E489" s="4" t="s">
        <v>383</v>
      </c>
      <c r="F489" s="18">
        <v>2147.16</v>
      </c>
      <c r="G489" s="11">
        <v>7.0600000000000002E-6</v>
      </c>
    </row>
    <row r="490" spans="1:7" x14ac:dyDescent="0.2">
      <c r="A490">
        <v>2016</v>
      </c>
      <c r="B490" s="4" t="s">
        <v>336</v>
      </c>
      <c r="C490" t="str">
        <f t="shared" si="7"/>
        <v>2016_0850</v>
      </c>
      <c r="D490" s="4" t="s">
        <v>294</v>
      </c>
      <c r="E490" s="4" t="s">
        <v>294</v>
      </c>
      <c r="F490" s="18">
        <v>2019.35</v>
      </c>
      <c r="G490" s="11">
        <v>6.64E-6</v>
      </c>
    </row>
    <row r="491" spans="1:7" x14ac:dyDescent="0.2">
      <c r="A491">
        <v>2016</v>
      </c>
      <c r="B491" s="4" t="s">
        <v>286</v>
      </c>
      <c r="C491" t="str">
        <f t="shared" si="7"/>
        <v>2016_0512</v>
      </c>
      <c r="D491" s="4" t="s">
        <v>717</v>
      </c>
      <c r="E491" s="4" t="s">
        <v>717</v>
      </c>
      <c r="F491" s="18">
        <v>1888.2</v>
      </c>
      <c r="G491" s="11">
        <v>6.2099999999999998E-6</v>
      </c>
    </row>
    <row r="492" spans="1:7" x14ac:dyDescent="0.2">
      <c r="A492">
        <v>2016</v>
      </c>
      <c r="B492" s="4" t="s">
        <v>427</v>
      </c>
      <c r="C492" t="str">
        <f t="shared" si="7"/>
        <v>2016_1099</v>
      </c>
      <c r="D492" s="4" t="s">
        <v>385</v>
      </c>
      <c r="E492" s="4" t="s">
        <v>385</v>
      </c>
      <c r="F492" s="18">
        <v>1849.94</v>
      </c>
      <c r="G492" s="11">
        <v>6.0900000000000001E-6</v>
      </c>
    </row>
    <row r="493" spans="1:7" x14ac:dyDescent="0.2">
      <c r="A493">
        <v>2016</v>
      </c>
      <c r="B493" s="4" t="s">
        <v>369</v>
      </c>
      <c r="C493" t="str">
        <f t="shared" si="7"/>
        <v>2016_0165</v>
      </c>
      <c r="D493" s="4" t="s">
        <v>327</v>
      </c>
      <c r="E493" s="4" t="s">
        <v>327</v>
      </c>
      <c r="F493" s="18">
        <v>1820.04</v>
      </c>
      <c r="G493" s="11">
        <v>5.9900000000000002E-6</v>
      </c>
    </row>
    <row r="494" spans="1:7" x14ac:dyDescent="0.2">
      <c r="A494">
        <v>2016</v>
      </c>
      <c r="B494" s="4" t="s">
        <v>365</v>
      </c>
      <c r="C494" t="str">
        <f t="shared" si="7"/>
        <v>2016_1109</v>
      </c>
      <c r="D494" s="4" t="s">
        <v>323</v>
      </c>
      <c r="E494" s="4" t="s">
        <v>323</v>
      </c>
      <c r="F494" s="18">
        <v>1758.89</v>
      </c>
      <c r="G494" s="11">
        <v>5.7899999999999996E-6</v>
      </c>
    </row>
    <row r="495" spans="1:7" x14ac:dyDescent="0.2">
      <c r="A495">
        <v>2016</v>
      </c>
      <c r="B495" s="4" t="s">
        <v>437</v>
      </c>
      <c r="C495" t="str">
        <f t="shared" si="7"/>
        <v>2016_0786</v>
      </c>
      <c r="D495" s="4" t="s">
        <v>395</v>
      </c>
      <c r="E495" s="4" t="s">
        <v>395</v>
      </c>
      <c r="F495" s="18">
        <v>1655.58</v>
      </c>
      <c r="G495" s="11">
        <v>5.4500000000000003E-6</v>
      </c>
    </row>
    <row r="496" spans="1:7" x14ac:dyDescent="0.2">
      <c r="A496">
        <v>2016</v>
      </c>
      <c r="B496" s="4" t="s">
        <v>438</v>
      </c>
      <c r="C496" t="str">
        <f t="shared" si="7"/>
        <v>2016_0684</v>
      </c>
      <c r="D496" s="4" t="s">
        <v>396</v>
      </c>
      <c r="E496" s="4" t="s">
        <v>396</v>
      </c>
      <c r="F496" s="18">
        <v>1651.46</v>
      </c>
      <c r="G496" s="11">
        <v>5.4299999999999997E-6</v>
      </c>
    </row>
    <row r="497" spans="1:9" x14ac:dyDescent="0.2">
      <c r="A497">
        <v>2016</v>
      </c>
      <c r="B497" s="4" t="s">
        <v>372</v>
      </c>
      <c r="C497" t="str">
        <f t="shared" si="7"/>
        <v>2016_0817</v>
      </c>
      <c r="D497" s="4" t="s">
        <v>330</v>
      </c>
      <c r="E497" s="4" t="s">
        <v>330</v>
      </c>
      <c r="F497" s="18">
        <v>1624.87</v>
      </c>
      <c r="G497" s="11">
        <v>5.3499999999999996E-6</v>
      </c>
    </row>
    <row r="498" spans="1:9" x14ac:dyDescent="0.2">
      <c r="A498">
        <v>2016</v>
      </c>
      <c r="B498" s="4" t="s">
        <v>416</v>
      </c>
      <c r="C498" t="str">
        <f t="shared" si="7"/>
        <v>2016_0396</v>
      </c>
      <c r="D498" s="4" t="s">
        <v>374</v>
      </c>
      <c r="E498" s="4" t="s">
        <v>374</v>
      </c>
      <c r="F498" s="18">
        <v>1519.58</v>
      </c>
      <c r="G498" s="11">
        <v>5.0000000000000004E-6</v>
      </c>
    </row>
    <row r="499" spans="1:9" x14ac:dyDescent="0.2">
      <c r="A499">
        <v>2016</v>
      </c>
      <c r="B499" s="4" t="s">
        <v>444</v>
      </c>
      <c r="C499" t="str">
        <f t="shared" si="7"/>
        <v>2016_0750</v>
      </c>
      <c r="D499" s="4" t="s">
        <v>402</v>
      </c>
      <c r="E499" s="4" t="s">
        <v>402</v>
      </c>
      <c r="F499" s="18">
        <v>1518.44</v>
      </c>
      <c r="G499" s="11">
        <v>5.0000000000000004E-6</v>
      </c>
    </row>
    <row r="500" spans="1:9" x14ac:dyDescent="0.2">
      <c r="A500">
        <v>2016</v>
      </c>
      <c r="B500" s="4" t="s">
        <v>441</v>
      </c>
      <c r="C500" t="str">
        <f t="shared" si="7"/>
        <v>2016_1046</v>
      </c>
      <c r="D500" s="4" t="s">
        <v>399</v>
      </c>
      <c r="E500" s="4" t="s">
        <v>399</v>
      </c>
      <c r="F500" s="18">
        <v>1505.32</v>
      </c>
      <c r="G500" s="11">
        <v>4.95E-6</v>
      </c>
    </row>
    <row r="501" spans="1:9" x14ac:dyDescent="0.2">
      <c r="A501">
        <v>2016</v>
      </c>
      <c r="B501" s="4" t="s">
        <v>424</v>
      </c>
      <c r="C501" t="str">
        <f t="shared" si="7"/>
        <v>2016_0381</v>
      </c>
      <c r="D501" s="4" t="s">
        <v>382</v>
      </c>
      <c r="E501" s="4" t="s">
        <v>382</v>
      </c>
      <c r="F501" s="18">
        <v>1251.98</v>
      </c>
      <c r="G501" s="11">
        <v>4.1200000000000004E-6</v>
      </c>
    </row>
    <row r="502" spans="1:9" x14ac:dyDescent="0.2">
      <c r="A502">
        <v>2016</v>
      </c>
      <c r="B502" s="4" t="s">
        <v>367</v>
      </c>
      <c r="C502" t="str">
        <f t="shared" si="7"/>
        <v>2016_1092</v>
      </c>
      <c r="D502" s="4" t="s">
        <v>325</v>
      </c>
      <c r="E502" s="4" t="s">
        <v>325</v>
      </c>
      <c r="F502" s="18">
        <v>1250.02</v>
      </c>
      <c r="G502" s="11">
        <v>4.1099999999999996E-6</v>
      </c>
    </row>
    <row r="503" spans="1:9" x14ac:dyDescent="0.2">
      <c r="A503">
        <v>2016</v>
      </c>
      <c r="B503" s="4" t="s">
        <v>429</v>
      </c>
      <c r="C503" t="str">
        <f t="shared" si="7"/>
        <v>2016_0988</v>
      </c>
      <c r="D503" s="4" t="s">
        <v>387</v>
      </c>
      <c r="E503" s="4" t="s">
        <v>387</v>
      </c>
      <c r="F503" s="18">
        <v>992.65</v>
      </c>
      <c r="G503" s="11">
        <v>3.27E-6</v>
      </c>
    </row>
    <row r="504" spans="1:9" x14ac:dyDescent="0.2">
      <c r="A504">
        <v>2016</v>
      </c>
      <c r="B504" s="4" t="s">
        <v>480</v>
      </c>
      <c r="C504" t="str">
        <f t="shared" si="7"/>
        <v>2016_0266</v>
      </c>
      <c r="D504" s="4" t="s">
        <v>464</v>
      </c>
      <c r="E504" s="4" t="s">
        <v>464</v>
      </c>
      <c r="F504" s="18">
        <v>582.52</v>
      </c>
      <c r="G504" s="11">
        <v>1.9199999999999998E-6</v>
      </c>
    </row>
    <row r="505" spans="1:9" x14ac:dyDescent="0.2">
      <c r="A505">
        <v>2017</v>
      </c>
      <c r="B505" s="4" t="s">
        <v>510</v>
      </c>
      <c r="C505" t="str">
        <f t="shared" si="7"/>
        <v>2017_1219</v>
      </c>
      <c r="D505" s="4" t="s">
        <v>1</v>
      </c>
      <c r="E505" s="4" t="s">
        <v>1</v>
      </c>
      <c r="H505" s="5">
        <v>38597.550000000003</v>
      </c>
      <c r="I505" s="2">
        <v>1.103E-4</v>
      </c>
    </row>
    <row r="506" spans="1:9" x14ac:dyDescent="0.2">
      <c r="A506">
        <v>2017</v>
      </c>
      <c r="B506" s="4" t="s">
        <v>713</v>
      </c>
      <c r="C506" t="str">
        <f t="shared" si="7"/>
        <v>2017_0772</v>
      </c>
      <c r="D506" s="4" t="s">
        <v>2</v>
      </c>
      <c r="E506" s="4" t="s">
        <v>2</v>
      </c>
      <c r="H506" s="5">
        <v>25879.86</v>
      </c>
      <c r="I506" s="2">
        <v>7.3960000000000003E-5</v>
      </c>
    </row>
    <row r="507" spans="1:9" x14ac:dyDescent="0.2">
      <c r="A507">
        <v>2017</v>
      </c>
      <c r="B507" s="4" t="s">
        <v>513</v>
      </c>
      <c r="C507" t="str">
        <f t="shared" si="7"/>
        <v>2017_0179</v>
      </c>
      <c r="D507" s="4" t="s">
        <v>4</v>
      </c>
      <c r="E507" s="4" t="s">
        <v>4</v>
      </c>
      <c r="H507" s="5">
        <v>23681.49</v>
      </c>
      <c r="I507" s="2">
        <v>6.7669999999999994E-5</v>
      </c>
    </row>
    <row r="508" spans="1:9" x14ac:dyDescent="0.2">
      <c r="A508">
        <v>2017</v>
      </c>
      <c r="B508" s="4" t="s">
        <v>542</v>
      </c>
      <c r="C508" t="str">
        <f t="shared" si="7"/>
        <v>2017_0169</v>
      </c>
      <c r="D508" s="4" t="s">
        <v>7</v>
      </c>
      <c r="E508" s="4" t="s">
        <v>7</v>
      </c>
      <c r="H508" s="5">
        <v>20021.169999999998</v>
      </c>
      <c r="I508" s="2">
        <v>5.7210000000000003E-5</v>
      </c>
    </row>
    <row r="509" spans="1:9" x14ac:dyDescent="0.2">
      <c r="A509">
        <v>2017</v>
      </c>
      <c r="B509" s="4" t="s">
        <v>517</v>
      </c>
      <c r="C509" t="str">
        <f t="shared" si="7"/>
        <v>2017_0839</v>
      </c>
      <c r="D509" s="4" t="s">
        <v>5</v>
      </c>
      <c r="E509" s="4" t="s">
        <v>5</v>
      </c>
      <c r="H509" s="5">
        <v>16926.29</v>
      </c>
      <c r="I509" s="2">
        <v>4.8369999999999999E-5</v>
      </c>
    </row>
    <row r="510" spans="1:9" x14ac:dyDescent="0.2">
      <c r="A510">
        <v>2017</v>
      </c>
      <c r="B510" s="4" t="s">
        <v>519</v>
      </c>
      <c r="C510" t="str">
        <f t="shared" si="7"/>
        <v>2017_0049</v>
      </c>
      <c r="D510" s="4" t="s">
        <v>9</v>
      </c>
      <c r="E510" s="4" t="s">
        <v>9</v>
      </c>
      <c r="H510" s="5">
        <v>14372.37</v>
      </c>
      <c r="I510" s="2">
        <v>4.1069999999999998E-5</v>
      </c>
    </row>
    <row r="511" spans="1:9" x14ac:dyDescent="0.2">
      <c r="A511">
        <v>2017</v>
      </c>
      <c r="B511" s="4" t="s">
        <v>522</v>
      </c>
      <c r="C511" t="str">
        <f t="shared" si="7"/>
        <v>2017_0360</v>
      </c>
      <c r="D511" s="4" t="s">
        <v>14</v>
      </c>
      <c r="E511" s="4" t="s">
        <v>14</v>
      </c>
      <c r="H511" s="5">
        <v>14246.93</v>
      </c>
      <c r="I511" s="2">
        <v>4.0710000000000002E-5</v>
      </c>
    </row>
    <row r="512" spans="1:9" x14ac:dyDescent="0.2">
      <c r="A512">
        <v>2017</v>
      </c>
      <c r="B512" s="4" t="s">
        <v>544</v>
      </c>
      <c r="C512" t="str">
        <f t="shared" si="7"/>
        <v>2017_0176</v>
      </c>
      <c r="D512" s="4" t="s">
        <v>16</v>
      </c>
      <c r="E512" s="4" t="s">
        <v>16</v>
      </c>
      <c r="H512" s="5">
        <v>13976.66</v>
      </c>
      <c r="I512" s="2">
        <v>3.994E-5</v>
      </c>
    </row>
    <row r="513" spans="1:9" x14ac:dyDescent="0.2">
      <c r="A513">
        <v>2017</v>
      </c>
      <c r="B513" s="4" t="s">
        <v>540</v>
      </c>
      <c r="C513" t="str">
        <f t="shared" si="7"/>
        <v>2017_1088</v>
      </c>
      <c r="D513" s="4" t="s">
        <v>18</v>
      </c>
      <c r="E513" s="4" t="s">
        <v>18</v>
      </c>
      <c r="H513" s="5">
        <v>13323.87</v>
      </c>
      <c r="I513" s="2">
        <v>3.8080000000000001E-5</v>
      </c>
    </row>
    <row r="514" spans="1:9" x14ac:dyDescent="0.2">
      <c r="A514">
        <v>2017</v>
      </c>
      <c r="B514" s="4" t="s">
        <v>715</v>
      </c>
      <c r="C514" t="str">
        <f t="shared" si="7"/>
        <v>2017_0273</v>
      </c>
      <c r="D514" s="4" t="s">
        <v>15</v>
      </c>
      <c r="E514" s="4" t="s">
        <v>15</v>
      </c>
      <c r="H514" s="5">
        <v>12610.16</v>
      </c>
      <c r="I514" s="2">
        <v>3.6040000000000001E-5</v>
      </c>
    </row>
    <row r="515" spans="1:9" x14ac:dyDescent="0.2">
      <c r="A515">
        <v>2017</v>
      </c>
      <c r="B515" s="4" t="s">
        <v>714</v>
      </c>
      <c r="C515" t="str">
        <f t="shared" ref="C515:C578" si="8">_xlfn.TEXTJOIN("_",TRUE,A515:B515)</f>
        <v>2017_0008</v>
      </c>
      <c r="D515" s="4" t="s">
        <v>711</v>
      </c>
      <c r="E515" s="4" t="s">
        <v>711</v>
      </c>
      <c r="H515" s="5">
        <v>11547.38</v>
      </c>
      <c r="I515" s="2">
        <v>3.3000000000000003E-5</v>
      </c>
    </row>
    <row r="516" spans="1:9" x14ac:dyDescent="0.2">
      <c r="A516">
        <v>2017</v>
      </c>
      <c r="B516" s="4" t="s">
        <v>537</v>
      </c>
      <c r="C516" t="str">
        <f t="shared" si="8"/>
        <v>2017_1053</v>
      </c>
      <c r="D516" s="4" t="s">
        <v>24</v>
      </c>
      <c r="E516" s="4" t="s">
        <v>24</v>
      </c>
      <c r="H516" s="5">
        <v>10849.48</v>
      </c>
      <c r="I516" s="2">
        <v>3.1000000000000001E-5</v>
      </c>
    </row>
    <row r="517" spans="1:9" x14ac:dyDescent="0.2">
      <c r="A517">
        <v>2017</v>
      </c>
      <c r="B517" s="4" t="s">
        <v>549</v>
      </c>
      <c r="C517" t="str">
        <f t="shared" si="8"/>
        <v>2017_0254</v>
      </c>
      <c r="D517" s="4" t="s">
        <v>20</v>
      </c>
      <c r="E517" s="4" t="s">
        <v>20</v>
      </c>
      <c r="H517" s="5">
        <v>10705.46</v>
      </c>
      <c r="I517" s="2">
        <v>3.0589999999999997E-5</v>
      </c>
    </row>
    <row r="518" spans="1:9" x14ac:dyDescent="0.2">
      <c r="A518">
        <v>2017</v>
      </c>
      <c r="B518" s="4" t="s">
        <v>536</v>
      </c>
      <c r="C518" t="str">
        <f t="shared" si="8"/>
        <v>2017_0675</v>
      </c>
      <c r="D518" s="4" t="s">
        <v>17</v>
      </c>
      <c r="E518" s="4" t="s">
        <v>17</v>
      </c>
      <c r="H518" s="5">
        <v>10562.8</v>
      </c>
      <c r="I518" s="2">
        <v>3.0179999999999999E-5</v>
      </c>
    </row>
    <row r="519" spans="1:9" x14ac:dyDescent="0.2">
      <c r="A519">
        <v>2017</v>
      </c>
      <c r="B519" s="4" t="s">
        <v>524</v>
      </c>
      <c r="C519" t="str">
        <f t="shared" si="8"/>
        <v>2017_0864</v>
      </c>
      <c r="D519" s="4" t="s">
        <v>22</v>
      </c>
      <c r="E519" s="4" t="s">
        <v>22</v>
      </c>
      <c r="H519" s="5">
        <v>10540.61</v>
      </c>
      <c r="I519" s="2">
        <v>3.012E-5</v>
      </c>
    </row>
    <row r="520" spans="1:9" x14ac:dyDescent="0.2">
      <c r="A520">
        <v>2017</v>
      </c>
      <c r="B520" s="4" t="s">
        <v>550</v>
      </c>
      <c r="C520" t="str">
        <f t="shared" si="8"/>
        <v>2017_0997</v>
      </c>
      <c r="D520" s="4" t="s">
        <v>23</v>
      </c>
      <c r="E520" s="4" t="s">
        <v>23</v>
      </c>
      <c r="H520" s="5">
        <v>10188.4</v>
      </c>
      <c r="I520" s="2">
        <v>2.9119999999999999E-5</v>
      </c>
    </row>
    <row r="521" spans="1:9" x14ac:dyDescent="0.2">
      <c r="A521">
        <v>2017</v>
      </c>
      <c r="B521" s="4" t="s">
        <v>534</v>
      </c>
      <c r="C521" t="str">
        <f t="shared" si="8"/>
        <v>2017_0287</v>
      </c>
      <c r="D521" s="4" t="s">
        <v>13</v>
      </c>
      <c r="E521" s="4" t="s">
        <v>13</v>
      </c>
      <c r="H521" s="5">
        <v>10131.030000000001</v>
      </c>
      <c r="I521" s="2">
        <v>2.8949999999999999E-5</v>
      </c>
    </row>
    <row r="522" spans="1:9" x14ac:dyDescent="0.2">
      <c r="A522">
        <v>2017</v>
      </c>
      <c r="B522" s="4" t="s">
        <v>543</v>
      </c>
      <c r="C522" t="str">
        <f t="shared" si="8"/>
        <v>2017_0873</v>
      </c>
      <c r="D522" s="4" t="s">
        <v>3</v>
      </c>
      <c r="E522" s="4" t="s">
        <v>3</v>
      </c>
      <c r="H522" s="5">
        <v>9866.31</v>
      </c>
      <c r="I522" s="2">
        <v>2.8189999999999999E-5</v>
      </c>
    </row>
    <row r="523" spans="1:9" x14ac:dyDescent="0.2">
      <c r="A523">
        <v>2017</v>
      </c>
      <c r="B523" s="4" t="s">
        <v>526</v>
      </c>
      <c r="C523" t="str">
        <f t="shared" si="8"/>
        <v>2017_0178</v>
      </c>
      <c r="D523" s="4" t="s">
        <v>25</v>
      </c>
      <c r="E523" s="4" t="s">
        <v>25</v>
      </c>
      <c r="H523" s="5">
        <v>9140.93</v>
      </c>
      <c r="I523" s="2">
        <v>2.6120000000000001E-5</v>
      </c>
    </row>
    <row r="524" spans="1:9" x14ac:dyDescent="0.2">
      <c r="A524">
        <v>2017</v>
      </c>
      <c r="B524" s="4" t="s">
        <v>509</v>
      </c>
      <c r="C524" t="str">
        <f t="shared" si="8"/>
        <v>2017_1021</v>
      </c>
      <c r="D524" s="4" t="s">
        <v>27</v>
      </c>
      <c r="E524" s="4" t="s">
        <v>27</v>
      </c>
      <c r="H524" s="5">
        <v>8543.15</v>
      </c>
      <c r="I524" s="2">
        <v>2.4409999999999998E-5</v>
      </c>
    </row>
    <row r="525" spans="1:9" x14ac:dyDescent="0.2">
      <c r="A525">
        <v>2017</v>
      </c>
      <c r="B525" s="4" t="s">
        <v>527</v>
      </c>
      <c r="C525" t="str">
        <f t="shared" si="8"/>
        <v>2017_0256</v>
      </c>
      <c r="D525" s="4" t="s">
        <v>12</v>
      </c>
      <c r="E525" s="4" t="s">
        <v>12</v>
      </c>
      <c r="H525" s="5">
        <v>7654.66</v>
      </c>
      <c r="I525" s="2">
        <v>2.1869999999999999E-5</v>
      </c>
    </row>
    <row r="526" spans="1:9" x14ac:dyDescent="0.2">
      <c r="A526">
        <v>2017</v>
      </c>
      <c r="B526" s="4" t="s">
        <v>521</v>
      </c>
      <c r="C526" t="str">
        <f t="shared" si="8"/>
        <v>2017_1079</v>
      </c>
      <c r="D526" s="4" t="s">
        <v>8</v>
      </c>
      <c r="E526" s="4" t="s">
        <v>8</v>
      </c>
      <c r="H526" s="5">
        <v>6907.06</v>
      </c>
      <c r="I526" s="2">
        <v>1.9740000000000001E-5</v>
      </c>
    </row>
    <row r="527" spans="1:9" x14ac:dyDescent="0.2">
      <c r="A527">
        <v>2017</v>
      </c>
      <c r="B527" s="4" t="s">
        <v>516</v>
      </c>
      <c r="C527" t="str">
        <f t="shared" si="8"/>
        <v>2017_0117</v>
      </c>
      <c r="D527" s="4" t="s">
        <v>30</v>
      </c>
      <c r="E527" s="4" t="s">
        <v>30</v>
      </c>
      <c r="H527" s="5">
        <v>6425.49</v>
      </c>
      <c r="I527" s="2">
        <v>1.836E-5</v>
      </c>
    </row>
    <row r="528" spans="1:9" x14ac:dyDescent="0.2">
      <c r="A528">
        <v>2017</v>
      </c>
      <c r="B528" s="4" t="s">
        <v>538</v>
      </c>
      <c r="C528" t="str">
        <f t="shared" si="8"/>
        <v>2017_0068</v>
      </c>
      <c r="D528" s="4" t="s">
        <v>21</v>
      </c>
      <c r="E528" s="4" t="s">
        <v>21</v>
      </c>
      <c r="H528" s="5">
        <v>2854.04</v>
      </c>
      <c r="I528" s="2">
        <v>8.1599999999999998E-6</v>
      </c>
    </row>
    <row r="529" spans="1:9" x14ac:dyDescent="0.2">
      <c r="A529">
        <v>2017</v>
      </c>
      <c r="B529" s="4" t="s">
        <v>518</v>
      </c>
      <c r="C529" t="str">
        <f t="shared" si="8"/>
        <v>2017_1591</v>
      </c>
      <c r="D529" s="4" t="s">
        <v>29</v>
      </c>
      <c r="E529" s="4" t="s">
        <v>29</v>
      </c>
      <c r="H529" s="5">
        <v>2263.9499999999998</v>
      </c>
      <c r="I529" s="2">
        <v>6.4699999999999999E-6</v>
      </c>
    </row>
    <row r="530" spans="1:9" x14ac:dyDescent="0.2">
      <c r="A530">
        <v>2017</v>
      </c>
      <c r="B530" s="4" t="s">
        <v>535</v>
      </c>
      <c r="C530" t="str">
        <f t="shared" si="8"/>
        <v>2017_1130</v>
      </c>
      <c r="D530" s="4" t="s">
        <v>34</v>
      </c>
      <c r="E530" s="4" t="s">
        <v>34</v>
      </c>
      <c r="H530" s="5">
        <v>1722.25</v>
      </c>
      <c r="I530" s="2">
        <v>4.9200000000000003E-6</v>
      </c>
    </row>
    <row r="531" spans="1:9" x14ac:dyDescent="0.2">
      <c r="A531">
        <v>2017</v>
      </c>
      <c r="B531" s="4" t="s">
        <v>552</v>
      </c>
      <c r="C531" t="str">
        <f t="shared" si="8"/>
        <v>2017_0906</v>
      </c>
      <c r="D531" s="4" t="s">
        <v>11</v>
      </c>
      <c r="E531" s="4" t="s">
        <v>11</v>
      </c>
      <c r="H531" s="5">
        <v>1447.92</v>
      </c>
      <c r="I531" s="2">
        <v>4.1400000000000002E-6</v>
      </c>
    </row>
    <row r="532" spans="1:9" x14ac:dyDescent="0.2">
      <c r="A532">
        <v>2017</v>
      </c>
      <c r="B532" s="4" t="s">
        <v>541</v>
      </c>
      <c r="C532" t="str">
        <f t="shared" si="8"/>
        <v>2017_1666</v>
      </c>
      <c r="D532" s="4" t="s">
        <v>501</v>
      </c>
      <c r="E532" s="4" t="s">
        <v>501</v>
      </c>
      <c r="H532" s="5">
        <v>638.74</v>
      </c>
      <c r="I532" s="2">
        <v>1.8300000000000001E-6</v>
      </c>
    </row>
    <row r="533" spans="1:9" x14ac:dyDescent="0.2">
      <c r="A533">
        <v>2017</v>
      </c>
      <c r="B533" s="4" t="s">
        <v>545</v>
      </c>
      <c r="C533" t="str">
        <f t="shared" si="8"/>
        <v>2017_1074</v>
      </c>
      <c r="D533" s="4" t="s">
        <v>26</v>
      </c>
      <c r="E533" s="4" t="s">
        <v>26</v>
      </c>
      <c r="H533" s="5">
        <v>163.19</v>
      </c>
      <c r="I533" s="2">
        <v>4.7E-7</v>
      </c>
    </row>
    <row r="534" spans="1:9" x14ac:dyDescent="0.2">
      <c r="A534">
        <v>2017</v>
      </c>
      <c r="B534" s="4" t="s">
        <v>514</v>
      </c>
      <c r="C534" t="str">
        <f t="shared" si="8"/>
        <v>2017_0152</v>
      </c>
      <c r="D534" s="4" t="s">
        <v>31</v>
      </c>
      <c r="E534" s="4" t="s">
        <v>31</v>
      </c>
      <c r="H534" s="5">
        <v>144.11000000000001</v>
      </c>
      <c r="I534" s="2">
        <v>4.0999999999999999E-7</v>
      </c>
    </row>
    <row r="535" spans="1:9" x14ac:dyDescent="0.2">
      <c r="A535">
        <v>2017</v>
      </c>
      <c r="B535" s="4" t="s">
        <v>528</v>
      </c>
      <c r="C535" t="str">
        <f t="shared" si="8"/>
        <v>2017_0377</v>
      </c>
      <c r="D535" s="4" t="s">
        <v>28</v>
      </c>
      <c r="E535" s="4" t="s">
        <v>28</v>
      </c>
      <c r="H535" s="5">
        <v>58.27</v>
      </c>
      <c r="I535" s="2">
        <v>1.6999999999999999E-7</v>
      </c>
    </row>
    <row r="536" spans="1:9" x14ac:dyDescent="0.2">
      <c r="A536">
        <v>2017</v>
      </c>
      <c r="B536" s="4" t="s">
        <v>520</v>
      </c>
      <c r="C536" t="str">
        <f t="shared" si="8"/>
        <v>2017_0247</v>
      </c>
      <c r="D536" s="4" t="s">
        <v>36</v>
      </c>
      <c r="E536" s="4" t="s">
        <v>36</v>
      </c>
      <c r="H536" s="5">
        <v>51.8</v>
      </c>
      <c r="I536" s="2">
        <v>1.4999999999999999E-7</v>
      </c>
    </row>
    <row r="537" spans="1:9" x14ac:dyDescent="0.2">
      <c r="A537">
        <v>2017</v>
      </c>
      <c r="B537" s="4" t="s">
        <v>79</v>
      </c>
      <c r="C537" t="str">
        <f t="shared" si="8"/>
        <v>2017_0844</v>
      </c>
      <c r="D537" s="4" t="s">
        <v>37</v>
      </c>
      <c r="E537" s="4" t="s">
        <v>37</v>
      </c>
      <c r="F537" s="18">
        <v>545900.93000000005</v>
      </c>
      <c r="G537" s="11">
        <v>1.56E-3</v>
      </c>
    </row>
    <row r="538" spans="1:9" x14ac:dyDescent="0.2">
      <c r="A538">
        <v>2017</v>
      </c>
      <c r="B538" s="4" t="s">
        <v>80</v>
      </c>
      <c r="C538" t="str">
        <f t="shared" si="8"/>
        <v>2017_0966</v>
      </c>
      <c r="D538" s="4" t="s">
        <v>38</v>
      </c>
      <c r="E538" s="4" t="s">
        <v>38</v>
      </c>
      <c r="F538" s="18">
        <v>318777.94</v>
      </c>
      <c r="G538" s="11">
        <v>9.1096000000000005E-4</v>
      </c>
    </row>
    <row r="539" spans="1:9" x14ac:dyDescent="0.2">
      <c r="A539">
        <v>2017</v>
      </c>
      <c r="B539" s="4" t="s">
        <v>82</v>
      </c>
      <c r="C539" t="str">
        <f t="shared" si="8"/>
        <v>2017_0518</v>
      </c>
      <c r="D539" s="4" t="s">
        <v>40</v>
      </c>
      <c r="E539" s="4" t="s">
        <v>40</v>
      </c>
      <c r="F539" s="18">
        <v>264055.56</v>
      </c>
      <c r="G539" s="11">
        <v>7.5458000000000003E-4</v>
      </c>
    </row>
    <row r="540" spans="1:9" x14ac:dyDescent="0.2">
      <c r="A540">
        <v>2017</v>
      </c>
      <c r="B540" s="4" t="s">
        <v>81</v>
      </c>
      <c r="C540" t="str">
        <f t="shared" si="8"/>
        <v>2017_0653</v>
      </c>
      <c r="D540" s="4" t="s">
        <v>39</v>
      </c>
      <c r="E540" s="4" t="s">
        <v>39</v>
      </c>
      <c r="F540" s="18">
        <v>244221.24</v>
      </c>
      <c r="G540" s="11">
        <v>6.979E-4</v>
      </c>
    </row>
    <row r="541" spans="1:9" x14ac:dyDescent="0.2">
      <c r="A541">
        <v>2017</v>
      </c>
      <c r="B541" s="4" t="s">
        <v>83</v>
      </c>
      <c r="C541" t="str">
        <f t="shared" si="8"/>
        <v>2017_0926</v>
      </c>
      <c r="D541" s="4" t="s">
        <v>734</v>
      </c>
      <c r="E541" s="4" t="s">
        <v>734</v>
      </c>
      <c r="F541" s="18">
        <v>211909.54</v>
      </c>
      <c r="G541" s="11">
        <v>6.0557000000000004E-4</v>
      </c>
    </row>
    <row r="542" spans="1:9" x14ac:dyDescent="0.2">
      <c r="A542">
        <v>2017</v>
      </c>
      <c r="B542" s="4" t="s">
        <v>84</v>
      </c>
      <c r="C542" t="str">
        <f t="shared" si="8"/>
        <v>2017_0290</v>
      </c>
      <c r="D542" s="4" t="s">
        <v>42</v>
      </c>
      <c r="E542" s="4" t="s">
        <v>42</v>
      </c>
      <c r="F542" s="18">
        <v>175065.49</v>
      </c>
      <c r="G542" s="11">
        <v>5.0027999999999997E-4</v>
      </c>
    </row>
    <row r="543" spans="1:9" x14ac:dyDescent="0.2">
      <c r="A543">
        <v>2017</v>
      </c>
      <c r="B543" s="4" t="s">
        <v>86</v>
      </c>
      <c r="C543" t="str">
        <f t="shared" si="8"/>
        <v>2017_0291</v>
      </c>
      <c r="D543" s="4" t="s">
        <v>44</v>
      </c>
      <c r="E543" s="4" t="s">
        <v>44</v>
      </c>
      <c r="F543" s="18">
        <v>166457.23000000001</v>
      </c>
      <c r="G543" s="11">
        <v>4.7568000000000003E-4</v>
      </c>
    </row>
    <row r="544" spans="1:9" x14ac:dyDescent="0.2">
      <c r="A544">
        <v>2017</v>
      </c>
      <c r="B544" s="4" t="s">
        <v>91</v>
      </c>
      <c r="C544" t="str">
        <f t="shared" si="8"/>
        <v>2017_0050</v>
      </c>
      <c r="D544" s="4" t="s">
        <v>49</v>
      </c>
      <c r="E544" s="4" t="s">
        <v>49</v>
      </c>
      <c r="F544" s="18">
        <v>163899.39000000001</v>
      </c>
      <c r="G544" s="11">
        <v>4.6837000000000002E-4</v>
      </c>
    </row>
    <row r="545" spans="1:7" x14ac:dyDescent="0.2">
      <c r="A545">
        <v>2017</v>
      </c>
      <c r="B545" s="4" t="s">
        <v>87</v>
      </c>
      <c r="C545" t="str">
        <f t="shared" si="8"/>
        <v>2017_1128</v>
      </c>
      <c r="D545" s="4" t="s">
        <v>45</v>
      </c>
      <c r="E545" s="4" t="s">
        <v>45</v>
      </c>
      <c r="F545" s="18">
        <v>159169.07999999999</v>
      </c>
      <c r="G545" s="11">
        <v>4.5485000000000002E-4</v>
      </c>
    </row>
    <row r="546" spans="1:7" x14ac:dyDescent="0.2">
      <c r="A546">
        <v>2017</v>
      </c>
      <c r="B546" s="4" t="s">
        <v>88</v>
      </c>
      <c r="C546" t="str">
        <f t="shared" si="8"/>
        <v>2017_0258</v>
      </c>
      <c r="D546" s="4" t="s">
        <v>46</v>
      </c>
      <c r="E546" s="4" t="s">
        <v>46</v>
      </c>
      <c r="F546" s="18">
        <v>149032.41</v>
      </c>
      <c r="G546" s="11">
        <v>4.2588000000000001E-4</v>
      </c>
    </row>
    <row r="547" spans="1:7" x14ac:dyDescent="0.2">
      <c r="A547">
        <v>2017</v>
      </c>
      <c r="B547" s="4" t="s">
        <v>104</v>
      </c>
      <c r="C547" t="str">
        <f t="shared" si="8"/>
        <v>2017_0673</v>
      </c>
      <c r="D547" s="4" t="s">
        <v>62</v>
      </c>
      <c r="E547" s="4" t="s">
        <v>62</v>
      </c>
      <c r="F547" s="18">
        <v>137328.48000000001</v>
      </c>
      <c r="G547" s="11">
        <v>3.9243999999999998E-4</v>
      </c>
    </row>
    <row r="548" spans="1:7" x14ac:dyDescent="0.2">
      <c r="A548">
        <v>2017</v>
      </c>
      <c r="B548" s="4" t="s">
        <v>101</v>
      </c>
      <c r="C548" t="str">
        <f t="shared" si="8"/>
        <v>2017_0115</v>
      </c>
      <c r="D548" s="4" t="s">
        <v>59</v>
      </c>
      <c r="E548" s="4" t="s">
        <v>59</v>
      </c>
      <c r="F548" s="18">
        <v>135598.79999999999</v>
      </c>
      <c r="G548" s="11">
        <v>3.8749999999999999E-4</v>
      </c>
    </row>
    <row r="549" spans="1:7" x14ac:dyDescent="0.2">
      <c r="A549">
        <v>2017</v>
      </c>
      <c r="B549" s="4" t="s">
        <v>97</v>
      </c>
      <c r="C549" t="str">
        <f t="shared" si="8"/>
        <v>2017_0045</v>
      </c>
      <c r="D549" s="4" t="s">
        <v>55</v>
      </c>
      <c r="E549" s="4" t="s">
        <v>55</v>
      </c>
      <c r="F549" s="18">
        <v>134837.35</v>
      </c>
      <c r="G549" s="11">
        <v>3.8531999999999998E-4</v>
      </c>
    </row>
    <row r="550" spans="1:7" x14ac:dyDescent="0.2">
      <c r="A550">
        <v>2017</v>
      </c>
      <c r="B550" s="4" t="s">
        <v>95</v>
      </c>
      <c r="C550" t="str">
        <f t="shared" si="8"/>
        <v>2017_0804</v>
      </c>
      <c r="D550" s="4" t="s">
        <v>53</v>
      </c>
      <c r="E550" s="4" t="s">
        <v>53</v>
      </c>
      <c r="F550" s="18">
        <v>132311.99</v>
      </c>
      <c r="G550" s="11">
        <v>3.7809999999999997E-4</v>
      </c>
    </row>
    <row r="551" spans="1:7" x14ac:dyDescent="0.2">
      <c r="A551">
        <v>2017</v>
      </c>
      <c r="B551" s="4" t="s">
        <v>102</v>
      </c>
      <c r="C551" t="str">
        <f t="shared" si="8"/>
        <v>2017_0294</v>
      </c>
      <c r="D551" s="4" t="s">
        <v>60</v>
      </c>
      <c r="E551" s="4" t="s">
        <v>60</v>
      </c>
      <c r="F551" s="18">
        <v>132119.74</v>
      </c>
      <c r="G551" s="11">
        <v>3.7754999999999999E-4</v>
      </c>
    </row>
    <row r="552" spans="1:7" x14ac:dyDescent="0.2">
      <c r="A552">
        <v>2017</v>
      </c>
      <c r="B552" s="4" t="s">
        <v>96</v>
      </c>
      <c r="C552" t="str">
        <f t="shared" si="8"/>
        <v>2017_0611</v>
      </c>
      <c r="D552" s="4" t="s">
        <v>54</v>
      </c>
      <c r="E552" s="4" t="s">
        <v>54</v>
      </c>
      <c r="F552" s="18">
        <v>129109.02</v>
      </c>
      <c r="G552" s="11">
        <v>3.6895E-4</v>
      </c>
    </row>
    <row r="553" spans="1:7" x14ac:dyDescent="0.2">
      <c r="A553">
        <v>2017</v>
      </c>
      <c r="B553" s="4" t="s">
        <v>85</v>
      </c>
      <c r="C553" t="str">
        <f t="shared" si="8"/>
        <v>2017_0784</v>
      </c>
      <c r="D553" s="4" t="s">
        <v>43</v>
      </c>
      <c r="E553" s="4" t="s">
        <v>43</v>
      </c>
      <c r="F553" s="18">
        <v>128067.94</v>
      </c>
      <c r="G553" s="11">
        <v>3.6598000000000002E-4</v>
      </c>
    </row>
    <row r="554" spans="1:7" x14ac:dyDescent="0.2">
      <c r="A554">
        <v>2017</v>
      </c>
      <c r="B554" s="4" t="s">
        <v>98</v>
      </c>
      <c r="C554" t="str">
        <f t="shared" si="8"/>
        <v>2017_1031</v>
      </c>
      <c r="D554" s="4" t="s">
        <v>56</v>
      </c>
      <c r="E554" s="4" t="s">
        <v>56</v>
      </c>
      <c r="F554" s="18">
        <v>125489.78</v>
      </c>
      <c r="G554" s="11">
        <v>3.5860999999999998E-4</v>
      </c>
    </row>
    <row r="555" spans="1:7" x14ac:dyDescent="0.2">
      <c r="A555">
        <v>2017</v>
      </c>
      <c r="B555" s="4" t="s">
        <v>89</v>
      </c>
      <c r="C555" t="str">
        <f t="shared" si="8"/>
        <v>2017_0623</v>
      </c>
      <c r="D555" s="4" t="s">
        <v>47</v>
      </c>
      <c r="E555" s="4" t="s">
        <v>47</v>
      </c>
      <c r="F555" s="18">
        <v>124196.21</v>
      </c>
      <c r="G555" s="11">
        <v>3.5491E-4</v>
      </c>
    </row>
    <row r="556" spans="1:7" x14ac:dyDescent="0.2">
      <c r="A556">
        <v>2017</v>
      </c>
      <c r="B556" s="4" t="s">
        <v>92</v>
      </c>
      <c r="C556" t="str">
        <f t="shared" si="8"/>
        <v>2017_0039</v>
      </c>
      <c r="D556" s="4" t="s">
        <v>50</v>
      </c>
      <c r="E556" s="4" t="s">
        <v>50</v>
      </c>
      <c r="F556" s="18">
        <v>122598.39</v>
      </c>
      <c r="G556" s="11">
        <v>3.5034999999999998E-4</v>
      </c>
    </row>
    <row r="557" spans="1:7" x14ac:dyDescent="0.2">
      <c r="A557">
        <v>2017</v>
      </c>
      <c r="B557" s="4" t="s">
        <v>93</v>
      </c>
      <c r="C557" t="str">
        <f t="shared" si="8"/>
        <v>2017_0378</v>
      </c>
      <c r="D557" s="4" t="s">
        <v>51</v>
      </c>
      <c r="E557" s="4" t="s">
        <v>51</v>
      </c>
      <c r="F557" s="18">
        <v>117225.68</v>
      </c>
      <c r="G557" s="11">
        <v>3.3499000000000002E-4</v>
      </c>
    </row>
    <row r="558" spans="1:7" x14ac:dyDescent="0.2">
      <c r="A558">
        <v>2017</v>
      </c>
      <c r="B558" s="4" t="s">
        <v>99</v>
      </c>
      <c r="C558" t="str">
        <f t="shared" si="8"/>
        <v>2017_0066</v>
      </c>
      <c r="D558" s="4" t="s">
        <v>57</v>
      </c>
      <c r="E558" s="4" t="s">
        <v>57</v>
      </c>
      <c r="F558" s="18">
        <v>113774.47</v>
      </c>
      <c r="G558" s="11">
        <v>3.2513000000000003E-4</v>
      </c>
    </row>
    <row r="559" spans="1:7" x14ac:dyDescent="0.2">
      <c r="A559">
        <v>2017</v>
      </c>
      <c r="B559" s="4" t="s">
        <v>90</v>
      </c>
      <c r="C559" t="str">
        <f t="shared" si="8"/>
        <v>2017_0435</v>
      </c>
      <c r="D559" s="4" t="s">
        <v>48</v>
      </c>
      <c r="E559" s="4" t="s">
        <v>48</v>
      </c>
      <c r="F559" s="18">
        <v>110545.55</v>
      </c>
      <c r="G559" s="11">
        <v>3.1589999999999998E-4</v>
      </c>
    </row>
    <row r="560" spans="1:7" x14ac:dyDescent="0.2">
      <c r="A560">
        <v>2017</v>
      </c>
      <c r="B560" s="4" t="s">
        <v>114</v>
      </c>
      <c r="C560" t="str">
        <f t="shared" si="8"/>
        <v>2017_0649</v>
      </c>
      <c r="D560" s="4" t="s">
        <v>72</v>
      </c>
      <c r="E560" s="4" t="s">
        <v>72</v>
      </c>
      <c r="F560" s="18">
        <v>108938.13</v>
      </c>
      <c r="G560" s="11">
        <v>3.1131000000000003E-4</v>
      </c>
    </row>
    <row r="561" spans="1:7" x14ac:dyDescent="0.2">
      <c r="A561">
        <v>2017</v>
      </c>
      <c r="B561" s="4" t="s">
        <v>94</v>
      </c>
      <c r="C561" t="str">
        <f t="shared" si="8"/>
        <v>2017_0651</v>
      </c>
      <c r="D561" s="4" t="s">
        <v>52</v>
      </c>
      <c r="E561" s="4" t="s">
        <v>52</v>
      </c>
      <c r="F561" s="18">
        <v>104565.71</v>
      </c>
      <c r="G561" s="11">
        <v>2.9880999999999999E-4</v>
      </c>
    </row>
    <row r="562" spans="1:7" x14ac:dyDescent="0.2">
      <c r="A562">
        <v>2017</v>
      </c>
      <c r="B562" s="4" t="s">
        <v>100</v>
      </c>
      <c r="C562" t="str">
        <f t="shared" si="8"/>
        <v>2017_0898</v>
      </c>
      <c r="D562" s="4" t="s">
        <v>58</v>
      </c>
      <c r="E562" s="4" t="s">
        <v>58</v>
      </c>
      <c r="F562" s="18">
        <v>99098.62</v>
      </c>
      <c r="G562" s="11">
        <v>2.8319E-4</v>
      </c>
    </row>
    <row r="563" spans="1:7" x14ac:dyDescent="0.2">
      <c r="A563">
        <v>2017</v>
      </c>
      <c r="B563" s="4" t="s">
        <v>103</v>
      </c>
      <c r="C563" t="str">
        <f t="shared" si="8"/>
        <v>2017_0865</v>
      </c>
      <c r="D563" s="4" t="s">
        <v>61</v>
      </c>
      <c r="E563" s="4" t="s">
        <v>61</v>
      </c>
      <c r="F563" s="18">
        <v>98617.12</v>
      </c>
      <c r="G563" s="11">
        <v>2.8181000000000001E-4</v>
      </c>
    </row>
    <row r="564" spans="1:7" x14ac:dyDescent="0.2">
      <c r="A564">
        <v>2017</v>
      </c>
      <c r="B564" s="4" t="s">
        <v>163</v>
      </c>
      <c r="C564" t="str">
        <f t="shared" si="8"/>
        <v>2017_0517</v>
      </c>
      <c r="D564" s="4" t="s">
        <v>121</v>
      </c>
      <c r="E564" s="4" t="s">
        <v>121</v>
      </c>
      <c r="F564" s="18">
        <v>89538.67</v>
      </c>
      <c r="G564" s="11">
        <v>2.5587E-4</v>
      </c>
    </row>
    <row r="565" spans="1:7" x14ac:dyDescent="0.2">
      <c r="A565">
        <v>2017</v>
      </c>
      <c r="B565" s="4" t="s">
        <v>106</v>
      </c>
      <c r="C565" t="str">
        <f t="shared" si="8"/>
        <v>2017_0297</v>
      </c>
      <c r="D565" s="4" t="s">
        <v>64</v>
      </c>
      <c r="E565" s="4" t="s">
        <v>64</v>
      </c>
      <c r="F565" s="18">
        <v>82808.350000000006</v>
      </c>
      <c r="G565" s="11">
        <v>2.3664000000000001E-4</v>
      </c>
    </row>
    <row r="566" spans="1:7" x14ac:dyDescent="0.2">
      <c r="A566">
        <v>2017</v>
      </c>
      <c r="B566" s="4" t="s">
        <v>166</v>
      </c>
      <c r="C566" t="str">
        <f t="shared" si="8"/>
        <v>2017_0585</v>
      </c>
      <c r="D566" s="4" t="s">
        <v>124</v>
      </c>
      <c r="E566" s="4" t="s">
        <v>124</v>
      </c>
      <c r="F566" s="18">
        <v>81079.73</v>
      </c>
      <c r="G566" s="11">
        <v>2.3169999999999999E-4</v>
      </c>
    </row>
    <row r="567" spans="1:7" x14ac:dyDescent="0.2">
      <c r="A567">
        <v>2017</v>
      </c>
      <c r="B567" s="4" t="s">
        <v>119</v>
      </c>
      <c r="C567" t="str">
        <f t="shared" si="8"/>
        <v>2017_1020</v>
      </c>
      <c r="D567" s="4" t="s">
        <v>77</v>
      </c>
      <c r="E567" s="4" t="s">
        <v>77</v>
      </c>
      <c r="F567" s="18">
        <v>80196.399999999994</v>
      </c>
      <c r="G567" s="11">
        <v>2.2917E-4</v>
      </c>
    </row>
    <row r="568" spans="1:7" x14ac:dyDescent="0.2">
      <c r="A568">
        <v>2017</v>
      </c>
      <c r="B568" s="4" t="s">
        <v>105</v>
      </c>
      <c r="C568" t="str">
        <f t="shared" si="8"/>
        <v>2017_0433</v>
      </c>
      <c r="D568" s="4" t="s">
        <v>63</v>
      </c>
      <c r="E568" s="4" t="s">
        <v>63</v>
      </c>
      <c r="F568" s="18">
        <v>79544.639999999999</v>
      </c>
      <c r="G568" s="11">
        <v>2.2730999999999999E-4</v>
      </c>
    </row>
    <row r="569" spans="1:7" x14ac:dyDescent="0.2">
      <c r="A569">
        <v>2017</v>
      </c>
      <c r="B569" s="4" t="s">
        <v>107</v>
      </c>
      <c r="C569" t="str">
        <f t="shared" si="8"/>
        <v>2017_0810</v>
      </c>
      <c r="D569" s="4" t="s">
        <v>65</v>
      </c>
      <c r="E569" s="4" t="s">
        <v>65</v>
      </c>
      <c r="F569" s="18">
        <v>76035.08</v>
      </c>
      <c r="G569" s="11">
        <v>2.1728000000000001E-4</v>
      </c>
    </row>
    <row r="570" spans="1:7" x14ac:dyDescent="0.2">
      <c r="A570">
        <v>2017</v>
      </c>
      <c r="B570" s="4" t="s">
        <v>117</v>
      </c>
      <c r="C570" t="str">
        <f t="shared" si="8"/>
        <v>2017_0550</v>
      </c>
      <c r="D570" s="4" t="s">
        <v>75</v>
      </c>
      <c r="E570" s="4" t="s">
        <v>75</v>
      </c>
      <c r="F570" s="18">
        <v>75449.679999999993</v>
      </c>
      <c r="G570" s="11">
        <v>2.1561E-4</v>
      </c>
    </row>
    <row r="571" spans="1:7" x14ac:dyDescent="0.2">
      <c r="A571">
        <v>2017</v>
      </c>
      <c r="B571" s="4" t="s">
        <v>170</v>
      </c>
      <c r="C571" t="str">
        <f t="shared" si="8"/>
        <v>2017_0931</v>
      </c>
      <c r="D571" s="4" t="s">
        <v>128</v>
      </c>
      <c r="E571" s="4" t="s">
        <v>128</v>
      </c>
      <c r="F571" s="18">
        <v>70452.38</v>
      </c>
      <c r="G571" s="11">
        <v>2.0133E-4</v>
      </c>
    </row>
    <row r="572" spans="1:7" x14ac:dyDescent="0.2">
      <c r="A572">
        <v>2017</v>
      </c>
      <c r="B572" s="4" t="s">
        <v>120</v>
      </c>
      <c r="C572" t="str">
        <f t="shared" si="8"/>
        <v>2017_1003</v>
      </c>
      <c r="D572" s="4" t="s">
        <v>78</v>
      </c>
      <c r="E572" s="4" t="s">
        <v>78</v>
      </c>
      <c r="F572" s="18">
        <v>67663.320000000007</v>
      </c>
      <c r="G572" s="11">
        <v>1.9336000000000001E-4</v>
      </c>
    </row>
    <row r="573" spans="1:7" x14ac:dyDescent="0.2">
      <c r="A573">
        <v>2017</v>
      </c>
      <c r="B573" s="4" t="s">
        <v>118</v>
      </c>
      <c r="C573" t="str">
        <f t="shared" si="8"/>
        <v>2017_1076</v>
      </c>
      <c r="D573" s="4" t="s">
        <v>76</v>
      </c>
      <c r="E573" s="4" t="s">
        <v>76</v>
      </c>
      <c r="F573" s="18">
        <v>63371.15</v>
      </c>
      <c r="G573" s="11">
        <v>1.8108999999999999E-4</v>
      </c>
    </row>
    <row r="574" spans="1:7" x14ac:dyDescent="0.2">
      <c r="A574">
        <v>2017</v>
      </c>
      <c r="B574" s="4" t="s">
        <v>110</v>
      </c>
      <c r="C574" t="str">
        <f t="shared" si="8"/>
        <v>2017_0709</v>
      </c>
      <c r="D574" s="4" t="s">
        <v>68</v>
      </c>
      <c r="E574" s="4" t="s">
        <v>68</v>
      </c>
      <c r="F574" s="18">
        <v>63114.04</v>
      </c>
      <c r="G574" s="11">
        <v>1.8035999999999999E-4</v>
      </c>
    </row>
    <row r="575" spans="1:7" x14ac:dyDescent="0.2">
      <c r="A575">
        <v>2017</v>
      </c>
      <c r="B575" s="4" t="s">
        <v>176</v>
      </c>
      <c r="C575" t="str">
        <f t="shared" si="8"/>
        <v>2017_0863</v>
      </c>
      <c r="D575" s="4" t="s">
        <v>134</v>
      </c>
      <c r="E575" s="4" t="s">
        <v>134</v>
      </c>
      <c r="F575" s="18">
        <v>60409.39</v>
      </c>
      <c r="G575" s="11">
        <v>1.7263000000000001E-4</v>
      </c>
    </row>
    <row r="576" spans="1:7" x14ac:dyDescent="0.2">
      <c r="A576">
        <v>2017</v>
      </c>
      <c r="B576" s="4" t="s">
        <v>115</v>
      </c>
      <c r="C576" t="str">
        <f t="shared" si="8"/>
        <v>2017_0910</v>
      </c>
      <c r="D576" s="4" t="s">
        <v>73</v>
      </c>
      <c r="E576" s="4" t="s">
        <v>73</v>
      </c>
      <c r="F576" s="18">
        <v>60118.720000000001</v>
      </c>
      <c r="G576" s="11">
        <v>1.718E-4</v>
      </c>
    </row>
    <row r="577" spans="1:7" x14ac:dyDescent="0.2">
      <c r="A577">
        <v>2017</v>
      </c>
      <c r="B577" s="4" t="s">
        <v>112</v>
      </c>
      <c r="C577" t="str">
        <f t="shared" si="8"/>
        <v>2017_0570</v>
      </c>
      <c r="D577" s="4" t="s">
        <v>70</v>
      </c>
      <c r="E577" s="4" t="s">
        <v>70</v>
      </c>
      <c r="F577" s="18">
        <v>59587.43</v>
      </c>
      <c r="G577" s="11">
        <v>1.7028E-4</v>
      </c>
    </row>
    <row r="578" spans="1:7" x14ac:dyDescent="0.2">
      <c r="A578">
        <v>2017</v>
      </c>
      <c r="B578" s="4" t="s">
        <v>116</v>
      </c>
      <c r="C578" t="str">
        <f t="shared" si="8"/>
        <v>2017_0415</v>
      </c>
      <c r="D578" s="4" t="s">
        <v>74</v>
      </c>
      <c r="E578" s="4" t="s">
        <v>74</v>
      </c>
      <c r="F578" s="18">
        <v>59492.800000000003</v>
      </c>
      <c r="G578" s="11">
        <v>1.7001000000000001E-4</v>
      </c>
    </row>
    <row r="579" spans="1:7" x14ac:dyDescent="0.2">
      <c r="A579">
        <v>2017</v>
      </c>
      <c r="B579" s="4" t="s">
        <v>111</v>
      </c>
      <c r="C579" t="str">
        <f t="shared" ref="C579:C642" si="9">_xlfn.TEXTJOIN("_",TRUE,A579:B579)</f>
        <v>2017_0718</v>
      </c>
      <c r="D579" s="4" t="s">
        <v>69</v>
      </c>
      <c r="E579" s="4" t="s">
        <v>69</v>
      </c>
      <c r="F579" s="18">
        <v>59062.66</v>
      </c>
      <c r="G579" s="11">
        <v>1.6877999999999999E-4</v>
      </c>
    </row>
    <row r="580" spans="1:7" x14ac:dyDescent="0.2">
      <c r="A580">
        <v>2017</v>
      </c>
      <c r="B580" s="4" t="s">
        <v>109</v>
      </c>
      <c r="C580" t="str">
        <f t="shared" si="9"/>
        <v>2017_0054</v>
      </c>
      <c r="D580" s="4" t="s">
        <v>67</v>
      </c>
      <c r="E580" s="4" t="s">
        <v>67</v>
      </c>
      <c r="F580" s="18">
        <v>57137.91</v>
      </c>
      <c r="G580" s="11">
        <v>1.6328E-4</v>
      </c>
    </row>
    <row r="581" spans="1:7" x14ac:dyDescent="0.2">
      <c r="A581">
        <v>2017</v>
      </c>
      <c r="B581" s="4" t="s">
        <v>174</v>
      </c>
      <c r="C581" t="str">
        <f t="shared" si="9"/>
        <v>2017_1077</v>
      </c>
      <c r="D581" s="4" t="s">
        <v>132</v>
      </c>
      <c r="E581" s="4" t="s">
        <v>132</v>
      </c>
      <c r="F581" s="18">
        <v>56727.96</v>
      </c>
      <c r="G581" s="11">
        <v>1.6211E-4</v>
      </c>
    </row>
    <row r="582" spans="1:7" x14ac:dyDescent="0.2">
      <c r="A582">
        <v>2017</v>
      </c>
      <c r="B582" s="4" t="s">
        <v>165</v>
      </c>
      <c r="C582" t="str">
        <f t="shared" si="9"/>
        <v>2017_0955</v>
      </c>
      <c r="D582" s="4" t="s">
        <v>123</v>
      </c>
      <c r="E582" s="4" t="s">
        <v>123</v>
      </c>
      <c r="F582" s="18">
        <v>50861.04</v>
      </c>
      <c r="G582" s="11">
        <v>1.4533999999999999E-4</v>
      </c>
    </row>
    <row r="583" spans="1:7" x14ac:dyDescent="0.2">
      <c r="A583">
        <v>2017</v>
      </c>
      <c r="B583" s="4" t="s">
        <v>187</v>
      </c>
      <c r="C583" t="str">
        <f t="shared" si="9"/>
        <v>2017_0082</v>
      </c>
      <c r="D583" s="4" t="s">
        <v>145</v>
      </c>
      <c r="E583" s="4" t="s">
        <v>145</v>
      </c>
      <c r="F583" s="18">
        <v>49818.63</v>
      </c>
      <c r="G583" s="11">
        <v>1.4236000000000001E-4</v>
      </c>
    </row>
    <row r="584" spans="1:7" x14ac:dyDescent="0.2">
      <c r="A584">
        <v>2017</v>
      </c>
      <c r="B584" s="4" t="s">
        <v>173</v>
      </c>
      <c r="C584" t="str">
        <f t="shared" si="9"/>
        <v>2017_0249</v>
      </c>
      <c r="D584" s="4" t="s">
        <v>131</v>
      </c>
      <c r="E584" s="4" t="s">
        <v>131</v>
      </c>
      <c r="F584" s="18">
        <v>49266.22</v>
      </c>
      <c r="G584" s="11">
        <v>1.4079000000000001E-4</v>
      </c>
    </row>
    <row r="585" spans="1:7" x14ac:dyDescent="0.2">
      <c r="A585">
        <v>2017</v>
      </c>
      <c r="B585" s="4" t="s">
        <v>167</v>
      </c>
      <c r="C585" t="str">
        <f t="shared" si="9"/>
        <v>2017_0521</v>
      </c>
      <c r="D585" s="4" t="s">
        <v>125</v>
      </c>
      <c r="E585" s="4" t="s">
        <v>125</v>
      </c>
      <c r="F585" s="18">
        <v>49043.89</v>
      </c>
      <c r="G585" s="11">
        <v>1.4014999999999999E-4</v>
      </c>
    </row>
    <row r="586" spans="1:7" x14ac:dyDescent="0.2">
      <c r="A586">
        <v>2017</v>
      </c>
      <c r="B586" s="4" t="s">
        <v>169</v>
      </c>
      <c r="C586" t="str">
        <f t="shared" si="9"/>
        <v>2017_0319</v>
      </c>
      <c r="D586" s="4" t="s">
        <v>127</v>
      </c>
      <c r="E586" s="4" t="s">
        <v>127</v>
      </c>
      <c r="F586" s="18">
        <v>46978.52</v>
      </c>
      <c r="G586" s="11">
        <v>1.3425000000000001E-4</v>
      </c>
    </row>
    <row r="587" spans="1:7" x14ac:dyDescent="0.2">
      <c r="A587">
        <v>2017</v>
      </c>
      <c r="B587" s="4" t="s">
        <v>201</v>
      </c>
      <c r="C587" t="str">
        <f t="shared" si="9"/>
        <v>2017_0648</v>
      </c>
      <c r="D587" s="4" t="s">
        <v>159</v>
      </c>
      <c r="E587" s="4" t="s">
        <v>159</v>
      </c>
      <c r="F587" s="18">
        <v>45639.97</v>
      </c>
      <c r="G587" s="11">
        <v>1.3041999999999999E-4</v>
      </c>
    </row>
    <row r="588" spans="1:7" x14ac:dyDescent="0.2">
      <c r="A588">
        <v>2017</v>
      </c>
      <c r="B588" s="4" t="s">
        <v>189</v>
      </c>
      <c r="C588" t="str">
        <f t="shared" si="9"/>
        <v>2017_0767</v>
      </c>
      <c r="D588" s="4" t="s">
        <v>147</v>
      </c>
      <c r="E588" s="4" t="s">
        <v>147</v>
      </c>
      <c r="F588" s="18">
        <v>41291.21</v>
      </c>
      <c r="G588" s="11">
        <v>1.18E-4</v>
      </c>
    </row>
    <row r="589" spans="1:7" x14ac:dyDescent="0.2">
      <c r="A589">
        <v>2017</v>
      </c>
      <c r="B589" s="4" t="s">
        <v>172</v>
      </c>
      <c r="C589" t="str">
        <f t="shared" si="9"/>
        <v>2017_1056</v>
      </c>
      <c r="D589" s="4" t="s">
        <v>130</v>
      </c>
      <c r="E589" s="4" t="s">
        <v>130</v>
      </c>
      <c r="F589" s="18">
        <v>40844.07</v>
      </c>
      <c r="G589" s="11">
        <v>1.1671999999999999E-4</v>
      </c>
    </row>
    <row r="590" spans="1:7" x14ac:dyDescent="0.2">
      <c r="A590">
        <v>2017</v>
      </c>
      <c r="B590" s="4" t="s">
        <v>175</v>
      </c>
      <c r="C590" t="str">
        <f t="shared" si="9"/>
        <v>2017_0604</v>
      </c>
      <c r="D590" s="4" t="s">
        <v>133</v>
      </c>
      <c r="E590" s="4" t="s">
        <v>133</v>
      </c>
      <c r="F590" s="18">
        <v>40695.74</v>
      </c>
      <c r="G590" s="11">
        <v>1.1629E-4</v>
      </c>
    </row>
    <row r="591" spans="1:7" x14ac:dyDescent="0.2">
      <c r="A591">
        <v>2017</v>
      </c>
      <c r="B591" s="4" t="s">
        <v>178</v>
      </c>
      <c r="C591" t="str">
        <f t="shared" si="9"/>
        <v>2017_0428</v>
      </c>
      <c r="D591" s="4" t="s">
        <v>136</v>
      </c>
      <c r="E591" s="4" t="s">
        <v>136</v>
      </c>
      <c r="F591" s="18">
        <v>40363.03</v>
      </c>
      <c r="G591" s="11">
        <v>1.1534E-4</v>
      </c>
    </row>
    <row r="592" spans="1:7" x14ac:dyDescent="0.2">
      <c r="A592">
        <v>2017</v>
      </c>
      <c r="B592" s="4" t="s">
        <v>181</v>
      </c>
      <c r="C592" t="str">
        <f t="shared" si="9"/>
        <v>2017_1063</v>
      </c>
      <c r="D592" s="4" t="s">
        <v>139</v>
      </c>
      <c r="E592" s="4" t="s">
        <v>139</v>
      </c>
      <c r="F592" s="18">
        <v>39760.67</v>
      </c>
      <c r="G592" s="11">
        <v>1.1362E-4</v>
      </c>
    </row>
    <row r="593" spans="1:7" x14ac:dyDescent="0.2">
      <c r="A593">
        <v>2017</v>
      </c>
      <c r="B593" s="4" t="s">
        <v>250</v>
      </c>
      <c r="C593" t="str">
        <f t="shared" si="9"/>
        <v>2017_0679</v>
      </c>
      <c r="D593" s="4" t="s">
        <v>208</v>
      </c>
      <c r="E593" s="4" t="s">
        <v>208</v>
      </c>
      <c r="F593" s="18">
        <v>39343.51</v>
      </c>
      <c r="G593" s="11">
        <v>1.1243000000000001E-4</v>
      </c>
    </row>
    <row r="594" spans="1:7" x14ac:dyDescent="0.2">
      <c r="A594">
        <v>2017</v>
      </c>
      <c r="B594" s="4" t="s">
        <v>202</v>
      </c>
      <c r="C594" t="str">
        <f t="shared" si="9"/>
        <v>2017_0042</v>
      </c>
      <c r="D594" s="4" t="s">
        <v>160</v>
      </c>
      <c r="E594" s="4" t="s">
        <v>160</v>
      </c>
      <c r="F594" s="18">
        <v>38727.79</v>
      </c>
      <c r="G594" s="11">
        <v>1.1067E-4</v>
      </c>
    </row>
    <row r="595" spans="1:7" x14ac:dyDescent="0.2">
      <c r="A595">
        <v>2017</v>
      </c>
      <c r="B595" s="4" t="s">
        <v>164</v>
      </c>
      <c r="C595" t="str">
        <f t="shared" si="9"/>
        <v>2017_0161</v>
      </c>
      <c r="D595" s="4" t="s">
        <v>122</v>
      </c>
      <c r="E595" s="4" t="s">
        <v>122</v>
      </c>
      <c r="F595" s="18">
        <v>38722.730000000003</v>
      </c>
      <c r="G595" s="11">
        <v>1.1066E-4</v>
      </c>
    </row>
    <row r="596" spans="1:7" x14ac:dyDescent="0.2">
      <c r="A596">
        <v>2017</v>
      </c>
      <c r="B596" s="4" t="s">
        <v>192</v>
      </c>
      <c r="C596" t="str">
        <f t="shared" si="9"/>
        <v>2017_0909</v>
      </c>
      <c r="D596" s="4" t="s">
        <v>150</v>
      </c>
      <c r="E596" s="4" t="s">
        <v>150</v>
      </c>
      <c r="F596" s="18">
        <v>38561.339999999997</v>
      </c>
      <c r="G596" s="11">
        <v>1.102E-4</v>
      </c>
    </row>
    <row r="597" spans="1:7" x14ac:dyDescent="0.2">
      <c r="A597">
        <v>2017</v>
      </c>
      <c r="B597" s="4" t="s">
        <v>108</v>
      </c>
      <c r="C597" t="str">
        <f t="shared" si="9"/>
        <v>2017_1073</v>
      </c>
      <c r="D597" s="4" t="s">
        <v>66</v>
      </c>
      <c r="E597" s="4" t="s">
        <v>66</v>
      </c>
      <c r="F597" s="18">
        <v>38430.36</v>
      </c>
      <c r="G597" s="11">
        <v>1.0982E-4</v>
      </c>
    </row>
    <row r="598" spans="1:7" x14ac:dyDescent="0.2">
      <c r="A598">
        <v>2017</v>
      </c>
      <c r="B598" s="4" t="s">
        <v>113</v>
      </c>
      <c r="C598" t="str">
        <f t="shared" si="9"/>
        <v>2017_0114</v>
      </c>
      <c r="D598" s="4" t="s">
        <v>71</v>
      </c>
      <c r="E598" s="4" t="s">
        <v>71</v>
      </c>
      <c r="F598" s="18">
        <v>38142.74</v>
      </c>
      <c r="G598" s="11">
        <v>1.0900000000000001E-4</v>
      </c>
    </row>
    <row r="599" spans="1:7" x14ac:dyDescent="0.2">
      <c r="A599">
        <v>2017</v>
      </c>
      <c r="B599" s="4" t="s">
        <v>185</v>
      </c>
      <c r="C599" t="str">
        <f t="shared" si="9"/>
        <v>2017_0026</v>
      </c>
      <c r="D599" s="4" t="s">
        <v>143</v>
      </c>
      <c r="E599" s="4" t="s">
        <v>143</v>
      </c>
      <c r="F599" s="18">
        <v>37765.800000000003</v>
      </c>
      <c r="G599" s="11">
        <v>1.0792E-4</v>
      </c>
    </row>
    <row r="600" spans="1:7" x14ac:dyDescent="0.2">
      <c r="A600">
        <v>2017</v>
      </c>
      <c r="B600" s="4" t="s">
        <v>183</v>
      </c>
      <c r="C600" t="str">
        <f t="shared" si="9"/>
        <v>2017_0119</v>
      </c>
      <c r="D600" s="4" t="s">
        <v>141</v>
      </c>
      <c r="E600" s="4" t="s">
        <v>141</v>
      </c>
      <c r="F600" s="18">
        <v>36455.11</v>
      </c>
      <c r="G600" s="11">
        <v>1.0418E-4</v>
      </c>
    </row>
    <row r="601" spans="1:7" x14ac:dyDescent="0.2">
      <c r="A601">
        <v>2017</v>
      </c>
      <c r="B601" s="4" t="s">
        <v>168</v>
      </c>
      <c r="C601" t="str">
        <f t="shared" si="9"/>
        <v>2017_0902</v>
      </c>
      <c r="D601" s="4" t="s">
        <v>126</v>
      </c>
      <c r="E601" s="4" t="s">
        <v>126</v>
      </c>
      <c r="F601" s="18">
        <v>35813.15</v>
      </c>
      <c r="G601" s="11">
        <v>1.0234E-4</v>
      </c>
    </row>
    <row r="602" spans="1:7" x14ac:dyDescent="0.2">
      <c r="A602">
        <v>2017</v>
      </c>
      <c r="B602" s="4" t="s">
        <v>194</v>
      </c>
      <c r="C602" t="str">
        <f t="shared" si="9"/>
        <v>2017_0122</v>
      </c>
      <c r="D602" s="4" t="s">
        <v>152</v>
      </c>
      <c r="E602" s="4" t="s">
        <v>152</v>
      </c>
      <c r="F602" s="18">
        <v>34010.44</v>
      </c>
      <c r="G602" s="11">
        <v>9.7189999999999996E-5</v>
      </c>
    </row>
    <row r="603" spans="1:7" x14ac:dyDescent="0.2">
      <c r="A603">
        <v>2017</v>
      </c>
      <c r="B603" s="4" t="s">
        <v>186</v>
      </c>
      <c r="C603" t="str">
        <f t="shared" si="9"/>
        <v>2017_0096</v>
      </c>
      <c r="D603" s="4" t="s">
        <v>144</v>
      </c>
      <c r="E603" s="4" t="s">
        <v>144</v>
      </c>
      <c r="F603" s="18">
        <v>33682.379999999997</v>
      </c>
      <c r="G603" s="11">
        <v>9.6249999999999995E-5</v>
      </c>
    </row>
    <row r="604" spans="1:7" x14ac:dyDescent="0.2">
      <c r="A604">
        <v>2017</v>
      </c>
      <c r="B604" s="4" t="s">
        <v>255</v>
      </c>
      <c r="C604" t="str">
        <f t="shared" si="9"/>
        <v>2017_1137</v>
      </c>
      <c r="D604" s="4" t="s">
        <v>213</v>
      </c>
      <c r="E604" s="4" t="s">
        <v>213</v>
      </c>
      <c r="F604" s="18">
        <v>33259.24</v>
      </c>
      <c r="G604" s="11">
        <v>9.5039999999999998E-5</v>
      </c>
    </row>
    <row r="605" spans="1:7" x14ac:dyDescent="0.2">
      <c r="A605">
        <v>2017</v>
      </c>
      <c r="B605" s="4" t="s">
        <v>191</v>
      </c>
      <c r="C605" t="str">
        <f t="shared" si="9"/>
        <v>2017_0621</v>
      </c>
      <c r="D605" s="4" t="s">
        <v>149</v>
      </c>
      <c r="E605" s="4" t="s">
        <v>149</v>
      </c>
      <c r="F605" s="18">
        <v>32535.56</v>
      </c>
      <c r="G605" s="11">
        <v>9.2979999999999994E-5</v>
      </c>
    </row>
    <row r="606" spans="1:7" x14ac:dyDescent="0.2">
      <c r="A606">
        <v>2017</v>
      </c>
      <c r="B606" s="4" t="s">
        <v>188</v>
      </c>
      <c r="C606" t="str">
        <f t="shared" si="9"/>
        <v>2017_1058</v>
      </c>
      <c r="D606" s="4" t="s">
        <v>146</v>
      </c>
      <c r="E606" s="4" t="s">
        <v>146</v>
      </c>
      <c r="F606" s="18">
        <v>32211.88</v>
      </c>
      <c r="G606" s="11">
        <v>9.2050000000000001E-5</v>
      </c>
    </row>
    <row r="607" spans="1:7" x14ac:dyDescent="0.2">
      <c r="A607">
        <v>2017</v>
      </c>
      <c r="B607" s="4" t="s">
        <v>203</v>
      </c>
      <c r="C607" t="str">
        <f t="shared" si="9"/>
        <v>2017_0618</v>
      </c>
      <c r="D607" s="4" t="s">
        <v>161</v>
      </c>
      <c r="E607" s="4" t="s">
        <v>161</v>
      </c>
      <c r="F607" s="18">
        <v>32189.22</v>
      </c>
      <c r="G607" s="11">
        <v>9.1990000000000005E-5</v>
      </c>
    </row>
    <row r="608" spans="1:7" x14ac:dyDescent="0.2">
      <c r="A608">
        <v>2017</v>
      </c>
      <c r="B608" s="4" t="s">
        <v>171</v>
      </c>
      <c r="C608" t="str">
        <f t="shared" si="9"/>
        <v>2017_0243</v>
      </c>
      <c r="D608" s="4" t="s">
        <v>129</v>
      </c>
      <c r="E608" s="4" t="s">
        <v>129</v>
      </c>
      <c r="F608" s="18">
        <v>30800.42</v>
      </c>
      <c r="G608" s="11">
        <v>8.8020000000000001E-5</v>
      </c>
    </row>
    <row r="609" spans="1:7" x14ac:dyDescent="0.2">
      <c r="A609">
        <v>2017</v>
      </c>
      <c r="B609" s="4" t="s">
        <v>249</v>
      </c>
      <c r="C609" t="str">
        <f t="shared" si="9"/>
        <v>2017_0557</v>
      </c>
      <c r="D609" s="4" t="s">
        <v>207</v>
      </c>
      <c r="E609" s="4" t="s">
        <v>207</v>
      </c>
      <c r="F609" s="18">
        <v>30399.16</v>
      </c>
      <c r="G609" s="11">
        <v>8.687E-5</v>
      </c>
    </row>
    <row r="610" spans="1:7" x14ac:dyDescent="0.2">
      <c r="A610">
        <v>2017</v>
      </c>
      <c r="B610" s="4" t="s">
        <v>182</v>
      </c>
      <c r="C610" t="str">
        <f t="shared" si="9"/>
        <v>2017_0385</v>
      </c>
      <c r="D610" s="4" t="s">
        <v>140</v>
      </c>
      <c r="E610" s="4" t="s">
        <v>140</v>
      </c>
      <c r="F610" s="18">
        <v>28975.3</v>
      </c>
      <c r="G610" s="11">
        <v>8.2799999999999993E-5</v>
      </c>
    </row>
    <row r="611" spans="1:7" x14ac:dyDescent="0.2">
      <c r="A611">
        <v>2017</v>
      </c>
      <c r="B611" s="4" t="s">
        <v>271</v>
      </c>
      <c r="C611" t="str">
        <f t="shared" si="9"/>
        <v>2017_0687</v>
      </c>
      <c r="D611" s="4" t="s">
        <v>229</v>
      </c>
      <c r="E611" s="4" t="s">
        <v>229</v>
      </c>
      <c r="F611" s="18">
        <v>28270.29</v>
      </c>
      <c r="G611" s="11">
        <v>8.0790000000000004E-5</v>
      </c>
    </row>
    <row r="612" spans="1:7" x14ac:dyDescent="0.2">
      <c r="A612">
        <v>2017</v>
      </c>
      <c r="B612" s="4" t="s">
        <v>263</v>
      </c>
      <c r="C612" t="str">
        <f t="shared" si="9"/>
        <v>2017_0506</v>
      </c>
      <c r="D612" s="4" t="s">
        <v>221</v>
      </c>
      <c r="E612" s="4" t="s">
        <v>221</v>
      </c>
      <c r="F612" s="18">
        <v>27311.25</v>
      </c>
      <c r="G612" s="11">
        <v>7.805E-5</v>
      </c>
    </row>
    <row r="613" spans="1:7" x14ac:dyDescent="0.2">
      <c r="A613">
        <v>2017</v>
      </c>
      <c r="B613" s="4" t="s">
        <v>196</v>
      </c>
      <c r="C613" t="str">
        <f t="shared" si="9"/>
        <v>2017_0156</v>
      </c>
      <c r="D613" s="4" t="s">
        <v>154</v>
      </c>
      <c r="E613" s="4" t="s">
        <v>154</v>
      </c>
      <c r="F613" s="18">
        <v>26859.98</v>
      </c>
      <c r="G613" s="11">
        <v>7.6760000000000004E-5</v>
      </c>
    </row>
    <row r="614" spans="1:7" x14ac:dyDescent="0.2">
      <c r="A614">
        <v>2017</v>
      </c>
      <c r="B614" s="4" t="s">
        <v>257</v>
      </c>
      <c r="C614" t="str">
        <f t="shared" si="9"/>
        <v>2017_0270</v>
      </c>
      <c r="D614" s="4" t="s">
        <v>215</v>
      </c>
      <c r="E614" s="4" t="s">
        <v>215</v>
      </c>
      <c r="F614" s="18">
        <v>26799.41</v>
      </c>
      <c r="G614" s="11">
        <v>7.6580000000000002E-5</v>
      </c>
    </row>
    <row r="615" spans="1:7" x14ac:dyDescent="0.2">
      <c r="A615">
        <v>2017</v>
      </c>
      <c r="B615" s="4" t="s">
        <v>180</v>
      </c>
      <c r="C615" t="str">
        <f t="shared" si="9"/>
        <v>2017_0848</v>
      </c>
      <c r="D615" s="4" t="s">
        <v>138</v>
      </c>
      <c r="E615" s="4" t="s">
        <v>138</v>
      </c>
      <c r="F615" s="18">
        <v>25989.48</v>
      </c>
      <c r="G615" s="11">
        <v>7.4270000000000006E-5</v>
      </c>
    </row>
    <row r="616" spans="1:7" x14ac:dyDescent="0.2">
      <c r="A616">
        <v>2017</v>
      </c>
      <c r="B616" s="4" t="s">
        <v>204</v>
      </c>
      <c r="C616" t="str">
        <f t="shared" si="9"/>
        <v>2017_1032</v>
      </c>
      <c r="D616" s="4" t="s">
        <v>162</v>
      </c>
      <c r="E616" s="4" t="s">
        <v>162</v>
      </c>
      <c r="F616" s="18">
        <v>25246.2</v>
      </c>
      <c r="G616" s="11">
        <v>7.2150000000000005E-5</v>
      </c>
    </row>
    <row r="617" spans="1:7" x14ac:dyDescent="0.2">
      <c r="A617">
        <v>2017</v>
      </c>
      <c r="B617" s="4" t="s">
        <v>177</v>
      </c>
      <c r="C617" t="str">
        <f t="shared" si="9"/>
        <v>2017_0753</v>
      </c>
      <c r="D617" s="4" t="s">
        <v>135</v>
      </c>
      <c r="E617" s="4" t="s">
        <v>135</v>
      </c>
      <c r="F617" s="18">
        <v>24503.05</v>
      </c>
      <c r="G617" s="11">
        <v>7.0019999999999997E-5</v>
      </c>
    </row>
    <row r="618" spans="1:7" x14ac:dyDescent="0.2">
      <c r="A618">
        <v>2017</v>
      </c>
      <c r="B618" s="4" t="s">
        <v>195</v>
      </c>
      <c r="C618" t="str">
        <f t="shared" si="9"/>
        <v>2017_0992</v>
      </c>
      <c r="D618" s="4" t="s">
        <v>153</v>
      </c>
      <c r="E618" s="4" t="s">
        <v>153</v>
      </c>
      <c r="F618" s="18">
        <v>24023.68</v>
      </c>
      <c r="G618" s="11">
        <v>6.8650000000000002E-5</v>
      </c>
    </row>
    <row r="619" spans="1:7" x14ac:dyDescent="0.2">
      <c r="A619">
        <v>2017</v>
      </c>
      <c r="B619" s="4" t="s">
        <v>335</v>
      </c>
      <c r="C619" t="str">
        <f t="shared" si="9"/>
        <v>2017_0825</v>
      </c>
      <c r="D619" s="4" t="s">
        <v>293</v>
      </c>
      <c r="E619" s="4" t="s">
        <v>293</v>
      </c>
      <c r="F619" s="18">
        <v>23371.21</v>
      </c>
      <c r="G619" s="11">
        <v>6.6790000000000003E-5</v>
      </c>
    </row>
    <row r="620" spans="1:7" x14ac:dyDescent="0.2">
      <c r="A620">
        <v>2017</v>
      </c>
      <c r="B620" s="4" t="s">
        <v>199</v>
      </c>
      <c r="C620" t="str">
        <f t="shared" si="9"/>
        <v>2017_0231</v>
      </c>
      <c r="D620" s="4" t="s">
        <v>157</v>
      </c>
      <c r="E620" s="4" t="s">
        <v>157</v>
      </c>
      <c r="F620" s="18">
        <v>21983.66</v>
      </c>
      <c r="G620" s="11">
        <v>6.2819999999999998E-5</v>
      </c>
    </row>
    <row r="621" spans="1:7" x14ac:dyDescent="0.2">
      <c r="A621">
        <v>2017</v>
      </c>
      <c r="B621" s="4" t="s">
        <v>284</v>
      </c>
      <c r="C621" t="str">
        <f t="shared" si="9"/>
        <v>2017_0376</v>
      </c>
      <c r="D621" s="4" t="s">
        <v>242</v>
      </c>
      <c r="E621" s="4" t="s">
        <v>242</v>
      </c>
      <c r="F621" s="18">
        <v>20746.580000000002</v>
      </c>
      <c r="G621" s="11">
        <v>5.9290000000000003E-5</v>
      </c>
    </row>
    <row r="622" spans="1:7" x14ac:dyDescent="0.2">
      <c r="A622">
        <v>2017</v>
      </c>
      <c r="B622" s="4" t="s">
        <v>288</v>
      </c>
      <c r="C622" t="str">
        <f t="shared" si="9"/>
        <v>2017_0514</v>
      </c>
      <c r="D622" s="4" t="s">
        <v>246</v>
      </c>
      <c r="E622" s="4" t="s">
        <v>246</v>
      </c>
      <c r="F622" s="18">
        <v>20239.18</v>
      </c>
      <c r="G622" s="11">
        <v>5.7840000000000002E-5</v>
      </c>
    </row>
    <row r="623" spans="1:7" x14ac:dyDescent="0.2">
      <c r="A623">
        <v>2017</v>
      </c>
      <c r="B623" s="4" t="s">
        <v>342</v>
      </c>
      <c r="C623" t="str">
        <f t="shared" si="9"/>
        <v>2017_0682</v>
      </c>
      <c r="D623" s="4" t="s">
        <v>300</v>
      </c>
      <c r="E623" s="4" t="s">
        <v>300</v>
      </c>
      <c r="F623" s="18">
        <v>20103.060000000001</v>
      </c>
      <c r="G623" s="11">
        <v>5.7450000000000001E-5</v>
      </c>
    </row>
    <row r="624" spans="1:7" x14ac:dyDescent="0.2">
      <c r="A624">
        <v>2017</v>
      </c>
      <c r="B624" s="4" t="s">
        <v>252</v>
      </c>
      <c r="C624" t="str">
        <f t="shared" si="9"/>
        <v>2017_0950</v>
      </c>
      <c r="D624" s="4" t="s">
        <v>210</v>
      </c>
      <c r="E624" s="4" t="s">
        <v>210</v>
      </c>
      <c r="F624" s="18">
        <v>19898.310000000001</v>
      </c>
      <c r="G624" s="11">
        <v>5.6860000000000001E-5</v>
      </c>
    </row>
    <row r="625" spans="1:7" x14ac:dyDescent="0.2">
      <c r="A625">
        <v>2017</v>
      </c>
      <c r="B625" s="4" t="s">
        <v>200</v>
      </c>
      <c r="C625" t="str">
        <f t="shared" si="9"/>
        <v>2017_1134</v>
      </c>
      <c r="D625" s="4" t="s">
        <v>158</v>
      </c>
      <c r="E625" s="4" t="s">
        <v>158</v>
      </c>
      <c r="F625" s="18">
        <v>19741.61</v>
      </c>
      <c r="G625" s="11">
        <v>5.6409999999999997E-5</v>
      </c>
    </row>
    <row r="626" spans="1:7" x14ac:dyDescent="0.2">
      <c r="A626">
        <v>2017</v>
      </c>
      <c r="B626" s="4" t="s">
        <v>279</v>
      </c>
      <c r="C626" t="str">
        <f t="shared" si="9"/>
        <v>2017_0215</v>
      </c>
      <c r="D626" s="4" t="s">
        <v>237</v>
      </c>
      <c r="E626" s="4" t="s">
        <v>237</v>
      </c>
      <c r="F626" s="18">
        <v>19207.5</v>
      </c>
      <c r="G626" s="11">
        <v>5.4889999999999998E-5</v>
      </c>
    </row>
    <row r="627" spans="1:7" x14ac:dyDescent="0.2">
      <c r="A627">
        <v>2017</v>
      </c>
      <c r="B627" s="4" t="s">
        <v>338</v>
      </c>
      <c r="C627" t="str">
        <f t="shared" si="9"/>
        <v>2017_0167</v>
      </c>
      <c r="D627" s="4" t="s">
        <v>296</v>
      </c>
      <c r="E627" s="4" t="s">
        <v>296</v>
      </c>
      <c r="F627" s="18">
        <v>19125.07</v>
      </c>
      <c r="G627" s="11">
        <v>5.465E-5</v>
      </c>
    </row>
    <row r="628" spans="1:7" x14ac:dyDescent="0.2">
      <c r="A628">
        <v>2017</v>
      </c>
      <c r="B628" s="4" t="s">
        <v>198</v>
      </c>
      <c r="C628" t="str">
        <f t="shared" si="9"/>
        <v>2017_0943</v>
      </c>
      <c r="D628" s="4" t="s">
        <v>156</v>
      </c>
      <c r="E628" s="4" t="s">
        <v>156</v>
      </c>
      <c r="F628" s="18">
        <v>18747.97</v>
      </c>
      <c r="G628" s="11">
        <v>5.3579999999999999E-5</v>
      </c>
    </row>
    <row r="629" spans="1:7" x14ac:dyDescent="0.2">
      <c r="A629">
        <v>2017</v>
      </c>
      <c r="B629" s="4" t="s">
        <v>190</v>
      </c>
      <c r="C629" t="str">
        <f t="shared" si="9"/>
        <v>2017_0958</v>
      </c>
      <c r="D629" s="4" t="s">
        <v>148</v>
      </c>
      <c r="E629" s="4" t="s">
        <v>148</v>
      </c>
      <c r="F629" s="18">
        <v>18427.400000000001</v>
      </c>
      <c r="G629" s="11">
        <v>5.2660000000000001E-5</v>
      </c>
    </row>
    <row r="630" spans="1:7" x14ac:dyDescent="0.2">
      <c r="A630">
        <v>2017</v>
      </c>
      <c r="B630" s="4" t="s">
        <v>272</v>
      </c>
      <c r="C630" t="str">
        <f t="shared" si="9"/>
        <v>2017_0251</v>
      </c>
      <c r="D630" s="4" t="s">
        <v>230</v>
      </c>
      <c r="E630" s="4" t="s">
        <v>230</v>
      </c>
      <c r="F630" s="18">
        <v>18197.21</v>
      </c>
      <c r="G630" s="11">
        <v>5.1999999999999997E-5</v>
      </c>
    </row>
    <row r="631" spans="1:7" x14ac:dyDescent="0.2">
      <c r="A631">
        <v>2017</v>
      </c>
      <c r="B631" s="4" t="s">
        <v>254</v>
      </c>
      <c r="C631" t="str">
        <f t="shared" si="9"/>
        <v>2017_0816</v>
      </c>
      <c r="D631" s="4" t="s">
        <v>212</v>
      </c>
      <c r="E631" s="4" t="s">
        <v>212</v>
      </c>
      <c r="F631" s="18">
        <v>17766.73</v>
      </c>
      <c r="G631" s="11">
        <v>5.0769999999999997E-5</v>
      </c>
    </row>
    <row r="632" spans="1:7" x14ac:dyDescent="0.2">
      <c r="A632">
        <v>2017</v>
      </c>
      <c r="B632" s="4" t="s">
        <v>355</v>
      </c>
      <c r="C632" t="str">
        <f t="shared" si="9"/>
        <v>2017_0929</v>
      </c>
      <c r="D632" s="4" t="s">
        <v>313</v>
      </c>
      <c r="E632" s="4" t="s">
        <v>313</v>
      </c>
      <c r="F632" s="18">
        <v>17623.599999999999</v>
      </c>
      <c r="G632" s="11">
        <v>5.0359999999999999E-5</v>
      </c>
    </row>
    <row r="633" spans="1:7" x14ac:dyDescent="0.2">
      <c r="A633">
        <v>2017</v>
      </c>
      <c r="B633" s="4" t="s">
        <v>351</v>
      </c>
      <c r="C633" t="str">
        <f t="shared" si="9"/>
        <v>2017_0851</v>
      </c>
      <c r="D633" s="4" t="s">
        <v>309</v>
      </c>
      <c r="E633" s="4" t="s">
        <v>309</v>
      </c>
      <c r="F633" s="18">
        <v>16361.21</v>
      </c>
      <c r="G633" s="11">
        <v>4.6749999999999998E-5</v>
      </c>
    </row>
    <row r="634" spans="1:7" x14ac:dyDescent="0.2">
      <c r="A634">
        <v>2017</v>
      </c>
      <c r="B634" s="4" t="s">
        <v>361</v>
      </c>
      <c r="C634" t="str">
        <f t="shared" si="9"/>
        <v>2017_0158</v>
      </c>
      <c r="D634" s="4" t="s">
        <v>319</v>
      </c>
      <c r="E634" s="4" t="s">
        <v>319</v>
      </c>
      <c r="F634" s="18">
        <v>16038.66</v>
      </c>
      <c r="G634" s="11">
        <v>4.583E-5</v>
      </c>
    </row>
    <row r="635" spans="1:7" x14ac:dyDescent="0.2">
      <c r="A635">
        <v>2017</v>
      </c>
      <c r="B635" s="4" t="s">
        <v>253</v>
      </c>
      <c r="C635" t="str">
        <f t="shared" si="9"/>
        <v>2017_0812</v>
      </c>
      <c r="D635" s="4" t="s">
        <v>211</v>
      </c>
      <c r="E635" s="4" t="s">
        <v>211</v>
      </c>
      <c r="F635" s="18">
        <v>15085.91</v>
      </c>
      <c r="G635" s="11">
        <v>4.3109999999999999E-5</v>
      </c>
    </row>
    <row r="636" spans="1:7" x14ac:dyDescent="0.2">
      <c r="A636">
        <v>2017</v>
      </c>
      <c r="B636" s="4" t="s">
        <v>348</v>
      </c>
      <c r="C636" t="str">
        <f t="shared" si="9"/>
        <v>2017_0072</v>
      </c>
      <c r="D636" s="4" t="s">
        <v>306</v>
      </c>
      <c r="E636" s="4" t="s">
        <v>306</v>
      </c>
      <c r="F636" s="18">
        <v>15025.76</v>
      </c>
      <c r="G636" s="11">
        <v>4.2939999999999999E-5</v>
      </c>
    </row>
    <row r="637" spans="1:7" x14ac:dyDescent="0.2">
      <c r="A637">
        <v>2017</v>
      </c>
      <c r="B637" s="4" t="s">
        <v>368</v>
      </c>
      <c r="C637" t="str">
        <f t="shared" si="9"/>
        <v>2017_0761</v>
      </c>
      <c r="D637" s="4" t="s">
        <v>326</v>
      </c>
      <c r="E637" s="4" t="s">
        <v>326</v>
      </c>
      <c r="F637" s="18">
        <v>14970.33</v>
      </c>
      <c r="G637" s="11">
        <v>4.278E-5</v>
      </c>
    </row>
    <row r="638" spans="1:7" x14ac:dyDescent="0.2">
      <c r="A638">
        <v>2017</v>
      </c>
      <c r="B638" s="4" t="s">
        <v>260</v>
      </c>
      <c r="C638" t="str">
        <f t="shared" si="9"/>
        <v>2017_0790</v>
      </c>
      <c r="D638" s="4" t="s">
        <v>218</v>
      </c>
      <c r="E638" s="4" t="s">
        <v>218</v>
      </c>
      <c r="F638" s="18">
        <v>14830.44</v>
      </c>
      <c r="G638" s="11">
        <v>4.2379999999999997E-5</v>
      </c>
    </row>
    <row r="639" spans="1:7" x14ac:dyDescent="0.2">
      <c r="A639">
        <v>2017</v>
      </c>
      <c r="B639" s="4" t="s">
        <v>277</v>
      </c>
      <c r="C639" t="str">
        <f t="shared" si="9"/>
        <v>2017_0586</v>
      </c>
      <c r="D639" s="4" t="s">
        <v>235</v>
      </c>
      <c r="E639" s="4" t="s">
        <v>235</v>
      </c>
      <c r="F639" s="18">
        <v>14725.02</v>
      </c>
      <c r="G639" s="11">
        <v>4.2079999999999997E-5</v>
      </c>
    </row>
    <row r="640" spans="1:7" x14ac:dyDescent="0.2">
      <c r="A640">
        <v>2017</v>
      </c>
      <c r="B640" s="4" t="s">
        <v>333</v>
      </c>
      <c r="C640" t="str">
        <f t="shared" si="9"/>
        <v>2017_0094</v>
      </c>
      <c r="D640" s="4" t="s">
        <v>291</v>
      </c>
      <c r="E640" s="4" t="s">
        <v>291</v>
      </c>
      <c r="F640" s="18">
        <v>14358.29</v>
      </c>
      <c r="G640" s="11">
        <v>4.1029999999999998E-5</v>
      </c>
    </row>
    <row r="641" spans="1:7" x14ac:dyDescent="0.2">
      <c r="A641">
        <v>2017</v>
      </c>
      <c r="B641" s="4" t="s">
        <v>282</v>
      </c>
      <c r="C641" t="str">
        <f t="shared" si="9"/>
        <v>2017_0223</v>
      </c>
      <c r="D641" s="4" t="s">
        <v>240</v>
      </c>
      <c r="E641" s="4" t="s">
        <v>240</v>
      </c>
      <c r="F641" s="18">
        <v>14262.47</v>
      </c>
      <c r="G641" s="11">
        <v>4.0760000000000003E-5</v>
      </c>
    </row>
    <row r="642" spans="1:7" x14ac:dyDescent="0.2">
      <c r="A642">
        <v>2017</v>
      </c>
      <c r="B642" s="4" t="s">
        <v>280</v>
      </c>
      <c r="C642" t="str">
        <f t="shared" si="9"/>
        <v>2017_0994</v>
      </c>
      <c r="D642" s="4" t="s">
        <v>238</v>
      </c>
      <c r="E642" s="4" t="s">
        <v>238</v>
      </c>
      <c r="F642" s="18">
        <v>13771.65</v>
      </c>
      <c r="G642" s="11">
        <v>3.9350000000000001E-5</v>
      </c>
    </row>
    <row r="643" spans="1:7" x14ac:dyDescent="0.2">
      <c r="A643">
        <v>2017</v>
      </c>
      <c r="B643" s="4" t="s">
        <v>251</v>
      </c>
      <c r="C643" t="str">
        <f t="shared" ref="C643:C706" si="10">_xlfn.TEXTJOIN("_",TRUE,A643:B643)</f>
        <v>2017_0560</v>
      </c>
      <c r="D643" s="4" t="s">
        <v>209</v>
      </c>
      <c r="E643" s="4" t="s">
        <v>209</v>
      </c>
      <c r="F643" s="18">
        <v>13616.08</v>
      </c>
      <c r="G643" s="11">
        <v>3.8909999999999998E-5</v>
      </c>
    </row>
    <row r="644" spans="1:7" x14ac:dyDescent="0.2">
      <c r="A644">
        <v>2017</v>
      </c>
      <c r="B644" s="4" t="s">
        <v>363</v>
      </c>
      <c r="C644" t="str">
        <f t="shared" si="10"/>
        <v>2017_1059</v>
      </c>
      <c r="D644" s="4" t="s">
        <v>321</v>
      </c>
      <c r="E644" s="4" t="s">
        <v>321</v>
      </c>
      <c r="F644" s="18">
        <v>12849.62</v>
      </c>
      <c r="G644" s="11">
        <v>3.6720000000000001E-5</v>
      </c>
    </row>
    <row r="645" spans="1:7" x14ac:dyDescent="0.2">
      <c r="A645">
        <v>2017</v>
      </c>
      <c r="B645" s="4" t="s">
        <v>283</v>
      </c>
      <c r="C645" t="str">
        <f t="shared" si="10"/>
        <v>2017_0020</v>
      </c>
      <c r="D645" s="4" t="s">
        <v>241</v>
      </c>
      <c r="E645" s="4" t="s">
        <v>241</v>
      </c>
      <c r="F645" s="18">
        <v>12583.5</v>
      </c>
      <c r="G645" s="11">
        <v>3.5960000000000001E-5</v>
      </c>
    </row>
    <row r="646" spans="1:7" x14ac:dyDescent="0.2">
      <c r="A646">
        <v>2017</v>
      </c>
      <c r="B646" s="4" t="s">
        <v>264</v>
      </c>
      <c r="C646" t="str">
        <f t="shared" si="10"/>
        <v>2017_0303</v>
      </c>
      <c r="D646" s="4" t="s">
        <v>222</v>
      </c>
      <c r="E646" s="4" t="s">
        <v>222</v>
      </c>
      <c r="F646" s="18">
        <v>12510.82</v>
      </c>
      <c r="G646" s="11">
        <v>3.5750000000000002E-5</v>
      </c>
    </row>
    <row r="647" spans="1:7" x14ac:dyDescent="0.2">
      <c r="A647">
        <v>2017</v>
      </c>
      <c r="B647" s="4" t="s">
        <v>359</v>
      </c>
      <c r="C647" t="str">
        <f t="shared" si="10"/>
        <v>2017_0645</v>
      </c>
      <c r="D647" s="4" t="s">
        <v>317</v>
      </c>
      <c r="E647" s="4" t="s">
        <v>317</v>
      </c>
      <c r="F647" s="18">
        <v>12463.52</v>
      </c>
      <c r="G647" s="11">
        <v>3.5620000000000001E-5</v>
      </c>
    </row>
    <row r="648" spans="1:7" x14ac:dyDescent="0.2">
      <c r="A648">
        <v>2017</v>
      </c>
      <c r="B648" s="4" t="s">
        <v>275</v>
      </c>
      <c r="C648" t="str">
        <f t="shared" si="10"/>
        <v>2017_0606</v>
      </c>
      <c r="D648" s="4" t="s">
        <v>233</v>
      </c>
      <c r="E648" s="4" t="s">
        <v>233</v>
      </c>
      <c r="F648" s="18">
        <v>12415.37</v>
      </c>
      <c r="G648" s="11">
        <v>3.5479999999999999E-5</v>
      </c>
    </row>
    <row r="649" spans="1:7" x14ac:dyDescent="0.2">
      <c r="A649">
        <v>2017</v>
      </c>
      <c r="B649" s="4" t="s">
        <v>353</v>
      </c>
      <c r="C649" t="str">
        <f t="shared" si="10"/>
        <v>2017_0972</v>
      </c>
      <c r="D649" s="4" t="s">
        <v>311</v>
      </c>
      <c r="E649" s="4" t="s">
        <v>311</v>
      </c>
      <c r="F649" s="18">
        <v>12396.09</v>
      </c>
      <c r="G649" s="11">
        <v>3.5420000000000003E-5</v>
      </c>
    </row>
    <row r="650" spans="1:7" x14ac:dyDescent="0.2">
      <c r="A650">
        <v>2017</v>
      </c>
      <c r="B650" s="4" t="s">
        <v>366</v>
      </c>
      <c r="C650" t="str">
        <f t="shared" si="10"/>
        <v>2017_0691</v>
      </c>
      <c r="D650" s="4" t="s">
        <v>324</v>
      </c>
      <c r="E650" s="4" t="s">
        <v>324</v>
      </c>
      <c r="F650" s="18">
        <v>12300.17</v>
      </c>
      <c r="G650" s="11">
        <v>3.5150000000000001E-5</v>
      </c>
    </row>
    <row r="651" spans="1:7" x14ac:dyDescent="0.2">
      <c r="A651">
        <v>2017</v>
      </c>
      <c r="B651" s="4" t="s">
        <v>426</v>
      </c>
      <c r="C651" t="str">
        <f t="shared" si="10"/>
        <v>2017_0260</v>
      </c>
      <c r="D651" s="4" t="s">
        <v>384</v>
      </c>
      <c r="E651" s="4" t="s">
        <v>384</v>
      </c>
      <c r="F651" s="18">
        <v>12220.18</v>
      </c>
      <c r="G651" s="11">
        <v>3.4919999999999998E-5</v>
      </c>
    </row>
    <row r="652" spans="1:7" x14ac:dyDescent="0.2">
      <c r="A652">
        <v>2017</v>
      </c>
      <c r="B652" s="4" t="s">
        <v>349</v>
      </c>
      <c r="C652" t="str">
        <f t="shared" si="10"/>
        <v>2017_0335</v>
      </c>
      <c r="D652" s="4" t="s">
        <v>307</v>
      </c>
      <c r="E652" s="4" t="s">
        <v>307</v>
      </c>
      <c r="F652" s="18">
        <v>12145.87</v>
      </c>
      <c r="G652" s="11">
        <v>3.4709999999999998E-5</v>
      </c>
    </row>
    <row r="653" spans="1:7" x14ac:dyDescent="0.2">
      <c r="A653">
        <v>2017</v>
      </c>
      <c r="B653" s="4" t="s">
        <v>370</v>
      </c>
      <c r="C653" t="str">
        <f t="shared" si="10"/>
        <v>2017_0189</v>
      </c>
      <c r="D653" s="4" t="s">
        <v>328</v>
      </c>
      <c r="E653" s="4" t="s">
        <v>328</v>
      </c>
      <c r="F653" s="18">
        <v>12082.42</v>
      </c>
      <c r="G653" s="11">
        <v>3.4530000000000003E-5</v>
      </c>
    </row>
    <row r="654" spans="1:7" x14ac:dyDescent="0.2">
      <c r="A654">
        <v>2017</v>
      </c>
      <c r="B654" s="4" t="s">
        <v>285</v>
      </c>
      <c r="C654" t="str">
        <f t="shared" si="10"/>
        <v>2017_0341</v>
      </c>
      <c r="D654" s="4" t="s">
        <v>243</v>
      </c>
      <c r="E654" s="4" t="s">
        <v>243</v>
      </c>
      <c r="F654" s="18">
        <v>12062.6</v>
      </c>
      <c r="G654" s="11">
        <v>3.447E-5</v>
      </c>
    </row>
    <row r="655" spans="1:7" x14ac:dyDescent="0.2">
      <c r="A655">
        <v>2017</v>
      </c>
      <c r="B655" s="4" t="s">
        <v>184</v>
      </c>
      <c r="C655" t="str">
        <f t="shared" si="10"/>
        <v>2017_0968</v>
      </c>
      <c r="D655" s="4" t="s">
        <v>142</v>
      </c>
      <c r="E655" s="4" t="s">
        <v>142</v>
      </c>
      <c r="F655" s="18">
        <v>12001.72</v>
      </c>
      <c r="G655" s="11">
        <v>3.43E-5</v>
      </c>
    </row>
    <row r="656" spans="1:7" x14ac:dyDescent="0.2">
      <c r="A656">
        <v>2017</v>
      </c>
      <c r="B656" s="4" t="s">
        <v>347</v>
      </c>
      <c r="C656" t="str">
        <f t="shared" si="10"/>
        <v>2017_0641</v>
      </c>
      <c r="D656" s="4" t="s">
        <v>305</v>
      </c>
      <c r="E656" s="4" t="s">
        <v>305</v>
      </c>
      <c r="F656" s="18">
        <v>11853.78</v>
      </c>
      <c r="G656" s="11">
        <v>3.3869999999999999E-5</v>
      </c>
    </row>
    <row r="657" spans="1:7" x14ac:dyDescent="0.2">
      <c r="A657">
        <v>2017</v>
      </c>
      <c r="B657" s="4" t="s">
        <v>337</v>
      </c>
      <c r="C657" t="str">
        <f t="shared" si="10"/>
        <v>2017_0643</v>
      </c>
      <c r="D657" s="4" t="s">
        <v>295</v>
      </c>
      <c r="E657" s="4" t="s">
        <v>295</v>
      </c>
      <c r="F657" s="18">
        <v>11681.52</v>
      </c>
      <c r="G657" s="11">
        <v>3.3380000000000002E-5</v>
      </c>
    </row>
    <row r="658" spans="1:7" x14ac:dyDescent="0.2">
      <c r="A658">
        <v>2017</v>
      </c>
      <c r="B658" s="4" t="s">
        <v>248</v>
      </c>
      <c r="C658" t="str">
        <f t="shared" si="10"/>
        <v>2017_1113</v>
      </c>
      <c r="D658" s="4" t="s">
        <v>206</v>
      </c>
      <c r="E658" s="4" t="s">
        <v>206</v>
      </c>
      <c r="F658" s="18">
        <v>11525.87</v>
      </c>
      <c r="G658" s="11">
        <v>3.294E-5</v>
      </c>
    </row>
    <row r="659" spans="1:7" x14ac:dyDescent="0.2">
      <c r="A659">
        <v>2017</v>
      </c>
      <c r="B659" s="4" t="s">
        <v>360</v>
      </c>
      <c r="C659" t="str">
        <f t="shared" si="10"/>
        <v>2017_0650</v>
      </c>
      <c r="D659" s="4" t="s">
        <v>318</v>
      </c>
      <c r="E659" s="4" t="s">
        <v>318</v>
      </c>
      <c r="F659" s="18">
        <v>11397.95</v>
      </c>
      <c r="G659" s="11">
        <v>3.2570000000000002E-5</v>
      </c>
    </row>
    <row r="660" spans="1:7" x14ac:dyDescent="0.2">
      <c r="A660">
        <v>2017</v>
      </c>
      <c r="B660" s="4" t="s">
        <v>287</v>
      </c>
      <c r="C660" t="str">
        <f t="shared" si="10"/>
        <v>2017_0339</v>
      </c>
      <c r="D660" s="4" t="s">
        <v>245</v>
      </c>
      <c r="E660" s="4" t="s">
        <v>245</v>
      </c>
      <c r="F660" s="18">
        <v>11376.34</v>
      </c>
      <c r="G660" s="11">
        <v>3.2509999999999999E-5</v>
      </c>
    </row>
    <row r="661" spans="1:7" x14ac:dyDescent="0.2">
      <c r="A661">
        <v>2017</v>
      </c>
      <c r="B661" s="4" t="s">
        <v>197</v>
      </c>
      <c r="C661" t="str">
        <f t="shared" si="10"/>
        <v>2017_0267</v>
      </c>
      <c r="D661" s="4" t="s">
        <v>155</v>
      </c>
      <c r="E661" s="4" t="s">
        <v>155</v>
      </c>
      <c r="F661" s="18">
        <v>11236.63</v>
      </c>
      <c r="G661" s="11">
        <v>3.2110000000000003E-5</v>
      </c>
    </row>
    <row r="662" spans="1:7" x14ac:dyDescent="0.2">
      <c r="A662">
        <v>2017</v>
      </c>
      <c r="B662" s="4" t="s">
        <v>265</v>
      </c>
      <c r="C662" t="str">
        <f t="shared" si="10"/>
        <v>2017_0137</v>
      </c>
      <c r="D662" s="4" t="s">
        <v>223</v>
      </c>
      <c r="E662" s="4" t="s">
        <v>223</v>
      </c>
      <c r="F662" s="18">
        <v>11049.33</v>
      </c>
      <c r="G662" s="11">
        <v>3.1579999999999999E-5</v>
      </c>
    </row>
    <row r="663" spans="1:7" x14ac:dyDescent="0.2">
      <c r="A663">
        <v>2017</v>
      </c>
      <c r="B663" s="4" t="s">
        <v>270</v>
      </c>
      <c r="C663" t="str">
        <f t="shared" si="10"/>
        <v>2017_0219</v>
      </c>
      <c r="D663" s="4" t="s">
        <v>228</v>
      </c>
      <c r="E663" s="4" t="s">
        <v>228</v>
      </c>
      <c r="F663" s="18">
        <v>11046.61</v>
      </c>
      <c r="G663" s="11">
        <v>3.1569999999999998E-5</v>
      </c>
    </row>
    <row r="664" spans="1:7" x14ac:dyDescent="0.2">
      <c r="A664">
        <v>2017</v>
      </c>
      <c r="B664" s="4" t="s">
        <v>356</v>
      </c>
      <c r="C664" t="str">
        <f t="shared" si="10"/>
        <v>2017_0710</v>
      </c>
      <c r="D664" s="4" t="s">
        <v>314</v>
      </c>
      <c r="E664" s="4" t="s">
        <v>314</v>
      </c>
      <c r="F664" s="18">
        <v>11022.17</v>
      </c>
      <c r="G664" s="11">
        <v>3.15E-5</v>
      </c>
    </row>
    <row r="665" spans="1:7" x14ac:dyDescent="0.2">
      <c r="A665">
        <v>2017</v>
      </c>
      <c r="B665" s="4" t="s">
        <v>420</v>
      </c>
      <c r="C665" t="str">
        <f t="shared" si="10"/>
        <v>2017_0815</v>
      </c>
      <c r="D665" s="4" t="s">
        <v>378</v>
      </c>
      <c r="E665" s="4" t="s">
        <v>378</v>
      </c>
      <c r="F665" s="18">
        <v>10993.85</v>
      </c>
      <c r="G665" s="11">
        <v>3.1420000000000001E-5</v>
      </c>
    </row>
    <row r="666" spans="1:7" x14ac:dyDescent="0.2">
      <c r="A666">
        <v>2017</v>
      </c>
      <c r="B666" s="4" t="s">
        <v>332</v>
      </c>
      <c r="C666" t="str">
        <f t="shared" si="10"/>
        <v>2017_0002</v>
      </c>
      <c r="D666" s="4" t="s">
        <v>290</v>
      </c>
      <c r="E666" s="4" t="s">
        <v>290</v>
      </c>
      <c r="F666" s="18">
        <v>10785.44</v>
      </c>
      <c r="G666" s="11">
        <v>3.082E-5</v>
      </c>
    </row>
    <row r="667" spans="1:7" x14ac:dyDescent="0.2">
      <c r="A667">
        <v>2017</v>
      </c>
      <c r="B667" s="4" t="s">
        <v>269</v>
      </c>
      <c r="C667" t="str">
        <f t="shared" si="10"/>
        <v>2017_0382</v>
      </c>
      <c r="D667" s="4" t="s">
        <v>227</v>
      </c>
      <c r="E667" s="4" t="s">
        <v>227</v>
      </c>
      <c r="F667" s="18">
        <v>10652.25</v>
      </c>
      <c r="G667" s="11">
        <v>3.044E-5</v>
      </c>
    </row>
    <row r="668" spans="1:7" x14ac:dyDescent="0.2">
      <c r="A668">
        <v>2017</v>
      </c>
      <c r="B668" s="4" t="s">
        <v>274</v>
      </c>
      <c r="C668" t="str">
        <f t="shared" si="10"/>
        <v>2017_0663</v>
      </c>
      <c r="D668" s="4" t="s">
        <v>232</v>
      </c>
      <c r="E668" s="4" t="s">
        <v>232</v>
      </c>
      <c r="F668" s="18">
        <v>10610.08</v>
      </c>
      <c r="G668" s="11">
        <v>3.0320000000000001E-5</v>
      </c>
    </row>
    <row r="669" spans="1:7" x14ac:dyDescent="0.2">
      <c r="A669">
        <v>2017</v>
      </c>
      <c r="B669" s="4" t="s">
        <v>278</v>
      </c>
      <c r="C669" t="str">
        <f t="shared" si="10"/>
        <v>2017_0613</v>
      </c>
      <c r="D669" s="4" t="s">
        <v>236</v>
      </c>
      <c r="E669" s="4" t="s">
        <v>236</v>
      </c>
      <c r="F669" s="18">
        <v>10601.5</v>
      </c>
      <c r="G669" s="11">
        <v>3.0300000000000001E-5</v>
      </c>
    </row>
    <row r="670" spans="1:7" x14ac:dyDescent="0.2">
      <c r="A670">
        <v>2017</v>
      </c>
      <c r="B670" s="4" t="s">
        <v>331</v>
      </c>
      <c r="C670" t="str">
        <f t="shared" si="10"/>
        <v>2017_0615</v>
      </c>
      <c r="D670" s="4" t="s">
        <v>289</v>
      </c>
      <c r="E670" s="4" t="s">
        <v>289</v>
      </c>
      <c r="F670" s="18">
        <v>10580.07</v>
      </c>
      <c r="G670" s="11">
        <v>3.023E-5</v>
      </c>
    </row>
    <row r="671" spans="1:7" x14ac:dyDescent="0.2">
      <c r="A671">
        <v>2017</v>
      </c>
      <c r="B671" s="4" t="s">
        <v>430</v>
      </c>
      <c r="C671" t="str">
        <f t="shared" si="10"/>
        <v>2017_0199</v>
      </c>
      <c r="D671" s="4" t="s">
        <v>388</v>
      </c>
      <c r="E671" s="4" t="s">
        <v>388</v>
      </c>
      <c r="F671" s="18">
        <v>10539.36</v>
      </c>
      <c r="G671" s="11">
        <v>3.012E-5</v>
      </c>
    </row>
    <row r="672" spans="1:7" x14ac:dyDescent="0.2">
      <c r="A672">
        <v>2017</v>
      </c>
      <c r="B672" s="4" t="s">
        <v>266</v>
      </c>
      <c r="C672" t="str">
        <f t="shared" si="10"/>
        <v>2017_0798</v>
      </c>
      <c r="D672" s="4" t="s">
        <v>224</v>
      </c>
      <c r="E672" s="4" t="s">
        <v>224</v>
      </c>
      <c r="F672" s="18">
        <v>10288.82</v>
      </c>
      <c r="G672" s="11">
        <v>2.94E-5</v>
      </c>
    </row>
    <row r="673" spans="1:7" x14ac:dyDescent="0.2">
      <c r="A673">
        <v>2017</v>
      </c>
      <c r="B673" s="4" t="s">
        <v>422</v>
      </c>
      <c r="C673" t="str">
        <f t="shared" si="10"/>
        <v>2017_0680</v>
      </c>
      <c r="D673" s="4" t="s">
        <v>380</v>
      </c>
      <c r="E673" s="4" t="s">
        <v>380</v>
      </c>
      <c r="F673" s="18">
        <v>10222.57</v>
      </c>
      <c r="G673" s="11">
        <v>2.921E-5</v>
      </c>
    </row>
    <row r="674" spans="1:7" x14ac:dyDescent="0.2">
      <c r="A674">
        <v>2017</v>
      </c>
      <c r="B674" s="4" t="s">
        <v>419</v>
      </c>
      <c r="C674" t="str">
        <f t="shared" si="10"/>
        <v>2017_0834</v>
      </c>
      <c r="D674" s="4" t="s">
        <v>377</v>
      </c>
      <c r="E674" s="4" t="s">
        <v>377</v>
      </c>
      <c r="F674" s="18">
        <v>10125.77</v>
      </c>
      <c r="G674" s="11">
        <v>2.8940000000000001E-5</v>
      </c>
    </row>
    <row r="675" spans="1:7" x14ac:dyDescent="0.2">
      <c r="A675">
        <v>2017</v>
      </c>
      <c r="B675" s="4" t="s">
        <v>415</v>
      </c>
      <c r="C675" t="str">
        <f t="shared" si="10"/>
        <v>2017_1106</v>
      </c>
      <c r="D675" s="4" t="s">
        <v>373</v>
      </c>
      <c r="E675" s="4" t="s">
        <v>373</v>
      </c>
      <c r="F675" s="18">
        <v>10066.5</v>
      </c>
      <c r="G675" s="11">
        <v>2.8770000000000001E-5</v>
      </c>
    </row>
    <row r="676" spans="1:7" x14ac:dyDescent="0.2">
      <c r="A676">
        <v>2017</v>
      </c>
      <c r="B676" s="4" t="s">
        <v>339</v>
      </c>
      <c r="C676" t="str">
        <f t="shared" si="10"/>
        <v>2017_0903</v>
      </c>
      <c r="D676" s="4" t="s">
        <v>297</v>
      </c>
      <c r="E676" s="4" t="s">
        <v>297</v>
      </c>
      <c r="F676" s="18">
        <v>10046.540000000001</v>
      </c>
      <c r="G676" s="11">
        <v>2.8710000000000001E-5</v>
      </c>
    </row>
    <row r="677" spans="1:7" x14ac:dyDescent="0.2">
      <c r="A677">
        <v>2017</v>
      </c>
      <c r="B677" s="4" t="s">
        <v>442</v>
      </c>
      <c r="C677" t="str">
        <f t="shared" si="10"/>
        <v>2017_0975</v>
      </c>
      <c r="D677" s="4" t="s">
        <v>400</v>
      </c>
      <c r="E677" s="4" t="s">
        <v>400</v>
      </c>
      <c r="F677" s="18">
        <v>10026.030000000001</v>
      </c>
      <c r="G677" s="11">
        <v>2.8649999999999998E-5</v>
      </c>
    </row>
    <row r="678" spans="1:7" x14ac:dyDescent="0.2">
      <c r="A678">
        <v>2017</v>
      </c>
      <c r="B678" s="4" t="s">
        <v>256</v>
      </c>
      <c r="C678" t="str">
        <f t="shared" si="10"/>
        <v>2017_0630</v>
      </c>
      <c r="D678" s="4" t="s">
        <v>214</v>
      </c>
      <c r="E678" s="4" t="s">
        <v>214</v>
      </c>
      <c r="F678" s="18">
        <v>9572.2900000000009</v>
      </c>
      <c r="G678" s="11">
        <v>2.7350000000000001E-5</v>
      </c>
    </row>
    <row r="679" spans="1:7" x14ac:dyDescent="0.2">
      <c r="A679">
        <v>2017</v>
      </c>
      <c r="B679" s="4" t="s">
        <v>431</v>
      </c>
      <c r="C679" t="str">
        <f t="shared" si="10"/>
        <v>2017_0787</v>
      </c>
      <c r="D679" s="4" t="s">
        <v>389</v>
      </c>
      <c r="E679" s="4" t="s">
        <v>389</v>
      </c>
      <c r="F679" s="18">
        <v>9553.5400000000009</v>
      </c>
      <c r="G679" s="11">
        <v>2.73E-5</v>
      </c>
    </row>
    <row r="680" spans="1:7" x14ac:dyDescent="0.2">
      <c r="A680">
        <v>2017</v>
      </c>
      <c r="B680" s="4" t="s">
        <v>247</v>
      </c>
      <c r="C680" t="str">
        <f t="shared" si="10"/>
        <v>2017_0284</v>
      </c>
      <c r="D680" s="4" t="s">
        <v>205</v>
      </c>
      <c r="E680" s="4" t="s">
        <v>205</v>
      </c>
      <c r="F680" s="18">
        <v>9465.27</v>
      </c>
      <c r="G680" s="11">
        <v>2.705E-5</v>
      </c>
    </row>
    <row r="681" spans="1:7" x14ac:dyDescent="0.2">
      <c r="A681">
        <v>2017</v>
      </c>
      <c r="B681" s="4" t="s">
        <v>346</v>
      </c>
      <c r="C681" t="str">
        <f t="shared" si="10"/>
        <v>2017_0356</v>
      </c>
      <c r="D681" s="4" t="s">
        <v>304</v>
      </c>
      <c r="E681" s="4" t="s">
        <v>304</v>
      </c>
      <c r="F681" s="18">
        <v>9379.33</v>
      </c>
      <c r="G681" s="11">
        <v>2.6800000000000001E-5</v>
      </c>
    </row>
    <row r="682" spans="1:7" x14ac:dyDescent="0.2">
      <c r="A682">
        <v>2017</v>
      </c>
      <c r="B682" s="4" t="s">
        <v>281</v>
      </c>
      <c r="C682" t="str">
        <f t="shared" si="10"/>
        <v>2017_0508</v>
      </c>
      <c r="D682" s="4" t="s">
        <v>239</v>
      </c>
      <c r="E682" s="4" t="s">
        <v>239</v>
      </c>
      <c r="F682" s="18">
        <v>9306.61</v>
      </c>
      <c r="G682" s="11">
        <v>2.6599999999999999E-5</v>
      </c>
    </row>
    <row r="683" spans="1:7" x14ac:dyDescent="0.2">
      <c r="A683">
        <v>2017</v>
      </c>
      <c r="B683" s="4" t="s">
        <v>433</v>
      </c>
      <c r="C683" t="str">
        <f t="shared" si="10"/>
        <v>2017_0135</v>
      </c>
      <c r="D683" s="4" t="s">
        <v>391</v>
      </c>
      <c r="E683" s="4" t="s">
        <v>391</v>
      </c>
      <c r="F683" s="18">
        <v>9232.51</v>
      </c>
      <c r="G683" s="11">
        <v>2.6380000000000002E-5</v>
      </c>
    </row>
    <row r="684" spans="1:7" x14ac:dyDescent="0.2">
      <c r="A684">
        <v>2017</v>
      </c>
      <c r="B684" s="4" t="s">
        <v>436</v>
      </c>
      <c r="C684" t="str">
        <f t="shared" si="10"/>
        <v>2017_0197</v>
      </c>
      <c r="D684" s="4" t="s">
        <v>394</v>
      </c>
      <c r="E684" s="4" t="s">
        <v>394</v>
      </c>
      <c r="F684" s="18">
        <v>8923.8700000000008</v>
      </c>
      <c r="G684" s="11">
        <v>2.55E-5</v>
      </c>
    </row>
    <row r="685" spans="1:7" x14ac:dyDescent="0.2">
      <c r="A685">
        <v>2017</v>
      </c>
      <c r="B685" s="4" t="s">
        <v>435</v>
      </c>
      <c r="C685" t="str">
        <f t="shared" si="10"/>
        <v>2017_0017</v>
      </c>
      <c r="D685" s="4" t="s">
        <v>393</v>
      </c>
      <c r="E685" s="4" t="s">
        <v>393</v>
      </c>
      <c r="F685" s="18">
        <v>8865.49</v>
      </c>
      <c r="G685" s="11">
        <v>2.533E-5</v>
      </c>
    </row>
    <row r="686" spans="1:7" x14ac:dyDescent="0.2">
      <c r="A686">
        <v>2017</v>
      </c>
      <c r="B686" s="4" t="s">
        <v>352</v>
      </c>
      <c r="C686" t="str">
        <f t="shared" si="10"/>
        <v>2017_0332</v>
      </c>
      <c r="D686" s="4" t="s">
        <v>310</v>
      </c>
      <c r="E686" s="4" t="s">
        <v>310</v>
      </c>
      <c r="F686" s="18">
        <v>8811.16</v>
      </c>
      <c r="G686" s="11">
        <v>2.5179999999999999E-5</v>
      </c>
    </row>
    <row r="687" spans="1:7" x14ac:dyDescent="0.2">
      <c r="A687">
        <v>2017</v>
      </c>
      <c r="B687" s="4" t="s">
        <v>418</v>
      </c>
      <c r="C687" t="str">
        <f t="shared" si="10"/>
        <v>2017_0555</v>
      </c>
      <c r="D687" s="4" t="s">
        <v>376</v>
      </c>
      <c r="E687" s="4" t="s">
        <v>376</v>
      </c>
      <c r="F687" s="18">
        <v>8773.18</v>
      </c>
      <c r="G687" s="11">
        <v>2.5069999999999999E-5</v>
      </c>
    </row>
    <row r="688" spans="1:7" x14ac:dyDescent="0.2">
      <c r="A688">
        <v>2017</v>
      </c>
      <c r="B688" s="4" t="s">
        <v>276</v>
      </c>
      <c r="C688" t="str">
        <f t="shared" si="10"/>
        <v>2017_0793</v>
      </c>
      <c r="D688" s="4" t="s">
        <v>234</v>
      </c>
      <c r="E688" s="4" t="s">
        <v>234</v>
      </c>
      <c r="F688" s="18">
        <v>8665.66</v>
      </c>
      <c r="G688" s="11">
        <v>2.476E-5</v>
      </c>
    </row>
    <row r="689" spans="1:7" x14ac:dyDescent="0.2">
      <c r="A689">
        <v>2017</v>
      </c>
      <c r="B689" s="4" t="s">
        <v>432</v>
      </c>
      <c r="C689" t="str">
        <f t="shared" si="10"/>
        <v>2017_0640</v>
      </c>
      <c r="D689" s="4" t="s">
        <v>390</v>
      </c>
      <c r="E689" s="4" t="s">
        <v>390</v>
      </c>
      <c r="F689" s="18">
        <v>8554.56</v>
      </c>
      <c r="G689" s="11">
        <v>2.4450000000000001E-5</v>
      </c>
    </row>
    <row r="690" spans="1:7" x14ac:dyDescent="0.2">
      <c r="A690">
        <v>2017</v>
      </c>
      <c r="B690" s="4" t="s">
        <v>179</v>
      </c>
      <c r="C690" t="str">
        <f t="shared" si="10"/>
        <v>2017_0580</v>
      </c>
      <c r="D690" s="4" t="s">
        <v>137</v>
      </c>
      <c r="E690" s="4" t="s">
        <v>137</v>
      </c>
      <c r="F690" s="18">
        <v>8468.99</v>
      </c>
      <c r="G690" s="11">
        <v>2.4199999999999999E-5</v>
      </c>
    </row>
    <row r="691" spans="1:7" x14ac:dyDescent="0.2">
      <c r="A691">
        <v>2017</v>
      </c>
      <c r="B691" s="4" t="s">
        <v>666</v>
      </c>
      <c r="C691" t="str">
        <f t="shared" si="10"/>
        <v>2017_0194</v>
      </c>
      <c r="D691" s="4" t="s">
        <v>638</v>
      </c>
      <c r="E691" s="4" t="s">
        <v>638</v>
      </c>
      <c r="F691" s="18">
        <v>8026.45</v>
      </c>
      <c r="G691" s="11">
        <v>2.2940000000000001E-5</v>
      </c>
    </row>
    <row r="692" spans="1:7" x14ac:dyDescent="0.2">
      <c r="A692">
        <v>2017</v>
      </c>
      <c r="B692" s="4" t="s">
        <v>340</v>
      </c>
      <c r="C692" t="str">
        <f t="shared" si="10"/>
        <v>2017_0437</v>
      </c>
      <c r="D692" s="4" t="s">
        <v>298</v>
      </c>
      <c r="E692" s="4" t="s">
        <v>298</v>
      </c>
      <c r="F692" s="18">
        <v>7782.73</v>
      </c>
      <c r="G692" s="11">
        <v>2.2240000000000001E-5</v>
      </c>
    </row>
    <row r="693" spans="1:7" x14ac:dyDescent="0.2">
      <c r="A693">
        <v>2017</v>
      </c>
      <c r="B693" s="4" t="s">
        <v>334</v>
      </c>
      <c r="C693" t="str">
        <f t="shared" si="10"/>
        <v>2017_0342</v>
      </c>
      <c r="D693" s="4" t="s">
        <v>292</v>
      </c>
      <c r="E693" s="4" t="s">
        <v>292</v>
      </c>
      <c r="F693" s="18">
        <v>7737.09</v>
      </c>
      <c r="G693" s="11">
        <v>2.211E-5</v>
      </c>
    </row>
    <row r="694" spans="1:7" x14ac:dyDescent="0.2">
      <c r="A694">
        <v>2017</v>
      </c>
      <c r="B694" s="4" t="s">
        <v>616</v>
      </c>
      <c r="C694" t="str">
        <f t="shared" si="10"/>
        <v>2017_0660</v>
      </c>
      <c r="D694" s="4" t="s">
        <v>598</v>
      </c>
      <c r="E694" s="4" t="s">
        <v>598</v>
      </c>
      <c r="F694" s="18">
        <v>6399.58</v>
      </c>
      <c r="G694" s="11">
        <v>1.8289999999999999E-5</v>
      </c>
    </row>
    <row r="695" spans="1:7" x14ac:dyDescent="0.2">
      <c r="A695">
        <v>2017</v>
      </c>
      <c r="B695" s="4" t="s">
        <v>447</v>
      </c>
      <c r="C695" t="str">
        <f t="shared" si="10"/>
        <v>2017_0227</v>
      </c>
      <c r="D695" s="4" t="s">
        <v>405</v>
      </c>
      <c r="E695" s="4" t="s">
        <v>405</v>
      </c>
      <c r="F695" s="18">
        <v>5933.03</v>
      </c>
      <c r="G695" s="11">
        <v>1.6949999999999999E-5</v>
      </c>
    </row>
    <row r="696" spans="1:7" x14ac:dyDescent="0.2">
      <c r="A696">
        <v>2017</v>
      </c>
      <c r="B696" s="4" t="s">
        <v>612</v>
      </c>
      <c r="C696" t="str">
        <f t="shared" si="10"/>
        <v>2017_0263</v>
      </c>
      <c r="D696" s="4" t="s">
        <v>594</v>
      </c>
      <c r="E696" s="4" t="s">
        <v>594</v>
      </c>
      <c r="F696" s="18">
        <v>5730.24</v>
      </c>
      <c r="G696" s="11">
        <v>1.6379999999999999E-5</v>
      </c>
    </row>
    <row r="697" spans="1:7" x14ac:dyDescent="0.2">
      <c r="A697">
        <v>2017</v>
      </c>
      <c r="B697" s="4" t="s">
        <v>345</v>
      </c>
      <c r="C697" t="str">
        <f t="shared" si="10"/>
        <v>2017_0967</v>
      </c>
      <c r="D697" s="4" t="s">
        <v>303</v>
      </c>
      <c r="E697" s="4" t="s">
        <v>303</v>
      </c>
      <c r="F697" s="18">
        <v>5651.25</v>
      </c>
      <c r="G697" s="11">
        <v>1.615E-5</v>
      </c>
    </row>
    <row r="698" spans="1:7" x14ac:dyDescent="0.2">
      <c r="A698">
        <v>2017</v>
      </c>
      <c r="B698" s="4" t="s">
        <v>450</v>
      </c>
      <c r="C698" t="str">
        <f t="shared" si="10"/>
        <v>2017_0265</v>
      </c>
      <c r="D698" s="4" t="s">
        <v>408</v>
      </c>
      <c r="E698" s="4" t="s">
        <v>408</v>
      </c>
      <c r="F698" s="18">
        <v>5416.42</v>
      </c>
      <c r="G698" s="11">
        <v>1.5480000000000001E-5</v>
      </c>
    </row>
    <row r="699" spans="1:7" x14ac:dyDescent="0.2">
      <c r="A699">
        <v>2017</v>
      </c>
      <c r="B699" s="4" t="s">
        <v>262</v>
      </c>
      <c r="C699" t="str">
        <f t="shared" si="10"/>
        <v>2017_0857</v>
      </c>
      <c r="D699" s="4" t="s">
        <v>220</v>
      </c>
      <c r="E699" s="4" t="s">
        <v>220</v>
      </c>
      <c r="F699" s="18">
        <v>4717.4399999999996</v>
      </c>
      <c r="G699" s="11">
        <v>1.348E-5</v>
      </c>
    </row>
    <row r="700" spans="1:7" x14ac:dyDescent="0.2">
      <c r="A700">
        <v>2017</v>
      </c>
      <c r="B700" s="4" t="s">
        <v>258</v>
      </c>
      <c r="C700" t="str">
        <f t="shared" si="10"/>
        <v>2017_0010</v>
      </c>
      <c r="D700" s="4" t="s">
        <v>216</v>
      </c>
      <c r="E700" s="4" t="s">
        <v>216</v>
      </c>
      <c r="F700" s="18">
        <v>4606.1400000000003</v>
      </c>
      <c r="G700" s="11">
        <v>1.3159999999999999E-5</v>
      </c>
    </row>
    <row r="701" spans="1:7" x14ac:dyDescent="0.2">
      <c r="A701">
        <v>2017</v>
      </c>
      <c r="B701" s="4" t="s">
        <v>193</v>
      </c>
      <c r="C701" t="str">
        <f t="shared" si="10"/>
        <v>2017_0133</v>
      </c>
      <c r="D701" s="4" t="s">
        <v>151</v>
      </c>
      <c r="E701" s="4" t="s">
        <v>151</v>
      </c>
      <c r="F701" s="18">
        <v>3753.84</v>
      </c>
      <c r="G701" s="11">
        <v>1.0730000000000001E-5</v>
      </c>
    </row>
    <row r="702" spans="1:7" x14ac:dyDescent="0.2">
      <c r="A702">
        <v>2017</v>
      </c>
      <c r="B702" s="4" t="s">
        <v>273</v>
      </c>
      <c r="C702" t="str">
        <f t="shared" si="10"/>
        <v>2017_0582</v>
      </c>
      <c r="D702" s="4" t="s">
        <v>231</v>
      </c>
      <c r="E702" s="4" t="s">
        <v>231</v>
      </c>
      <c r="F702" s="18">
        <v>3492.54</v>
      </c>
      <c r="G702" s="11">
        <v>9.9799999999999993E-6</v>
      </c>
    </row>
    <row r="703" spans="1:7" x14ac:dyDescent="0.2">
      <c r="A703">
        <v>2017</v>
      </c>
      <c r="B703" s="4" t="s">
        <v>259</v>
      </c>
      <c r="C703" t="str">
        <f t="shared" si="10"/>
        <v>2017_0656</v>
      </c>
      <c r="D703" s="4" t="s">
        <v>217</v>
      </c>
      <c r="E703" s="4" t="s">
        <v>217</v>
      </c>
      <c r="F703" s="18">
        <v>3259.64</v>
      </c>
      <c r="G703" s="11">
        <v>9.3100000000000006E-6</v>
      </c>
    </row>
    <row r="704" spans="1:7" x14ac:dyDescent="0.2">
      <c r="A704">
        <v>2017</v>
      </c>
      <c r="B704" s="4" t="s">
        <v>354</v>
      </c>
      <c r="C704" t="str">
        <f t="shared" si="10"/>
        <v>2017_0797</v>
      </c>
      <c r="D704" s="4" t="s">
        <v>312</v>
      </c>
      <c r="E704" s="4" t="s">
        <v>312</v>
      </c>
      <c r="F704" s="18">
        <v>3162.16</v>
      </c>
      <c r="G704" s="11">
        <v>9.0399999999999998E-6</v>
      </c>
    </row>
    <row r="705" spans="1:7" x14ac:dyDescent="0.2">
      <c r="A705">
        <v>2017</v>
      </c>
      <c r="B705" s="4" t="s">
        <v>428</v>
      </c>
      <c r="C705" t="str">
        <f t="shared" si="10"/>
        <v>2017_0501</v>
      </c>
      <c r="D705" s="4" t="s">
        <v>386</v>
      </c>
      <c r="E705" s="4" t="s">
        <v>386</v>
      </c>
      <c r="F705" s="18">
        <v>2514.3200000000002</v>
      </c>
      <c r="G705" s="11">
        <v>7.1899999999999998E-6</v>
      </c>
    </row>
    <row r="706" spans="1:7" x14ac:dyDescent="0.2">
      <c r="A706">
        <v>2017</v>
      </c>
      <c r="B706" s="4" t="s">
        <v>423</v>
      </c>
      <c r="C706" t="str">
        <f t="shared" si="10"/>
        <v>2017_1412</v>
      </c>
      <c r="D706" s="4" t="s">
        <v>381</v>
      </c>
      <c r="E706" s="4" t="s">
        <v>381</v>
      </c>
      <c r="F706" s="18">
        <v>2445.2800000000002</v>
      </c>
      <c r="G706" s="11">
        <v>6.99E-6</v>
      </c>
    </row>
    <row r="707" spans="1:7" x14ac:dyDescent="0.2">
      <c r="A707">
        <v>2017</v>
      </c>
      <c r="B707" s="4" t="s">
        <v>446</v>
      </c>
      <c r="C707" t="str">
        <f t="shared" ref="C707:C770" si="11">_xlfn.TEXTJOIN("_",TRUE,A707:B707)</f>
        <v>2017_0543</v>
      </c>
      <c r="D707" s="4" t="s">
        <v>404</v>
      </c>
      <c r="E707" s="4" t="s">
        <v>404</v>
      </c>
      <c r="F707" s="18">
        <v>2231.5500000000002</v>
      </c>
      <c r="G707" s="11">
        <v>6.3799999999999999E-6</v>
      </c>
    </row>
    <row r="708" spans="1:7" x14ac:dyDescent="0.2">
      <c r="A708">
        <v>2017</v>
      </c>
      <c r="B708" s="4" t="s">
        <v>350</v>
      </c>
      <c r="C708" t="str">
        <f t="shared" si="11"/>
        <v>2017_0210</v>
      </c>
      <c r="D708" s="4" t="s">
        <v>308</v>
      </c>
      <c r="E708" s="4" t="s">
        <v>308</v>
      </c>
      <c r="F708" s="18">
        <v>2211.27</v>
      </c>
      <c r="G708" s="11">
        <v>6.3199999999999996E-6</v>
      </c>
    </row>
    <row r="709" spans="1:7" x14ac:dyDescent="0.2">
      <c r="A709">
        <v>2017</v>
      </c>
      <c r="B709" s="4" t="s">
        <v>261</v>
      </c>
      <c r="C709" t="str">
        <f t="shared" si="11"/>
        <v>2017_0305</v>
      </c>
      <c r="D709" s="4" t="s">
        <v>219</v>
      </c>
      <c r="E709" s="4" t="s">
        <v>219</v>
      </c>
      <c r="F709" s="18">
        <v>2203.36</v>
      </c>
      <c r="G709" s="11">
        <v>6.2999999999999998E-6</v>
      </c>
    </row>
    <row r="710" spans="1:7" x14ac:dyDescent="0.2">
      <c r="A710">
        <v>2017</v>
      </c>
      <c r="B710" s="4" t="s">
        <v>565</v>
      </c>
      <c r="C710" t="str">
        <f t="shared" si="11"/>
        <v>2017_0084</v>
      </c>
      <c r="D710" s="4" t="s">
        <v>561</v>
      </c>
      <c r="E710" s="4" t="s">
        <v>561</v>
      </c>
      <c r="F710" s="18">
        <v>2200.38</v>
      </c>
      <c r="G710" s="11">
        <v>6.2899999999999999E-6</v>
      </c>
    </row>
    <row r="711" spans="1:7" x14ac:dyDescent="0.2">
      <c r="A711">
        <v>2017</v>
      </c>
      <c r="B711" s="4" t="s">
        <v>341</v>
      </c>
      <c r="C711" t="str">
        <f t="shared" si="11"/>
        <v>2017_0175</v>
      </c>
      <c r="D711" s="4" t="s">
        <v>299</v>
      </c>
      <c r="E711" s="4" t="s">
        <v>299</v>
      </c>
      <c r="F711" s="18">
        <v>2139.96</v>
      </c>
      <c r="G711" s="11">
        <v>6.1199999999999999E-6</v>
      </c>
    </row>
    <row r="712" spans="1:7" x14ac:dyDescent="0.2">
      <c r="A712">
        <v>2017</v>
      </c>
      <c r="B712" s="4" t="s">
        <v>440</v>
      </c>
      <c r="C712" t="str">
        <f t="shared" si="11"/>
        <v>2017_0747</v>
      </c>
      <c r="D712" s="4" t="s">
        <v>398</v>
      </c>
      <c r="E712" s="4" t="s">
        <v>398</v>
      </c>
      <c r="F712" s="18">
        <v>2112.8200000000002</v>
      </c>
      <c r="G712" s="11">
        <v>6.0399999999999998E-6</v>
      </c>
    </row>
    <row r="713" spans="1:7" x14ac:dyDescent="0.2">
      <c r="A713">
        <v>2017</v>
      </c>
      <c r="B713" s="4" t="s">
        <v>421</v>
      </c>
      <c r="C713" t="str">
        <f t="shared" si="11"/>
        <v>2017_1102</v>
      </c>
      <c r="D713" s="4" t="s">
        <v>379</v>
      </c>
      <c r="E713" s="4" t="s">
        <v>379</v>
      </c>
      <c r="F713" s="18">
        <v>1963.9</v>
      </c>
      <c r="G713" s="11">
        <v>5.6099999999999997E-6</v>
      </c>
    </row>
    <row r="714" spans="1:7" x14ac:dyDescent="0.2">
      <c r="A714">
        <v>2017</v>
      </c>
      <c r="B714" s="4" t="s">
        <v>448</v>
      </c>
      <c r="C714" t="str">
        <f t="shared" si="11"/>
        <v>2017_0820</v>
      </c>
      <c r="D714" s="4" t="s">
        <v>406</v>
      </c>
      <c r="E714" s="4" t="s">
        <v>406</v>
      </c>
      <c r="F714" s="18">
        <v>1945.04</v>
      </c>
      <c r="G714" s="11">
        <v>5.5600000000000001E-6</v>
      </c>
    </row>
    <row r="715" spans="1:7" x14ac:dyDescent="0.2">
      <c r="A715">
        <v>2017</v>
      </c>
      <c r="B715" s="4" t="s">
        <v>417</v>
      </c>
      <c r="C715" t="str">
        <f t="shared" si="11"/>
        <v>2017_0421</v>
      </c>
      <c r="D715" s="4" t="s">
        <v>375</v>
      </c>
      <c r="E715" s="4" t="s">
        <v>375</v>
      </c>
      <c r="F715" s="18">
        <v>1901.38</v>
      </c>
      <c r="G715" s="11">
        <v>5.4299999999999997E-6</v>
      </c>
    </row>
    <row r="716" spans="1:7" x14ac:dyDescent="0.2">
      <c r="A716">
        <v>2017</v>
      </c>
      <c r="B716" s="4" t="s">
        <v>344</v>
      </c>
      <c r="C716" t="str">
        <f t="shared" si="11"/>
        <v>2017_0989</v>
      </c>
      <c r="D716" s="4" t="s">
        <v>302</v>
      </c>
      <c r="E716" s="4" t="s">
        <v>302</v>
      </c>
      <c r="F716" s="18">
        <v>1708.44</v>
      </c>
      <c r="G716" s="11">
        <v>4.8799999999999999E-6</v>
      </c>
    </row>
    <row r="717" spans="1:7" x14ac:dyDescent="0.2">
      <c r="A717">
        <v>2017</v>
      </c>
      <c r="B717" s="4" t="s">
        <v>371</v>
      </c>
      <c r="C717" t="str">
        <f t="shared" si="11"/>
        <v>2017_0103</v>
      </c>
      <c r="D717" s="4" t="s">
        <v>329</v>
      </c>
      <c r="E717" s="4" t="s">
        <v>329</v>
      </c>
      <c r="F717" s="18">
        <v>1482.11</v>
      </c>
      <c r="G717" s="11">
        <v>4.2400000000000001E-6</v>
      </c>
    </row>
    <row r="718" spans="1:7" x14ac:dyDescent="0.2">
      <c r="A718">
        <v>2017</v>
      </c>
      <c r="B718" s="4" t="s">
        <v>439</v>
      </c>
      <c r="C718" t="str">
        <f t="shared" si="11"/>
        <v>2017_0877</v>
      </c>
      <c r="D718" s="4" t="s">
        <v>397</v>
      </c>
      <c r="E718" s="4" t="s">
        <v>397</v>
      </c>
      <c r="F718" s="18">
        <v>1475.26</v>
      </c>
      <c r="G718" s="11">
        <v>4.2200000000000003E-6</v>
      </c>
    </row>
    <row r="719" spans="1:7" x14ac:dyDescent="0.2">
      <c r="A719">
        <v>2017</v>
      </c>
      <c r="B719" s="4" t="s">
        <v>357</v>
      </c>
      <c r="C719" t="str">
        <f t="shared" si="11"/>
        <v>2017_0632</v>
      </c>
      <c r="D719" s="4" t="s">
        <v>315</v>
      </c>
      <c r="E719" s="4" t="s">
        <v>315</v>
      </c>
      <c r="F719" s="18">
        <v>1457.85</v>
      </c>
      <c r="G719" s="11">
        <v>4.1699999999999999E-6</v>
      </c>
    </row>
    <row r="720" spans="1:7" x14ac:dyDescent="0.2">
      <c r="A720">
        <v>2017</v>
      </c>
      <c r="B720" s="4" t="s">
        <v>434</v>
      </c>
      <c r="C720" t="str">
        <f t="shared" si="11"/>
        <v>2017_0225</v>
      </c>
      <c r="D720" s="4" t="s">
        <v>392</v>
      </c>
      <c r="E720" s="4" t="s">
        <v>392</v>
      </c>
      <c r="F720" s="18">
        <v>1450.4</v>
      </c>
      <c r="G720" s="11">
        <v>4.1400000000000002E-6</v>
      </c>
    </row>
    <row r="721" spans="1:9" x14ac:dyDescent="0.2">
      <c r="A721">
        <v>2017</v>
      </c>
      <c r="B721" s="4" t="s">
        <v>443</v>
      </c>
      <c r="C721" t="str">
        <f t="shared" si="11"/>
        <v>2017_0087</v>
      </c>
      <c r="D721" s="4" t="s">
        <v>401</v>
      </c>
      <c r="E721" s="4" t="s">
        <v>401</v>
      </c>
      <c r="F721" s="18">
        <v>1426.64</v>
      </c>
      <c r="G721" s="11">
        <v>4.0799999999999999E-6</v>
      </c>
    </row>
    <row r="722" spans="1:9" x14ac:dyDescent="0.2">
      <c r="A722">
        <v>2017</v>
      </c>
      <c r="B722" s="4" t="s">
        <v>343</v>
      </c>
      <c r="C722" t="str">
        <f t="shared" si="11"/>
        <v>2017_0272</v>
      </c>
      <c r="D722" s="4" t="s">
        <v>301</v>
      </c>
      <c r="E722" s="4" t="s">
        <v>301</v>
      </c>
      <c r="F722" s="18">
        <v>1426.64</v>
      </c>
      <c r="G722" s="11">
        <v>4.0799999999999999E-6</v>
      </c>
    </row>
    <row r="723" spans="1:9" x14ac:dyDescent="0.2">
      <c r="A723">
        <v>2017</v>
      </c>
      <c r="B723" s="4" t="s">
        <v>358</v>
      </c>
      <c r="C723" t="str">
        <f t="shared" si="11"/>
        <v>2017_0577</v>
      </c>
      <c r="D723" s="4" t="s">
        <v>316</v>
      </c>
      <c r="E723" s="4" t="s">
        <v>316</v>
      </c>
      <c r="F723" s="18">
        <v>1377.96</v>
      </c>
      <c r="G723" s="11">
        <v>3.9400000000000004E-6</v>
      </c>
    </row>
    <row r="724" spans="1:9" x14ac:dyDescent="0.2">
      <c r="A724">
        <v>2017</v>
      </c>
      <c r="B724" s="4" t="s">
        <v>445</v>
      </c>
      <c r="C724" t="str">
        <f t="shared" si="11"/>
        <v>2017_0661</v>
      </c>
      <c r="D724" s="4" t="s">
        <v>403</v>
      </c>
      <c r="E724" s="4" t="s">
        <v>403</v>
      </c>
      <c r="F724" s="18">
        <v>1370.69</v>
      </c>
      <c r="G724" s="11">
        <v>3.9199999999999997E-6</v>
      </c>
    </row>
    <row r="725" spans="1:9" x14ac:dyDescent="0.2">
      <c r="A725">
        <v>2017</v>
      </c>
      <c r="B725" s="4" t="s">
        <v>267</v>
      </c>
      <c r="C725" t="str">
        <f t="shared" si="11"/>
        <v>2017_0670</v>
      </c>
      <c r="D725" s="4" t="s">
        <v>225</v>
      </c>
      <c r="E725" s="4" t="s">
        <v>225</v>
      </c>
      <c r="F725" s="18">
        <v>1282.54</v>
      </c>
      <c r="G725" s="11">
        <v>3.67E-6</v>
      </c>
    </row>
    <row r="726" spans="1:9" x14ac:dyDescent="0.2">
      <c r="A726">
        <v>2017</v>
      </c>
      <c r="B726" s="4" t="s">
        <v>449</v>
      </c>
      <c r="C726" t="str">
        <f t="shared" si="11"/>
        <v>2017_0552</v>
      </c>
      <c r="D726" s="4" t="s">
        <v>407</v>
      </c>
      <c r="E726" s="4" t="s">
        <v>407</v>
      </c>
      <c r="F726" s="18">
        <v>1249.93</v>
      </c>
      <c r="G726" s="11">
        <v>3.5700000000000001E-6</v>
      </c>
    </row>
    <row r="727" spans="1:9" x14ac:dyDescent="0.2">
      <c r="A727">
        <v>2017</v>
      </c>
      <c r="B727" s="4" t="s">
        <v>364</v>
      </c>
      <c r="C727" t="str">
        <f t="shared" si="11"/>
        <v>2017_0173</v>
      </c>
      <c r="D727" s="4" t="s">
        <v>322</v>
      </c>
      <c r="E727" s="4" t="s">
        <v>322</v>
      </c>
      <c r="F727" s="18">
        <v>1152.49</v>
      </c>
      <c r="G727" s="11">
        <v>3.2899999999999998E-6</v>
      </c>
    </row>
    <row r="728" spans="1:9" x14ac:dyDescent="0.2">
      <c r="A728">
        <v>2018</v>
      </c>
      <c r="B728" s="4" t="s">
        <v>510</v>
      </c>
      <c r="C728" t="str">
        <f t="shared" si="11"/>
        <v>2018_1219</v>
      </c>
      <c r="D728" s="4" t="s">
        <v>1</v>
      </c>
      <c r="E728" s="4" t="s">
        <v>1</v>
      </c>
      <c r="H728" s="3">
        <v>47072.59</v>
      </c>
      <c r="I728" s="2">
        <v>1.1318E-4</v>
      </c>
    </row>
    <row r="729" spans="1:9" x14ac:dyDescent="0.2">
      <c r="A729">
        <v>2018</v>
      </c>
      <c r="B729" s="4" t="s">
        <v>713</v>
      </c>
      <c r="C729" t="str">
        <f t="shared" si="11"/>
        <v>2018_0772</v>
      </c>
      <c r="D729" s="4" t="s">
        <v>2</v>
      </c>
      <c r="E729" s="4" t="s">
        <v>2</v>
      </c>
      <c r="H729" s="3">
        <v>29739.42</v>
      </c>
      <c r="I729" s="2">
        <v>7.1509999999999998E-5</v>
      </c>
    </row>
    <row r="730" spans="1:9" x14ac:dyDescent="0.2">
      <c r="A730">
        <v>2018</v>
      </c>
      <c r="B730" s="4" t="s">
        <v>513</v>
      </c>
      <c r="C730" t="str">
        <f t="shared" si="11"/>
        <v>2018_0179</v>
      </c>
      <c r="D730" s="4" t="s">
        <v>4</v>
      </c>
      <c r="E730" s="4" t="s">
        <v>4</v>
      </c>
      <c r="H730" s="3">
        <v>23133.59</v>
      </c>
      <c r="I730" s="2">
        <v>5.5619999999999999E-5</v>
      </c>
    </row>
    <row r="731" spans="1:9" x14ac:dyDescent="0.2">
      <c r="A731">
        <v>2018</v>
      </c>
      <c r="B731" s="4" t="s">
        <v>519</v>
      </c>
      <c r="C731" t="str">
        <f t="shared" si="11"/>
        <v>2018_0049</v>
      </c>
      <c r="D731" s="4" t="s">
        <v>9</v>
      </c>
      <c r="E731" s="4" t="s">
        <v>9</v>
      </c>
      <c r="H731" s="3">
        <v>16602.439999999999</v>
      </c>
      <c r="I731" s="2">
        <v>3.9919999999999997E-5</v>
      </c>
    </row>
    <row r="732" spans="1:9" x14ac:dyDescent="0.2">
      <c r="A732">
        <v>2018</v>
      </c>
      <c r="B732" s="4" t="s">
        <v>544</v>
      </c>
      <c r="C732" t="str">
        <f t="shared" si="11"/>
        <v>2018_0176</v>
      </c>
      <c r="D732" s="4" t="s">
        <v>16</v>
      </c>
      <c r="E732" s="4" t="s">
        <v>16</v>
      </c>
      <c r="H732" s="3">
        <v>16060.52</v>
      </c>
      <c r="I732" s="2">
        <v>3.862E-5</v>
      </c>
    </row>
    <row r="733" spans="1:9" x14ac:dyDescent="0.2">
      <c r="A733">
        <v>2018</v>
      </c>
      <c r="B733" s="4" t="s">
        <v>526</v>
      </c>
      <c r="C733" t="str">
        <f t="shared" si="11"/>
        <v>2018_0178</v>
      </c>
      <c r="D733" s="4" t="s">
        <v>25</v>
      </c>
      <c r="E733" s="4" t="s">
        <v>25</v>
      </c>
      <c r="H733" s="3">
        <v>13574.72</v>
      </c>
      <c r="I733" s="2">
        <v>3.2639999999999999E-5</v>
      </c>
    </row>
    <row r="734" spans="1:9" x14ac:dyDescent="0.2">
      <c r="A734">
        <v>2018</v>
      </c>
      <c r="B734" s="4" t="s">
        <v>540</v>
      </c>
      <c r="C734" t="str">
        <f t="shared" si="11"/>
        <v>2018_1088</v>
      </c>
      <c r="D734" s="4" t="s">
        <v>18</v>
      </c>
      <c r="E734" s="4" t="s">
        <v>18</v>
      </c>
      <c r="H734" s="3">
        <v>12987.75</v>
      </c>
      <c r="I734" s="2">
        <v>3.1229999999999997E-5</v>
      </c>
    </row>
    <row r="735" spans="1:9" x14ac:dyDescent="0.2">
      <c r="A735">
        <v>2018</v>
      </c>
      <c r="B735" s="4" t="s">
        <v>524</v>
      </c>
      <c r="C735" t="str">
        <f t="shared" si="11"/>
        <v>2018_0864</v>
      </c>
      <c r="D735" s="4" t="s">
        <v>22</v>
      </c>
      <c r="E735" s="4" t="s">
        <v>22</v>
      </c>
      <c r="H735" s="3">
        <v>12329</v>
      </c>
      <c r="I735" s="2">
        <v>2.9640000000000001E-5</v>
      </c>
    </row>
    <row r="736" spans="1:9" x14ac:dyDescent="0.2">
      <c r="A736">
        <v>2018</v>
      </c>
      <c r="B736" s="4" t="s">
        <v>549</v>
      </c>
      <c r="C736" t="str">
        <f t="shared" si="11"/>
        <v>2018_0254</v>
      </c>
      <c r="D736" s="4" t="s">
        <v>20</v>
      </c>
      <c r="E736" s="4" t="s">
        <v>20</v>
      </c>
      <c r="H736" s="3">
        <v>12301.57</v>
      </c>
      <c r="I736" s="2">
        <v>2.9580000000000001E-5</v>
      </c>
    </row>
    <row r="737" spans="1:9" x14ac:dyDescent="0.2">
      <c r="A737">
        <v>2018</v>
      </c>
      <c r="B737" s="4" t="s">
        <v>550</v>
      </c>
      <c r="C737" t="str">
        <f t="shared" si="11"/>
        <v>2018_0997</v>
      </c>
      <c r="D737" s="4" t="s">
        <v>23</v>
      </c>
      <c r="E737" s="4" t="s">
        <v>23</v>
      </c>
      <c r="H737" s="3">
        <v>12179.26</v>
      </c>
      <c r="I737" s="2">
        <v>2.9280000000000001E-5</v>
      </c>
    </row>
    <row r="738" spans="1:9" x14ac:dyDescent="0.2">
      <c r="A738">
        <v>2018</v>
      </c>
      <c r="B738" s="4" t="s">
        <v>543</v>
      </c>
      <c r="C738" t="str">
        <f t="shared" si="11"/>
        <v>2018_0873</v>
      </c>
      <c r="D738" s="4" t="s">
        <v>3</v>
      </c>
      <c r="E738" s="4" t="s">
        <v>3</v>
      </c>
      <c r="H738" s="3">
        <v>11196.04</v>
      </c>
      <c r="I738" s="2">
        <v>2.692E-5</v>
      </c>
    </row>
    <row r="739" spans="1:9" x14ac:dyDescent="0.2">
      <c r="A739">
        <v>2018</v>
      </c>
      <c r="B739" s="4" t="s">
        <v>536</v>
      </c>
      <c r="C739" t="str">
        <f t="shared" si="11"/>
        <v>2018_0675</v>
      </c>
      <c r="D739" s="4" t="s">
        <v>17</v>
      </c>
      <c r="E739" s="4" t="s">
        <v>17</v>
      </c>
      <c r="H739" s="3">
        <v>10545.87</v>
      </c>
      <c r="I739" s="2">
        <v>2.5360000000000001E-5</v>
      </c>
    </row>
    <row r="740" spans="1:9" x14ac:dyDescent="0.2">
      <c r="A740">
        <v>2018</v>
      </c>
      <c r="B740" s="4" t="s">
        <v>509</v>
      </c>
      <c r="C740" t="str">
        <f t="shared" si="11"/>
        <v>2018_1021</v>
      </c>
      <c r="D740" s="4" t="s">
        <v>27</v>
      </c>
      <c r="E740" s="4" t="s">
        <v>27</v>
      </c>
      <c r="H740" s="3">
        <v>8181.35</v>
      </c>
      <c r="I740" s="2">
        <v>1.967E-5</v>
      </c>
    </row>
    <row r="741" spans="1:9" x14ac:dyDescent="0.2">
      <c r="A741">
        <v>2018</v>
      </c>
      <c r="B741" s="4" t="s">
        <v>521</v>
      </c>
      <c r="C741" t="str">
        <f t="shared" si="11"/>
        <v>2018_1079</v>
      </c>
      <c r="D741" s="4" t="s">
        <v>8</v>
      </c>
      <c r="E741" s="4" t="s">
        <v>8</v>
      </c>
      <c r="H741" s="3">
        <v>7329.08</v>
      </c>
      <c r="I741" s="2">
        <v>1.7620000000000001E-5</v>
      </c>
    </row>
    <row r="742" spans="1:9" x14ac:dyDescent="0.2">
      <c r="A742">
        <v>2018</v>
      </c>
      <c r="B742" s="4" t="s">
        <v>527</v>
      </c>
      <c r="C742" t="str">
        <f t="shared" si="11"/>
        <v>2018_0256</v>
      </c>
      <c r="D742" s="4" t="s">
        <v>12</v>
      </c>
      <c r="E742" s="4" t="s">
        <v>12</v>
      </c>
      <c r="H742" s="3">
        <v>6967.36</v>
      </c>
      <c r="I742" s="2">
        <v>1.6750000000000001E-5</v>
      </c>
    </row>
    <row r="743" spans="1:9" x14ac:dyDescent="0.2">
      <c r="A743">
        <v>2018</v>
      </c>
      <c r="B743" s="4" t="s">
        <v>522</v>
      </c>
      <c r="C743" t="str">
        <f t="shared" si="11"/>
        <v>2018_0360</v>
      </c>
      <c r="D743" s="4" t="s">
        <v>14</v>
      </c>
      <c r="E743" s="4" t="s">
        <v>14</v>
      </c>
      <c r="H743" s="3">
        <v>6207.03</v>
      </c>
      <c r="I743" s="2">
        <v>1.4919999999999999E-5</v>
      </c>
    </row>
    <row r="744" spans="1:9" x14ac:dyDescent="0.2">
      <c r="A744">
        <v>2018</v>
      </c>
      <c r="B744" s="4" t="s">
        <v>534</v>
      </c>
      <c r="C744" t="str">
        <f t="shared" si="11"/>
        <v>2018_0287</v>
      </c>
      <c r="D744" s="4" t="s">
        <v>13</v>
      </c>
      <c r="E744" s="4" t="s">
        <v>13</v>
      </c>
      <c r="H744" s="3">
        <v>5370.95</v>
      </c>
      <c r="I744" s="2">
        <v>1.291E-5</v>
      </c>
    </row>
    <row r="745" spans="1:9" x14ac:dyDescent="0.2">
      <c r="A745">
        <v>2018</v>
      </c>
      <c r="B745" s="4" t="s">
        <v>517</v>
      </c>
      <c r="C745" t="str">
        <f t="shared" si="11"/>
        <v>2018_0839</v>
      </c>
      <c r="D745" s="4" t="s">
        <v>5</v>
      </c>
      <c r="E745" s="4" t="s">
        <v>5</v>
      </c>
      <c r="H745" s="3">
        <v>5323.39</v>
      </c>
      <c r="I745" s="2">
        <v>1.2799999999999999E-5</v>
      </c>
    </row>
    <row r="746" spans="1:9" x14ac:dyDescent="0.2">
      <c r="A746">
        <v>2018</v>
      </c>
      <c r="B746" s="4" t="s">
        <v>538</v>
      </c>
      <c r="C746" t="str">
        <f t="shared" si="11"/>
        <v>2018_0068</v>
      </c>
      <c r="D746" s="4" t="s">
        <v>21</v>
      </c>
      <c r="E746" s="4" t="s">
        <v>21</v>
      </c>
      <c r="H746" s="3">
        <v>4350.6400000000003</v>
      </c>
      <c r="I746" s="2">
        <v>1.046E-5</v>
      </c>
    </row>
    <row r="747" spans="1:9" x14ac:dyDescent="0.2">
      <c r="A747">
        <v>2018</v>
      </c>
      <c r="B747" s="4" t="s">
        <v>542</v>
      </c>
      <c r="C747" t="str">
        <f t="shared" si="11"/>
        <v>2018_0169</v>
      </c>
      <c r="D747" s="4" t="s">
        <v>7</v>
      </c>
      <c r="E747" s="4" t="s">
        <v>7</v>
      </c>
      <c r="H747" s="3">
        <v>4207.18</v>
      </c>
      <c r="I747" s="2">
        <v>1.012E-5</v>
      </c>
    </row>
    <row r="748" spans="1:9" x14ac:dyDescent="0.2">
      <c r="A748">
        <v>2018</v>
      </c>
      <c r="B748" s="4" t="s">
        <v>541</v>
      </c>
      <c r="C748" t="str">
        <f t="shared" si="11"/>
        <v>2018_1666</v>
      </c>
      <c r="D748" s="4" t="s">
        <v>501</v>
      </c>
      <c r="E748" s="4" t="s">
        <v>501</v>
      </c>
      <c r="H748" s="3">
        <v>3649.97</v>
      </c>
      <c r="I748" s="2">
        <v>8.7800000000000006E-6</v>
      </c>
    </row>
    <row r="749" spans="1:9" x14ac:dyDescent="0.2">
      <c r="A749">
        <v>2018</v>
      </c>
      <c r="B749" s="4" t="s">
        <v>535</v>
      </c>
      <c r="C749" t="str">
        <f t="shared" si="11"/>
        <v>2018_1130</v>
      </c>
      <c r="D749" s="4" t="s">
        <v>34</v>
      </c>
      <c r="E749" s="4" t="s">
        <v>34</v>
      </c>
      <c r="H749" s="3">
        <v>1461.63</v>
      </c>
      <c r="I749" s="2">
        <v>3.5099999999999999E-6</v>
      </c>
    </row>
    <row r="750" spans="1:9" x14ac:dyDescent="0.2">
      <c r="A750">
        <v>2018</v>
      </c>
      <c r="B750" s="4" t="s">
        <v>537</v>
      </c>
      <c r="C750" t="str">
        <f t="shared" si="11"/>
        <v>2018_1053</v>
      </c>
      <c r="D750" s="4" t="s">
        <v>24</v>
      </c>
      <c r="E750" s="4" t="s">
        <v>24</v>
      </c>
      <c r="H750">
        <v>536.87</v>
      </c>
      <c r="I750" s="2">
        <v>1.2899999999999999E-6</v>
      </c>
    </row>
    <row r="751" spans="1:9" x14ac:dyDescent="0.2">
      <c r="A751">
        <v>2018</v>
      </c>
      <c r="B751" s="4" t="s">
        <v>545</v>
      </c>
      <c r="C751" t="str">
        <f t="shared" si="11"/>
        <v>2018_1074</v>
      </c>
      <c r="D751" s="4" t="s">
        <v>26</v>
      </c>
      <c r="E751" s="4" t="s">
        <v>26</v>
      </c>
      <c r="H751">
        <v>243.92</v>
      </c>
      <c r="I751" s="2">
        <v>5.8999999999999996E-7</v>
      </c>
    </row>
    <row r="752" spans="1:9" x14ac:dyDescent="0.2">
      <c r="A752">
        <v>2018</v>
      </c>
      <c r="B752" s="4" t="s">
        <v>520</v>
      </c>
      <c r="C752" t="str">
        <f t="shared" si="11"/>
        <v>2018_0247</v>
      </c>
      <c r="D752" s="4" t="s">
        <v>36</v>
      </c>
      <c r="E752" s="4" t="s">
        <v>36</v>
      </c>
      <c r="H752">
        <v>51.8</v>
      </c>
      <c r="I752" s="2">
        <v>1.1999999999999999E-7</v>
      </c>
    </row>
    <row r="753" spans="1:7" x14ac:dyDescent="0.2">
      <c r="A753">
        <v>2018</v>
      </c>
      <c r="B753" s="4" t="s">
        <v>79</v>
      </c>
      <c r="C753" t="str">
        <f t="shared" si="11"/>
        <v>2018_0844</v>
      </c>
      <c r="D753" s="4" t="s">
        <v>37</v>
      </c>
      <c r="E753" s="4" t="s">
        <v>37</v>
      </c>
      <c r="F753" s="18">
        <v>508286.53</v>
      </c>
      <c r="G753" s="11">
        <v>1.2221599999999999E-3</v>
      </c>
    </row>
    <row r="754" spans="1:7" x14ac:dyDescent="0.2">
      <c r="A754">
        <v>2018</v>
      </c>
      <c r="B754" s="4" t="s">
        <v>80</v>
      </c>
      <c r="C754" t="str">
        <f t="shared" si="11"/>
        <v>2018_0966</v>
      </c>
      <c r="D754" s="4" t="s">
        <v>38</v>
      </c>
      <c r="E754" s="4" t="s">
        <v>38</v>
      </c>
      <c r="F754" s="18">
        <v>207272.81</v>
      </c>
      <c r="G754" s="11">
        <v>4.9837999999999998E-4</v>
      </c>
    </row>
    <row r="755" spans="1:7" x14ac:dyDescent="0.2">
      <c r="A755">
        <v>2018</v>
      </c>
      <c r="B755" s="4" t="s">
        <v>81</v>
      </c>
      <c r="C755" t="str">
        <f t="shared" si="11"/>
        <v>2018_0653</v>
      </c>
      <c r="D755" s="4" t="s">
        <v>39</v>
      </c>
      <c r="E755" s="4" t="s">
        <v>39</v>
      </c>
      <c r="F755" s="18">
        <v>198657.51</v>
      </c>
      <c r="G755" s="11">
        <v>4.7765999999999998E-4</v>
      </c>
    </row>
    <row r="756" spans="1:7" x14ac:dyDescent="0.2">
      <c r="A756">
        <v>2018</v>
      </c>
      <c r="B756" s="4" t="s">
        <v>82</v>
      </c>
      <c r="C756" t="str">
        <f t="shared" si="11"/>
        <v>2018_0518</v>
      </c>
      <c r="D756" s="4" t="s">
        <v>40</v>
      </c>
      <c r="E756" s="4" t="s">
        <v>40</v>
      </c>
      <c r="F756" s="18">
        <v>177847.4</v>
      </c>
      <c r="G756" s="11">
        <v>4.2763000000000002E-4</v>
      </c>
    </row>
    <row r="757" spans="1:7" x14ac:dyDescent="0.2">
      <c r="A757">
        <v>2018</v>
      </c>
      <c r="B757" s="4" t="s">
        <v>91</v>
      </c>
      <c r="C757" t="str">
        <f t="shared" si="11"/>
        <v>2018_0050</v>
      </c>
      <c r="D757" s="4" t="s">
        <v>49</v>
      </c>
      <c r="E757" s="4" t="s">
        <v>49</v>
      </c>
      <c r="F757" s="18">
        <v>173444.13</v>
      </c>
      <c r="G757" s="11">
        <v>4.1703999999999998E-4</v>
      </c>
    </row>
    <row r="758" spans="1:7" x14ac:dyDescent="0.2">
      <c r="A758">
        <v>2018</v>
      </c>
      <c r="B758" s="4" t="s">
        <v>83</v>
      </c>
      <c r="C758" t="str">
        <f t="shared" si="11"/>
        <v>2018_0926</v>
      </c>
      <c r="D758" s="4" t="s">
        <v>734</v>
      </c>
      <c r="E758" s="4" t="s">
        <v>734</v>
      </c>
      <c r="F758" s="18">
        <v>170253.55</v>
      </c>
      <c r="G758" s="11">
        <v>4.0936999999999999E-4</v>
      </c>
    </row>
    <row r="759" spans="1:7" x14ac:dyDescent="0.2">
      <c r="A759">
        <v>2018</v>
      </c>
      <c r="B759" s="4" t="s">
        <v>86</v>
      </c>
      <c r="C759" t="str">
        <f t="shared" si="11"/>
        <v>2018_0291</v>
      </c>
      <c r="D759" s="4" t="s">
        <v>44</v>
      </c>
      <c r="E759" s="4" t="s">
        <v>44</v>
      </c>
      <c r="F759" s="18">
        <v>162385.16</v>
      </c>
      <c r="G759" s="11">
        <v>3.9044999999999998E-4</v>
      </c>
    </row>
    <row r="760" spans="1:7" x14ac:dyDescent="0.2">
      <c r="A760">
        <v>2018</v>
      </c>
      <c r="B760" s="4" t="s">
        <v>88</v>
      </c>
      <c r="C760" t="str">
        <f t="shared" si="11"/>
        <v>2018_0258</v>
      </c>
      <c r="D760" s="4" t="s">
        <v>46</v>
      </c>
      <c r="E760" s="4" t="s">
        <v>46</v>
      </c>
      <c r="F760" s="18">
        <v>149268.63</v>
      </c>
      <c r="G760" s="11">
        <v>3.5890999999999999E-4</v>
      </c>
    </row>
    <row r="761" spans="1:7" x14ac:dyDescent="0.2">
      <c r="A761">
        <v>2018</v>
      </c>
      <c r="B761" s="4" t="s">
        <v>84</v>
      </c>
      <c r="C761" t="str">
        <f t="shared" si="11"/>
        <v>2018_0290</v>
      </c>
      <c r="D761" s="4" t="s">
        <v>42</v>
      </c>
      <c r="E761" s="4" t="s">
        <v>42</v>
      </c>
      <c r="F761" s="18">
        <v>136933.20000000001</v>
      </c>
      <c r="G761" s="11">
        <v>3.2925000000000001E-4</v>
      </c>
    </row>
    <row r="762" spans="1:7" x14ac:dyDescent="0.2">
      <c r="A762">
        <v>2018</v>
      </c>
      <c r="B762" s="4" t="s">
        <v>87</v>
      </c>
      <c r="C762" t="str">
        <f t="shared" si="11"/>
        <v>2018_1128</v>
      </c>
      <c r="D762" s="4" t="s">
        <v>45</v>
      </c>
      <c r="E762" s="4" t="s">
        <v>45</v>
      </c>
      <c r="F762" s="18">
        <v>126388.4</v>
      </c>
      <c r="G762" s="11">
        <v>3.0390000000000001E-4</v>
      </c>
    </row>
    <row r="763" spans="1:7" x14ac:dyDescent="0.2">
      <c r="A763">
        <v>2018</v>
      </c>
      <c r="B763" s="4" t="s">
        <v>101</v>
      </c>
      <c r="C763" t="str">
        <f t="shared" si="11"/>
        <v>2018_0115</v>
      </c>
      <c r="D763" s="4" t="s">
        <v>59</v>
      </c>
      <c r="E763" s="4" t="s">
        <v>59</v>
      </c>
      <c r="F763" s="18">
        <v>116196.73</v>
      </c>
      <c r="G763" s="11">
        <v>2.7939000000000002E-4</v>
      </c>
    </row>
    <row r="764" spans="1:7" x14ac:dyDescent="0.2">
      <c r="A764">
        <v>2018</v>
      </c>
      <c r="B764" s="4" t="s">
        <v>96</v>
      </c>
      <c r="C764" t="str">
        <f t="shared" si="11"/>
        <v>2018_0611</v>
      </c>
      <c r="D764" s="4" t="s">
        <v>54</v>
      </c>
      <c r="E764" s="4" t="s">
        <v>54</v>
      </c>
      <c r="F764" s="18">
        <v>112903.09</v>
      </c>
      <c r="G764" s="11">
        <v>2.7147E-4</v>
      </c>
    </row>
    <row r="765" spans="1:7" x14ac:dyDescent="0.2">
      <c r="A765">
        <v>2018</v>
      </c>
      <c r="B765" s="4" t="s">
        <v>95</v>
      </c>
      <c r="C765" t="str">
        <f t="shared" si="11"/>
        <v>2018_0804</v>
      </c>
      <c r="D765" s="4" t="s">
        <v>53</v>
      </c>
      <c r="E765" s="4" t="s">
        <v>53</v>
      </c>
      <c r="F765" s="18">
        <v>112499.06</v>
      </c>
      <c r="G765" s="11">
        <v>2.7050000000000002E-4</v>
      </c>
    </row>
    <row r="766" spans="1:7" x14ac:dyDescent="0.2">
      <c r="A766">
        <v>2018</v>
      </c>
      <c r="B766" s="4" t="s">
        <v>93</v>
      </c>
      <c r="C766" t="str">
        <f t="shared" si="11"/>
        <v>2018_0378</v>
      </c>
      <c r="D766" s="4" t="s">
        <v>51</v>
      </c>
      <c r="E766" s="4" t="s">
        <v>51</v>
      </c>
      <c r="F766" s="18">
        <v>111162.83</v>
      </c>
      <c r="G766" s="11">
        <v>2.6729E-4</v>
      </c>
    </row>
    <row r="767" spans="1:7" x14ac:dyDescent="0.2">
      <c r="A767">
        <v>2018</v>
      </c>
      <c r="B767" s="4" t="s">
        <v>98</v>
      </c>
      <c r="C767" t="str">
        <f t="shared" si="11"/>
        <v>2018_1031</v>
      </c>
      <c r="D767" s="4" t="s">
        <v>56</v>
      </c>
      <c r="E767" s="4" t="s">
        <v>56</v>
      </c>
      <c r="F767" s="18">
        <v>104132.38</v>
      </c>
      <c r="G767" s="11">
        <v>2.5038000000000003E-4</v>
      </c>
    </row>
    <row r="768" spans="1:7" x14ac:dyDescent="0.2">
      <c r="A768">
        <v>2018</v>
      </c>
      <c r="B768" s="4" t="s">
        <v>92</v>
      </c>
      <c r="C768" t="str">
        <f t="shared" si="11"/>
        <v>2018_0039</v>
      </c>
      <c r="D768" s="4" t="s">
        <v>50</v>
      </c>
      <c r="E768" s="4" t="s">
        <v>50</v>
      </c>
      <c r="F768" s="18">
        <v>103158.86</v>
      </c>
      <c r="G768" s="11">
        <v>2.4803999999999999E-4</v>
      </c>
    </row>
    <row r="769" spans="1:7" x14ac:dyDescent="0.2">
      <c r="A769">
        <v>2018</v>
      </c>
      <c r="B769" s="4" t="s">
        <v>97</v>
      </c>
      <c r="C769" t="str">
        <f t="shared" si="11"/>
        <v>2018_0045</v>
      </c>
      <c r="D769" s="4" t="s">
        <v>55</v>
      </c>
      <c r="E769" s="4" t="s">
        <v>55</v>
      </c>
      <c r="F769" s="18">
        <v>98778.34</v>
      </c>
      <c r="G769" s="11">
        <v>2.3750999999999999E-4</v>
      </c>
    </row>
    <row r="770" spans="1:7" x14ac:dyDescent="0.2">
      <c r="A770">
        <v>2018</v>
      </c>
      <c r="B770" s="4" t="s">
        <v>166</v>
      </c>
      <c r="C770" t="str">
        <f t="shared" si="11"/>
        <v>2018_0585</v>
      </c>
      <c r="D770" s="4" t="s">
        <v>124</v>
      </c>
      <c r="E770" s="4" t="s">
        <v>124</v>
      </c>
      <c r="F770" s="18">
        <v>96690.95</v>
      </c>
      <c r="G770" s="11">
        <v>2.3248999999999999E-4</v>
      </c>
    </row>
    <row r="771" spans="1:7" x14ac:dyDescent="0.2">
      <c r="A771">
        <v>2018</v>
      </c>
      <c r="B771" s="4" t="s">
        <v>104</v>
      </c>
      <c r="C771" t="str">
        <f t="shared" ref="C771:C834" si="12">_xlfn.TEXTJOIN("_",TRUE,A771:B771)</f>
        <v>2018_0673</v>
      </c>
      <c r="D771" s="4" t="s">
        <v>62</v>
      </c>
      <c r="E771" s="4" t="s">
        <v>62</v>
      </c>
      <c r="F771" s="18">
        <v>94553.39</v>
      </c>
      <c r="G771" s="11">
        <v>2.2735E-4</v>
      </c>
    </row>
    <row r="772" spans="1:7" x14ac:dyDescent="0.2">
      <c r="A772">
        <v>2018</v>
      </c>
      <c r="B772" s="4" t="s">
        <v>102</v>
      </c>
      <c r="C772" t="str">
        <f t="shared" si="12"/>
        <v>2018_0294</v>
      </c>
      <c r="D772" s="4" t="s">
        <v>60</v>
      </c>
      <c r="E772" s="4" t="s">
        <v>60</v>
      </c>
      <c r="F772" s="18">
        <v>93776.57</v>
      </c>
      <c r="G772" s="11">
        <v>2.2547999999999999E-4</v>
      </c>
    </row>
    <row r="773" spans="1:7" x14ac:dyDescent="0.2">
      <c r="A773">
        <v>2018</v>
      </c>
      <c r="B773" s="4" t="s">
        <v>114</v>
      </c>
      <c r="C773" t="str">
        <f t="shared" si="12"/>
        <v>2018_0649</v>
      </c>
      <c r="D773" s="4" t="s">
        <v>72</v>
      </c>
      <c r="E773" s="4" t="s">
        <v>72</v>
      </c>
      <c r="F773" s="18">
        <v>92816.86</v>
      </c>
      <c r="G773" s="11">
        <v>2.2316999999999999E-4</v>
      </c>
    </row>
    <row r="774" spans="1:7" x14ac:dyDescent="0.2">
      <c r="A774">
        <v>2018</v>
      </c>
      <c r="B774" s="4" t="s">
        <v>106</v>
      </c>
      <c r="C774" t="str">
        <f t="shared" si="12"/>
        <v>2018_0297</v>
      </c>
      <c r="D774" s="4" t="s">
        <v>64</v>
      </c>
      <c r="E774" s="4" t="s">
        <v>64</v>
      </c>
      <c r="F774" s="18">
        <v>88993.88</v>
      </c>
      <c r="G774" s="11">
        <v>2.1398000000000001E-4</v>
      </c>
    </row>
    <row r="775" spans="1:7" x14ac:dyDescent="0.2">
      <c r="A775">
        <v>2018</v>
      </c>
      <c r="B775" s="4" t="s">
        <v>85</v>
      </c>
      <c r="C775" t="str">
        <f t="shared" si="12"/>
        <v>2018_0784</v>
      </c>
      <c r="D775" s="4" t="s">
        <v>43</v>
      </c>
      <c r="E775" s="4" t="s">
        <v>43</v>
      </c>
      <c r="F775" s="18">
        <v>85135.26</v>
      </c>
      <c r="G775" s="11">
        <v>2.0469999999999999E-4</v>
      </c>
    </row>
    <row r="776" spans="1:7" x14ac:dyDescent="0.2">
      <c r="A776">
        <v>2018</v>
      </c>
      <c r="B776" s="4" t="s">
        <v>89</v>
      </c>
      <c r="C776" t="str">
        <f t="shared" si="12"/>
        <v>2018_0623</v>
      </c>
      <c r="D776" s="4" t="s">
        <v>47</v>
      </c>
      <c r="E776" s="4" t="s">
        <v>47</v>
      </c>
      <c r="F776" s="18">
        <v>83545.649999999994</v>
      </c>
      <c r="G776" s="11">
        <v>2.0087999999999999E-4</v>
      </c>
    </row>
    <row r="777" spans="1:7" x14ac:dyDescent="0.2">
      <c r="A777">
        <v>2018</v>
      </c>
      <c r="B777" s="4" t="s">
        <v>100</v>
      </c>
      <c r="C777" t="str">
        <f t="shared" si="12"/>
        <v>2018_0898</v>
      </c>
      <c r="D777" s="4" t="s">
        <v>58</v>
      </c>
      <c r="E777" s="4" t="s">
        <v>58</v>
      </c>
      <c r="F777" s="18">
        <v>82899.490000000005</v>
      </c>
      <c r="G777" s="11">
        <v>1.9933E-4</v>
      </c>
    </row>
    <row r="778" spans="1:7" x14ac:dyDescent="0.2">
      <c r="A778">
        <v>2018</v>
      </c>
      <c r="B778" s="4" t="s">
        <v>103</v>
      </c>
      <c r="C778" t="str">
        <f t="shared" si="12"/>
        <v>2018_0865</v>
      </c>
      <c r="D778" s="4" t="s">
        <v>61</v>
      </c>
      <c r="E778" s="4" t="s">
        <v>61</v>
      </c>
      <c r="F778" s="18">
        <v>77584.63</v>
      </c>
      <c r="G778" s="11">
        <v>1.8655000000000001E-4</v>
      </c>
    </row>
    <row r="779" spans="1:7" x14ac:dyDescent="0.2">
      <c r="A779">
        <v>2018</v>
      </c>
      <c r="B779" s="4" t="s">
        <v>99</v>
      </c>
      <c r="C779" t="str">
        <f t="shared" si="12"/>
        <v>2018_0066</v>
      </c>
      <c r="D779" s="4" t="s">
        <v>57</v>
      </c>
      <c r="E779" s="4" t="s">
        <v>57</v>
      </c>
      <c r="F779" s="18">
        <v>77196.5</v>
      </c>
      <c r="G779" s="11">
        <v>1.8562E-4</v>
      </c>
    </row>
    <row r="780" spans="1:7" x14ac:dyDescent="0.2">
      <c r="A780">
        <v>2018</v>
      </c>
      <c r="B780" s="4" t="s">
        <v>105</v>
      </c>
      <c r="C780" t="str">
        <f t="shared" si="12"/>
        <v>2018_0433</v>
      </c>
      <c r="D780" s="4" t="s">
        <v>63</v>
      </c>
      <c r="E780" s="4" t="s">
        <v>63</v>
      </c>
      <c r="F780" s="18">
        <v>77076.31</v>
      </c>
      <c r="G780" s="11">
        <v>1.8532999999999999E-4</v>
      </c>
    </row>
    <row r="781" spans="1:7" x14ac:dyDescent="0.2">
      <c r="A781">
        <v>2018</v>
      </c>
      <c r="B781" s="4" t="s">
        <v>90</v>
      </c>
      <c r="C781" t="str">
        <f t="shared" si="12"/>
        <v>2018_0435</v>
      </c>
      <c r="D781" s="4" t="s">
        <v>48</v>
      </c>
      <c r="E781" s="4" t="s">
        <v>48</v>
      </c>
      <c r="F781" s="18">
        <v>76289.17</v>
      </c>
      <c r="G781" s="11">
        <v>1.8343E-4</v>
      </c>
    </row>
    <row r="782" spans="1:7" x14ac:dyDescent="0.2">
      <c r="A782">
        <v>2018</v>
      </c>
      <c r="B782" s="4" t="s">
        <v>163</v>
      </c>
      <c r="C782" t="str">
        <f t="shared" si="12"/>
        <v>2018_0517</v>
      </c>
      <c r="D782" s="4" t="s">
        <v>121</v>
      </c>
      <c r="E782" s="4" t="s">
        <v>121</v>
      </c>
      <c r="F782" s="18">
        <v>72884.39</v>
      </c>
      <c r="G782" s="11">
        <v>1.7525E-4</v>
      </c>
    </row>
    <row r="783" spans="1:7" x14ac:dyDescent="0.2">
      <c r="A783">
        <v>2018</v>
      </c>
      <c r="B783" s="4" t="s">
        <v>117</v>
      </c>
      <c r="C783" t="str">
        <f t="shared" si="12"/>
        <v>2018_0550</v>
      </c>
      <c r="D783" s="4" t="s">
        <v>75</v>
      </c>
      <c r="E783" s="4" t="s">
        <v>75</v>
      </c>
      <c r="F783" s="18">
        <v>69246.45</v>
      </c>
      <c r="G783" s="11">
        <v>1.6650000000000001E-4</v>
      </c>
    </row>
    <row r="784" spans="1:7" x14ac:dyDescent="0.2">
      <c r="A784">
        <v>2018</v>
      </c>
      <c r="B784" s="4" t="s">
        <v>107</v>
      </c>
      <c r="C784" t="str">
        <f t="shared" si="12"/>
        <v>2018_0810</v>
      </c>
      <c r="D784" s="4" t="s">
        <v>65</v>
      </c>
      <c r="E784" s="4" t="s">
        <v>65</v>
      </c>
      <c r="F784" s="18">
        <v>66716.44</v>
      </c>
      <c r="G784" s="11">
        <v>1.6042000000000001E-4</v>
      </c>
    </row>
    <row r="785" spans="1:7" x14ac:dyDescent="0.2">
      <c r="A785">
        <v>2018</v>
      </c>
      <c r="B785" s="4" t="s">
        <v>170</v>
      </c>
      <c r="C785" t="str">
        <f t="shared" si="12"/>
        <v>2018_0931</v>
      </c>
      <c r="D785" s="4" t="s">
        <v>128</v>
      </c>
      <c r="E785" s="4" t="s">
        <v>128</v>
      </c>
      <c r="F785" s="18">
        <v>63374.69</v>
      </c>
      <c r="G785" s="11">
        <v>1.5238E-4</v>
      </c>
    </row>
    <row r="786" spans="1:7" x14ac:dyDescent="0.2">
      <c r="A786">
        <v>2018</v>
      </c>
      <c r="B786" s="4" t="s">
        <v>118</v>
      </c>
      <c r="C786" t="str">
        <f t="shared" si="12"/>
        <v>2018_1076</v>
      </c>
      <c r="D786" s="4" t="s">
        <v>76</v>
      </c>
      <c r="E786" s="4" t="s">
        <v>76</v>
      </c>
      <c r="F786" s="18">
        <v>60271.63</v>
      </c>
      <c r="G786" s="11">
        <v>1.4491999999999999E-4</v>
      </c>
    </row>
    <row r="787" spans="1:7" x14ac:dyDescent="0.2">
      <c r="A787">
        <v>2018</v>
      </c>
      <c r="B787" s="4" t="s">
        <v>120</v>
      </c>
      <c r="C787" t="str">
        <f t="shared" si="12"/>
        <v>2018_1003</v>
      </c>
      <c r="D787" s="4" t="s">
        <v>78</v>
      </c>
      <c r="E787" s="4" t="s">
        <v>78</v>
      </c>
      <c r="F787" s="18">
        <v>59986.6</v>
      </c>
      <c r="G787" s="11">
        <v>1.4423999999999999E-4</v>
      </c>
    </row>
    <row r="788" spans="1:7" x14ac:dyDescent="0.2">
      <c r="A788">
        <v>2018</v>
      </c>
      <c r="B788" s="4" t="s">
        <v>94</v>
      </c>
      <c r="C788" t="str">
        <f t="shared" si="12"/>
        <v>2018_0651</v>
      </c>
      <c r="D788" s="4" t="s">
        <v>52</v>
      </c>
      <c r="E788" s="4" t="s">
        <v>52</v>
      </c>
      <c r="F788" s="18">
        <v>57738.02</v>
      </c>
      <c r="G788" s="11">
        <v>1.3883E-4</v>
      </c>
    </row>
    <row r="789" spans="1:7" x14ac:dyDescent="0.2">
      <c r="A789">
        <v>2018</v>
      </c>
      <c r="B789" s="4" t="s">
        <v>165</v>
      </c>
      <c r="C789" t="str">
        <f t="shared" si="12"/>
        <v>2018_0955</v>
      </c>
      <c r="D789" s="4" t="s">
        <v>123</v>
      </c>
      <c r="E789" s="4" t="s">
        <v>123</v>
      </c>
      <c r="F789" s="18">
        <v>56754.05</v>
      </c>
      <c r="G789" s="11">
        <v>1.3646E-4</v>
      </c>
    </row>
    <row r="790" spans="1:7" x14ac:dyDescent="0.2">
      <c r="A790">
        <v>2018</v>
      </c>
      <c r="B790" s="4" t="s">
        <v>176</v>
      </c>
      <c r="C790" t="str">
        <f t="shared" si="12"/>
        <v>2018_0863</v>
      </c>
      <c r="D790" s="4" t="s">
        <v>134</v>
      </c>
      <c r="E790" s="4" t="s">
        <v>134</v>
      </c>
      <c r="F790" s="18">
        <v>56539.49</v>
      </c>
      <c r="G790" s="11">
        <v>1.3595E-4</v>
      </c>
    </row>
    <row r="791" spans="1:7" x14ac:dyDescent="0.2">
      <c r="A791">
        <v>2018</v>
      </c>
      <c r="B791" s="4" t="s">
        <v>115</v>
      </c>
      <c r="C791" t="str">
        <f t="shared" si="12"/>
        <v>2018_0910</v>
      </c>
      <c r="D791" s="4" t="s">
        <v>73</v>
      </c>
      <c r="E791" s="4" t="s">
        <v>73</v>
      </c>
      <c r="F791" s="18">
        <v>55804.23</v>
      </c>
      <c r="G791" s="11">
        <v>1.3417999999999999E-4</v>
      </c>
    </row>
    <row r="792" spans="1:7" x14ac:dyDescent="0.2">
      <c r="A792">
        <v>2018</v>
      </c>
      <c r="B792" s="4" t="s">
        <v>175</v>
      </c>
      <c r="C792" t="str">
        <f t="shared" si="12"/>
        <v>2018_0604</v>
      </c>
      <c r="D792" s="4" t="s">
        <v>133</v>
      </c>
      <c r="E792" s="4" t="s">
        <v>133</v>
      </c>
      <c r="F792" s="18">
        <v>54636.09</v>
      </c>
      <c r="G792" s="11">
        <v>1.3137000000000001E-4</v>
      </c>
    </row>
    <row r="793" spans="1:7" x14ac:dyDescent="0.2">
      <c r="A793">
        <v>2018</v>
      </c>
      <c r="B793" s="4" t="s">
        <v>189</v>
      </c>
      <c r="C793" t="str">
        <f t="shared" si="12"/>
        <v>2018_0767</v>
      </c>
      <c r="D793" s="4" t="s">
        <v>147</v>
      </c>
      <c r="E793" s="4" t="s">
        <v>147</v>
      </c>
      <c r="F793" s="18">
        <v>52315.43</v>
      </c>
      <c r="G793" s="11">
        <v>1.2579E-4</v>
      </c>
    </row>
    <row r="794" spans="1:7" x14ac:dyDescent="0.2">
      <c r="A794">
        <v>2018</v>
      </c>
      <c r="B794" s="4" t="s">
        <v>164</v>
      </c>
      <c r="C794" t="str">
        <f t="shared" si="12"/>
        <v>2018_0161</v>
      </c>
      <c r="D794" s="4" t="s">
        <v>122</v>
      </c>
      <c r="E794" s="4" t="s">
        <v>122</v>
      </c>
      <c r="F794" s="18">
        <v>51617.24</v>
      </c>
      <c r="G794" s="11">
        <v>1.2411E-4</v>
      </c>
    </row>
    <row r="795" spans="1:7" x14ac:dyDescent="0.2">
      <c r="A795">
        <v>2018</v>
      </c>
      <c r="B795" s="4" t="s">
        <v>112</v>
      </c>
      <c r="C795" t="str">
        <f t="shared" si="12"/>
        <v>2018_0570</v>
      </c>
      <c r="D795" s="4" t="s">
        <v>70</v>
      </c>
      <c r="E795" s="4" t="s">
        <v>70</v>
      </c>
      <c r="F795" s="18">
        <v>51192.94</v>
      </c>
      <c r="G795" s="11">
        <v>1.2308999999999999E-4</v>
      </c>
    </row>
    <row r="796" spans="1:7" x14ac:dyDescent="0.2">
      <c r="A796">
        <v>2018</v>
      </c>
      <c r="B796" s="4" t="s">
        <v>110</v>
      </c>
      <c r="C796" t="str">
        <f t="shared" si="12"/>
        <v>2018_0709</v>
      </c>
      <c r="D796" s="4" t="s">
        <v>68</v>
      </c>
      <c r="E796" s="4" t="s">
        <v>68</v>
      </c>
      <c r="F796" s="18">
        <v>51051.79</v>
      </c>
      <c r="G796" s="11">
        <v>1.2275E-4</v>
      </c>
    </row>
    <row r="797" spans="1:7" x14ac:dyDescent="0.2">
      <c r="A797">
        <v>2018</v>
      </c>
      <c r="B797" s="4" t="s">
        <v>169</v>
      </c>
      <c r="C797" t="str">
        <f t="shared" si="12"/>
        <v>2018_0319</v>
      </c>
      <c r="D797" s="4" t="s">
        <v>127</v>
      </c>
      <c r="E797" s="4" t="s">
        <v>127</v>
      </c>
      <c r="F797" s="18">
        <v>50912.639999999999</v>
      </c>
      <c r="G797" s="11">
        <v>1.2242000000000001E-4</v>
      </c>
    </row>
    <row r="798" spans="1:7" x14ac:dyDescent="0.2">
      <c r="A798">
        <v>2018</v>
      </c>
      <c r="B798" s="4" t="s">
        <v>250</v>
      </c>
      <c r="C798" t="str">
        <f t="shared" si="12"/>
        <v>2018_0679</v>
      </c>
      <c r="D798" s="4" t="s">
        <v>208</v>
      </c>
      <c r="E798" s="4" t="s">
        <v>208</v>
      </c>
      <c r="F798" s="18">
        <v>49954.94</v>
      </c>
      <c r="G798" s="11">
        <v>1.2011E-4</v>
      </c>
    </row>
    <row r="799" spans="1:7" x14ac:dyDescent="0.2">
      <c r="A799">
        <v>2018</v>
      </c>
      <c r="B799" s="4" t="s">
        <v>119</v>
      </c>
      <c r="C799" t="str">
        <f t="shared" si="12"/>
        <v>2018_1020</v>
      </c>
      <c r="D799" s="4" t="s">
        <v>77</v>
      </c>
      <c r="E799" s="4" t="s">
        <v>77</v>
      </c>
      <c r="F799" s="18">
        <v>49373.78</v>
      </c>
      <c r="G799" s="11">
        <v>1.1872E-4</v>
      </c>
    </row>
    <row r="800" spans="1:7" x14ac:dyDescent="0.2">
      <c r="A800">
        <v>2018</v>
      </c>
      <c r="B800" s="4" t="s">
        <v>187</v>
      </c>
      <c r="C800" t="str">
        <f t="shared" si="12"/>
        <v>2018_0082</v>
      </c>
      <c r="D800" s="4" t="s">
        <v>145</v>
      </c>
      <c r="E800" s="4" t="s">
        <v>145</v>
      </c>
      <c r="F800" s="18">
        <v>48708.68</v>
      </c>
      <c r="G800" s="11">
        <v>1.1712E-4</v>
      </c>
    </row>
    <row r="801" spans="1:7" x14ac:dyDescent="0.2">
      <c r="A801">
        <v>2018</v>
      </c>
      <c r="B801" s="4" t="s">
        <v>111</v>
      </c>
      <c r="C801" t="str">
        <f t="shared" si="12"/>
        <v>2018_0718</v>
      </c>
      <c r="D801" s="4" t="s">
        <v>69</v>
      </c>
      <c r="E801" s="4" t="s">
        <v>69</v>
      </c>
      <c r="F801" s="18">
        <v>47014.64</v>
      </c>
      <c r="G801" s="11">
        <v>1.1304E-4</v>
      </c>
    </row>
    <row r="802" spans="1:7" x14ac:dyDescent="0.2">
      <c r="A802">
        <v>2018</v>
      </c>
      <c r="B802" s="4" t="s">
        <v>174</v>
      </c>
      <c r="C802" t="str">
        <f t="shared" si="12"/>
        <v>2018_1077</v>
      </c>
      <c r="D802" s="4" t="s">
        <v>132</v>
      </c>
      <c r="E802" s="4" t="s">
        <v>132</v>
      </c>
      <c r="F802" s="18">
        <v>46502.21</v>
      </c>
      <c r="G802" s="11">
        <v>1.1181E-4</v>
      </c>
    </row>
    <row r="803" spans="1:7" x14ac:dyDescent="0.2">
      <c r="A803">
        <v>2018</v>
      </c>
      <c r="B803" s="4" t="s">
        <v>201</v>
      </c>
      <c r="C803" t="str">
        <f t="shared" si="12"/>
        <v>2018_0648</v>
      </c>
      <c r="D803" s="4" t="s">
        <v>159</v>
      </c>
      <c r="E803" s="4" t="s">
        <v>159</v>
      </c>
      <c r="F803" s="18">
        <v>46248.28</v>
      </c>
      <c r="G803" s="11">
        <v>1.1120000000000001E-4</v>
      </c>
    </row>
    <row r="804" spans="1:7" x14ac:dyDescent="0.2">
      <c r="A804">
        <v>2018</v>
      </c>
      <c r="B804" s="4" t="s">
        <v>167</v>
      </c>
      <c r="C804" t="str">
        <f t="shared" si="12"/>
        <v>2018_0521</v>
      </c>
      <c r="D804" s="4" t="s">
        <v>125</v>
      </c>
      <c r="E804" s="4" t="s">
        <v>125</v>
      </c>
      <c r="F804" s="18">
        <v>44877.7</v>
      </c>
      <c r="G804" s="11">
        <v>1.0791E-4</v>
      </c>
    </row>
    <row r="805" spans="1:7" x14ac:dyDescent="0.2">
      <c r="A805">
        <v>2018</v>
      </c>
      <c r="B805" s="4" t="s">
        <v>116</v>
      </c>
      <c r="C805" t="str">
        <f t="shared" si="12"/>
        <v>2018_0415</v>
      </c>
      <c r="D805" s="4" t="s">
        <v>74</v>
      </c>
      <c r="E805" s="4" t="s">
        <v>74</v>
      </c>
      <c r="F805" s="18">
        <v>44717.69</v>
      </c>
      <c r="G805" s="11">
        <v>1.0752E-4</v>
      </c>
    </row>
    <row r="806" spans="1:7" x14ac:dyDescent="0.2">
      <c r="A806">
        <v>2018</v>
      </c>
      <c r="B806" s="4" t="s">
        <v>192</v>
      </c>
      <c r="C806" t="str">
        <f t="shared" si="12"/>
        <v>2018_0909</v>
      </c>
      <c r="D806" s="4" t="s">
        <v>150</v>
      </c>
      <c r="E806" s="4" t="s">
        <v>150</v>
      </c>
      <c r="F806" s="18">
        <v>44600.83</v>
      </c>
      <c r="G806" s="11">
        <v>1.0724E-4</v>
      </c>
    </row>
    <row r="807" spans="1:7" x14ac:dyDescent="0.2">
      <c r="A807">
        <v>2018</v>
      </c>
      <c r="B807" s="4" t="s">
        <v>109</v>
      </c>
      <c r="C807" t="str">
        <f t="shared" si="12"/>
        <v>2018_0054</v>
      </c>
      <c r="D807" s="4" t="s">
        <v>67</v>
      </c>
      <c r="E807" s="4" t="s">
        <v>67</v>
      </c>
      <c r="F807" s="18">
        <v>43841.06</v>
      </c>
      <c r="G807" s="11">
        <v>1.0541E-4</v>
      </c>
    </row>
    <row r="808" spans="1:7" x14ac:dyDescent="0.2">
      <c r="A808">
        <v>2018</v>
      </c>
      <c r="B808" s="4" t="s">
        <v>113</v>
      </c>
      <c r="C808" t="str">
        <f t="shared" si="12"/>
        <v>2018_0114</v>
      </c>
      <c r="D808" s="4" t="s">
        <v>71</v>
      </c>
      <c r="E808" s="4" t="s">
        <v>71</v>
      </c>
      <c r="F808" s="18">
        <v>40216.480000000003</v>
      </c>
      <c r="G808" s="11">
        <v>9.6700000000000006E-5</v>
      </c>
    </row>
    <row r="809" spans="1:7" x14ac:dyDescent="0.2">
      <c r="A809">
        <v>2018</v>
      </c>
      <c r="B809" s="4" t="s">
        <v>194</v>
      </c>
      <c r="C809" t="str">
        <f t="shared" si="12"/>
        <v>2018_0122</v>
      </c>
      <c r="D809" s="4" t="s">
        <v>152</v>
      </c>
      <c r="E809" s="4" t="s">
        <v>152</v>
      </c>
      <c r="F809" s="18">
        <v>37866.660000000003</v>
      </c>
      <c r="G809" s="11">
        <v>9.1050000000000004E-5</v>
      </c>
    </row>
    <row r="810" spans="1:7" x14ac:dyDescent="0.2">
      <c r="A810">
        <v>2018</v>
      </c>
      <c r="B810" s="4" t="s">
        <v>172</v>
      </c>
      <c r="C810" t="str">
        <f t="shared" si="12"/>
        <v>2018_1056</v>
      </c>
      <c r="D810" s="4" t="s">
        <v>130</v>
      </c>
      <c r="E810" s="4" t="s">
        <v>130</v>
      </c>
      <c r="F810" s="18">
        <v>36868.25</v>
      </c>
      <c r="G810" s="11">
        <v>8.865E-5</v>
      </c>
    </row>
    <row r="811" spans="1:7" x14ac:dyDescent="0.2">
      <c r="A811">
        <v>2018</v>
      </c>
      <c r="B811" s="4" t="s">
        <v>203</v>
      </c>
      <c r="C811" t="str">
        <f t="shared" si="12"/>
        <v>2018_0618</v>
      </c>
      <c r="D811" s="4" t="s">
        <v>161</v>
      </c>
      <c r="E811" s="4" t="s">
        <v>161</v>
      </c>
      <c r="F811" s="18">
        <v>33944.639999999999</v>
      </c>
      <c r="G811" s="11">
        <v>8.1619999999999994E-5</v>
      </c>
    </row>
    <row r="812" spans="1:7" x14ac:dyDescent="0.2">
      <c r="A812">
        <v>2018</v>
      </c>
      <c r="B812" s="4" t="s">
        <v>255</v>
      </c>
      <c r="C812" t="str">
        <f t="shared" si="12"/>
        <v>2018_1137</v>
      </c>
      <c r="D812" s="4" t="s">
        <v>213</v>
      </c>
      <c r="E812" s="4" t="s">
        <v>213</v>
      </c>
      <c r="F812" s="18">
        <v>33121.46</v>
      </c>
      <c r="G812" s="11">
        <v>7.9640000000000003E-5</v>
      </c>
    </row>
    <row r="813" spans="1:7" x14ac:dyDescent="0.2">
      <c r="A813">
        <v>2018</v>
      </c>
      <c r="B813" s="4" t="s">
        <v>185</v>
      </c>
      <c r="C813" t="str">
        <f t="shared" si="12"/>
        <v>2018_0026</v>
      </c>
      <c r="D813" s="4" t="s">
        <v>143</v>
      </c>
      <c r="E813" s="4" t="s">
        <v>143</v>
      </c>
      <c r="F813" s="18">
        <v>32560.1</v>
      </c>
      <c r="G813" s="11">
        <v>7.8289999999999998E-5</v>
      </c>
    </row>
    <row r="814" spans="1:7" x14ac:dyDescent="0.2">
      <c r="A814">
        <v>2018</v>
      </c>
      <c r="B814" s="4" t="s">
        <v>199</v>
      </c>
      <c r="C814" t="str">
        <f t="shared" si="12"/>
        <v>2018_0231</v>
      </c>
      <c r="D814" s="4" t="s">
        <v>157</v>
      </c>
      <c r="E814" s="4" t="s">
        <v>157</v>
      </c>
      <c r="F814" s="18">
        <v>31905.08</v>
      </c>
      <c r="G814" s="11">
        <v>7.6710000000000002E-5</v>
      </c>
    </row>
    <row r="815" spans="1:7" x14ac:dyDescent="0.2">
      <c r="A815">
        <v>2018</v>
      </c>
      <c r="B815" s="4" t="s">
        <v>181</v>
      </c>
      <c r="C815" t="str">
        <f t="shared" si="12"/>
        <v>2018_1063</v>
      </c>
      <c r="D815" s="4" t="s">
        <v>139</v>
      </c>
      <c r="E815" s="4" t="s">
        <v>139</v>
      </c>
      <c r="F815" s="18">
        <v>31718.400000000001</v>
      </c>
      <c r="G815" s="11">
        <v>7.627E-5</v>
      </c>
    </row>
    <row r="816" spans="1:7" x14ac:dyDescent="0.2">
      <c r="A816">
        <v>2018</v>
      </c>
      <c r="B816" s="4" t="s">
        <v>257</v>
      </c>
      <c r="C816" t="str">
        <f t="shared" si="12"/>
        <v>2018_0270</v>
      </c>
      <c r="D816" s="4" t="s">
        <v>215</v>
      </c>
      <c r="E816" s="4" t="s">
        <v>215</v>
      </c>
      <c r="F816" s="18">
        <v>31648.37</v>
      </c>
      <c r="G816" s="11">
        <v>7.6100000000000007E-5</v>
      </c>
    </row>
    <row r="817" spans="1:7" x14ac:dyDescent="0.2">
      <c r="A817">
        <v>2018</v>
      </c>
      <c r="B817" s="4" t="s">
        <v>271</v>
      </c>
      <c r="C817" t="str">
        <f t="shared" si="12"/>
        <v>2018_0687</v>
      </c>
      <c r="D817" s="4" t="s">
        <v>229</v>
      </c>
      <c r="E817" s="4" t="s">
        <v>229</v>
      </c>
      <c r="F817" s="18">
        <v>30615.21</v>
      </c>
      <c r="G817" s="11">
        <v>7.3609999999999995E-5</v>
      </c>
    </row>
    <row r="818" spans="1:7" x14ac:dyDescent="0.2">
      <c r="A818">
        <v>2018</v>
      </c>
      <c r="B818" s="4" t="s">
        <v>263</v>
      </c>
      <c r="C818" t="str">
        <f t="shared" si="12"/>
        <v>2018_0506</v>
      </c>
      <c r="D818" s="4" t="s">
        <v>221</v>
      </c>
      <c r="E818" s="4" t="s">
        <v>221</v>
      </c>
      <c r="F818" s="18">
        <v>30057.91</v>
      </c>
      <c r="G818" s="11">
        <v>7.2269999999999998E-5</v>
      </c>
    </row>
    <row r="819" spans="1:7" x14ac:dyDescent="0.2">
      <c r="A819">
        <v>2018</v>
      </c>
      <c r="B819" s="4" t="s">
        <v>183</v>
      </c>
      <c r="C819" t="str">
        <f t="shared" si="12"/>
        <v>2018_0119</v>
      </c>
      <c r="D819" s="4" t="s">
        <v>141</v>
      </c>
      <c r="E819" s="4" t="s">
        <v>141</v>
      </c>
      <c r="F819" s="18">
        <v>29358.38</v>
      </c>
      <c r="G819" s="11">
        <v>7.059E-5</v>
      </c>
    </row>
    <row r="820" spans="1:7" x14ac:dyDescent="0.2">
      <c r="A820">
        <v>2018</v>
      </c>
      <c r="B820" s="4" t="s">
        <v>262</v>
      </c>
      <c r="C820" t="str">
        <f t="shared" si="12"/>
        <v>2018_0857</v>
      </c>
      <c r="D820" s="4" t="s">
        <v>220</v>
      </c>
      <c r="E820" s="4" t="s">
        <v>220</v>
      </c>
      <c r="F820" s="18">
        <v>29332.43</v>
      </c>
      <c r="G820" s="11">
        <v>7.0530000000000004E-5</v>
      </c>
    </row>
    <row r="821" spans="1:7" x14ac:dyDescent="0.2">
      <c r="A821">
        <v>2018</v>
      </c>
      <c r="B821" s="4" t="s">
        <v>182</v>
      </c>
      <c r="C821" t="str">
        <f t="shared" si="12"/>
        <v>2018_0385</v>
      </c>
      <c r="D821" s="4" t="s">
        <v>140</v>
      </c>
      <c r="E821" s="4" t="s">
        <v>140</v>
      </c>
      <c r="F821" s="18">
        <v>28962.89</v>
      </c>
      <c r="G821" s="11">
        <v>6.9640000000000004E-5</v>
      </c>
    </row>
    <row r="822" spans="1:7" x14ac:dyDescent="0.2">
      <c r="A822">
        <v>2018</v>
      </c>
      <c r="B822" s="4" t="s">
        <v>168</v>
      </c>
      <c r="C822" t="str">
        <f t="shared" si="12"/>
        <v>2018_0902</v>
      </c>
      <c r="D822" s="4" t="s">
        <v>126</v>
      </c>
      <c r="E822" s="4" t="s">
        <v>126</v>
      </c>
      <c r="F822" s="18">
        <v>28856.84</v>
      </c>
      <c r="G822" s="11">
        <v>6.9389999999999998E-5</v>
      </c>
    </row>
    <row r="823" spans="1:7" x14ac:dyDescent="0.2">
      <c r="A823">
        <v>2018</v>
      </c>
      <c r="B823" s="4" t="s">
        <v>108</v>
      </c>
      <c r="C823" t="str">
        <f t="shared" si="12"/>
        <v>2018_1073</v>
      </c>
      <c r="D823" s="4" t="s">
        <v>66</v>
      </c>
      <c r="E823" s="4" t="s">
        <v>66</v>
      </c>
      <c r="F823" s="18">
        <v>28234.880000000001</v>
      </c>
      <c r="G823" s="11">
        <v>6.7890000000000002E-5</v>
      </c>
    </row>
    <row r="824" spans="1:7" x14ac:dyDescent="0.2">
      <c r="A824">
        <v>2018</v>
      </c>
      <c r="B824" s="4" t="s">
        <v>202</v>
      </c>
      <c r="C824" t="str">
        <f t="shared" si="12"/>
        <v>2018_0042</v>
      </c>
      <c r="D824" s="4" t="s">
        <v>160</v>
      </c>
      <c r="E824" s="4" t="s">
        <v>160</v>
      </c>
      <c r="F824" s="18">
        <v>27569.78</v>
      </c>
      <c r="G824" s="11">
        <v>6.6290000000000004E-5</v>
      </c>
    </row>
    <row r="825" spans="1:7" x14ac:dyDescent="0.2">
      <c r="A825">
        <v>2018</v>
      </c>
      <c r="B825" s="4" t="s">
        <v>196</v>
      </c>
      <c r="C825" t="str">
        <f t="shared" si="12"/>
        <v>2018_0156</v>
      </c>
      <c r="D825" s="4" t="s">
        <v>154</v>
      </c>
      <c r="E825" s="4" t="s">
        <v>154</v>
      </c>
      <c r="F825" s="18">
        <v>27352.23</v>
      </c>
      <c r="G825" s="11">
        <v>6.5770000000000002E-5</v>
      </c>
    </row>
    <row r="826" spans="1:7" x14ac:dyDescent="0.2">
      <c r="A826">
        <v>2018</v>
      </c>
      <c r="B826" s="4" t="s">
        <v>178</v>
      </c>
      <c r="C826" t="str">
        <f t="shared" si="12"/>
        <v>2018_0428</v>
      </c>
      <c r="D826" s="4" t="s">
        <v>136</v>
      </c>
      <c r="E826" s="4" t="s">
        <v>136</v>
      </c>
      <c r="F826" s="18">
        <v>27249.91</v>
      </c>
      <c r="G826" s="11">
        <v>6.5519999999999996E-5</v>
      </c>
    </row>
    <row r="827" spans="1:7" x14ac:dyDescent="0.2">
      <c r="A827">
        <v>2018</v>
      </c>
      <c r="B827" s="4" t="s">
        <v>173</v>
      </c>
      <c r="C827" t="str">
        <f t="shared" si="12"/>
        <v>2018_0249</v>
      </c>
      <c r="D827" s="4" t="s">
        <v>131</v>
      </c>
      <c r="E827" s="4" t="s">
        <v>131</v>
      </c>
      <c r="F827" s="18">
        <v>25805.62</v>
      </c>
      <c r="G827" s="11">
        <v>6.2050000000000004E-5</v>
      </c>
    </row>
    <row r="828" spans="1:7" x14ac:dyDescent="0.2">
      <c r="A828">
        <v>2018</v>
      </c>
      <c r="B828" s="4" t="s">
        <v>204</v>
      </c>
      <c r="C828" t="str">
        <f t="shared" si="12"/>
        <v>2018_1032</v>
      </c>
      <c r="D828" s="4" t="s">
        <v>162</v>
      </c>
      <c r="E828" s="4" t="s">
        <v>162</v>
      </c>
      <c r="F828" s="18">
        <v>25448.39</v>
      </c>
      <c r="G828" s="11">
        <v>6.1190000000000002E-5</v>
      </c>
    </row>
    <row r="829" spans="1:7" x14ac:dyDescent="0.2">
      <c r="A829">
        <v>2018</v>
      </c>
      <c r="B829" s="4" t="s">
        <v>171</v>
      </c>
      <c r="C829" t="str">
        <f t="shared" si="12"/>
        <v>2018_0243</v>
      </c>
      <c r="D829" s="4" t="s">
        <v>129</v>
      </c>
      <c r="E829" s="4" t="s">
        <v>129</v>
      </c>
      <c r="F829" s="18">
        <v>23277.38</v>
      </c>
      <c r="G829" s="11">
        <v>5.5970000000000001E-5</v>
      </c>
    </row>
    <row r="830" spans="1:7" x14ac:dyDescent="0.2">
      <c r="A830">
        <v>2018</v>
      </c>
      <c r="B830" s="4" t="s">
        <v>249</v>
      </c>
      <c r="C830" t="str">
        <f t="shared" si="12"/>
        <v>2018_0557</v>
      </c>
      <c r="D830" s="4" t="s">
        <v>207</v>
      </c>
      <c r="E830" s="4" t="s">
        <v>207</v>
      </c>
      <c r="F830" s="18">
        <v>23140.53</v>
      </c>
      <c r="G830" s="11">
        <v>5.5640000000000003E-5</v>
      </c>
    </row>
    <row r="831" spans="1:7" x14ac:dyDescent="0.2">
      <c r="A831">
        <v>2018</v>
      </c>
      <c r="B831" s="4" t="s">
        <v>361</v>
      </c>
      <c r="C831" t="str">
        <f t="shared" si="12"/>
        <v>2018_0158</v>
      </c>
      <c r="D831" s="4" t="s">
        <v>319</v>
      </c>
      <c r="E831" s="4" t="s">
        <v>319</v>
      </c>
      <c r="F831" s="18">
        <v>21976.959999999999</v>
      </c>
      <c r="G831" s="11">
        <v>5.2840000000000002E-5</v>
      </c>
    </row>
    <row r="832" spans="1:7" x14ac:dyDescent="0.2">
      <c r="A832">
        <v>2018</v>
      </c>
      <c r="B832" s="4" t="s">
        <v>188</v>
      </c>
      <c r="C832" t="str">
        <f t="shared" si="12"/>
        <v>2018_1058</v>
      </c>
      <c r="D832" s="4" t="s">
        <v>146</v>
      </c>
      <c r="E832" s="4" t="s">
        <v>146</v>
      </c>
      <c r="F832" s="18">
        <v>21533.02</v>
      </c>
      <c r="G832" s="11">
        <v>5.1780000000000002E-5</v>
      </c>
    </row>
    <row r="833" spans="1:7" x14ac:dyDescent="0.2">
      <c r="A833">
        <v>2018</v>
      </c>
      <c r="B833" s="4" t="s">
        <v>272</v>
      </c>
      <c r="C833" t="str">
        <f t="shared" si="12"/>
        <v>2018_0251</v>
      </c>
      <c r="D833" s="4" t="s">
        <v>230</v>
      </c>
      <c r="E833" s="4" t="s">
        <v>230</v>
      </c>
      <c r="F833" s="18">
        <v>20761.5</v>
      </c>
      <c r="G833" s="11">
        <v>4.9920000000000003E-5</v>
      </c>
    </row>
    <row r="834" spans="1:7" x14ac:dyDescent="0.2">
      <c r="A834">
        <v>2018</v>
      </c>
      <c r="B834" s="4" t="s">
        <v>355</v>
      </c>
      <c r="C834" t="str">
        <f t="shared" si="12"/>
        <v>2018_0929</v>
      </c>
      <c r="D834" s="4" t="s">
        <v>313</v>
      </c>
      <c r="E834" s="4" t="s">
        <v>313</v>
      </c>
      <c r="F834" s="18">
        <v>20441.169999999998</v>
      </c>
      <c r="G834" s="11">
        <v>4.9150000000000002E-5</v>
      </c>
    </row>
    <row r="835" spans="1:7" x14ac:dyDescent="0.2">
      <c r="A835">
        <v>2018</v>
      </c>
      <c r="B835" s="4" t="s">
        <v>282</v>
      </c>
      <c r="C835" t="str">
        <f t="shared" ref="C835:C898" si="13">_xlfn.TEXTJOIN("_",TRUE,A835:B835)</f>
        <v>2018_0223</v>
      </c>
      <c r="D835" s="4" t="s">
        <v>240</v>
      </c>
      <c r="E835" s="4" t="s">
        <v>240</v>
      </c>
      <c r="F835" s="18">
        <v>19346.48</v>
      </c>
      <c r="G835" s="11">
        <v>4.6520000000000002E-5</v>
      </c>
    </row>
    <row r="836" spans="1:7" x14ac:dyDescent="0.2">
      <c r="A836">
        <v>2018</v>
      </c>
      <c r="B836" s="4" t="s">
        <v>280</v>
      </c>
      <c r="C836" t="str">
        <f t="shared" si="13"/>
        <v>2018_0994</v>
      </c>
      <c r="D836" s="4" t="s">
        <v>238</v>
      </c>
      <c r="E836" s="4" t="s">
        <v>238</v>
      </c>
      <c r="F836" s="18">
        <v>17633.45</v>
      </c>
      <c r="G836" s="11">
        <v>4.2400000000000001E-5</v>
      </c>
    </row>
    <row r="837" spans="1:7" x14ac:dyDescent="0.2">
      <c r="A837">
        <v>2018</v>
      </c>
      <c r="B837" s="4" t="s">
        <v>260</v>
      </c>
      <c r="C837" t="str">
        <f t="shared" si="13"/>
        <v>2018_0790</v>
      </c>
      <c r="D837" s="4" t="s">
        <v>218</v>
      </c>
      <c r="E837" s="4" t="s">
        <v>218</v>
      </c>
      <c r="F837" s="18">
        <v>17572.29</v>
      </c>
      <c r="G837" s="11">
        <v>4.2249999999999997E-5</v>
      </c>
    </row>
    <row r="838" spans="1:7" x14ac:dyDescent="0.2">
      <c r="A838">
        <v>2018</v>
      </c>
      <c r="B838" s="4" t="s">
        <v>252</v>
      </c>
      <c r="C838" t="str">
        <f t="shared" si="13"/>
        <v>2018_0950</v>
      </c>
      <c r="D838" s="4" t="s">
        <v>210</v>
      </c>
      <c r="E838" s="4" t="s">
        <v>210</v>
      </c>
      <c r="F838" s="18">
        <v>17562.919999999998</v>
      </c>
      <c r="G838" s="11">
        <v>4.2230000000000001E-5</v>
      </c>
    </row>
    <row r="839" spans="1:7" x14ac:dyDescent="0.2">
      <c r="A839">
        <v>2018</v>
      </c>
      <c r="B839" s="4" t="s">
        <v>368</v>
      </c>
      <c r="C839" t="str">
        <f t="shared" si="13"/>
        <v>2018_0761</v>
      </c>
      <c r="D839" s="4" t="s">
        <v>326</v>
      </c>
      <c r="E839" s="4" t="s">
        <v>326</v>
      </c>
      <c r="F839" s="18">
        <v>15339.47</v>
      </c>
      <c r="G839" s="11">
        <v>3.6879999999999999E-5</v>
      </c>
    </row>
    <row r="840" spans="1:7" x14ac:dyDescent="0.2">
      <c r="A840">
        <v>2018</v>
      </c>
      <c r="B840" s="4" t="s">
        <v>348</v>
      </c>
      <c r="C840" t="str">
        <f t="shared" si="13"/>
        <v>2018_0072</v>
      </c>
      <c r="D840" s="4" t="s">
        <v>306</v>
      </c>
      <c r="E840" s="4" t="s">
        <v>306</v>
      </c>
      <c r="F840" s="18">
        <v>14425.91</v>
      </c>
      <c r="G840" s="11">
        <v>3.4690000000000002E-5</v>
      </c>
    </row>
    <row r="841" spans="1:7" x14ac:dyDescent="0.2">
      <c r="A841">
        <v>2018</v>
      </c>
      <c r="B841" s="4" t="s">
        <v>342</v>
      </c>
      <c r="C841" t="str">
        <f t="shared" si="13"/>
        <v>2018_0682</v>
      </c>
      <c r="D841" s="4" t="s">
        <v>300</v>
      </c>
      <c r="E841" s="4" t="s">
        <v>300</v>
      </c>
      <c r="F841" s="18">
        <v>14415.05</v>
      </c>
      <c r="G841" s="11">
        <v>3.4659999999999997E-5</v>
      </c>
    </row>
    <row r="842" spans="1:7" x14ac:dyDescent="0.2">
      <c r="A842">
        <v>2018</v>
      </c>
      <c r="B842" s="4" t="s">
        <v>370</v>
      </c>
      <c r="C842" t="str">
        <f t="shared" si="13"/>
        <v>2018_0189</v>
      </c>
      <c r="D842" s="4" t="s">
        <v>328</v>
      </c>
      <c r="E842" s="4" t="s">
        <v>328</v>
      </c>
      <c r="F842" s="18">
        <v>14344.94</v>
      </c>
      <c r="G842" s="11">
        <v>3.4489999999999997E-5</v>
      </c>
    </row>
    <row r="843" spans="1:7" x14ac:dyDescent="0.2">
      <c r="A843">
        <v>2018</v>
      </c>
      <c r="B843" s="4" t="s">
        <v>335</v>
      </c>
      <c r="C843" t="str">
        <f t="shared" si="13"/>
        <v>2018_0825</v>
      </c>
      <c r="D843" s="4" t="s">
        <v>293</v>
      </c>
      <c r="E843" s="4" t="s">
        <v>293</v>
      </c>
      <c r="F843" s="18">
        <v>13872.1</v>
      </c>
      <c r="G843" s="11">
        <v>3.3349999999999997E-5</v>
      </c>
    </row>
    <row r="844" spans="1:7" x14ac:dyDescent="0.2">
      <c r="A844">
        <v>2018</v>
      </c>
      <c r="B844" s="4" t="s">
        <v>366</v>
      </c>
      <c r="C844" t="str">
        <f t="shared" si="13"/>
        <v>2018_0691</v>
      </c>
      <c r="D844" s="4" t="s">
        <v>324</v>
      </c>
      <c r="E844" s="4" t="s">
        <v>324</v>
      </c>
      <c r="F844" s="18">
        <v>13859.49</v>
      </c>
      <c r="G844" s="11">
        <v>3.3319999999999999E-5</v>
      </c>
    </row>
    <row r="845" spans="1:7" x14ac:dyDescent="0.2">
      <c r="A845">
        <v>2018</v>
      </c>
      <c r="B845" s="4" t="s">
        <v>288</v>
      </c>
      <c r="C845" t="str">
        <f t="shared" si="13"/>
        <v>2018_0514</v>
      </c>
      <c r="D845" s="4" t="s">
        <v>246</v>
      </c>
      <c r="E845" s="4" t="s">
        <v>246</v>
      </c>
      <c r="F845" s="18">
        <v>13733.07</v>
      </c>
      <c r="G845" s="11">
        <v>3.3019999999999999E-5</v>
      </c>
    </row>
    <row r="846" spans="1:7" x14ac:dyDescent="0.2">
      <c r="A846">
        <v>2018</v>
      </c>
      <c r="B846" s="4" t="s">
        <v>264</v>
      </c>
      <c r="C846" t="str">
        <f t="shared" si="13"/>
        <v>2018_0303</v>
      </c>
      <c r="D846" s="4" t="s">
        <v>222</v>
      </c>
      <c r="E846" s="4" t="s">
        <v>222</v>
      </c>
      <c r="F846" s="18">
        <v>13639.92</v>
      </c>
      <c r="G846" s="11">
        <v>3.2799999999999998E-5</v>
      </c>
    </row>
    <row r="847" spans="1:7" x14ac:dyDescent="0.2">
      <c r="A847">
        <v>2018</v>
      </c>
      <c r="B847" s="4" t="s">
        <v>177</v>
      </c>
      <c r="C847" t="str">
        <f t="shared" si="13"/>
        <v>2018_0753</v>
      </c>
      <c r="D847" s="4" t="s">
        <v>135</v>
      </c>
      <c r="E847" s="4" t="s">
        <v>135</v>
      </c>
      <c r="F847" s="18">
        <v>13361.28</v>
      </c>
      <c r="G847" s="11">
        <v>3.2129999999999999E-5</v>
      </c>
    </row>
    <row r="848" spans="1:7" x14ac:dyDescent="0.2">
      <c r="A848">
        <v>2018</v>
      </c>
      <c r="B848" s="4" t="s">
        <v>426</v>
      </c>
      <c r="C848" t="str">
        <f t="shared" si="13"/>
        <v>2018_0260</v>
      </c>
      <c r="D848" s="4" t="s">
        <v>384</v>
      </c>
      <c r="E848" s="4" t="s">
        <v>384</v>
      </c>
      <c r="F848" s="18">
        <v>13097.85</v>
      </c>
      <c r="G848" s="11">
        <v>3.1489999999999998E-5</v>
      </c>
    </row>
    <row r="849" spans="1:7" x14ac:dyDescent="0.2">
      <c r="A849">
        <v>2018</v>
      </c>
      <c r="B849" s="4" t="s">
        <v>279</v>
      </c>
      <c r="C849" t="str">
        <f t="shared" si="13"/>
        <v>2018_0215</v>
      </c>
      <c r="D849" s="4" t="s">
        <v>237</v>
      </c>
      <c r="E849" s="4" t="s">
        <v>237</v>
      </c>
      <c r="F849" s="18">
        <v>12976.39</v>
      </c>
      <c r="G849" s="11">
        <v>3.1199999999999999E-5</v>
      </c>
    </row>
    <row r="850" spans="1:7" x14ac:dyDescent="0.2">
      <c r="A850">
        <v>2018</v>
      </c>
      <c r="B850" s="4" t="s">
        <v>198</v>
      </c>
      <c r="C850" t="str">
        <f t="shared" si="13"/>
        <v>2018_0943</v>
      </c>
      <c r="D850" s="4" t="s">
        <v>156</v>
      </c>
      <c r="E850" s="4" t="s">
        <v>156</v>
      </c>
      <c r="F850" s="18">
        <v>12876.65</v>
      </c>
      <c r="G850" s="11">
        <v>3.0960000000000002E-5</v>
      </c>
    </row>
    <row r="851" spans="1:7" x14ac:dyDescent="0.2">
      <c r="A851">
        <v>2018</v>
      </c>
      <c r="B851" s="4" t="s">
        <v>331</v>
      </c>
      <c r="C851" t="str">
        <f t="shared" si="13"/>
        <v>2018_0615</v>
      </c>
      <c r="D851" s="4" t="s">
        <v>289</v>
      </c>
      <c r="E851" s="4" t="s">
        <v>289</v>
      </c>
      <c r="F851" s="18">
        <v>12643.6</v>
      </c>
      <c r="G851" s="11">
        <v>3.04E-5</v>
      </c>
    </row>
    <row r="852" spans="1:7" x14ac:dyDescent="0.2">
      <c r="A852">
        <v>2018</v>
      </c>
      <c r="B852" s="4" t="s">
        <v>360</v>
      </c>
      <c r="C852" t="str">
        <f t="shared" si="13"/>
        <v>2018_0650</v>
      </c>
      <c r="D852" s="4" t="s">
        <v>318</v>
      </c>
      <c r="E852" s="4" t="s">
        <v>318</v>
      </c>
      <c r="F852" s="18">
        <v>12282.44</v>
      </c>
      <c r="G852" s="11">
        <v>2.953E-5</v>
      </c>
    </row>
    <row r="853" spans="1:7" x14ac:dyDescent="0.2">
      <c r="A853">
        <v>2018</v>
      </c>
      <c r="B853" s="4" t="s">
        <v>338</v>
      </c>
      <c r="C853" t="str">
        <f t="shared" si="13"/>
        <v>2018_0167</v>
      </c>
      <c r="D853" s="4" t="s">
        <v>296</v>
      </c>
      <c r="E853" s="4" t="s">
        <v>296</v>
      </c>
      <c r="F853" s="18">
        <v>12269.73</v>
      </c>
      <c r="G853" s="11">
        <v>2.9499999999999999E-5</v>
      </c>
    </row>
    <row r="854" spans="1:7" x14ac:dyDescent="0.2">
      <c r="A854">
        <v>2018</v>
      </c>
      <c r="B854" s="4" t="s">
        <v>253</v>
      </c>
      <c r="C854" t="str">
        <f t="shared" si="13"/>
        <v>2018_0812</v>
      </c>
      <c r="D854" s="4" t="s">
        <v>211</v>
      </c>
      <c r="E854" s="4" t="s">
        <v>211</v>
      </c>
      <c r="F854" s="18">
        <v>12220.31</v>
      </c>
      <c r="G854" s="11">
        <v>2.938E-5</v>
      </c>
    </row>
    <row r="855" spans="1:7" x14ac:dyDescent="0.2">
      <c r="A855">
        <v>2018</v>
      </c>
      <c r="B855" s="4" t="s">
        <v>431</v>
      </c>
      <c r="C855" t="str">
        <f t="shared" si="13"/>
        <v>2018_0787</v>
      </c>
      <c r="D855" s="4" t="s">
        <v>389</v>
      </c>
      <c r="E855" s="4" t="s">
        <v>389</v>
      </c>
      <c r="F855" s="18">
        <v>12068.28</v>
      </c>
      <c r="G855" s="11">
        <v>2.902E-5</v>
      </c>
    </row>
    <row r="856" spans="1:7" x14ac:dyDescent="0.2">
      <c r="A856">
        <v>2018</v>
      </c>
      <c r="B856" s="4" t="s">
        <v>339</v>
      </c>
      <c r="C856" t="str">
        <f t="shared" si="13"/>
        <v>2018_0903</v>
      </c>
      <c r="D856" s="4" t="s">
        <v>297</v>
      </c>
      <c r="E856" s="4" t="s">
        <v>297</v>
      </c>
      <c r="F856" s="18">
        <v>12025.85</v>
      </c>
      <c r="G856" s="11">
        <v>2.8920000000000001E-5</v>
      </c>
    </row>
    <row r="857" spans="1:7" x14ac:dyDescent="0.2">
      <c r="A857">
        <v>2018</v>
      </c>
      <c r="B857" s="4" t="s">
        <v>195</v>
      </c>
      <c r="C857" t="str">
        <f t="shared" si="13"/>
        <v>2018_0992</v>
      </c>
      <c r="D857" s="4" t="s">
        <v>153</v>
      </c>
      <c r="E857" s="4" t="s">
        <v>153</v>
      </c>
      <c r="F857" s="18">
        <v>11840.13</v>
      </c>
      <c r="G857" s="11">
        <v>2.847E-5</v>
      </c>
    </row>
    <row r="858" spans="1:7" x14ac:dyDescent="0.2">
      <c r="A858">
        <v>2018</v>
      </c>
      <c r="B858" s="4" t="s">
        <v>612</v>
      </c>
      <c r="C858" t="str">
        <f t="shared" si="13"/>
        <v>2018_0263</v>
      </c>
      <c r="D858" s="4" t="s">
        <v>594</v>
      </c>
      <c r="E858" s="4" t="s">
        <v>594</v>
      </c>
      <c r="F858" s="18">
        <v>11799.35</v>
      </c>
      <c r="G858" s="11">
        <v>2.8370000000000001E-5</v>
      </c>
    </row>
    <row r="859" spans="1:7" x14ac:dyDescent="0.2">
      <c r="A859">
        <v>2018</v>
      </c>
      <c r="B859" s="4" t="s">
        <v>275</v>
      </c>
      <c r="C859" t="str">
        <f t="shared" si="13"/>
        <v>2018_0606</v>
      </c>
      <c r="D859" s="4" t="s">
        <v>233</v>
      </c>
      <c r="E859" s="4" t="s">
        <v>233</v>
      </c>
      <c r="F859" s="18">
        <v>11709.56</v>
      </c>
      <c r="G859" s="11">
        <v>2.8160000000000001E-5</v>
      </c>
    </row>
    <row r="860" spans="1:7" x14ac:dyDescent="0.2">
      <c r="A860">
        <v>2018</v>
      </c>
      <c r="B860" s="4" t="s">
        <v>332</v>
      </c>
      <c r="C860" t="str">
        <f t="shared" si="13"/>
        <v>2018_0002</v>
      </c>
      <c r="D860" s="4" t="s">
        <v>290</v>
      </c>
      <c r="E860" s="4" t="s">
        <v>290</v>
      </c>
      <c r="F860" s="18">
        <v>11614.09</v>
      </c>
      <c r="G860" s="11">
        <v>2.7929999999999999E-5</v>
      </c>
    </row>
    <row r="861" spans="1:7" x14ac:dyDescent="0.2">
      <c r="A861">
        <v>2018</v>
      </c>
      <c r="B861" s="4" t="s">
        <v>276</v>
      </c>
      <c r="C861" t="str">
        <f t="shared" si="13"/>
        <v>2018_0793</v>
      </c>
      <c r="D861" s="4" t="s">
        <v>234</v>
      </c>
      <c r="E861" s="4" t="s">
        <v>234</v>
      </c>
      <c r="F861" s="18">
        <v>11539.03</v>
      </c>
      <c r="G861" s="11">
        <v>2.775E-5</v>
      </c>
    </row>
    <row r="862" spans="1:7" x14ac:dyDescent="0.2">
      <c r="A862">
        <v>2018</v>
      </c>
      <c r="B862" s="4" t="s">
        <v>419</v>
      </c>
      <c r="C862" t="str">
        <f t="shared" si="13"/>
        <v>2018_0834</v>
      </c>
      <c r="D862" s="4" t="s">
        <v>377</v>
      </c>
      <c r="E862" s="4" t="s">
        <v>377</v>
      </c>
      <c r="F862" s="18">
        <v>11525.07</v>
      </c>
      <c r="G862" s="11">
        <v>2.7710000000000001E-5</v>
      </c>
    </row>
    <row r="863" spans="1:7" x14ac:dyDescent="0.2">
      <c r="A863">
        <v>2018</v>
      </c>
      <c r="B863" s="4" t="s">
        <v>256</v>
      </c>
      <c r="C863" t="str">
        <f t="shared" si="13"/>
        <v>2018_0630</v>
      </c>
      <c r="D863" s="4" t="s">
        <v>214</v>
      </c>
      <c r="E863" s="4" t="s">
        <v>214</v>
      </c>
      <c r="F863" s="18">
        <v>11175.34</v>
      </c>
      <c r="G863" s="11">
        <v>2.6869999999999999E-5</v>
      </c>
    </row>
    <row r="864" spans="1:7" x14ac:dyDescent="0.2">
      <c r="A864">
        <v>2018</v>
      </c>
      <c r="B864" s="4" t="s">
        <v>420</v>
      </c>
      <c r="C864" t="str">
        <f t="shared" si="13"/>
        <v>2018_0815</v>
      </c>
      <c r="D864" s="4" t="s">
        <v>378</v>
      </c>
      <c r="E864" s="4" t="s">
        <v>378</v>
      </c>
      <c r="F864" s="18">
        <v>11055.85</v>
      </c>
      <c r="G864" s="11">
        <v>2.658E-5</v>
      </c>
    </row>
    <row r="865" spans="1:7" x14ac:dyDescent="0.2">
      <c r="A865">
        <v>2018</v>
      </c>
      <c r="B865" s="4" t="s">
        <v>190</v>
      </c>
      <c r="C865" t="str">
        <f t="shared" si="13"/>
        <v>2018_0958</v>
      </c>
      <c r="D865" s="4" t="s">
        <v>148</v>
      </c>
      <c r="E865" s="4" t="s">
        <v>148</v>
      </c>
      <c r="F865" s="18">
        <v>11012.91</v>
      </c>
      <c r="G865" s="11">
        <v>2.6480000000000001E-5</v>
      </c>
    </row>
    <row r="866" spans="1:7" x14ac:dyDescent="0.2">
      <c r="A866">
        <v>2018</v>
      </c>
      <c r="B866" s="4" t="s">
        <v>197</v>
      </c>
      <c r="C866" t="str">
        <f t="shared" si="13"/>
        <v>2018_0267</v>
      </c>
      <c r="D866" s="4" t="s">
        <v>155</v>
      </c>
      <c r="E866" s="4" t="s">
        <v>155</v>
      </c>
      <c r="F866" s="18">
        <v>10848.18</v>
      </c>
      <c r="G866" s="11">
        <v>2.6080000000000001E-5</v>
      </c>
    </row>
    <row r="867" spans="1:7" x14ac:dyDescent="0.2">
      <c r="A867">
        <v>2018</v>
      </c>
      <c r="B867" s="4" t="s">
        <v>346</v>
      </c>
      <c r="C867" t="str">
        <f t="shared" si="13"/>
        <v>2018_0356</v>
      </c>
      <c r="D867" s="4" t="s">
        <v>304</v>
      </c>
      <c r="E867" s="4" t="s">
        <v>304</v>
      </c>
      <c r="F867" s="18">
        <v>10835.75</v>
      </c>
      <c r="G867" s="11">
        <v>2.605E-5</v>
      </c>
    </row>
    <row r="868" spans="1:7" x14ac:dyDescent="0.2">
      <c r="A868">
        <v>2018</v>
      </c>
      <c r="B868" s="4" t="s">
        <v>351</v>
      </c>
      <c r="C868" t="str">
        <f t="shared" si="13"/>
        <v>2018_0851</v>
      </c>
      <c r="D868" s="4" t="s">
        <v>309</v>
      </c>
      <c r="E868" s="4" t="s">
        <v>309</v>
      </c>
      <c r="F868" s="18">
        <v>10774.78</v>
      </c>
      <c r="G868" s="11">
        <v>2.5910000000000001E-5</v>
      </c>
    </row>
    <row r="869" spans="1:7" x14ac:dyDescent="0.2">
      <c r="A869">
        <v>2018</v>
      </c>
      <c r="B869" s="4" t="s">
        <v>247</v>
      </c>
      <c r="C869" t="str">
        <f t="shared" si="13"/>
        <v>2018_0284</v>
      </c>
      <c r="D869" s="4" t="s">
        <v>205</v>
      </c>
      <c r="E869" s="4" t="s">
        <v>205</v>
      </c>
      <c r="F869" s="18">
        <v>10757.69</v>
      </c>
      <c r="G869" s="11">
        <v>2.5870000000000001E-5</v>
      </c>
    </row>
    <row r="870" spans="1:7" x14ac:dyDescent="0.2">
      <c r="A870">
        <v>2018</v>
      </c>
      <c r="B870" s="4" t="s">
        <v>274</v>
      </c>
      <c r="C870" t="str">
        <f t="shared" si="13"/>
        <v>2018_0663</v>
      </c>
      <c r="D870" s="4" t="s">
        <v>232</v>
      </c>
      <c r="E870" s="4" t="s">
        <v>232</v>
      </c>
      <c r="F870" s="18">
        <v>10649.74</v>
      </c>
      <c r="G870" s="11">
        <v>2.561E-5</v>
      </c>
    </row>
    <row r="871" spans="1:7" x14ac:dyDescent="0.2">
      <c r="A871">
        <v>2018</v>
      </c>
      <c r="B871" s="4" t="s">
        <v>347</v>
      </c>
      <c r="C871" t="str">
        <f t="shared" si="13"/>
        <v>2018_0641</v>
      </c>
      <c r="D871" s="4" t="s">
        <v>305</v>
      </c>
      <c r="E871" s="4" t="s">
        <v>305</v>
      </c>
      <c r="F871" s="18">
        <v>10642.62</v>
      </c>
      <c r="G871" s="11">
        <v>2.5590000000000001E-5</v>
      </c>
    </row>
    <row r="872" spans="1:7" x14ac:dyDescent="0.2">
      <c r="A872">
        <v>2018</v>
      </c>
      <c r="B872" s="4" t="s">
        <v>278</v>
      </c>
      <c r="C872" t="str">
        <f t="shared" si="13"/>
        <v>2018_0613</v>
      </c>
      <c r="D872" s="4" t="s">
        <v>236</v>
      </c>
      <c r="E872" s="4" t="s">
        <v>236</v>
      </c>
      <c r="F872" s="18">
        <v>10616.6</v>
      </c>
      <c r="G872" s="11">
        <v>2.5530000000000001E-5</v>
      </c>
    </row>
    <row r="873" spans="1:7" x14ac:dyDescent="0.2">
      <c r="A873">
        <v>2018</v>
      </c>
      <c r="B873" s="4" t="s">
        <v>352</v>
      </c>
      <c r="C873" t="str">
        <f t="shared" si="13"/>
        <v>2018_0332</v>
      </c>
      <c r="D873" s="4" t="s">
        <v>310</v>
      </c>
      <c r="E873" s="4" t="s">
        <v>310</v>
      </c>
      <c r="F873" s="18">
        <v>10586</v>
      </c>
      <c r="G873" s="11">
        <v>2.5449999999999999E-5</v>
      </c>
    </row>
    <row r="874" spans="1:7" x14ac:dyDescent="0.2">
      <c r="A874">
        <v>2018</v>
      </c>
      <c r="B874" s="4" t="s">
        <v>415</v>
      </c>
      <c r="C874" t="str">
        <f t="shared" si="13"/>
        <v>2018_1106</v>
      </c>
      <c r="D874" s="4" t="s">
        <v>373</v>
      </c>
      <c r="E874" s="4" t="s">
        <v>373</v>
      </c>
      <c r="F874" s="18">
        <v>10579.27</v>
      </c>
      <c r="G874" s="11">
        <v>2.544E-5</v>
      </c>
    </row>
    <row r="875" spans="1:7" x14ac:dyDescent="0.2">
      <c r="A875">
        <v>2018</v>
      </c>
      <c r="B875" s="4" t="s">
        <v>285</v>
      </c>
      <c r="C875" t="str">
        <f t="shared" si="13"/>
        <v>2018_0341</v>
      </c>
      <c r="D875" s="4" t="s">
        <v>243</v>
      </c>
      <c r="E875" s="4" t="s">
        <v>243</v>
      </c>
      <c r="F875" s="18">
        <v>10454.450000000001</v>
      </c>
      <c r="G875" s="11">
        <v>2.514E-5</v>
      </c>
    </row>
    <row r="876" spans="1:7" x14ac:dyDescent="0.2">
      <c r="A876">
        <v>2018</v>
      </c>
      <c r="B876" s="4" t="s">
        <v>251</v>
      </c>
      <c r="C876" t="str">
        <f t="shared" si="13"/>
        <v>2018_0560</v>
      </c>
      <c r="D876" s="4" t="s">
        <v>209</v>
      </c>
      <c r="E876" s="4" t="s">
        <v>209</v>
      </c>
      <c r="F876" s="18">
        <v>10432.57</v>
      </c>
      <c r="G876" s="11">
        <v>2.508E-5</v>
      </c>
    </row>
    <row r="877" spans="1:7" x14ac:dyDescent="0.2">
      <c r="A877">
        <v>2018</v>
      </c>
      <c r="B877" s="4" t="s">
        <v>433</v>
      </c>
      <c r="C877" t="str">
        <f t="shared" si="13"/>
        <v>2018_0135</v>
      </c>
      <c r="D877" s="4" t="s">
        <v>391</v>
      </c>
      <c r="E877" s="4" t="s">
        <v>391</v>
      </c>
      <c r="F877" s="18">
        <v>10138.52</v>
      </c>
      <c r="G877" s="11">
        <v>2.438E-5</v>
      </c>
    </row>
    <row r="878" spans="1:7" x14ac:dyDescent="0.2">
      <c r="A878">
        <v>2018</v>
      </c>
      <c r="B878" s="4" t="s">
        <v>435</v>
      </c>
      <c r="C878" t="str">
        <f t="shared" si="13"/>
        <v>2018_0017</v>
      </c>
      <c r="D878" s="4" t="s">
        <v>393</v>
      </c>
      <c r="E878" s="4" t="s">
        <v>393</v>
      </c>
      <c r="F878" s="18">
        <v>10016.950000000001</v>
      </c>
      <c r="G878" s="11">
        <v>2.4090000000000001E-5</v>
      </c>
    </row>
    <row r="879" spans="1:7" x14ac:dyDescent="0.2">
      <c r="A879">
        <v>2018</v>
      </c>
      <c r="B879" s="4" t="s">
        <v>432</v>
      </c>
      <c r="C879" t="str">
        <f t="shared" si="13"/>
        <v>2018_0640</v>
      </c>
      <c r="D879" s="4" t="s">
        <v>390</v>
      </c>
      <c r="E879" s="4" t="s">
        <v>390</v>
      </c>
      <c r="F879" s="18">
        <v>9897.9699999999993</v>
      </c>
      <c r="G879" s="11">
        <v>2.3799999999999999E-5</v>
      </c>
    </row>
    <row r="880" spans="1:7" x14ac:dyDescent="0.2">
      <c r="A880">
        <v>2018</v>
      </c>
      <c r="B880" s="4" t="s">
        <v>449</v>
      </c>
      <c r="C880" t="str">
        <f t="shared" si="13"/>
        <v>2018_0552</v>
      </c>
      <c r="D880" s="4" t="s">
        <v>407</v>
      </c>
      <c r="E880" s="4" t="s">
        <v>407</v>
      </c>
      <c r="F880" s="18">
        <v>9610.11</v>
      </c>
      <c r="G880" s="11">
        <v>2.3110000000000001E-5</v>
      </c>
    </row>
    <row r="881" spans="1:7" x14ac:dyDescent="0.2">
      <c r="A881">
        <v>2018</v>
      </c>
      <c r="B881" s="4" t="s">
        <v>287</v>
      </c>
      <c r="C881" t="str">
        <f t="shared" si="13"/>
        <v>2018_0339</v>
      </c>
      <c r="D881" s="4" t="s">
        <v>245</v>
      </c>
      <c r="E881" s="4" t="s">
        <v>245</v>
      </c>
      <c r="F881" s="18">
        <v>9437.66</v>
      </c>
      <c r="G881" s="11">
        <v>2.2690000000000001E-5</v>
      </c>
    </row>
    <row r="882" spans="1:7" x14ac:dyDescent="0.2">
      <c r="A882">
        <v>2018</v>
      </c>
      <c r="B882" s="4" t="s">
        <v>418</v>
      </c>
      <c r="C882" t="str">
        <f t="shared" si="13"/>
        <v>2018_0555</v>
      </c>
      <c r="D882" s="4" t="s">
        <v>376</v>
      </c>
      <c r="E882" s="4" t="s">
        <v>376</v>
      </c>
      <c r="F882" s="18">
        <v>9261.69</v>
      </c>
      <c r="G882" s="11">
        <v>2.2269999999999999E-5</v>
      </c>
    </row>
    <row r="883" spans="1:7" x14ac:dyDescent="0.2">
      <c r="A883">
        <v>2018</v>
      </c>
      <c r="B883" s="4" t="s">
        <v>334</v>
      </c>
      <c r="C883" t="str">
        <f t="shared" si="13"/>
        <v>2018_0342</v>
      </c>
      <c r="D883" s="4" t="s">
        <v>292</v>
      </c>
      <c r="E883" s="4" t="s">
        <v>292</v>
      </c>
      <c r="F883" s="18">
        <v>8602.48</v>
      </c>
      <c r="G883" s="11">
        <v>2.0679999999999999E-5</v>
      </c>
    </row>
    <row r="884" spans="1:7" x14ac:dyDescent="0.2">
      <c r="A884">
        <v>2018</v>
      </c>
      <c r="B884" s="4" t="s">
        <v>269</v>
      </c>
      <c r="C884" t="str">
        <f t="shared" si="13"/>
        <v>2018_0382</v>
      </c>
      <c r="D884" s="4" t="s">
        <v>227</v>
      </c>
      <c r="E884" s="4" t="s">
        <v>227</v>
      </c>
      <c r="F884" s="18">
        <v>8575.39</v>
      </c>
      <c r="G884" s="11">
        <v>2.0619999999999999E-5</v>
      </c>
    </row>
    <row r="885" spans="1:7" x14ac:dyDescent="0.2">
      <c r="A885">
        <v>2018</v>
      </c>
      <c r="B885" s="4" t="s">
        <v>340</v>
      </c>
      <c r="C885" t="str">
        <f t="shared" si="13"/>
        <v>2018_0437</v>
      </c>
      <c r="D885" s="4" t="s">
        <v>298</v>
      </c>
      <c r="E885" s="4" t="s">
        <v>298</v>
      </c>
      <c r="F885" s="18">
        <v>7897.23</v>
      </c>
      <c r="G885" s="11">
        <v>1.8989999999999999E-5</v>
      </c>
    </row>
    <row r="886" spans="1:7" x14ac:dyDescent="0.2">
      <c r="A886">
        <v>2018</v>
      </c>
      <c r="B886" s="4" t="s">
        <v>447</v>
      </c>
      <c r="C886" t="str">
        <f t="shared" si="13"/>
        <v>2018_0227</v>
      </c>
      <c r="D886" s="4" t="s">
        <v>405</v>
      </c>
      <c r="E886" s="4" t="s">
        <v>405</v>
      </c>
      <c r="F886" s="18">
        <v>7526.25</v>
      </c>
      <c r="G886" s="11">
        <v>1.8099999999999999E-5</v>
      </c>
    </row>
    <row r="887" spans="1:7" x14ac:dyDescent="0.2">
      <c r="A887">
        <v>2018</v>
      </c>
      <c r="B887" s="4" t="s">
        <v>450</v>
      </c>
      <c r="C887" t="str">
        <f t="shared" si="13"/>
        <v>2018_0265</v>
      </c>
      <c r="D887" s="4" t="s">
        <v>408</v>
      </c>
      <c r="E887" s="4" t="s">
        <v>408</v>
      </c>
      <c r="F887" s="18">
        <v>6840.85</v>
      </c>
      <c r="G887" s="11">
        <v>1.645E-5</v>
      </c>
    </row>
    <row r="888" spans="1:7" x14ac:dyDescent="0.2">
      <c r="A888">
        <v>2018</v>
      </c>
      <c r="B888" s="4" t="s">
        <v>191</v>
      </c>
      <c r="C888" t="str">
        <f t="shared" si="13"/>
        <v>2018_0621</v>
      </c>
      <c r="D888" s="4" t="s">
        <v>149</v>
      </c>
      <c r="E888" s="4" t="s">
        <v>149</v>
      </c>
      <c r="F888" s="18">
        <v>6674.33</v>
      </c>
      <c r="G888" s="11">
        <v>1.605E-5</v>
      </c>
    </row>
    <row r="889" spans="1:7" x14ac:dyDescent="0.2">
      <c r="A889">
        <v>2018</v>
      </c>
      <c r="B889" s="4" t="s">
        <v>333</v>
      </c>
      <c r="C889" t="str">
        <f t="shared" si="13"/>
        <v>2018_0094</v>
      </c>
      <c r="D889" s="4" t="s">
        <v>291</v>
      </c>
      <c r="E889" s="4" t="s">
        <v>291</v>
      </c>
      <c r="F889" s="18">
        <v>6183.03</v>
      </c>
      <c r="G889" s="11">
        <v>1.487E-5</v>
      </c>
    </row>
    <row r="890" spans="1:7" x14ac:dyDescent="0.2">
      <c r="A890">
        <v>2018</v>
      </c>
      <c r="B890" s="4" t="s">
        <v>186</v>
      </c>
      <c r="C890" t="str">
        <f t="shared" si="13"/>
        <v>2018_0096</v>
      </c>
      <c r="D890" s="4" t="s">
        <v>144</v>
      </c>
      <c r="E890" s="4" t="s">
        <v>144</v>
      </c>
      <c r="F890" s="18">
        <v>5262.22</v>
      </c>
      <c r="G890" s="11">
        <v>1.2649999999999999E-5</v>
      </c>
    </row>
    <row r="891" spans="1:7" x14ac:dyDescent="0.2">
      <c r="A891">
        <v>2018</v>
      </c>
      <c r="B891" s="4" t="s">
        <v>284</v>
      </c>
      <c r="C891" t="str">
        <f t="shared" si="13"/>
        <v>2018_0376</v>
      </c>
      <c r="D891" s="4" t="s">
        <v>242</v>
      </c>
      <c r="E891" s="4" t="s">
        <v>242</v>
      </c>
      <c r="F891" s="18">
        <v>4943.6899999999996</v>
      </c>
      <c r="G891" s="11">
        <v>1.189E-5</v>
      </c>
    </row>
    <row r="892" spans="1:7" x14ac:dyDescent="0.2">
      <c r="A892">
        <v>2018</v>
      </c>
      <c r="B892" s="4" t="s">
        <v>254</v>
      </c>
      <c r="C892" t="str">
        <f t="shared" si="13"/>
        <v>2018_0816</v>
      </c>
      <c r="D892" s="4" t="s">
        <v>212</v>
      </c>
      <c r="E892" s="4" t="s">
        <v>212</v>
      </c>
      <c r="F892" s="18">
        <v>3972.25</v>
      </c>
      <c r="G892" s="11">
        <v>9.55E-6</v>
      </c>
    </row>
    <row r="893" spans="1:7" x14ac:dyDescent="0.2">
      <c r="A893">
        <v>2018</v>
      </c>
      <c r="B893" s="4" t="s">
        <v>658</v>
      </c>
      <c r="C893" t="str">
        <f t="shared" si="13"/>
        <v>2018_0658</v>
      </c>
      <c r="D893" s="4" t="s">
        <v>630</v>
      </c>
      <c r="E893" s="4" t="s">
        <v>630</v>
      </c>
      <c r="F893" s="18">
        <v>3590.04</v>
      </c>
      <c r="G893" s="11">
        <v>8.6300000000000004E-6</v>
      </c>
    </row>
    <row r="894" spans="1:7" x14ac:dyDescent="0.2">
      <c r="A894">
        <v>2018</v>
      </c>
      <c r="B894" s="4" t="s">
        <v>180</v>
      </c>
      <c r="C894" t="str">
        <f t="shared" si="13"/>
        <v>2018_0848</v>
      </c>
      <c r="D894" s="4" t="s">
        <v>138</v>
      </c>
      <c r="E894" s="4" t="s">
        <v>138</v>
      </c>
      <c r="F894" s="18">
        <v>3554.6</v>
      </c>
      <c r="G894" s="11">
        <v>8.5499999999999995E-6</v>
      </c>
    </row>
    <row r="895" spans="1:7" x14ac:dyDescent="0.2">
      <c r="A895">
        <v>2018</v>
      </c>
      <c r="B895" s="4" t="s">
        <v>265</v>
      </c>
      <c r="C895" t="str">
        <f t="shared" si="13"/>
        <v>2018_0137</v>
      </c>
      <c r="D895" s="4" t="s">
        <v>223</v>
      </c>
      <c r="E895" s="4" t="s">
        <v>223</v>
      </c>
      <c r="F895" s="18">
        <v>3469.81</v>
      </c>
      <c r="G895" s="11">
        <v>8.3399999999999998E-6</v>
      </c>
    </row>
    <row r="896" spans="1:7" x14ac:dyDescent="0.2">
      <c r="A896">
        <v>2018</v>
      </c>
      <c r="B896" s="4" t="s">
        <v>270</v>
      </c>
      <c r="C896" t="str">
        <f t="shared" si="13"/>
        <v>2018_0219</v>
      </c>
      <c r="D896" s="4" t="s">
        <v>228</v>
      </c>
      <c r="E896" s="4" t="s">
        <v>228</v>
      </c>
      <c r="F896" s="18">
        <v>2853.91</v>
      </c>
      <c r="G896" s="11">
        <v>6.8600000000000004E-6</v>
      </c>
    </row>
    <row r="897" spans="1:7" x14ac:dyDescent="0.2">
      <c r="A897">
        <v>2018</v>
      </c>
      <c r="B897" s="4" t="s">
        <v>281</v>
      </c>
      <c r="C897" t="str">
        <f t="shared" si="13"/>
        <v>2018_0508</v>
      </c>
      <c r="D897" s="4" t="s">
        <v>239</v>
      </c>
      <c r="E897" s="4" t="s">
        <v>239</v>
      </c>
      <c r="F897" s="18">
        <v>2613.62</v>
      </c>
      <c r="G897" s="11">
        <v>6.28E-6</v>
      </c>
    </row>
    <row r="898" spans="1:7" x14ac:dyDescent="0.2">
      <c r="A898">
        <v>2018</v>
      </c>
      <c r="B898" s="4" t="s">
        <v>283</v>
      </c>
      <c r="C898" t="str">
        <f t="shared" si="13"/>
        <v>2018_0020</v>
      </c>
      <c r="D898" s="4" t="s">
        <v>241</v>
      </c>
      <c r="E898" s="4" t="s">
        <v>241</v>
      </c>
      <c r="F898" s="18">
        <v>2612.23</v>
      </c>
      <c r="G898" s="11">
        <v>6.28E-6</v>
      </c>
    </row>
    <row r="899" spans="1:7" x14ac:dyDescent="0.2">
      <c r="A899">
        <v>2018</v>
      </c>
      <c r="B899" s="4" t="s">
        <v>277</v>
      </c>
      <c r="C899" t="str">
        <f t="shared" ref="C899:C962" si="14">_xlfn.TEXTJOIN("_",TRUE,A899:B899)</f>
        <v>2018_0586</v>
      </c>
      <c r="D899" s="4" t="s">
        <v>235</v>
      </c>
      <c r="E899" s="4" t="s">
        <v>235</v>
      </c>
      <c r="F899" s="18">
        <v>2529.13</v>
      </c>
      <c r="G899" s="11">
        <v>6.0800000000000002E-6</v>
      </c>
    </row>
    <row r="900" spans="1:7" x14ac:dyDescent="0.2">
      <c r="A900">
        <v>2018</v>
      </c>
      <c r="B900" s="4" t="s">
        <v>616</v>
      </c>
      <c r="C900" t="str">
        <f t="shared" si="14"/>
        <v>2018_0660</v>
      </c>
      <c r="D900" s="4" t="s">
        <v>598</v>
      </c>
      <c r="E900" s="4" t="s">
        <v>598</v>
      </c>
      <c r="F900" s="18">
        <v>2112.75</v>
      </c>
      <c r="G900" s="11">
        <v>5.0799999999999996E-6</v>
      </c>
    </row>
    <row r="901" spans="1:7" x14ac:dyDescent="0.2">
      <c r="A901">
        <v>2018</v>
      </c>
      <c r="B901" s="4" t="s">
        <v>266</v>
      </c>
      <c r="C901" t="str">
        <f t="shared" si="14"/>
        <v>2018_0798</v>
      </c>
      <c r="D901" s="4" t="s">
        <v>224</v>
      </c>
      <c r="E901" s="4" t="s">
        <v>224</v>
      </c>
      <c r="F901" s="18">
        <v>1986.69</v>
      </c>
      <c r="G901" s="11">
        <v>4.78E-6</v>
      </c>
    </row>
    <row r="902" spans="1:7" x14ac:dyDescent="0.2">
      <c r="A902">
        <v>2018</v>
      </c>
      <c r="B902" s="4" t="s">
        <v>359</v>
      </c>
      <c r="C902" t="str">
        <f t="shared" si="14"/>
        <v>2018_0645</v>
      </c>
      <c r="D902" s="4" t="s">
        <v>317</v>
      </c>
      <c r="E902" s="4" t="s">
        <v>317</v>
      </c>
      <c r="F902" s="18">
        <v>1965.79</v>
      </c>
      <c r="G902" s="11">
        <v>4.7299999999999996E-6</v>
      </c>
    </row>
    <row r="903" spans="1:7" x14ac:dyDescent="0.2">
      <c r="A903">
        <v>2018</v>
      </c>
      <c r="B903" s="4" t="s">
        <v>448</v>
      </c>
      <c r="C903" t="str">
        <f t="shared" si="14"/>
        <v>2018_0820</v>
      </c>
      <c r="D903" s="4" t="s">
        <v>406</v>
      </c>
      <c r="E903" s="4" t="s">
        <v>406</v>
      </c>
      <c r="F903" s="18">
        <v>1860.79</v>
      </c>
      <c r="G903" s="11">
        <v>4.4700000000000004E-6</v>
      </c>
    </row>
    <row r="904" spans="1:7" x14ac:dyDescent="0.2">
      <c r="A904">
        <v>2018</v>
      </c>
      <c r="B904" s="4" t="s">
        <v>430</v>
      </c>
      <c r="C904" t="str">
        <f t="shared" si="14"/>
        <v>2018_0199</v>
      </c>
      <c r="D904" s="4" t="s">
        <v>388</v>
      </c>
      <c r="E904" s="4" t="s">
        <v>388</v>
      </c>
      <c r="F904" s="18">
        <v>1728.96</v>
      </c>
      <c r="G904" s="11">
        <v>4.16E-6</v>
      </c>
    </row>
    <row r="905" spans="1:7" x14ac:dyDescent="0.2">
      <c r="A905">
        <v>2018</v>
      </c>
      <c r="B905" s="4" t="s">
        <v>337</v>
      </c>
      <c r="C905" t="str">
        <f t="shared" si="14"/>
        <v>2018_0643</v>
      </c>
      <c r="D905" s="4" t="s">
        <v>295</v>
      </c>
      <c r="E905" s="4" t="s">
        <v>295</v>
      </c>
      <c r="F905" s="18">
        <v>1705.73</v>
      </c>
      <c r="G905" s="11">
        <v>4.0999999999999997E-6</v>
      </c>
    </row>
    <row r="906" spans="1:7" x14ac:dyDescent="0.2">
      <c r="A906">
        <v>2018</v>
      </c>
      <c r="B906" s="4" t="s">
        <v>184</v>
      </c>
      <c r="C906" t="str">
        <f t="shared" si="14"/>
        <v>2018_0968</v>
      </c>
      <c r="D906" s="4" t="s">
        <v>142</v>
      </c>
      <c r="E906" s="4" t="s">
        <v>142</v>
      </c>
      <c r="F906" s="18">
        <v>1660.09</v>
      </c>
      <c r="G906" s="11">
        <v>3.9899999999999999E-6</v>
      </c>
    </row>
    <row r="907" spans="1:7" x14ac:dyDescent="0.2">
      <c r="A907">
        <v>2018</v>
      </c>
      <c r="B907" s="4" t="s">
        <v>356</v>
      </c>
      <c r="C907" t="str">
        <f t="shared" si="14"/>
        <v>2018_0710</v>
      </c>
      <c r="D907" s="4" t="s">
        <v>314</v>
      </c>
      <c r="E907" s="4" t="s">
        <v>314</v>
      </c>
      <c r="F907" s="18">
        <v>1601.47</v>
      </c>
      <c r="G907" s="11">
        <v>3.8500000000000004E-6</v>
      </c>
    </row>
    <row r="908" spans="1:7" x14ac:dyDescent="0.2">
      <c r="A908">
        <v>2018</v>
      </c>
      <c r="B908" s="4" t="s">
        <v>353</v>
      </c>
      <c r="C908" t="str">
        <f t="shared" si="14"/>
        <v>2018_0972</v>
      </c>
      <c r="D908" s="4" t="s">
        <v>311</v>
      </c>
      <c r="E908" s="4" t="s">
        <v>311</v>
      </c>
      <c r="F908" s="18">
        <v>1557.29</v>
      </c>
      <c r="G908" s="11">
        <v>3.7400000000000002E-6</v>
      </c>
    </row>
    <row r="909" spans="1:7" x14ac:dyDescent="0.2">
      <c r="A909">
        <v>2018</v>
      </c>
      <c r="B909" s="4" t="s">
        <v>200</v>
      </c>
      <c r="C909" t="str">
        <f t="shared" si="14"/>
        <v>2018_1134</v>
      </c>
      <c r="D909" s="4" t="s">
        <v>158</v>
      </c>
      <c r="E909" s="4" t="s">
        <v>158</v>
      </c>
      <c r="F909" s="18">
        <v>1552.5</v>
      </c>
      <c r="G909" s="11">
        <v>3.7299999999999999E-6</v>
      </c>
    </row>
    <row r="910" spans="1:7" x14ac:dyDescent="0.2">
      <c r="A910">
        <v>2018</v>
      </c>
      <c r="B910" s="4" t="s">
        <v>422</v>
      </c>
      <c r="C910" t="str">
        <f t="shared" si="14"/>
        <v>2018_0680</v>
      </c>
      <c r="D910" s="4" t="s">
        <v>380</v>
      </c>
      <c r="E910" s="4" t="s">
        <v>380</v>
      </c>
      <c r="F910" s="18">
        <v>1496.98</v>
      </c>
      <c r="G910" s="11">
        <v>3.5999999999999998E-6</v>
      </c>
    </row>
    <row r="911" spans="1:7" x14ac:dyDescent="0.2">
      <c r="A911">
        <v>2018</v>
      </c>
      <c r="B911" s="4" t="s">
        <v>436</v>
      </c>
      <c r="C911" t="str">
        <f t="shared" si="14"/>
        <v>2018_0197</v>
      </c>
      <c r="D911" s="4" t="s">
        <v>394</v>
      </c>
      <c r="E911" s="4" t="s">
        <v>394</v>
      </c>
      <c r="F911" s="18">
        <v>1467.38</v>
      </c>
      <c r="G911" s="11">
        <v>3.5300000000000001E-6</v>
      </c>
    </row>
    <row r="912" spans="1:7" x14ac:dyDescent="0.2">
      <c r="A912">
        <v>2018</v>
      </c>
      <c r="B912" s="4" t="s">
        <v>349</v>
      </c>
      <c r="C912" t="str">
        <f t="shared" si="14"/>
        <v>2018_0335</v>
      </c>
      <c r="D912" s="4" t="s">
        <v>307</v>
      </c>
      <c r="E912" s="4" t="s">
        <v>307</v>
      </c>
      <c r="F912" s="18">
        <v>1456.07</v>
      </c>
      <c r="G912" s="11">
        <v>3.4999999999999999E-6</v>
      </c>
    </row>
    <row r="913" spans="1:9" x14ac:dyDescent="0.2">
      <c r="A913">
        <v>2018</v>
      </c>
      <c r="B913" s="4" t="s">
        <v>666</v>
      </c>
      <c r="C913" t="str">
        <f t="shared" si="14"/>
        <v>2018_0194</v>
      </c>
      <c r="D913" s="4" t="s">
        <v>638</v>
      </c>
      <c r="E913" s="4" t="s">
        <v>638</v>
      </c>
      <c r="F913" s="18">
        <v>1452.29</v>
      </c>
      <c r="G913" s="11">
        <v>3.49E-6</v>
      </c>
    </row>
    <row r="914" spans="1:9" x14ac:dyDescent="0.2">
      <c r="A914">
        <v>2018</v>
      </c>
      <c r="B914" s="4" t="s">
        <v>442</v>
      </c>
      <c r="C914" t="str">
        <f t="shared" si="14"/>
        <v>2018_0975</v>
      </c>
      <c r="D914" s="4" t="s">
        <v>400</v>
      </c>
      <c r="E914" s="4" t="s">
        <v>400</v>
      </c>
      <c r="F914" s="18">
        <v>1445.27</v>
      </c>
      <c r="G914" s="11">
        <v>3.4800000000000001E-6</v>
      </c>
    </row>
    <row r="915" spans="1:9" x14ac:dyDescent="0.2">
      <c r="A915">
        <v>2018</v>
      </c>
      <c r="B915" s="4" t="s">
        <v>248</v>
      </c>
      <c r="C915" t="str">
        <f t="shared" si="14"/>
        <v>2018_1113</v>
      </c>
      <c r="D915" s="4" t="s">
        <v>206</v>
      </c>
      <c r="E915" s="4" t="s">
        <v>206</v>
      </c>
      <c r="F915" s="18">
        <v>1326.45</v>
      </c>
      <c r="G915" s="11">
        <v>3.19E-6</v>
      </c>
    </row>
    <row r="916" spans="1:9" x14ac:dyDescent="0.2">
      <c r="A916">
        <v>2018</v>
      </c>
      <c r="B916" s="4" t="s">
        <v>363</v>
      </c>
      <c r="C916" t="str">
        <f t="shared" si="14"/>
        <v>2018_1059</v>
      </c>
      <c r="D916" s="4" t="s">
        <v>321</v>
      </c>
      <c r="E916" s="4" t="s">
        <v>321</v>
      </c>
      <c r="F916" s="18">
        <v>1051.3800000000001</v>
      </c>
      <c r="G916" s="11">
        <v>2.5299999999999999E-6</v>
      </c>
    </row>
    <row r="917" spans="1:9" x14ac:dyDescent="0.2">
      <c r="A917">
        <v>2018</v>
      </c>
      <c r="B917" s="4" t="s">
        <v>558</v>
      </c>
      <c r="C917" t="str">
        <f t="shared" si="14"/>
        <v>2018_0261</v>
      </c>
      <c r="D917" s="4" t="s">
        <v>555</v>
      </c>
      <c r="E917" s="4" t="s">
        <v>555</v>
      </c>
      <c r="F917" s="18">
        <v>399.27</v>
      </c>
      <c r="G917" s="11">
        <v>9.5999999999999991E-7</v>
      </c>
    </row>
    <row r="918" spans="1:9" x14ac:dyDescent="0.2">
      <c r="A918">
        <v>2018</v>
      </c>
      <c r="B918" s="4" t="s">
        <v>480</v>
      </c>
      <c r="C918" t="str">
        <f t="shared" si="14"/>
        <v>2018_0266</v>
      </c>
      <c r="D918" s="4" t="s">
        <v>464</v>
      </c>
      <c r="E918" s="4" t="s">
        <v>464</v>
      </c>
      <c r="F918" s="18">
        <v>41.43</v>
      </c>
      <c r="G918" s="11">
        <v>9.9999999999999995E-8</v>
      </c>
    </row>
    <row r="919" spans="1:9" x14ac:dyDescent="0.2">
      <c r="A919">
        <v>2018</v>
      </c>
      <c r="B919" s="4" t="s">
        <v>343</v>
      </c>
      <c r="C919" t="str">
        <f t="shared" si="14"/>
        <v>2018_0272</v>
      </c>
      <c r="D919" s="4" t="s">
        <v>301</v>
      </c>
      <c r="E919" s="4" t="s">
        <v>301</v>
      </c>
      <c r="F919" s="18">
        <v>14.24</v>
      </c>
      <c r="G919" s="11">
        <v>2.9999999999999997E-8</v>
      </c>
    </row>
    <row r="920" spans="1:9" x14ac:dyDescent="0.2">
      <c r="A920">
        <v>2018</v>
      </c>
      <c r="B920" s="4" t="s">
        <v>362</v>
      </c>
      <c r="C920" t="str">
        <f t="shared" si="14"/>
        <v>2018_0172</v>
      </c>
      <c r="D920" s="4" t="s">
        <v>320</v>
      </c>
      <c r="E920" s="4" t="s">
        <v>320</v>
      </c>
      <c r="F920" s="18">
        <v>9.6300000000000008</v>
      </c>
      <c r="G920" s="11">
        <v>2E-8</v>
      </c>
    </row>
    <row r="921" spans="1:9" x14ac:dyDescent="0.2">
      <c r="A921">
        <v>2019</v>
      </c>
      <c r="B921" s="4" t="s">
        <v>510</v>
      </c>
      <c r="C921" t="str">
        <f t="shared" si="14"/>
        <v>2019_1219</v>
      </c>
      <c r="D921" s="4" t="s">
        <v>1</v>
      </c>
      <c r="E921" s="4" t="s">
        <v>1</v>
      </c>
      <c r="H921" s="3">
        <v>51611.360000000001</v>
      </c>
      <c r="I921" s="2">
        <v>1.0391999999999999E-4</v>
      </c>
    </row>
    <row r="922" spans="1:9" x14ac:dyDescent="0.2">
      <c r="A922">
        <v>2019</v>
      </c>
      <c r="B922" s="4" t="s">
        <v>713</v>
      </c>
      <c r="C922" t="str">
        <f t="shared" si="14"/>
        <v>2019_0772</v>
      </c>
      <c r="D922" s="4" t="s">
        <v>2</v>
      </c>
      <c r="E922" s="4" t="s">
        <v>2</v>
      </c>
      <c r="H922" s="3">
        <v>31864.82</v>
      </c>
      <c r="I922" s="2">
        <v>6.4159999999999996E-5</v>
      </c>
    </row>
    <row r="923" spans="1:9" x14ac:dyDescent="0.2">
      <c r="A923">
        <v>2019</v>
      </c>
      <c r="B923" s="4" t="s">
        <v>513</v>
      </c>
      <c r="C923" t="str">
        <f t="shared" si="14"/>
        <v>2019_0179</v>
      </c>
      <c r="D923" s="4" t="s">
        <v>4</v>
      </c>
      <c r="E923" s="4" t="s">
        <v>4</v>
      </c>
      <c r="H923" s="3">
        <v>21690.7</v>
      </c>
      <c r="I923" s="2">
        <v>4.3680000000000002E-5</v>
      </c>
    </row>
    <row r="924" spans="1:9" x14ac:dyDescent="0.2">
      <c r="A924">
        <v>2019</v>
      </c>
      <c r="B924" s="4" t="s">
        <v>519</v>
      </c>
      <c r="C924" t="str">
        <f t="shared" si="14"/>
        <v>2019_0049</v>
      </c>
      <c r="D924" s="4" t="s">
        <v>9</v>
      </c>
      <c r="E924" s="4" t="s">
        <v>9</v>
      </c>
      <c r="H924" s="3">
        <v>17992.349999999999</v>
      </c>
      <c r="I924" s="2">
        <v>3.6229999999999997E-5</v>
      </c>
    </row>
    <row r="925" spans="1:9" x14ac:dyDescent="0.2">
      <c r="A925">
        <v>2019</v>
      </c>
      <c r="B925" s="4" t="s">
        <v>544</v>
      </c>
      <c r="C925" t="str">
        <f t="shared" si="14"/>
        <v>2019_0176</v>
      </c>
      <c r="D925" s="4" t="s">
        <v>16</v>
      </c>
      <c r="E925" s="4" t="s">
        <v>16</v>
      </c>
      <c r="H925" s="3">
        <v>17208.080000000002</v>
      </c>
      <c r="I925" s="2">
        <v>3.4650000000000002E-5</v>
      </c>
    </row>
    <row r="926" spans="1:9" x14ac:dyDescent="0.2">
      <c r="A926">
        <v>2019</v>
      </c>
      <c r="B926" s="4" t="s">
        <v>540</v>
      </c>
      <c r="C926" t="str">
        <f t="shared" si="14"/>
        <v>2019_1088</v>
      </c>
      <c r="D926" s="4" t="s">
        <v>18</v>
      </c>
      <c r="E926" s="4" t="s">
        <v>18</v>
      </c>
      <c r="H926" s="3">
        <v>14101.06</v>
      </c>
      <c r="I926" s="2">
        <v>2.8390000000000001E-5</v>
      </c>
    </row>
    <row r="927" spans="1:9" x14ac:dyDescent="0.2">
      <c r="A927">
        <v>2019</v>
      </c>
      <c r="B927" s="4" t="s">
        <v>550</v>
      </c>
      <c r="C927" t="str">
        <f t="shared" si="14"/>
        <v>2019_0997</v>
      </c>
      <c r="D927" s="4" t="s">
        <v>23</v>
      </c>
      <c r="E927" s="4" t="s">
        <v>23</v>
      </c>
      <c r="H927" s="3">
        <v>12544.06</v>
      </c>
      <c r="I927" s="2">
        <v>2.5259999999999999E-5</v>
      </c>
    </row>
    <row r="928" spans="1:9" x14ac:dyDescent="0.2">
      <c r="A928">
        <v>2019</v>
      </c>
      <c r="B928" s="4" t="s">
        <v>543</v>
      </c>
      <c r="C928" t="str">
        <f t="shared" si="14"/>
        <v>2019_0873</v>
      </c>
      <c r="D928" s="4" t="s">
        <v>3</v>
      </c>
      <c r="E928" s="4" t="s">
        <v>3</v>
      </c>
      <c r="H928" s="3">
        <v>11781.42</v>
      </c>
      <c r="I928" s="2">
        <v>2.372E-5</v>
      </c>
    </row>
    <row r="929" spans="1:9" x14ac:dyDescent="0.2">
      <c r="A929">
        <v>2019</v>
      </c>
      <c r="B929" s="4" t="s">
        <v>524</v>
      </c>
      <c r="C929" t="str">
        <f t="shared" si="14"/>
        <v>2019_0864</v>
      </c>
      <c r="D929" s="4" t="s">
        <v>22</v>
      </c>
      <c r="E929" s="4" t="s">
        <v>22</v>
      </c>
      <c r="H929" s="3">
        <v>11682.2</v>
      </c>
      <c r="I929" s="2">
        <v>2.3519999999999998E-5</v>
      </c>
    </row>
    <row r="930" spans="1:9" x14ac:dyDescent="0.2">
      <c r="A930">
        <v>2019</v>
      </c>
      <c r="B930" s="4" t="s">
        <v>526</v>
      </c>
      <c r="C930" t="str">
        <f t="shared" si="14"/>
        <v>2019_0178</v>
      </c>
      <c r="D930" s="4" t="s">
        <v>25</v>
      </c>
      <c r="E930" s="4" t="s">
        <v>25</v>
      </c>
      <c r="H930" s="3">
        <v>11296.54</v>
      </c>
      <c r="I930" s="2">
        <v>2.2750000000000001E-5</v>
      </c>
    </row>
    <row r="931" spans="1:9" x14ac:dyDescent="0.2">
      <c r="A931">
        <v>2019</v>
      </c>
      <c r="B931" s="4" t="s">
        <v>509</v>
      </c>
      <c r="C931" t="str">
        <f t="shared" si="14"/>
        <v>2019_1021</v>
      </c>
      <c r="D931" s="4" t="s">
        <v>27</v>
      </c>
      <c r="E931" s="4" t="s">
        <v>27</v>
      </c>
      <c r="H931" s="3">
        <v>8601.6200000000008</v>
      </c>
      <c r="I931" s="2">
        <v>1.732E-5</v>
      </c>
    </row>
    <row r="932" spans="1:9" x14ac:dyDescent="0.2">
      <c r="A932">
        <v>2019</v>
      </c>
      <c r="B932" s="4" t="s">
        <v>521</v>
      </c>
      <c r="C932" t="str">
        <f t="shared" si="14"/>
        <v>2019_1079</v>
      </c>
      <c r="D932" s="4" t="s">
        <v>8</v>
      </c>
      <c r="E932" s="4" t="s">
        <v>8</v>
      </c>
      <c r="H932" s="3">
        <v>6707.32</v>
      </c>
      <c r="I932" s="2">
        <v>1.3509999999999999E-5</v>
      </c>
    </row>
    <row r="933" spans="1:9" x14ac:dyDescent="0.2">
      <c r="A933">
        <v>2019</v>
      </c>
      <c r="B933" s="4" t="s">
        <v>534</v>
      </c>
      <c r="C933" t="str">
        <f t="shared" si="14"/>
        <v>2019_0287</v>
      </c>
      <c r="D933" s="4" t="s">
        <v>13</v>
      </c>
      <c r="E933" s="4" t="s">
        <v>13</v>
      </c>
      <c r="H933" s="3">
        <v>5661.94</v>
      </c>
      <c r="I933" s="2">
        <v>1.1399999999999999E-5</v>
      </c>
    </row>
    <row r="934" spans="1:9" x14ac:dyDescent="0.2">
      <c r="A934">
        <v>2019</v>
      </c>
      <c r="B934" s="4" t="s">
        <v>517</v>
      </c>
      <c r="C934" t="str">
        <f t="shared" si="14"/>
        <v>2019_0839</v>
      </c>
      <c r="D934" s="4" t="s">
        <v>5</v>
      </c>
      <c r="E934" s="4" t="s">
        <v>5</v>
      </c>
      <c r="H934" s="3">
        <v>4139.0200000000004</v>
      </c>
      <c r="I934" s="2">
        <v>8.3299999999999999E-6</v>
      </c>
    </row>
    <row r="935" spans="1:9" x14ac:dyDescent="0.2">
      <c r="A935">
        <v>2019</v>
      </c>
      <c r="B935" s="4" t="s">
        <v>541</v>
      </c>
      <c r="C935" t="str">
        <f t="shared" si="14"/>
        <v>2019_1666</v>
      </c>
      <c r="D935" s="4" t="s">
        <v>501</v>
      </c>
      <c r="E935" s="4" t="s">
        <v>501</v>
      </c>
      <c r="H935" s="3">
        <v>3965.89</v>
      </c>
      <c r="I935" s="2">
        <v>7.9899999999999997E-6</v>
      </c>
    </row>
    <row r="936" spans="1:9" x14ac:dyDescent="0.2">
      <c r="A936">
        <v>2019</v>
      </c>
      <c r="B936" s="4" t="s">
        <v>538</v>
      </c>
      <c r="C936" t="str">
        <f t="shared" si="14"/>
        <v>2019_0068</v>
      </c>
      <c r="D936" s="4" t="s">
        <v>21</v>
      </c>
      <c r="E936" s="4" t="s">
        <v>21</v>
      </c>
      <c r="H936" s="3">
        <v>3446.7</v>
      </c>
      <c r="I936" s="2">
        <v>6.9399999999999996E-6</v>
      </c>
    </row>
    <row r="937" spans="1:9" x14ac:dyDescent="0.2">
      <c r="A937">
        <v>2019</v>
      </c>
      <c r="B937" s="4" t="s">
        <v>527</v>
      </c>
      <c r="C937" t="str">
        <f t="shared" si="14"/>
        <v>2019_0256</v>
      </c>
      <c r="D937" s="4" t="s">
        <v>12</v>
      </c>
      <c r="E937" s="4" t="s">
        <v>12</v>
      </c>
      <c r="H937" s="3">
        <v>3054.8</v>
      </c>
      <c r="I937" s="2">
        <v>6.1500000000000004E-6</v>
      </c>
    </row>
    <row r="938" spans="1:9" x14ac:dyDescent="0.2">
      <c r="A938">
        <v>2019</v>
      </c>
      <c r="B938" s="4" t="s">
        <v>549</v>
      </c>
      <c r="C938" t="str">
        <f t="shared" si="14"/>
        <v>2019_0254</v>
      </c>
      <c r="D938" s="4" t="s">
        <v>20</v>
      </c>
      <c r="E938" s="4" t="s">
        <v>20</v>
      </c>
      <c r="H938" s="3">
        <v>2125.0300000000002</v>
      </c>
      <c r="I938" s="2">
        <v>4.2799999999999997E-6</v>
      </c>
    </row>
    <row r="939" spans="1:9" x14ac:dyDescent="0.2">
      <c r="A939">
        <v>2019</v>
      </c>
      <c r="B939" s="4" t="s">
        <v>516</v>
      </c>
      <c r="C939" t="str">
        <f t="shared" si="14"/>
        <v>2019_0117</v>
      </c>
      <c r="D939" s="4" t="s">
        <v>30</v>
      </c>
      <c r="E939" s="4" t="s">
        <v>30</v>
      </c>
      <c r="H939" s="3">
        <v>1261.56</v>
      </c>
      <c r="I939" s="2">
        <v>2.5399999999999998E-6</v>
      </c>
    </row>
    <row r="940" spans="1:9" x14ac:dyDescent="0.2">
      <c r="A940">
        <v>2019</v>
      </c>
      <c r="B940" s="4" t="s">
        <v>536</v>
      </c>
      <c r="C940" t="str">
        <f t="shared" si="14"/>
        <v>2019_0675</v>
      </c>
      <c r="D940" s="4" t="s">
        <v>17</v>
      </c>
      <c r="E940" s="4" t="s">
        <v>17</v>
      </c>
      <c r="H940">
        <v>397.66</v>
      </c>
      <c r="I940" s="2">
        <v>7.9999999999999996E-7</v>
      </c>
    </row>
    <row r="941" spans="1:9" x14ac:dyDescent="0.2">
      <c r="A941">
        <v>2019</v>
      </c>
      <c r="B941" s="4" t="s">
        <v>545</v>
      </c>
      <c r="C941" t="str">
        <f t="shared" si="14"/>
        <v>2019_1074</v>
      </c>
      <c r="D941" s="4" t="s">
        <v>26</v>
      </c>
      <c r="E941" s="4" t="s">
        <v>26</v>
      </c>
      <c r="H941">
        <v>170.61</v>
      </c>
      <c r="I941" s="2">
        <v>3.3999999999999997E-7</v>
      </c>
    </row>
    <row r="942" spans="1:9" x14ac:dyDescent="0.2">
      <c r="A942">
        <v>2019</v>
      </c>
      <c r="B942" s="4" t="s">
        <v>79</v>
      </c>
      <c r="C942" t="str">
        <f t="shared" si="14"/>
        <v>2019_0844</v>
      </c>
      <c r="D942" s="4" t="s">
        <v>37</v>
      </c>
      <c r="E942" s="4" t="s">
        <v>37</v>
      </c>
      <c r="F942" s="18">
        <v>381441.28000000003</v>
      </c>
      <c r="G942" s="11">
        <v>7.6807000000000004E-4</v>
      </c>
    </row>
    <row r="943" spans="1:9" x14ac:dyDescent="0.2">
      <c r="A943">
        <v>2019</v>
      </c>
      <c r="B943" s="4" t="s">
        <v>82</v>
      </c>
      <c r="C943" t="str">
        <f t="shared" si="14"/>
        <v>2019_0518</v>
      </c>
      <c r="D943" s="4" t="s">
        <v>40</v>
      </c>
      <c r="E943" s="4" t="s">
        <v>40</v>
      </c>
      <c r="F943" s="18">
        <v>181427.5</v>
      </c>
      <c r="G943" s="11">
        <v>3.6531999999999998E-4</v>
      </c>
    </row>
    <row r="944" spans="1:9" x14ac:dyDescent="0.2">
      <c r="A944">
        <v>2019</v>
      </c>
      <c r="B944" s="4" t="s">
        <v>83</v>
      </c>
      <c r="C944" t="str">
        <f t="shared" si="14"/>
        <v>2019_0926</v>
      </c>
      <c r="D944" s="4" t="s">
        <v>734</v>
      </c>
      <c r="E944" s="4" t="s">
        <v>734</v>
      </c>
      <c r="F944" s="18">
        <v>175556.33</v>
      </c>
      <c r="G944" s="11">
        <v>3.5349999999999997E-4</v>
      </c>
    </row>
    <row r="945" spans="1:7" x14ac:dyDescent="0.2">
      <c r="A945">
        <v>2019</v>
      </c>
      <c r="B945" s="4" t="s">
        <v>81</v>
      </c>
      <c r="C945" t="str">
        <f t="shared" si="14"/>
        <v>2019_0653</v>
      </c>
      <c r="D945" s="4" t="s">
        <v>39</v>
      </c>
      <c r="E945" s="4" t="s">
        <v>39</v>
      </c>
      <c r="F945" s="18">
        <v>170376.5</v>
      </c>
      <c r="G945" s="11">
        <v>3.4307000000000001E-4</v>
      </c>
    </row>
    <row r="946" spans="1:7" x14ac:dyDescent="0.2">
      <c r="A946">
        <v>2019</v>
      </c>
      <c r="B946" s="4" t="s">
        <v>80</v>
      </c>
      <c r="C946" t="str">
        <f t="shared" si="14"/>
        <v>2019_0966</v>
      </c>
      <c r="D946" s="4" t="s">
        <v>38</v>
      </c>
      <c r="E946" s="4" t="s">
        <v>38</v>
      </c>
      <c r="F946" s="18">
        <v>146494.53</v>
      </c>
      <c r="G946" s="11">
        <v>2.9498000000000003E-4</v>
      </c>
    </row>
    <row r="947" spans="1:7" x14ac:dyDescent="0.2">
      <c r="A947">
        <v>2019</v>
      </c>
      <c r="B947" s="4" t="s">
        <v>91</v>
      </c>
      <c r="C947" t="str">
        <f t="shared" si="14"/>
        <v>2019_0050</v>
      </c>
      <c r="D947" s="4" t="s">
        <v>49</v>
      </c>
      <c r="E947" s="4" t="s">
        <v>49</v>
      </c>
      <c r="F947" s="18">
        <v>142537.14000000001</v>
      </c>
      <c r="G947" s="11">
        <v>2.8700999999999998E-4</v>
      </c>
    </row>
    <row r="948" spans="1:7" x14ac:dyDescent="0.2">
      <c r="A948">
        <v>2019</v>
      </c>
      <c r="B948" s="4" t="s">
        <v>88</v>
      </c>
      <c r="C948" t="str">
        <f t="shared" si="14"/>
        <v>2019_0258</v>
      </c>
      <c r="D948" s="4" t="s">
        <v>46</v>
      </c>
      <c r="E948" s="4" t="s">
        <v>46</v>
      </c>
      <c r="F948" s="18">
        <v>138602.51</v>
      </c>
      <c r="G948" s="11">
        <v>2.7909000000000001E-4</v>
      </c>
    </row>
    <row r="949" spans="1:7" x14ac:dyDescent="0.2">
      <c r="A949">
        <v>2019</v>
      </c>
      <c r="B949" s="4" t="s">
        <v>84</v>
      </c>
      <c r="C949" t="str">
        <f t="shared" si="14"/>
        <v>2019_0290</v>
      </c>
      <c r="D949" s="4" t="s">
        <v>42</v>
      </c>
      <c r="E949" s="4" t="s">
        <v>42</v>
      </c>
      <c r="F949" s="18">
        <v>132245.17000000001</v>
      </c>
      <c r="G949" s="11">
        <v>2.6628999999999997E-4</v>
      </c>
    </row>
    <row r="950" spans="1:7" x14ac:dyDescent="0.2">
      <c r="A950">
        <v>2019</v>
      </c>
      <c r="B950" s="4" t="s">
        <v>86</v>
      </c>
      <c r="C950" t="str">
        <f t="shared" si="14"/>
        <v>2019_0291</v>
      </c>
      <c r="D950" s="4" t="s">
        <v>44</v>
      </c>
      <c r="E950" s="4" t="s">
        <v>44</v>
      </c>
      <c r="F950" s="18">
        <v>115578.47</v>
      </c>
      <c r="G950" s="11">
        <v>2.3273E-4</v>
      </c>
    </row>
    <row r="951" spans="1:7" x14ac:dyDescent="0.2">
      <c r="A951">
        <v>2019</v>
      </c>
      <c r="B951" s="4" t="s">
        <v>101</v>
      </c>
      <c r="C951" t="str">
        <f t="shared" si="14"/>
        <v>2019_0115</v>
      </c>
      <c r="D951" s="4" t="s">
        <v>59</v>
      </c>
      <c r="E951" s="4" t="s">
        <v>59</v>
      </c>
      <c r="F951" s="18">
        <v>104831.17</v>
      </c>
      <c r="G951" s="11">
        <v>2.1109000000000001E-4</v>
      </c>
    </row>
    <row r="952" spans="1:7" x14ac:dyDescent="0.2">
      <c r="A952">
        <v>2019</v>
      </c>
      <c r="B952" s="4" t="s">
        <v>87</v>
      </c>
      <c r="C952" t="str">
        <f t="shared" si="14"/>
        <v>2019_1128</v>
      </c>
      <c r="D952" s="4" t="s">
        <v>45</v>
      </c>
      <c r="E952" s="4" t="s">
        <v>45</v>
      </c>
      <c r="F952" s="18">
        <v>93252.69</v>
      </c>
      <c r="G952" s="11">
        <v>1.8777E-4</v>
      </c>
    </row>
    <row r="953" spans="1:7" x14ac:dyDescent="0.2">
      <c r="A953">
        <v>2019</v>
      </c>
      <c r="B953" s="4" t="s">
        <v>96</v>
      </c>
      <c r="C953" t="str">
        <f t="shared" si="14"/>
        <v>2019_0611</v>
      </c>
      <c r="D953" s="4" t="s">
        <v>54</v>
      </c>
      <c r="E953" s="4" t="s">
        <v>54</v>
      </c>
      <c r="F953" s="18">
        <v>85348.08</v>
      </c>
      <c r="G953" s="11">
        <v>1.7186E-4</v>
      </c>
    </row>
    <row r="954" spans="1:7" x14ac:dyDescent="0.2">
      <c r="A954">
        <v>2019</v>
      </c>
      <c r="B954" s="4" t="s">
        <v>89</v>
      </c>
      <c r="C954" t="str">
        <f t="shared" si="14"/>
        <v>2019_0623</v>
      </c>
      <c r="D954" s="4" t="s">
        <v>47</v>
      </c>
      <c r="E954" s="4" t="s">
        <v>47</v>
      </c>
      <c r="F954" s="18">
        <v>81893.009999999995</v>
      </c>
      <c r="G954" s="11">
        <v>1.649E-4</v>
      </c>
    </row>
    <row r="955" spans="1:7" x14ac:dyDescent="0.2">
      <c r="A955">
        <v>2019</v>
      </c>
      <c r="B955" s="4" t="s">
        <v>97</v>
      </c>
      <c r="C955" t="str">
        <f t="shared" si="14"/>
        <v>2019_0045</v>
      </c>
      <c r="D955" s="4" t="s">
        <v>55</v>
      </c>
      <c r="E955" s="4" t="s">
        <v>55</v>
      </c>
      <c r="F955" s="18">
        <v>81414.559999999998</v>
      </c>
      <c r="G955" s="11">
        <v>1.6394000000000001E-4</v>
      </c>
    </row>
    <row r="956" spans="1:7" x14ac:dyDescent="0.2">
      <c r="A956">
        <v>2019</v>
      </c>
      <c r="B956" s="4" t="s">
        <v>166</v>
      </c>
      <c r="C956" t="str">
        <f t="shared" si="14"/>
        <v>2019_0585</v>
      </c>
      <c r="D956" s="4" t="s">
        <v>124</v>
      </c>
      <c r="E956" s="4" t="s">
        <v>124</v>
      </c>
      <c r="F956" s="18">
        <v>81403.09</v>
      </c>
      <c r="G956" s="11">
        <v>1.6390999999999999E-4</v>
      </c>
    </row>
    <row r="957" spans="1:7" x14ac:dyDescent="0.2">
      <c r="A957">
        <v>2019</v>
      </c>
      <c r="B957" s="4" t="s">
        <v>103</v>
      </c>
      <c r="C957" t="str">
        <f t="shared" si="14"/>
        <v>2019_0865</v>
      </c>
      <c r="D957" s="4" t="s">
        <v>61</v>
      </c>
      <c r="E957" s="4" t="s">
        <v>61</v>
      </c>
      <c r="F957" s="18">
        <v>80858.61</v>
      </c>
      <c r="G957" s="11">
        <v>1.6281999999999999E-4</v>
      </c>
    </row>
    <row r="958" spans="1:7" x14ac:dyDescent="0.2">
      <c r="A958">
        <v>2019</v>
      </c>
      <c r="B958" s="4" t="s">
        <v>98</v>
      </c>
      <c r="C958" t="str">
        <f t="shared" si="14"/>
        <v>2019_1031</v>
      </c>
      <c r="D958" s="4" t="s">
        <v>56</v>
      </c>
      <c r="E958" s="4" t="s">
        <v>56</v>
      </c>
      <c r="F958" s="18">
        <v>78918.2</v>
      </c>
      <c r="G958" s="11">
        <v>1.5891000000000001E-4</v>
      </c>
    </row>
    <row r="959" spans="1:7" x14ac:dyDescent="0.2">
      <c r="A959">
        <v>2019</v>
      </c>
      <c r="B959" s="4" t="s">
        <v>164</v>
      </c>
      <c r="C959" t="str">
        <f t="shared" si="14"/>
        <v>2019_0161</v>
      </c>
      <c r="D959" s="4" t="s">
        <v>122</v>
      </c>
      <c r="E959" s="4" t="s">
        <v>122</v>
      </c>
      <c r="F959" s="18">
        <v>71923.8</v>
      </c>
      <c r="G959" s="11">
        <v>1.4482000000000001E-4</v>
      </c>
    </row>
    <row r="960" spans="1:7" x14ac:dyDescent="0.2">
      <c r="A960">
        <v>2019</v>
      </c>
      <c r="B960" s="4" t="s">
        <v>95</v>
      </c>
      <c r="C960" t="str">
        <f t="shared" si="14"/>
        <v>2019_0804</v>
      </c>
      <c r="D960" s="4" t="s">
        <v>53</v>
      </c>
      <c r="E960" s="4" t="s">
        <v>53</v>
      </c>
      <c r="F960" s="18">
        <v>71006.42</v>
      </c>
      <c r="G960" s="11">
        <v>1.4297999999999999E-4</v>
      </c>
    </row>
    <row r="961" spans="1:7" x14ac:dyDescent="0.2">
      <c r="A961">
        <v>2019</v>
      </c>
      <c r="B961" s="4" t="s">
        <v>106</v>
      </c>
      <c r="C961" t="str">
        <f t="shared" si="14"/>
        <v>2019_0297</v>
      </c>
      <c r="D961" s="4" t="s">
        <v>64</v>
      </c>
      <c r="E961" s="4" t="s">
        <v>64</v>
      </c>
      <c r="F961" s="18">
        <v>70915.12</v>
      </c>
      <c r="G961" s="11">
        <v>1.4279000000000001E-4</v>
      </c>
    </row>
    <row r="962" spans="1:7" x14ac:dyDescent="0.2">
      <c r="A962">
        <v>2019</v>
      </c>
      <c r="B962" s="4" t="s">
        <v>92</v>
      </c>
      <c r="C962" t="str">
        <f t="shared" si="14"/>
        <v>2019_0039</v>
      </c>
      <c r="D962" s="4" t="s">
        <v>50</v>
      </c>
      <c r="E962" s="4" t="s">
        <v>50</v>
      </c>
      <c r="F962" s="18">
        <v>67287.350000000006</v>
      </c>
      <c r="G962" s="11">
        <v>1.3548999999999999E-4</v>
      </c>
    </row>
    <row r="963" spans="1:7" x14ac:dyDescent="0.2">
      <c r="A963">
        <v>2019</v>
      </c>
      <c r="B963" s="4" t="s">
        <v>93</v>
      </c>
      <c r="C963" t="str">
        <f t="shared" ref="C963:C1026" si="15">_xlfn.TEXTJOIN("_",TRUE,A963:B963)</f>
        <v>2019_0378</v>
      </c>
      <c r="D963" s="4" t="s">
        <v>51</v>
      </c>
      <c r="E963" s="4" t="s">
        <v>51</v>
      </c>
      <c r="F963" s="18">
        <v>63900.49</v>
      </c>
      <c r="G963" s="11">
        <v>1.2867E-4</v>
      </c>
    </row>
    <row r="964" spans="1:7" x14ac:dyDescent="0.2">
      <c r="A964">
        <v>2019</v>
      </c>
      <c r="B964" s="4" t="s">
        <v>250</v>
      </c>
      <c r="C964" t="str">
        <f t="shared" si="15"/>
        <v>2019_0679</v>
      </c>
      <c r="D964" s="4" t="s">
        <v>208</v>
      </c>
      <c r="E964" s="4" t="s">
        <v>208</v>
      </c>
      <c r="F964" s="18">
        <v>62921.43</v>
      </c>
      <c r="G964" s="11">
        <v>1.2669999999999999E-4</v>
      </c>
    </row>
    <row r="965" spans="1:7" x14ac:dyDescent="0.2">
      <c r="A965">
        <v>2019</v>
      </c>
      <c r="B965" s="4" t="s">
        <v>170</v>
      </c>
      <c r="C965" t="str">
        <f t="shared" si="15"/>
        <v>2019_0931</v>
      </c>
      <c r="D965" s="4" t="s">
        <v>128</v>
      </c>
      <c r="E965" s="4" t="s">
        <v>128</v>
      </c>
      <c r="F965" s="18">
        <v>62037.7</v>
      </c>
      <c r="G965" s="11">
        <v>1.2491999999999999E-4</v>
      </c>
    </row>
    <row r="966" spans="1:7" x14ac:dyDescent="0.2">
      <c r="A966">
        <v>2019</v>
      </c>
      <c r="B966" s="4" t="s">
        <v>102</v>
      </c>
      <c r="C966" t="str">
        <f t="shared" si="15"/>
        <v>2019_0294</v>
      </c>
      <c r="D966" s="4" t="s">
        <v>60</v>
      </c>
      <c r="E966" s="4" t="s">
        <v>60</v>
      </c>
      <c r="F966" s="18">
        <v>60258.18</v>
      </c>
      <c r="G966" s="11">
        <v>1.2134E-4</v>
      </c>
    </row>
    <row r="967" spans="1:7" x14ac:dyDescent="0.2">
      <c r="A967">
        <v>2019</v>
      </c>
      <c r="B967" s="4" t="s">
        <v>85</v>
      </c>
      <c r="C967" t="str">
        <f t="shared" si="15"/>
        <v>2019_0784</v>
      </c>
      <c r="D967" s="4" t="s">
        <v>43</v>
      </c>
      <c r="E967" s="4" t="s">
        <v>43</v>
      </c>
      <c r="F967" s="18">
        <v>59209.18</v>
      </c>
      <c r="G967" s="11">
        <v>1.1922E-4</v>
      </c>
    </row>
    <row r="968" spans="1:7" x14ac:dyDescent="0.2">
      <c r="A968">
        <v>2019</v>
      </c>
      <c r="B968" s="4" t="s">
        <v>114</v>
      </c>
      <c r="C968" t="str">
        <f t="shared" si="15"/>
        <v>2019_0649</v>
      </c>
      <c r="D968" s="4" t="s">
        <v>72</v>
      </c>
      <c r="E968" s="4" t="s">
        <v>72</v>
      </c>
      <c r="F968" s="18">
        <v>57654.09</v>
      </c>
      <c r="G968" s="11">
        <v>1.1608999999999999E-4</v>
      </c>
    </row>
    <row r="969" spans="1:7" x14ac:dyDescent="0.2">
      <c r="A969">
        <v>2019</v>
      </c>
      <c r="B969" s="4" t="s">
        <v>99</v>
      </c>
      <c r="C969" t="str">
        <f t="shared" si="15"/>
        <v>2019_0066</v>
      </c>
      <c r="D969" s="4" t="s">
        <v>57</v>
      </c>
      <c r="E969" s="4" t="s">
        <v>57</v>
      </c>
      <c r="F969" s="18">
        <v>57411.71</v>
      </c>
      <c r="G969" s="11">
        <v>1.156E-4</v>
      </c>
    </row>
    <row r="970" spans="1:7" x14ac:dyDescent="0.2">
      <c r="A970">
        <v>2019</v>
      </c>
      <c r="B970" s="4" t="s">
        <v>105</v>
      </c>
      <c r="C970" t="str">
        <f t="shared" si="15"/>
        <v>2019_0433</v>
      </c>
      <c r="D970" s="4" t="s">
        <v>63</v>
      </c>
      <c r="E970" s="4" t="s">
        <v>63</v>
      </c>
      <c r="F970" s="18">
        <v>56621.49</v>
      </c>
      <c r="G970" s="11">
        <v>1.1401E-4</v>
      </c>
    </row>
    <row r="971" spans="1:7" x14ac:dyDescent="0.2">
      <c r="A971">
        <v>2019</v>
      </c>
      <c r="B971" s="4" t="s">
        <v>104</v>
      </c>
      <c r="C971" t="str">
        <f t="shared" si="15"/>
        <v>2019_0673</v>
      </c>
      <c r="D971" s="4" t="s">
        <v>62</v>
      </c>
      <c r="E971" s="4" t="s">
        <v>62</v>
      </c>
      <c r="F971" s="18">
        <v>55880.54</v>
      </c>
      <c r="G971" s="11">
        <v>1.1252E-4</v>
      </c>
    </row>
    <row r="972" spans="1:7" x14ac:dyDescent="0.2">
      <c r="A972">
        <v>2019</v>
      </c>
      <c r="B972" s="4" t="s">
        <v>120</v>
      </c>
      <c r="C972" t="str">
        <f t="shared" si="15"/>
        <v>2019_1003</v>
      </c>
      <c r="D972" s="4" t="s">
        <v>78</v>
      </c>
      <c r="E972" s="4" t="s">
        <v>78</v>
      </c>
      <c r="F972" s="18">
        <v>55270.49</v>
      </c>
      <c r="G972" s="11">
        <v>1.1129E-4</v>
      </c>
    </row>
    <row r="973" spans="1:7" x14ac:dyDescent="0.2">
      <c r="A973">
        <v>2019</v>
      </c>
      <c r="B973" s="4" t="s">
        <v>112</v>
      </c>
      <c r="C973" t="str">
        <f t="shared" si="15"/>
        <v>2019_0570</v>
      </c>
      <c r="D973" s="4" t="s">
        <v>70</v>
      </c>
      <c r="E973" s="4" t="s">
        <v>70</v>
      </c>
      <c r="F973" s="18">
        <v>55027.95</v>
      </c>
      <c r="G973" s="11">
        <v>1.108E-4</v>
      </c>
    </row>
    <row r="974" spans="1:7" x14ac:dyDescent="0.2">
      <c r="A974">
        <v>2019</v>
      </c>
      <c r="B974" s="4" t="s">
        <v>174</v>
      </c>
      <c r="C974" t="str">
        <f t="shared" si="15"/>
        <v>2019_1077</v>
      </c>
      <c r="D974" s="4" t="s">
        <v>132</v>
      </c>
      <c r="E974" s="4" t="s">
        <v>132</v>
      </c>
      <c r="F974" s="18">
        <v>54888.07</v>
      </c>
      <c r="G974" s="11">
        <v>1.1052000000000001E-4</v>
      </c>
    </row>
    <row r="975" spans="1:7" x14ac:dyDescent="0.2">
      <c r="A975">
        <v>2019</v>
      </c>
      <c r="B975" s="4" t="s">
        <v>176</v>
      </c>
      <c r="C975" t="str">
        <f t="shared" si="15"/>
        <v>2019_0863</v>
      </c>
      <c r="D975" s="4" t="s">
        <v>134</v>
      </c>
      <c r="E975" s="4" t="s">
        <v>134</v>
      </c>
      <c r="F975" s="18">
        <v>54030.71</v>
      </c>
      <c r="G975" s="11">
        <v>1.088E-4</v>
      </c>
    </row>
    <row r="976" spans="1:7" x14ac:dyDescent="0.2">
      <c r="A976">
        <v>2019</v>
      </c>
      <c r="B976" s="4" t="s">
        <v>111</v>
      </c>
      <c r="C976" t="str">
        <f t="shared" si="15"/>
        <v>2019_0718</v>
      </c>
      <c r="D976" s="4" t="s">
        <v>69</v>
      </c>
      <c r="E976" s="4" t="s">
        <v>69</v>
      </c>
      <c r="F976" s="18">
        <v>53937.95</v>
      </c>
      <c r="G976" s="11">
        <v>1.0861000000000001E-4</v>
      </c>
    </row>
    <row r="977" spans="1:7" x14ac:dyDescent="0.2">
      <c r="A977">
        <v>2019</v>
      </c>
      <c r="B977" s="4" t="s">
        <v>115</v>
      </c>
      <c r="C977" t="str">
        <f t="shared" si="15"/>
        <v>2019_0910</v>
      </c>
      <c r="D977" s="4" t="s">
        <v>73</v>
      </c>
      <c r="E977" s="4" t="s">
        <v>73</v>
      </c>
      <c r="F977" s="18">
        <v>53564.93</v>
      </c>
      <c r="G977" s="11">
        <v>1.0786E-4</v>
      </c>
    </row>
    <row r="978" spans="1:7" x14ac:dyDescent="0.2">
      <c r="A978">
        <v>2019</v>
      </c>
      <c r="B978" s="4" t="s">
        <v>163</v>
      </c>
      <c r="C978" t="str">
        <f t="shared" si="15"/>
        <v>2019_0517</v>
      </c>
      <c r="D978" s="4" t="s">
        <v>121</v>
      </c>
      <c r="E978" s="4" t="s">
        <v>121</v>
      </c>
      <c r="F978" s="18">
        <v>53233.36</v>
      </c>
      <c r="G978" s="11">
        <v>1.0719E-4</v>
      </c>
    </row>
    <row r="979" spans="1:7" x14ac:dyDescent="0.2">
      <c r="A979">
        <v>2019</v>
      </c>
      <c r="B979" s="4" t="s">
        <v>201</v>
      </c>
      <c r="C979" t="str">
        <f t="shared" si="15"/>
        <v>2019_0648</v>
      </c>
      <c r="D979" s="4" t="s">
        <v>159</v>
      </c>
      <c r="E979" s="4" t="s">
        <v>159</v>
      </c>
      <c r="F979" s="18">
        <v>52992.5</v>
      </c>
      <c r="G979" s="11">
        <v>1.0670000000000001E-4</v>
      </c>
    </row>
    <row r="980" spans="1:7" x14ac:dyDescent="0.2">
      <c r="A980">
        <v>2019</v>
      </c>
      <c r="B980" s="4" t="s">
        <v>100</v>
      </c>
      <c r="C980" t="str">
        <f t="shared" si="15"/>
        <v>2019_0898</v>
      </c>
      <c r="D980" s="4" t="s">
        <v>58</v>
      </c>
      <c r="E980" s="4" t="s">
        <v>58</v>
      </c>
      <c r="F980" s="18">
        <v>51256.83</v>
      </c>
      <c r="G980" s="11">
        <v>1.0321E-4</v>
      </c>
    </row>
    <row r="981" spans="1:7" x14ac:dyDescent="0.2">
      <c r="A981">
        <v>2019</v>
      </c>
      <c r="B981" s="4" t="s">
        <v>192</v>
      </c>
      <c r="C981" t="str">
        <f t="shared" si="15"/>
        <v>2019_0909</v>
      </c>
      <c r="D981" s="4" t="s">
        <v>150</v>
      </c>
      <c r="E981" s="4" t="s">
        <v>150</v>
      </c>
      <c r="F981" s="18">
        <v>51224.4</v>
      </c>
      <c r="G981" s="11">
        <v>1.0314000000000001E-4</v>
      </c>
    </row>
    <row r="982" spans="1:7" x14ac:dyDescent="0.2">
      <c r="A982">
        <v>2019</v>
      </c>
      <c r="B982" s="4" t="s">
        <v>175</v>
      </c>
      <c r="C982" t="str">
        <f t="shared" si="15"/>
        <v>2019_0604</v>
      </c>
      <c r="D982" s="4" t="s">
        <v>133</v>
      </c>
      <c r="E982" s="4" t="s">
        <v>133</v>
      </c>
      <c r="F982" s="18">
        <v>51096.47</v>
      </c>
      <c r="G982" s="11">
        <v>1.0289E-4</v>
      </c>
    </row>
    <row r="983" spans="1:7" x14ac:dyDescent="0.2">
      <c r="A983">
        <v>2019</v>
      </c>
      <c r="B983" s="4" t="s">
        <v>117</v>
      </c>
      <c r="C983" t="str">
        <f t="shared" si="15"/>
        <v>2019_0550</v>
      </c>
      <c r="D983" s="4" t="s">
        <v>75</v>
      </c>
      <c r="E983" s="4" t="s">
        <v>75</v>
      </c>
      <c r="F983" s="18">
        <v>50450.47</v>
      </c>
      <c r="G983" s="11">
        <v>1.0158999999999999E-4</v>
      </c>
    </row>
    <row r="984" spans="1:7" x14ac:dyDescent="0.2">
      <c r="A984">
        <v>2019</v>
      </c>
      <c r="B984" s="4" t="s">
        <v>116</v>
      </c>
      <c r="C984" t="str">
        <f t="shared" si="15"/>
        <v>2019_0415</v>
      </c>
      <c r="D984" s="4" t="s">
        <v>74</v>
      </c>
      <c r="E984" s="4" t="s">
        <v>74</v>
      </c>
      <c r="F984" s="18">
        <v>48381.29</v>
      </c>
      <c r="G984" s="11">
        <v>9.7419999999999999E-5</v>
      </c>
    </row>
    <row r="985" spans="1:7" x14ac:dyDescent="0.2">
      <c r="A985">
        <v>2019</v>
      </c>
      <c r="B985" s="4" t="s">
        <v>119</v>
      </c>
      <c r="C985" t="str">
        <f t="shared" si="15"/>
        <v>2019_1020</v>
      </c>
      <c r="D985" s="4" t="s">
        <v>77</v>
      </c>
      <c r="E985" s="4" t="s">
        <v>77</v>
      </c>
      <c r="F985" s="18">
        <v>48027.26</v>
      </c>
      <c r="G985" s="11">
        <v>9.6710000000000001E-5</v>
      </c>
    </row>
    <row r="986" spans="1:7" x14ac:dyDescent="0.2">
      <c r="A986">
        <v>2019</v>
      </c>
      <c r="B986" s="4" t="s">
        <v>90</v>
      </c>
      <c r="C986" t="str">
        <f t="shared" si="15"/>
        <v>2019_0435</v>
      </c>
      <c r="D986" s="4" t="s">
        <v>48</v>
      </c>
      <c r="E986" s="4" t="s">
        <v>48</v>
      </c>
      <c r="F986" s="18">
        <v>47133.63</v>
      </c>
      <c r="G986" s="11">
        <v>9.4909999999999998E-5</v>
      </c>
    </row>
    <row r="987" spans="1:7" x14ac:dyDescent="0.2">
      <c r="A987">
        <v>2019</v>
      </c>
      <c r="B987" s="4" t="s">
        <v>187</v>
      </c>
      <c r="C987" t="str">
        <f t="shared" si="15"/>
        <v>2019_0082</v>
      </c>
      <c r="D987" s="4" t="s">
        <v>145</v>
      </c>
      <c r="E987" s="4" t="s">
        <v>145</v>
      </c>
      <c r="F987" s="18">
        <v>46861.25</v>
      </c>
      <c r="G987" s="11">
        <v>9.4359999999999998E-5</v>
      </c>
    </row>
    <row r="988" spans="1:7" x14ac:dyDescent="0.2">
      <c r="A988">
        <v>2019</v>
      </c>
      <c r="B988" s="4" t="s">
        <v>107</v>
      </c>
      <c r="C988" t="str">
        <f t="shared" si="15"/>
        <v>2019_0810</v>
      </c>
      <c r="D988" s="4" t="s">
        <v>65</v>
      </c>
      <c r="E988" s="4" t="s">
        <v>65</v>
      </c>
      <c r="F988" s="18">
        <v>44931.89</v>
      </c>
      <c r="G988" s="11">
        <v>9.0470000000000006E-5</v>
      </c>
    </row>
    <row r="989" spans="1:7" x14ac:dyDescent="0.2">
      <c r="A989">
        <v>2019</v>
      </c>
      <c r="B989" s="4" t="s">
        <v>194</v>
      </c>
      <c r="C989" t="str">
        <f t="shared" si="15"/>
        <v>2019_0122</v>
      </c>
      <c r="D989" s="4" t="s">
        <v>152</v>
      </c>
      <c r="E989" s="4" t="s">
        <v>152</v>
      </c>
      <c r="F989" s="18">
        <v>44923.95</v>
      </c>
      <c r="G989" s="11">
        <v>9.0459999999999998E-5</v>
      </c>
    </row>
    <row r="990" spans="1:7" x14ac:dyDescent="0.2">
      <c r="A990">
        <v>2019</v>
      </c>
      <c r="B990" s="4" t="s">
        <v>189</v>
      </c>
      <c r="C990" t="str">
        <f t="shared" si="15"/>
        <v>2019_0767</v>
      </c>
      <c r="D990" s="4" t="s">
        <v>147</v>
      </c>
      <c r="E990" s="4" t="s">
        <v>147</v>
      </c>
      <c r="F990" s="18">
        <v>42297.93</v>
      </c>
      <c r="G990" s="11">
        <v>8.5169999999999999E-5</v>
      </c>
    </row>
    <row r="991" spans="1:7" x14ac:dyDescent="0.2">
      <c r="A991">
        <v>2019</v>
      </c>
      <c r="B991" s="4" t="s">
        <v>257</v>
      </c>
      <c r="C991" t="str">
        <f t="shared" si="15"/>
        <v>2019_0270</v>
      </c>
      <c r="D991" s="4" t="s">
        <v>215</v>
      </c>
      <c r="E991" s="4" t="s">
        <v>215</v>
      </c>
      <c r="F991" s="18">
        <v>39497.269999999997</v>
      </c>
      <c r="G991" s="11">
        <v>7.9530000000000006E-5</v>
      </c>
    </row>
    <row r="992" spans="1:7" x14ac:dyDescent="0.2">
      <c r="A992">
        <v>2019</v>
      </c>
      <c r="B992" s="4" t="s">
        <v>172</v>
      </c>
      <c r="C992" t="str">
        <f t="shared" si="15"/>
        <v>2019_1056</v>
      </c>
      <c r="D992" s="4" t="s">
        <v>130</v>
      </c>
      <c r="E992" s="4" t="s">
        <v>130</v>
      </c>
      <c r="F992" s="18">
        <v>38971.730000000003</v>
      </c>
      <c r="G992" s="11">
        <v>7.8469999999999999E-5</v>
      </c>
    </row>
    <row r="993" spans="1:7" x14ac:dyDescent="0.2">
      <c r="A993">
        <v>2019</v>
      </c>
      <c r="B993" s="4" t="s">
        <v>169</v>
      </c>
      <c r="C993" t="str">
        <f t="shared" si="15"/>
        <v>2019_0319</v>
      </c>
      <c r="D993" s="4" t="s">
        <v>127</v>
      </c>
      <c r="E993" s="4" t="s">
        <v>127</v>
      </c>
      <c r="F993" s="18">
        <v>37966.39</v>
      </c>
      <c r="G993" s="11">
        <v>7.6450000000000002E-5</v>
      </c>
    </row>
    <row r="994" spans="1:7" x14ac:dyDescent="0.2">
      <c r="A994">
        <v>2019</v>
      </c>
      <c r="B994" s="4" t="s">
        <v>165</v>
      </c>
      <c r="C994" t="str">
        <f t="shared" si="15"/>
        <v>2019_0955</v>
      </c>
      <c r="D994" s="4" t="s">
        <v>740</v>
      </c>
      <c r="E994" s="4" t="s">
        <v>740</v>
      </c>
      <c r="F994" s="18">
        <v>37421.39</v>
      </c>
      <c r="G994" s="11">
        <v>7.5350000000000002E-5</v>
      </c>
    </row>
    <row r="995" spans="1:7" x14ac:dyDescent="0.2">
      <c r="A995">
        <v>2019</v>
      </c>
      <c r="B995" s="4" t="s">
        <v>167</v>
      </c>
      <c r="C995" t="str">
        <f t="shared" si="15"/>
        <v>2019_0521</v>
      </c>
      <c r="D995" s="4" t="s">
        <v>125</v>
      </c>
      <c r="E995" s="4" t="s">
        <v>125</v>
      </c>
      <c r="F995" s="18">
        <v>37226.04</v>
      </c>
      <c r="G995" s="11">
        <v>7.4960000000000001E-5</v>
      </c>
    </row>
    <row r="996" spans="1:7" x14ac:dyDescent="0.2">
      <c r="A996">
        <v>2019</v>
      </c>
      <c r="B996" s="4" t="s">
        <v>113</v>
      </c>
      <c r="C996" t="str">
        <f t="shared" si="15"/>
        <v>2019_0114</v>
      </c>
      <c r="D996" s="4" t="s">
        <v>71</v>
      </c>
      <c r="E996" s="4" t="s">
        <v>71</v>
      </c>
      <c r="F996" s="18">
        <v>35485.64</v>
      </c>
      <c r="G996" s="11">
        <v>7.1450000000000002E-5</v>
      </c>
    </row>
    <row r="997" spans="1:7" x14ac:dyDescent="0.2">
      <c r="A997">
        <v>2019</v>
      </c>
      <c r="B997" s="4" t="s">
        <v>255</v>
      </c>
      <c r="C997" t="str">
        <f t="shared" si="15"/>
        <v>2019_1137</v>
      </c>
      <c r="D997" s="4" t="s">
        <v>213</v>
      </c>
      <c r="E997" s="4" t="s">
        <v>213</v>
      </c>
      <c r="F997" s="18">
        <v>35389.599999999999</v>
      </c>
      <c r="G997" s="11">
        <v>7.1260000000000006E-5</v>
      </c>
    </row>
    <row r="998" spans="1:7" x14ac:dyDescent="0.2">
      <c r="A998">
        <v>2019</v>
      </c>
      <c r="B998" s="4" t="s">
        <v>110</v>
      </c>
      <c r="C998" t="str">
        <f t="shared" si="15"/>
        <v>2019_0709</v>
      </c>
      <c r="D998" s="4" t="s">
        <v>68</v>
      </c>
      <c r="E998" s="4" t="s">
        <v>68</v>
      </c>
      <c r="F998" s="18">
        <v>32317.7</v>
      </c>
      <c r="G998" s="11">
        <v>6.5069999999999999E-5</v>
      </c>
    </row>
    <row r="999" spans="1:7" x14ac:dyDescent="0.2">
      <c r="A999">
        <v>2019</v>
      </c>
      <c r="B999" s="4" t="s">
        <v>202</v>
      </c>
      <c r="C999" t="str">
        <f t="shared" si="15"/>
        <v>2019_0042</v>
      </c>
      <c r="D999" s="4" t="s">
        <v>160</v>
      </c>
      <c r="E999" s="4" t="s">
        <v>160</v>
      </c>
      <c r="F999" s="18">
        <v>31466.66</v>
      </c>
      <c r="G999" s="11">
        <v>6.3360000000000003E-5</v>
      </c>
    </row>
    <row r="1000" spans="1:7" x14ac:dyDescent="0.2">
      <c r="A1000">
        <v>2019</v>
      </c>
      <c r="B1000" s="4" t="s">
        <v>196</v>
      </c>
      <c r="C1000" t="str">
        <f t="shared" si="15"/>
        <v>2019_0156</v>
      </c>
      <c r="D1000" s="4" t="s">
        <v>154</v>
      </c>
      <c r="E1000" s="4" t="s">
        <v>154</v>
      </c>
      <c r="F1000" s="18">
        <v>30879.33</v>
      </c>
      <c r="G1000" s="11">
        <v>6.2180000000000004E-5</v>
      </c>
    </row>
    <row r="1001" spans="1:7" x14ac:dyDescent="0.2">
      <c r="A1001">
        <v>2019</v>
      </c>
      <c r="B1001" s="4" t="s">
        <v>173</v>
      </c>
      <c r="C1001" t="str">
        <f t="shared" si="15"/>
        <v>2019_0249</v>
      </c>
      <c r="D1001" s="4" t="s">
        <v>131</v>
      </c>
      <c r="E1001" s="4" t="s">
        <v>131</v>
      </c>
      <c r="F1001" s="18">
        <v>30848.28</v>
      </c>
      <c r="G1001" s="11">
        <v>6.2119999999999995E-5</v>
      </c>
    </row>
    <row r="1002" spans="1:7" x14ac:dyDescent="0.2">
      <c r="A1002">
        <v>2019</v>
      </c>
      <c r="B1002" s="4" t="s">
        <v>188</v>
      </c>
      <c r="C1002" t="str">
        <f t="shared" si="15"/>
        <v>2019_1058</v>
      </c>
      <c r="D1002" s="4" t="s">
        <v>146</v>
      </c>
      <c r="E1002" s="4" t="s">
        <v>146</v>
      </c>
      <c r="F1002" s="18">
        <v>29530.74</v>
      </c>
      <c r="G1002" s="11">
        <v>5.9460000000000003E-5</v>
      </c>
    </row>
    <row r="1003" spans="1:7" x14ac:dyDescent="0.2">
      <c r="A1003">
        <v>2019</v>
      </c>
      <c r="B1003" s="4" t="s">
        <v>360</v>
      </c>
      <c r="C1003" t="str">
        <f t="shared" si="15"/>
        <v>2019_0650</v>
      </c>
      <c r="D1003" s="4" t="s">
        <v>318</v>
      </c>
      <c r="E1003" s="4" t="s">
        <v>318</v>
      </c>
      <c r="F1003" s="18">
        <v>29405.78</v>
      </c>
      <c r="G1003" s="11">
        <v>5.9209999999999997E-5</v>
      </c>
    </row>
    <row r="1004" spans="1:7" x14ac:dyDescent="0.2">
      <c r="A1004">
        <v>2019</v>
      </c>
      <c r="B1004" s="4" t="s">
        <v>199</v>
      </c>
      <c r="C1004" t="str">
        <f t="shared" si="15"/>
        <v>2019_0231</v>
      </c>
      <c r="D1004" s="4" t="s">
        <v>157</v>
      </c>
      <c r="E1004" s="4" t="s">
        <v>157</v>
      </c>
      <c r="F1004" s="18">
        <v>28896.6</v>
      </c>
      <c r="G1004" s="11">
        <v>5.8189999999999997E-5</v>
      </c>
    </row>
    <row r="1005" spans="1:7" x14ac:dyDescent="0.2">
      <c r="A1005">
        <v>2019</v>
      </c>
      <c r="B1005" s="4" t="s">
        <v>183</v>
      </c>
      <c r="C1005" t="str">
        <f t="shared" si="15"/>
        <v>2019_0119</v>
      </c>
      <c r="D1005" s="4" t="s">
        <v>141</v>
      </c>
      <c r="E1005" s="4" t="s">
        <v>141</v>
      </c>
      <c r="F1005" s="18">
        <v>28399.279999999999</v>
      </c>
      <c r="G1005" s="11">
        <v>5.7179999999999998E-5</v>
      </c>
    </row>
    <row r="1006" spans="1:7" x14ac:dyDescent="0.2">
      <c r="A1006">
        <v>2019</v>
      </c>
      <c r="B1006" s="4" t="s">
        <v>263</v>
      </c>
      <c r="C1006" t="str">
        <f t="shared" si="15"/>
        <v>2019_0506</v>
      </c>
      <c r="D1006" s="4" t="s">
        <v>221</v>
      </c>
      <c r="E1006" s="4" t="s">
        <v>221</v>
      </c>
      <c r="F1006" s="18">
        <v>27555.74</v>
      </c>
      <c r="G1006" s="11">
        <v>5.5489999999999999E-5</v>
      </c>
    </row>
    <row r="1007" spans="1:7" x14ac:dyDescent="0.2">
      <c r="A1007">
        <v>2019</v>
      </c>
      <c r="B1007" s="4" t="s">
        <v>178</v>
      </c>
      <c r="C1007" t="str">
        <f t="shared" si="15"/>
        <v>2019_0428</v>
      </c>
      <c r="D1007" s="4" t="s">
        <v>136</v>
      </c>
      <c r="E1007" s="4" t="s">
        <v>136</v>
      </c>
      <c r="F1007" s="18">
        <v>27242.21</v>
      </c>
      <c r="G1007" s="11">
        <v>5.4849999999999998E-5</v>
      </c>
    </row>
    <row r="1008" spans="1:7" x14ac:dyDescent="0.2">
      <c r="A1008">
        <v>2019</v>
      </c>
      <c r="B1008" s="4" t="s">
        <v>339</v>
      </c>
      <c r="C1008" t="str">
        <f t="shared" si="15"/>
        <v>2019_0903</v>
      </c>
      <c r="D1008" s="4" t="s">
        <v>297</v>
      </c>
      <c r="E1008" s="4" t="s">
        <v>297</v>
      </c>
      <c r="F1008" s="18">
        <v>26795.21</v>
      </c>
      <c r="G1008" s="11">
        <v>5.3949999999999997E-5</v>
      </c>
    </row>
    <row r="1009" spans="1:7" x14ac:dyDescent="0.2">
      <c r="A1009">
        <v>2019</v>
      </c>
      <c r="B1009" s="4" t="s">
        <v>182</v>
      </c>
      <c r="C1009" t="str">
        <f t="shared" si="15"/>
        <v>2019_0385</v>
      </c>
      <c r="D1009" s="4" t="s">
        <v>140</v>
      </c>
      <c r="E1009" s="4" t="s">
        <v>140</v>
      </c>
      <c r="F1009" s="18">
        <v>26475.14</v>
      </c>
      <c r="G1009" s="11">
        <v>5.3310000000000003E-5</v>
      </c>
    </row>
    <row r="1010" spans="1:7" x14ac:dyDescent="0.2">
      <c r="A1010">
        <v>2019</v>
      </c>
      <c r="B1010" s="4" t="s">
        <v>272</v>
      </c>
      <c r="C1010" t="str">
        <f t="shared" si="15"/>
        <v>2019_0251</v>
      </c>
      <c r="D1010" s="4" t="s">
        <v>230</v>
      </c>
      <c r="E1010" s="4" t="s">
        <v>230</v>
      </c>
      <c r="F1010" s="18">
        <v>24680.32</v>
      </c>
      <c r="G1010" s="11">
        <v>4.9700000000000002E-5</v>
      </c>
    </row>
    <row r="1011" spans="1:7" x14ac:dyDescent="0.2">
      <c r="A1011">
        <v>2019</v>
      </c>
      <c r="B1011" s="4" t="s">
        <v>118</v>
      </c>
      <c r="C1011" t="str">
        <f t="shared" si="15"/>
        <v>2019_1076</v>
      </c>
      <c r="D1011" s="4" t="s">
        <v>76</v>
      </c>
      <c r="E1011" s="4" t="s">
        <v>76</v>
      </c>
      <c r="F1011" s="18">
        <v>22067.17</v>
      </c>
      <c r="G1011" s="11">
        <v>4.443E-5</v>
      </c>
    </row>
    <row r="1012" spans="1:7" x14ac:dyDescent="0.2">
      <c r="A1012">
        <v>2019</v>
      </c>
      <c r="B1012" s="4" t="s">
        <v>94</v>
      </c>
      <c r="C1012" t="str">
        <f t="shared" si="15"/>
        <v>2019_0651</v>
      </c>
      <c r="D1012" s="4" t="s">
        <v>741</v>
      </c>
      <c r="E1012" s="4" t="s">
        <v>741</v>
      </c>
      <c r="F1012" s="18">
        <v>21161.07</v>
      </c>
      <c r="G1012" s="11">
        <v>4.261E-5</v>
      </c>
    </row>
    <row r="1013" spans="1:7" x14ac:dyDescent="0.2">
      <c r="A1013">
        <v>2019</v>
      </c>
      <c r="B1013" s="4" t="s">
        <v>185</v>
      </c>
      <c r="C1013" t="str">
        <f t="shared" si="15"/>
        <v>2019_0026</v>
      </c>
      <c r="D1013" s="4" t="s">
        <v>143</v>
      </c>
      <c r="E1013" s="4" t="s">
        <v>143</v>
      </c>
      <c r="F1013" s="18">
        <v>20899.080000000002</v>
      </c>
      <c r="G1013" s="11">
        <v>4.2079999999999997E-5</v>
      </c>
    </row>
    <row r="1014" spans="1:7" x14ac:dyDescent="0.2">
      <c r="A1014">
        <v>2019</v>
      </c>
      <c r="B1014" s="4" t="s">
        <v>282</v>
      </c>
      <c r="C1014" t="str">
        <f t="shared" si="15"/>
        <v>2019_0223</v>
      </c>
      <c r="D1014" s="4" t="s">
        <v>240</v>
      </c>
      <c r="E1014" s="4" t="s">
        <v>240</v>
      </c>
      <c r="F1014" s="18">
        <v>20143.099999999999</v>
      </c>
      <c r="G1014" s="11">
        <v>4.0559999999999998E-5</v>
      </c>
    </row>
    <row r="1015" spans="1:7" x14ac:dyDescent="0.2">
      <c r="A1015">
        <v>2019</v>
      </c>
      <c r="B1015" s="4" t="s">
        <v>109</v>
      </c>
      <c r="C1015" t="str">
        <f t="shared" si="15"/>
        <v>2019_0054</v>
      </c>
      <c r="D1015" s="4" t="s">
        <v>67</v>
      </c>
      <c r="E1015" s="4" t="s">
        <v>67</v>
      </c>
      <c r="F1015" s="18">
        <v>20038.009999999998</v>
      </c>
      <c r="G1015" s="11">
        <v>4.0349999999999998E-5</v>
      </c>
    </row>
    <row r="1016" spans="1:7" x14ac:dyDescent="0.2">
      <c r="A1016">
        <v>2019</v>
      </c>
      <c r="B1016" s="4" t="s">
        <v>361</v>
      </c>
      <c r="C1016" t="str">
        <f t="shared" si="15"/>
        <v>2019_0158</v>
      </c>
      <c r="D1016" s="4" t="s">
        <v>319</v>
      </c>
      <c r="E1016" s="4" t="s">
        <v>319</v>
      </c>
      <c r="F1016" s="18">
        <v>19471.689999999999</v>
      </c>
      <c r="G1016" s="11">
        <v>3.9209999999999999E-5</v>
      </c>
    </row>
    <row r="1017" spans="1:7" x14ac:dyDescent="0.2">
      <c r="A1017">
        <v>2019</v>
      </c>
      <c r="B1017" s="4" t="s">
        <v>203</v>
      </c>
      <c r="C1017" t="str">
        <f t="shared" si="15"/>
        <v>2019_0618</v>
      </c>
      <c r="D1017" s="4" t="s">
        <v>161</v>
      </c>
      <c r="E1017" s="4" t="s">
        <v>161</v>
      </c>
      <c r="F1017" s="18">
        <v>19128.96</v>
      </c>
      <c r="G1017" s="11">
        <v>3.8519999999999997E-5</v>
      </c>
    </row>
    <row r="1018" spans="1:7" x14ac:dyDescent="0.2">
      <c r="A1018">
        <v>2019</v>
      </c>
      <c r="B1018" s="4" t="s">
        <v>181</v>
      </c>
      <c r="C1018" t="str">
        <f t="shared" si="15"/>
        <v>2019_1063</v>
      </c>
      <c r="D1018" s="4" t="s">
        <v>139</v>
      </c>
      <c r="E1018" s="4" t="s">
        <v>139</v>
      </c>
      <c r="F1018" s="18">
        <v>18555.689999999999</v>
      </c>
      <c r="G1018" s="11">
        <v>3.7360000000000001E-5</v>
      </c>
    </row>
    <row r="1019" spans="1:7" x14ac:dyDescent="0.2">
      <c r="A1019">
        <v>2019</v>
      </c>
      <c r="B1019" s="4" t="s">
        <v>168</v>
      </c>
      <c r="C1019" t="str">
        <f t="shared" si="15"/>
        <v>2019_0902</v>
      </c>
      <c r="D1019" s="4" t="s">
        <v>126</v>
      </c>
      <c r="E1019" s="4" t="s">
        <v>126</v>
      </c>
      <c r="F1019" s="18">
        <v>18258.45</v>
      </c>
      <c r="G1019" s="11">
        <v>3.676E-5</v>
      </c>
    </row>
    <row r="1020" spans="1:7" x14ac:dyDescent="0.2">
      <c r="A1020">
        <v>2019</v>
      </c>
      <c r="B1020" s="4" t="s">
        <v>264</v>
      </c>
      <c r="C1020" t="str">
        <f t="shared" si="15"/>
        <v>2019_0303</v>
      </c>
      <c r="D1020" s="4" t="s">
        <v>222</v>
      </c>
      <c r="E1020" s="4" t="s">
        <v>222</v>
      </c>
      <c r="F1020" s="18">
        <v>17670.310000000001</v>
      </c>
      <c r="G1020" s="11">
        <v>3.5580000000000002E-5</v>
      </c>
    </row>
    <row r="1021" spans="1:7" x14ac:dyDescent="0.2">
      <c r="A1021">
        <v>2019</v>
      </c>
      <c r="B1021" s="4" t="s">
        <v>370</v>
      </c>
      <c r="C1021" t="str">
        <f t="shared" si="15"/>
        <v>2019_0189</v>
      </c>
      <c r="D1021" s="4" t="s">
        <v>328</v>
      </c>
      <c r="E1021" s="4" t="s">
        <v>328</v>
      </c>
      <c r="F1021" s="18">
        <v>17289.53</v>
      </c>
      <c r="G1021" s="11">
        <v>3.481E-5</v>
      </c>
    </row>
    <row r="1022" spans="1:7" x14ac:dyDescent="0.2">
      <c r="A1022">
        <v>2019</v>
      </c>
      <c r="B1022" s="4" t="s">
        <v>204</v>
      </c>
      <c r="C1022" t="str">
        <f t="shared" si="15"/>
        <v>2019_1032</v>
      </c>
      <c r="D1022" s="4" t="s">
        <v>162</v>
      </c>
      <c r="E1022" s="4" t="s">
        <v>162</v>
      </c>
      <c r="F1022" s="18">
        <v>17179</v>
      </c>
      <c r="G1022" s="11">
        <v>3.4589999999999999E-5</v>
      </c>
    </row>
    <row r="1023" spans="1:7" x14ac:dyDescent="0.2">
      <c r="A1023">
        <v>2019</v>
      </c>
      <c r="B1023" s="4" t="s">
        <v>366</v>
      </c>
      <c r="C1023" t="str">
        <f t="shared" si="15"/>
        <v>2019_0691</v>
      </c>
      <c r="D1023" s="4" t="s">
        <v>324</v>
      </c>
      <c r="E1023" s="4" t="s">
        <v>324</v>
      </c>
      <c r="F1023" s="18">
        <v>15068.7</v>
      </c>
      <c r="G1023" s="11">
        <v>3.0340000000000001E-5</v>
      </c>
    </row>
    <row r="1024" spans="1:7" x14ac:dyDescent="0.2">
      <c r="A1024">
        <v>2019</v>
      </c>
      <c r="B1024" s="4" t="s">
        <v>253</v>
      </c>
      <c r="C1024" t="str">
        <f t="shared" si="15"/>
        <v>2019_0812</v>
      </c>
      <c r="D1024" s="4" t="s">
        <v>211</v>
      </c>
      <c r="E1024" s="4" t="s">
        <v>211</v>
      </c>
      <c r="F1024" s="18">
        <v>14948.5</v>
      </c>
      <c r="G1024" s="11">
        <v>3.01E-5</v>
      </c>
    </row>
    <row r="1025" spans="1:7" x14ac:dyDescent="0.2">
      <c r="A1025">
        <v>2019</v>
      </c>
      <c r="B1025" s="4" t="s">
        <v>190</v>
      </c>
      <c r="C1025" t="str">
        <f t="shared" si="15"/>
        <v>2019_0958</v>
      </c>
      <c r="D1025" s="4" t="s">
        <v>148</v>
      </c>
      <c r="E1025" s="4" t="s">
        <v>148</v>
      </c>
      <c r="F1025" s="18">
        <v>14884.43</v>
      </c>
      <c r="G1025" s="11">
        <v>2.9969999999999999E-5</v>
      </c>
    </row>
    <row r="1026" spans="1:7" x14ac:dyDescent="0.2">
      <c r="A1026">
        <v>2019</v>
      </c>
      <c r="B1026" s="4" t="s">
        <v>195</v>
      </c>
      <c r="C1026" t="str">
        <f t="shared" si="15"/>
        <v>2019_0992</v>
      </c>
      <c r="D1026" s="4" t="s">
        <v>153</v>
      </c>
      <c r="E1026" s="4" t="s">
        <v>153</v>
      </c>
      <c r="F1026" s="18">
        <v>14342.71</v>
      </c>
      <c r="G1026" s="11">
        <v>2.8880000000000001E-5</v>
      </c>
    </row>
    <row r="1027" spans="1:7" x14ac:dyDescent="0.2">
      <c r="A1027">
        <v>2019</v>
      </c>
      <c r="B1027" s="4" t="s">
        <v>332</v>
      </c>
      <c r="C1027" t="str">
        <f t="shared" ref="C1027:C1090" si="16">_xlfn.TEXTJOIN("_",TRUE,A1027:B1027)</f>
        <v>2019_0002</v>
      </c>
      <c r="D1027" s="4" t="s">
        <v>290</v>
      </c>
      <c r="E1027" s="4" t="s">
        <v>290</v>
      </c>
      <c r="F1027" s="18">
        <v>14236.27</v>
      </c>
      <c r="G1027" s="11">
        <v>2.8670000000000002E-5</v>
      </c>
    </row>
    <row r="1028" spans="1:7" x14ac:dyDescent="0.2">
      <c r="A1028">
        <v>2019</v>
      </c>
      <c r="B1028" s="4" t="s">
        <v>355</v>
      </c>
      <c r="C1028" t="str">
        <f t="shared" si="16"/>
        <v>2019_0929</v>
      </c>
      <c r="D1028" s="4" t="s">
        <v>313</v>
      </c>
      <c r="E1028" s="4" t="s">
        <v>313</v>
      </c>
      <c r="F1028" s="18">
        <v>14210.8</v>
      </c>
      <c r="G1028" s="11">
        <v>2.8609999999999999E-5</v>
      </c>
    </row>
    <row r="1029" spans="1:7" x14ac:dyDescent="0.2">
      <c r="A1029">
        <v>2019</v>
      </c>
      <c r="B1029" s="4" t="s">
        <v>449</v>
      </c>
      <c r="C1029" t="str">
        <f t="shared" si="16"/>
        <v>2019_0552</v>
      </c>
      <c r="D1029" s="4" t="s">
        <v>407</v>
      </c>
      <c r="E1029" s="4" t="s">
        <v>407</v>
      </c>
      <c r="F1029" s="18">
        <v>14031.43</v>
      </c>
      <c r="G1029" s="11">
        <v>2.8249999999999999E-5</v>
      </c>
    </row>
    <row r="1030" spans="1:7" x14ac:dyDescent="0.2">
      <c r="A1030">
        <v>2019</v>
      </c>
      <c r="B1030" s="4" t="s">
        <v>426</v>
      </c>
      <c r="C1030" t="str">
        <f t="shared" si="16"/>
        <v>2019_0260</v>
      </c>
      <c r="D1030" s="4" t="s">
        <v>384</v>
      </c>
      <c r="E1030" s="4" t="s">
        <v>384</v>
      </c>
      <c r="F1030" s="18">
        <v>13912.75</v>
      </c>
      <c r="G1030" s="11">
        <v>2.8010000000000001E-5</v>
      </c>
    </row>
    <row r="1031" spans="1:7" x14ac:dyDescent="0.2">
      <c r="A1031">
        <v>2019</v>
      </c>
      <c r="B1031" s="4" t="s">
        <v>335</v>
      </c>
      <c r="C1031" t="str">
        <f t="shared" si="16"/>
        <v>2019_0825</v>
      </c>
      <c r="D1031" s="4" t="s">
        <v>293</v>
      </c>
      <c r="E1031" s="4" t="s">
        <v>293</v>
      </c>
      <c r="F1031" s="18">
        <v>13894.71</v>
      </c>
      <c r="G1031" s="11">
        <v>2.798E-5</v>
      </c>
    </row>
    <row r="1032" spans="1:7" x14ac:dyDescent="0.2">
      <c r="A1032">
        <v>2019</v>
      </c>
      <c r="B1032" s="4" t="s">
        <v>342</v>
      </c>
      <c r="C1032" t="str">
        <f t="shared" si="16"/>
        <v>2019_0682</v>
      </c>
      <c r="D1032" s="4" t="s">
        <v>300</v>
      </c>
      <c r="E1032" s="4" t="s">
        <v>300</v>
      </c>
      <c r="F1032" s="18">
        <v>13756.8</v>
      </c>
      <c r="G1032" s="11">
        <v>2.7699999999999999E-5</v>
      </c>
    </row>
    <row r="1033" spans="1:7" x14ac:dyDescent="0.2">
      <c r="A1033">
        <v>2019</v>
      </c>
      <c r="B1033" s="4" t="s">
        <v>171</v>
      </c>
      <c r="C1033" t="str">
        <f t="shared" si="16"/>
        <v>2019_0243</v>
      </c>
      <c r="D1033" s="4" t="s">
        <v>129</v>
      </c>
      <c r="E1033" s="4" t="s">
        <v>129</v>
      </c>
      <c r="F1033" s="18">
        <v>13680.6</v>
      </c>
      <c r="G1033" s="11">
        <v>2.7549999999999999E-5</v>
      </c>
    </row>
    <row r="1034" spans="1:7" x14ac:dyDescent="0.2">
      <c r="A1034">
        <v>2019</v>
      </c>
      <c r="B1034" s="4" t="s">
        <v>275</v>
      </c>
      <c r="C1034" t="str">
        <f t="shared" si="16"/>
        <v>2019_0606</v>
      </c>
      <c r="D1034" s="4" t="s">
        <v>233</v>
      </c>
      <c r="E1034" s="4" t="s">
        <v>233</v>
      </c>
      <c r="F1034" s="18">
        <v>13563.1</v>
      </c>
      <c r="G1034" s="11">
        <v>2.7310000000000001E-5</v>
      </c>
    </row>
    <row r="1035" spans="1:7" x14ac:dyDescent="0.2">
      <c r="A1035">
        <v>2019</v>
      </c>
      <c r="B1035" s="4" t="s">
        <v>274</v>
      </c>
      <c r="C1035" t="str">
        <f t="shared" si="16"/>
        <v>2019_0663</v>
      </c>
      <c r="D1035" s="4" t="s">
        <v>232</v>
      </c>
      <c r="E1035" s="4" t="s">
        <v>232</v>
      </c>
      <c r="F1035" s="18">
        <v>13194.75</v>
      </c>
      <c r="G1035" s="11">
        <v>2.6570000000000001E-5</v>
      </c>
    </row>
    <row r="1036" spans="1:7" x14ac:dyDescent="0.2">
      <c r="A1036">
        <v>2019</v>
      </c>
      <c r="B1036" s="4" t="s">
        <v>612</v>
      </c>
      <c r="C1036" t="str">
        <f t="shared" si="16"/>
        <v>2019_0263</v>
      </c>
      <c r="D1036" s="4" t="s">
        <v>742</v>
      </c>
      <c r="E1036" s="4" t="s">
        <v>742</v>
      </c>
      <c r="F1036" s="18">
        <v>13149.15</v>
      </c>
      <c r="G1036" s="11">
        <v>2.6480000000000001E-5</v>
      </c>
    </row>
    <row r="1037" spans="1:7" x14ac:dyDescent="0.2">
      <c r="A1037">
        <v>2019</v>
      </c>
      <c r="B1037" s="4" t="s">
        <v>347</v>
      </c>
      <c r="C1037" t="str">
        <f t="shared" si="16"/>
        <v>2019_0641</v>
      </c>
      <c r="D1037" s="4" t="s">
        <v>305</v>
      </c>
      <c r="E1037" s="4" t="s">
        <v>305</v>
      </c>
      <c r="F1037" s="18">
        <v>12876.31</v>
      </c>
      <c r="G1037" s="11">
        <v>2.5930000000000001E-5</v>
      </c>
    </row>
    <row r="1038" spans="1:7" x14ac:dyDescent="0.2">
      <c r="A1038">
        <v>2019</v>
      </c>
      <c r="B1038" s="4" t="s">
        <v>419</v>
      </c>
      <c r="C1038" t="str">
        <f t="shared" si="16"/>
        <v>2019_0834</v>
      </c>
      <c r="D1038" s="4" t="s">
        <v>377</v>
      </c>
      <c r="E1038" s="4" t="s">
        <v>377</v>
      </c>
      <c r="F1038" s="18">
        <v>12779.14</v>
      </c>
      <c r="G1038" s="11">
        <v>2.5729999999999999E-5</v>
      </c>
    </row>
    <row r="1039" spans="1:7" x14ac:dyDescent="0.2">
      <c r="A1039">
        <v>2019</v>
      </c>
      <c r="B1039" s="4" t="s">
        <v>256</v>
      </c>
      <c r="C1039" t="str">
        <f t="shared" si="16"/>
        <v>2019_0630</v>
      </c>
      <c r="D1039" s="4" t="s">
        <v>214</v>
      </c>
      <c r="E1039" s="4" t="s">
        <v>214</v>
      </c>
      <c r="F1039" s="18">
        <v>12673.13</v>
      </c>
      <c r="G1039" s="11">
        <v>2.552E-5</v>
      </c>
    </row>
    <row r="1040" spans="1:7" x14ac:dyDescent="0.2">
      <c r="A1040">
        <v>2019</v>
      </c>
      <c r="B1040" s="4" t="s">
        <v>278</v>
      </c>
      <c r="C1040" t="str">
        <f t="shared" si="16"/>
        <v>2019_0613</v>
      </c>
      <c r="D1040" s="4" t="s">
        <v>236</v>
      </c>
      <c r="E1040" s="4" t="s">
        <v>236</v>
      </c>
      <c r="F1040" s="18">
        <v>12574</v>
      </c>
      <c r="G1040" s="11">
        <v>2.5320000000000002E-5</v>
      </c>
    </row>
    <row r="1041" spans="1:7" x14ac:dyDescent="0.2">
      <c r="A1041">
        <v>2019</v>
      </c>
      <c r="B1041" s="4" t="s">
        <v>276</v>
      </c>
      <c r="C1041" t="str">
        <f t="shared" si="16"/>
        <v>2019_0793</v>
      </c>
      <c r="D1041" s="4" t="s">
        <v>234</v>
      </c>
      <c r="E1041" s="4" t="s">
        <v>234</v>
      </c>
      <c r="F1041" s="18">
        <v>12435.07</v>
      </c>
      <c r="G1041" s="11">
        <v>2.5040000000000001E-5</v>
      </c>
    </row>
    <row r="1042" spans="1:7" x14ac:dyDescent="0.2">
      <c r="A1042">
        <v>2019</v>
      </c>
      <c r="B1042" s="4" t="s">
        <v>177</v>
      </c>
      <c r="C1042" t="str">
        <f t="shared" si="16"/>
        <v>2019_0753</v>
      </c>
      <c r="D1042" s="4" t="s">
        <v>135</v>
      </c>
      <c r="E1042" s="4" t="s">
        <v>135</v>
      </c>
      <c r="F1042" s="18">
        <v>12244.84</v>
      </c>
      <c r="G1042" s="11">
        <v>2.4660000000000001E-5</v>
      </c>
    </row>
    <row r="1043" spans="1:7" x14ac:dyDescent="0.2">
      <c r="A1043">
        <v>2019</v>
      </c>
      <c r="B1043" s="4" t="s">
        <v>285</v>
      </c>
      <c r="C1043" t="str">
        <f t="shared" si="16"/>
        <v>2019_0341</v>
      </c>
      <c r="D1043" s="4" t="s">
        <v>243</v>
      </c>
      <c r="E1043" s="4" t="s">
        <v>243</v>
      </c>
      <c r="F1043" s="18">
        <v>12139.83</v>
      </c>
      <c r="G1043" s="11">
        <v>2.444E-5</v>
      </c>
    </row>
    <row r="1044" spans="1:7" x14ac:dyDescent="0.2">
      <c r="A1044">
        <v>2019</v>
      </c>
      <c r="B1044" s="4" t="s">
        <v>431</v>
      </c>
      <c r="C1044" t="str">
        <f t="shared" si="16"/>
        <v>2019_0787</v>
      </c>
      <c r="D1044" s="4" t="s">
        <v>389</v>
      </c>
      <c r="E1044" s="4" t="s">
        <v>389</v>
      </c>
      <c r="F1044" s="18">
        <v>11983.79</v>
      </c>
      <c r="G1044" s="11">
        <v>2.4130000000000001E-5</v>
      </c>
    </row>
    <row r="1045" spans="1:7" x14ac:dyDescent="0.2">
      <c r="A1045">
        <v>2019</v>
      </c>
      <c r="B1045" s="4" t="s">
        <v>352</v>
      </c>
      <c r="C1045" t="str">
        <f t="shared" si="16"/>
        <v>2019_0332</v>
      </c>
      <c r="D1045" s="4" t="s">
        <v>310</v>
      </c>
      <c r="E1045" s="4" t="s">
        <v>310</v>
      </c>
      <c r="F1045" s="18">
        <v>11291.86</v>
      </c>
      <c r="G1045" s="11">
        <v>2.2739999999999999E-5</v>
      </c>
    </row>
    <row r="1046" spans="1:7" x14ac:dyDescent="0.2">
      <c r="A1046">
        <v>2019</v>
      </c>
      <c r="B1046" s="4" t="s">
        <v>435</v>
      </c>
      <c r="C1046" t="str">
        <f t="shared" si="16"/>
        <v>2019_0017</v>
      </c>
      <c r="D1046" s="4" t="s">
        <v>393</v>
      </c>
      <c r="E1046" s="4" t="s">
        <v>393</v>
      </c>
      <c r="F1046" s="18">
        <v>11165.67</v>
      </c>
      <c r="G1046" s="11">
        <v>2.2480000000000002E-5</v>
      </c>
    </row>
    <row r="1047" spans="1:7" x14ac:dyDescent="0.2">
      <c r="A1047">
        <v>2019</v>
      </c>
      <c r="B1047" s="4" t="s">
        <v>251</v>
      </c>
      <c r="C1047" t="str">
        <f t="shared" si="16"/>
        <v>2019_0560</v>
      </c>
      <c r="D1047" s="4" t="s">
        <v>209</v>
      </c>
      <c r="E1047" s="4" t="s">
        <v>209</v>
      </c>
      <c r="F1047" s="18">
        <v>11149.42</v>
      </c>
      <c r="G1047" s="11">
        <v>2.245E-5</v>
      </c>
    </row>
    <row r="1048" spans="1:7" x14ac:dyDescent="0.2">
      <c r="A1048">
        <v>2019</v>
      </c>
      <c r="B1048" s="4" t="s">
        <v>336</v>
      </c>
      <c r="C1048" t="str">
        <f t="shared" si="16"/>
        <v>2019_0850</v>
      </c>
      <c r="D1048" s="4" t="s">
        <v>294</v>
      </c>
      <c r="E1048" s="4" t="s">
        <v>294</v>
      </c>
      <c r="F1048" s="18">
        <v>11004.47</v>
      </c>
      <c r="G1048" s="11">
        <v>2.2160000000000001E-5</v>
      </c>
    </row>
    <row r="1049" spans="1:7" x14ac:dyDescent="0.2">
      <c r="A1049">
        <v>2019</v>
      </c>
      <c r="B1049" s="4" t="s">
        <v>334</v>
      </c>
      <c r="C1049" t="str">
        <f t="shared" si="16"/>
        <v>2019_0342</v>
      </c>
      <c r="D1049" s="4" t="s">
        <v>292</v>
      </c>
      <c r="E1049" s="4" t="s">
        <v>292</v>
      </c>
      <c r="F1049" s="18">
        <v>10473.540000000001</v>
      </c>
      <c r="G1049" s="11">
        <v>2.109E-5</v>
      </c>
    </row>
    <row r="1050" spans="1:7" x14ac:dyDescent="0.2">
      <c r="A1050">
        <v>2019</v>
      </c>
      <c r="B1050" s="4" t="s">
        <v>454</v>
      </c>
      <c r="C1050" t="str">
        <f t="shared" si="16"/>
        <v>2019_0639</v>
      </c>
      <c r="D1050" s="4" t="s">
        <v>412</v>
      </c>
      <c r="E1050" s="4" t="s">
        <v>412</v>
      </c>
      <c r="F1050" s="18">
        <v>9621.6</v>
      </c>
      <c r="G1050" s="11">
        <v>1.9369999999999999E-5</v>
      </c>
    </row>
    <row r="1051" spans="1:7" x14ac:dyDescent="0.2">
      <c r="A1051">
        <v>2019</v>
      </c>
      <c r="B1051" s="4" t="s">
        <v>368</v>
      </c>
      <c r="C1051" t="str">
        <f t="shared" si="16"/>
        <v>2019_0761</v>
      </c>
      <c r="D1051" s="4" t="s">
        <v>326</v>
      </c>
      <c r="E1051" s="4" t="s">
        <v>326</v>
      </c>
      <c r="F1051" s="18">
        <v>9170.67</v>
      </c>
      <c r="G1051" s="11">
        <v>1.8470000000000001E-5</v>
      </c>
    </row>
    <row r="1052" spans="1:7" x14ac:dyDescent="0.2">
      <c r="A1052">
        <v>2019</v>
      </c>
      <c r="B1052" s="4" t="s">
        <v>447</v>
      </c>
      <c r="C1052" t="str">
        <f t="shared" si="16"/>
        <v>2019_0227</v>
      </c>
      <c r="D1052" s="4" t="s">
        <v>405</v>
      </c>
      <c r="E1052" s="4" t="s">
        <v>405</v>
      </c>
      <c r="F1052" s="18">
        <v>9129.61</v>
      </c>
      <c r="G1052" s="11">
        <v>1.838E-5</v>
      </c>
    </row>
    <row r="1053" spans="1:7" x14ac:dyDescent="0.2">
      <c r="A1053">
        <v>2019</v>
      </c>
      <c r="B1053" s="4" t="s">
        <v>198</v>
      </c>
      <c r="C1053" t="str">
        <f t="shared" si="16"/>
        <v>2019_0943</v>
      </c>
      <c r="D1053" s="4" t="s">
        <v>156</v>
      </c>
      <c r="E1053" s="4" t="s">
        <v>156</v>
      </c>
      <c r="F1053" s="18">
        <v>8911.33</v>
      </c>
      <c r="G1053" s="11">
        <v>1.7940000000000001E-5</v>
      </c>
    </row>
    <row r="1054" spans="1:7" x14ac:dyDescent="0.2">
      <c r="A1054">
        <v>2019</v>
      </c>
      <c r="B1054" s="4" t="s">
        <v>450</v>
      </c>
      <c r="C1054" t="str">
        <f t="shared" si="16"/>
        <v>2019_0265</v>
      </c>
      <c r="D1054" s="4" t="s">
        <v>408</v>
      </c>
      <c r="E1054" s="4" t="s">
        <v>408</v>
      </c>
      <c r="F1054" s="18">
        <v>6796.71</v>
      </c>
      <c r="G1054" s="11">
        <v>1.3689999999999999E-5</v>
      </c>
    </row>
    <row r="1055" spans="1:7" x14ac:dyDescent="0.2">
      <c r="A1055">
        <v>2019</v>
      </c>
      <c r="B1055" s="4" t="s">
        <v>658</v>
      </c>
      <c r="C1055" t="str">
        <f t="shared" si="16"/>
        <v>2019_0658</v>
      </c>
      <c r="D1055" s="4" t="s">
        <v>630</v>
      </c>
      <c r="E1055" s="4" t="s">
        <v>630</v>
      </c>
      <c r="F1055" s="18">
        <v>5216.7299999999996</v>
      </c>
      <c r="G1055" s="11">
        <v>1.0499999999999999E-5</v>
      </c>
    </row>
    <row r="1056" spans="1:7" x14ac:dyDescent="0.2">
      <c r="A1056">
        <v>2019</v>
      </c>
      <c r="B1056" s="4" t="s">
        <v>271</v>
      </c>
      <c r="C1056" t="str">
        <f t="shared" si="16"/>
        <v>2019_0687</v>
      </c>
      <c r="D1056" s="4" t="s">
        <v>229</v>
      </c>
      <c r="E1056" s="4" t="s">
        <v>229</v>
      </c>
      <c r="F1056" s="18">
        <v>4995.38</v>
      </c>
      <c r="G1056" s="11">
        <v>1.006E-5</v>
      </c>
    </row>
    <row r="1057" spans="1:7" x14ac:dyDescent="0.2">
      <c r="A1057">
        <v>2019</v>
      </c>
      <c r="B1057" s="4" t="s">
        <v>338</v>
      </c>
      <c r="C1057" t="str">
        <f t="shared" si="16"/>
        <v>2019_0167</v>
      </c>
      <c r="D1057" s="4" t="s">
        <v>296</v>
      </c>
      <c r="E1057" s="4" t="s">
        <v>296</v>
      </c>
      <c r="F1057" s="18">
        <v>4475.72</v>
      </c>
      <c r="G1057" s="11">
        <v>9.0100000000000001E-6</v>
      </c>
    </row>
    <row r="1058" spans="1:7" x14ac:dyDescent="0.2">
      <c r="A1058">
        <v>2019</v>
      </c>
      <c r="B1058" s="4" t="s">
        <v>252</v>
      </c>
      <c r="C1058" t="str">
        <f t="shared" si="16"/>
        <v>2019_0950</v>
      </c>
      <c r="D1058" s="4" t="s">
        <v>210</v>
      </c>
      <c r="E1058" s="4" t="s">
        <v>210</v>
      </c>
      <c r="F1058" s="18">
        <v>3847.18</v>
      </c>
      <c r="G1058" s="11">
        <v>7.7500000000000003E-6</v>
      </c>
    </row>
    <row r="1059" spans="1:7" x14ac:dyDescent="0.2">
      <c r="A1059">
        <v>2019</v>
      </c>
      <c r="B1059" s="4" t="s">
        <v>249</v>
      </c>
      <c r="C1059" t="str">
        <f t="shared" si="16"/>
        <v>2019_0557</v>
      </c>
      <c r="D1059" s="4" t="s">
        <v>207</v>
      </c>
      <c r="E1059" s="4" t="s">
        <v>207</v>
      </c>
      <c r="F1059" s="18">
        <v>3722.38</v>
      </c>
      <c r="G1059" s="11">
        <v>7.5000000000000002E-6</v>
      </c>
    </row>
    <row r="1060" spans="1:7" x14ac:dyDescent="0.2">
      <c r="A1060">
        <v>2019</v>
      </c>
      <c r="B1060" s="4" t="s">
        <v>333</v>
      </c>
      <c r="C1060" t="str">
        <f t="shared" si="16"/>
        <v>2019_0094</v>
      </c>
      <c r="D1060" s="4" t="s">
        <v>291</v>
      </c>
      <c r="E1060" s="4" t="s">
        <v>291</v>
      </c>
      <c r="F1060" s="18">
        <v>3599</v>
      </c>
      <c r="G1060" s="11">
        <v>7.25E-6</v>
      </c>
    </row>
    <row r="1061" spans="1:7" x14ac:dyDescent="0.2">
      <c r="A1061">
        <v>2019</v>
      </c>
      <c r="B1061" s="4" t="s">
        <v>247</v>
      </c>
      <c r="C1061" t="str">
        <f t="shared" si="16"/>
        <v>2019_0284</v>
      </c>
      <c r="D1061" s="4" t="s">
        <v>205</v>
      </c>
      <c r="E1061" s="4" t="s">
        <v>205</v>
      </c>
      <c r="F1061" s="18">
        <v>3527.45</v>
      </c>
      <c r="G1061" s="11">
        <v>7.0999999999999998E-6</v>
      </c>
    </row>
    <row r="1062" spans="1:7" x14ac:dyDescent="0.2">
      <c r="A1062">
        <v>2019</v>
      </c>
      <c r="B1062" s="4" t="s">
        <v>287</v>
      </c>
      <c r="C1062" t="str">
        <f t="shared" si="16"/>
        <v>2019_0339</v>
      </c>
      <c r="D1062" s="4" t="s">
        <v>245</v>
      </c>
      <c r="E1062" s="4" t="s">
        <v>245</v>
      </c>
      <c r="F1062" s="18">
        <v>3522.97</v>
      </c>
      <c r="G1062" s="11">
        <v>7.0899999999999999E-6</v>
      </c>
    </row>
    <row r="1063" spans="1:7" x14ac:dyDescent="0.2">
      <c r="A1063">
        <v>2019</v>
      </c>
      <c r="B1063" s="4" t="s">
        <v>108</v>
      </c>
      <c r="C1063" t="str">
        <f t="shared" si="16"/>
        <v>2019_1073</v>
      </c>
      <c r="D1063" s="4" t="s">
        <v>66</v>
      </c>
      <c r="E1063" s="4" t="s">
        <v>66</v>
      </c>
      <c r="F1063" s="18">
        <v>3025.14</v>
      </c>
      <c r="G1063" s="11">
        <v>6.0900000000000001E-6</v>
      </c>
    </row>
    <row r="1064" spans="1:7" x14ac:dyDescent="0.2">
      <c r="A1064">
        <v>2019</v>
      </c>
      <c r="B1064" s="4" t="s">
        <v>288</v>
      </c>
      <c r="C1064" t="str">
        <f t="shared" si="16"/>
        <v>2019_0514</v>
      </c>
      <c r="D1064" s="4" t="s">
        <v>246</v>
      </c>
      <c r="E1064" s="4" t="s">
        <v>246</v>
      </c>
      <c r="F1064" s="18">
        <v>2960.94</v>
      </c>
      <c r="G1064" s="11">
        <v>5.9599999999999997E-6</v>
      </c>
    </row>
    <row r="1065" spans="1:7" x14ac:dyDescent="0.2">
      <c r="A1065">
        <v>2019</v>
      </c>
      <c r="B1065" s="4" t="s">
        <v>420</v>
      </c>
      <c r="C1065" t="str">
        <f t="shared" si="16"/>
        <v>2019_0815</v>
      </c>
      <c r="D1065" s="4" t="s">
        <v>378</v>
      </c>
      <c r="E1065" s="4" t="s">
        <v>378</v>
      </c>
      <c r="F1065" s="18">
        <v>2791.29</v>
      </c>
      <c r="G1065" s="11">
        <v>5.6200000000000004E-6</v>
      </c>
    </row>
    <row r="1066" spans="1:7" x14ac:dyDescent="0.2">
      <c r="A1066">
        <v>2019</v>
      </c>
      <c r="B1066" s="4" t="s">
        <v>346</v>
      </c>
      <c r="C1066" t="str">
        <f t="shared" si="16"/>
        <v>2019_0356</v>
      </c>
      <c r="D1066" s="4" t="s">
        <v>304</v>
      </c>
      <c r="E1066" s="4" t="s">
        <v>304</v>
      </c>
      <c r="F1066" s="18">
        <v>2745.6</v>
      </c>
      <c r="G1066" s="11">
        <v>5.5300000000000004E-6</v>
      </c>
    </row>
    <row r="1067" spans="1:7" x14ac:dyDescent="0.2">
      <c r="A1067">
        <v>2019</v>
      </c>
      <c r="B1067" s="4" t="s">
        <v>348</v>
      </c>
      <c r="C1067" t="str">
        <f t="shared" si="16"/>
        <v>2019_0072</v>
      </c>
      <c r="D1067" s="4" t="s">
        <v>306</v>
      </c>
      <c r="E1067" s="4" t="s">
        <v>306</v>
      </c>
      <c r="F1067" s="18">
        <v>2502</v>
      </c>
      <c r="G1067" s="11">
        <v>5.04E-6</v>
      </c>
    </row>
    <row r="1068" spans="1:7" x14ac:dyDescent="0.2">
      <c r="A1068">
        <v>2019</v>
      </c>
      <c r="B1068" s="4" t="s">
        <v>262</v>
      </c>
      <c r="C1068" t="str">
        <f t="shared" si="16"/>
        <v>2019_0857</v>
      </c>
      <c r="D1068" s="4" t="s">
        <v>220</v>
      </c>
      <c r="E1068" s="4" t="s">
        <v>220</v>
      </c>
      <c r="F1068" s="18">
        <v>2276.94</v>
      </c>
      <c r="G1068" s="11">
        <v>4.5800000000000002E-6</v>
      </c>
    </row>
    <row r="1069" spans="1:7" x14ac:dyDescent="0.2">
      <c r="A1069">
        <v>2019</v>
      </c>
      <c r="B1069" s="4" t="s">
        <v>331</v>
      </c>
      <c r="C1069" t="str">
        <f t="shared" si="16"/>
        <v>2019_0615</v>
      </c>
      <c r="D1069" s="4" t="s">
        <v>289</v>
      </c>
      <c r="E1069" s="4" t="s">
        <v>289</v>
      </c>
      <c r="F1069" s="18">
        <v>2179.79</v>
      </c>
      <c r="G1069" s="11">
        <v>4.3900000000000003E-6</v>
      </c>
    </row>
    <row r="1070" spans="1:7" x14ac:dyDescent="0.2">
      <c r="A1070">
        <v>2019</v>
      </c>
      <c r="B1070" s="4" t="s">
        <v>448</v>
      </c>
      <c r="C1070" t="str">
        <f t="shared" si="16"/>
        <v>2019_0820</v>
      </c>
      <c r="D1070" s="4" t="s">
        <v>406</v>
      </c>
      <c r="E1070" s="4" t="s">
        <v>406</v>
      </c>
      <c r="F1070" s="18">
        <v>2163.0700000000002</v>
      </c>
      <c r="G1070" s="11">
        <v>4.3599999999999998E-6</v>
      </c>
    </row>
    <row r="1071" spans="1:7" x14ac:dyDescent="0.2">
      <c r="A1071">
        <v>2019</v>
      </c>
      <c r="B1071" s="4" t="s">
        <v>415</v>
      </c>
      <c r="C1071" t="str">
        <f t="shared" si="16"/>
        <v>2019_1106</v>
      </c>
      <c r="D1071" s="4" t="s">
        <v>373</v>
      </c>
      <c r="E1071" s="4" t="s">
        <v>373</v>
      </c>
      <c r="F1071" s="18">
        <v>1739.58</v>
      </c>
      <c r="G1071" s="11">
        <v>3.4999999999999999E-6</v>
      </c>
    </row>
    <row r="1072" spans="1:7" x14ac:dyDescent="0.2">
      <c r="A1072">
        <v>2019</v>
      </c>
      <c r="B1072" s="4" t="s">
        <v>433</v>
      </c>
      <c r="C1072" t="str">
        <f t="shared" si="16"/>
        <v>2019_0135</v>
      </c>
      <c r="D1072" s="4" t="s">
        <v>391</v>
      </c>
      <c r="E1072" s="4" t="s">
        <v>391</v>
      </c>
      <c r="F1072" s="18">
        <v>1723.18</v>
      </c>
      <c r="G1072" s="11">
        <v>3.4699999999999998E-6</v>
      </c>
    </row>
    <row r="1073" spans="1:12" x14ac:dyDescent="0.2">
      <c r="A1073">
        <v>2019</v>
      </c>
      <c r="B1073" s="4" t="s">
        <v>279</v>
      </c>
      <c r="C1073" t="str">
        <f t="shared" si="16"/>
        <v>2019_0215</v>
      </c>
      <c r="D1073" s="4" t="s">
        <v>237</v>
      </c>
      <c r="E1073" s="4" t="s">
        <v>237</v>
      </c>
      <c r="F1073" s="18">
        <v>1723.18</v>
      </c>
      <c r="G1073" s="11">
        <v>3.4699999999999998E-6</v>
      </c>
    </row>
    <row r="1074" spans="1:12" x14ac:dyDescent="0.2">
      <c r="A1074">
        <v>2019</v>
      </c>
      <c r="B1074" s="4" t="s">
        <v>269</v>
      </c>
      <c r="C1074" t="str">
        <f t="shared" si="16"/>
        <v>2019_0382</v>
      </c>
      <c r="D1074" s="4" t="s">
        <v>227</v>
      </c>
      <c r="E1074" s="4" t="s">
        <v>227</v>
      </c>
      <c r="F1074" s="18">
        <v>1722.38</v>
      </c>
      <c r="G1074" s="11">
        <v>3.4699999999999998E-6</v>
      </c>
    </row>
    <row r="1075" spans="1:12" x14ac:dyDescent="0.2">
      <c r="A1075">
        <v>2019</v>
      </c>
      <c r="B1075" s="4" t="s">
        <v>197</v>
      </c>
      <c r="C1075" t="str">
        <f t="shared" si="16"/>
        <v>2019_0267</v>
      </c>
      <c r="D1075" s="4" t="s">
        <v>743</v>
      </c>
      <c r="E1075" s="4" t="s">
        <v>743</v>
      </c>
      <c r="F1075" s="18">
        <v>1712.67</v>
      </c>
      <c r="G1075" s="11">
        <v>3.45E-6</v>
      </c>
    </row>
    <row r="1076" spans="1:12" x14ac:dyDescent="0.2">
      <c r="A1076">
        <v>2019</v>
      </c>
      <c r="B1076" s="4" t="s">
        <v>432</v>
      </c>
      <c r="C1076" t="str">
        <f t="shared" si="16"/>
        <v>2019_0640</v>
      </c>
      <c r="D1076" s="4" t="s">
        <v>390</v>
      </c>
      <c r="E1076" s="4" t="s">
        <v>390</v>
      </c>
      <c r="F1076" s="18">
        <v>1660.98</v>
      </c>
      <c r="G1076" s="11">
        <v>3.3400000000000002E-6</v>
      </c>
    </row>
    <row r="1077" spans="1:12" x14ac:dyDescent="0.2">
      <c r="A1077">
        <v>2019</v>
      </c>
      <c r="B1077" s="4" t="s">
        <v>340</v>
      </c>
      <c r="C1077" t="str">
        <f t="shared" si="16"/>
        <v>2019_0437</v>
      </c>
      <c r="D1077" s="4" t="s">
        <v>298</v>
      </c>
      <c r="E1077" s="4" t="s">
        <v>298</v>
      </c>
      <c r="F1077" s="18">
        <v>1595.96</v>
      </c>
      <c r="G1077" s="11">
        <v>3.2100000000000002E-6</v>
      </c>
    </row>
    <row r="1078" spans="1:12" x14ac:dyDescent="0.2">
      <c r="A1078">
        <v>2019</v>
      </c>
      <c r="B1078" s="4" t="s">
        <v>418</v>
      </c>
      <c r="C1078" t="str">
        <f t="shared" si="16"/>
        <v>2019_0555</v>
      </c>
      <c r="D1078" s="4" t="s">
        <v>376</v>
      </c>
      <c r="E1078" s="4" t="s">
        <v>376</v>
      </c>
      <c r="F1078" s="18">
        <v>1564.64</v>
      </c>
      <c r="G1078" s="11">
        <v>3.1499999999999999E-6</v>
      </c>
    </row>
    <row r="1079" spans="1:12" x14ac:dyDescent="0.2">
      <c r="A1079">
        <v>2019</v>
      </c>
      <c r="B1079" s="4" t="s">
        <v>260</v>
      </c>
      <c r="C1079" t="str">
        <f t="shared" si="16"/>
        <v>2019_0790</v>
      </c>
      <c r="D1079" s="4" t="s">
        <v>218</v>
      </c>
      <c r="E1079" s="4" t="s">
        <v>218</v>
      </c>
      <c r="F1079" s="18">
        <v>1509.7</v>
      </c>
      <c r="G1079" s="11">
        <v>3.0400000000000001E-6</v>
      </c>
    </row>
    <row r="1080" spans="1:12" x14ac:dyDescent="0.2">
      <c r="A1080">
        <v>2019</v>
      </c>
      <c r="B1080" s="4" t="s">
        <v>351</v>
      </c>
      <c r="C1080" t="str">
        <f t="shared" si="16"/>
        <v>2019_0851</v>
      </c>
      <c r="D1080" s="4" t="s">
        <v>309</v>
      </c>
      <c r="E1080" s="4" t="s">
        <v>309</v>
      </c>
      <c r="F1080" s="18">
        <v>922.14</v>
      </c>
      <c r="G1080" s="11">
        <v>1.86E-6</v>
      </c>
    </row>
    <row r="1081" spans="1:12" x14ac:dyDescent="0.2">
      <c r="A1081">
        <v>2019</v>
      </c>
      <c r="B1081" s="4" t="s">
        <v>484</v>
      </c>
      <c r="C1081" t="str">
        <f t="shared" si="16"/>
        <v>2019_0218</v>
      </c>
      <c r="D1081" s="4" t="s">
        <v>468</v>
      </c>
      <c r="E1081" s="4" t="s">
        <v>468</v>
      </c>
      <c r="F1081" s="18">
        <v>12.51</v>
      </c>
      <c r="G1081" s="11">
        <v>2.9999999999999997E-8</v>
      </c>
    </row>
    <row r="1082" spans="1:12" x14ac:dyDescent="0.2">
      <c r="A1082">
        <v>2019</v>
      </c>
      <c r="B1082" s="4" t="s">
        <v>371</v>
      </c>
      <c r="C1082" t="str">
        <f t="shared" si="16"/>
        <v>2019_0103</v>
      </c>
      <c r="D1082" s="4" t="s">
        <v>329</v>
      </c>
      <c r="E1082" s="4" t="s">
        <v>329</v>
      </c>
      <c r="F1082" s="18">
        <v>0.01</v>
      </c>
      <c r="G1082" s="11" t="s">
        <v>744</v>
      </c>
    </row>
    <row r="1083" spans="1:12" x14ac:dyDescent="0.2">
      <c r="A1083">
        <v>2020</v>
      </c>
      <c r="B1083" s="4" t="s">
        <v>510</v>
      </c>
      <c r="C1083" t="str">
        <f t="shared" si="16"/>
        <v>2020_1219</v>
      </c>
      <c r="D1083" s="4" t="s">
        <v>1</v>
      </c>
      <c r="E1083" s="4" t="s">
        <v>1</v>
      </c>
      <c r="H1083" s="3">
        <v>54047.28</v>
      </c>
      <c r="I1083" s="12">
        <v>1.0292000000000001E-4</v>
      </c>
      <c r="L1083" s="11"/>
    </row>
    <row r="1084" spans="1:12" x14ac:dyDescent="0.2">
      <c r="A1084">
        <v>2020</v>
      </c>
      <c r="B1084" s="4" t="s">
        <v>713</v>
      </c>
      <c r="C1084" t="str">
        <f t="shared" si="16"/>
        <v>2020_0772</v>
      </c>
      <c r="D1084" s="4" t="s">
        <v>2</v>
      </c>
      <c r="E1084" s="4" t="s">
        <v>2</v>
      </c>
      <c r="H1084" s="3">
        <v>33428.1</v>
      </c>
      <c r="I1084" s="12">
        <v>6.3650000000000002E-5</v>
      </c>
      <c r="L1084" s="11"/>
    </row>
    <row r="1085" spans="1:12" x14ac:dyDescent="0.2">
      <c r="A1085">
        <v>2020</v>
      </c>
      <c r="B1085" s="4" t="s">
        <v>519</v>
      </c>
      <c r="C1085" t="str">
        <f t="shared" si="16"/>
        <v>2020_0049</v>
      </c>
      <c r="D1085" s="4" t="s">
        <v>9</v>
      </c>
      <c r="E1085" s="4" t="s">
        <v>9</v>
      </c>
      <c r="H1085" s="3">
        <v>19923.36</v>
      </c>
      <c r="I1085" s="12">
        <v>3.7939999999999999E-5</v>
      </c>
      <c r="L1085" s="11"/>
    </row>
    <row r="1086" spans="1:12" x14ac:dyDescent="0.2">
      <c r="A1086">
        <v>2020</v>
      </c>
      <c r="B1086" s="4" t="s">
        <v>544</v>
      </c>
      <c r="C1086" t="str">
        <f t="shared" si="16"/>
        <v>2020_0176</v>
      </c>
      <c r="D1086" s="4" t="s">
        <v>16</v>
      </c>
      <c r="E1086" s="4" t="s">
        <v>16</v>
      </c>
      <c r="H1086" s="3">
        <v>18055.16</v>
      </c>
      <c r="I1086" s="12">
        <v>3.4379999999999999E-5</v>
      </c>
      <c r="L1086" s="11"/>
    </row>
    <row r="1087" spans="1:12" x14ac:dyDescent="0.2">
      <c r="A1087">
        <v>2020</v>
      </c>
      <c r="B1087" s="4" t="s">
        <v>540</v>
      </c>
      <c r="C1087" t="str">
        <f t="shared" si="16"/>
        <v>2020_1088</v>
      </c>
      <c r="D1087" s="4" t="s">
        <v>18</v>
      </c>
      <c r="E1087" s="4" t="s">
        <v>18</v>
      </c>
      <c r="H1087" s="3">
        <v>14855.69</v>
      </c>
      <c r="I1087" s="12">
        <v>2.8289999999999998E-5</v>
      </c>
      <c r="L1087" s="11"/>
    </row>
    <row r="1088" spans="1:12" x14ac:dyDescent="0.2">
      <c r="A1088">
        <v>2020</v>
      </c>
      <c r="B1088" s="4" t="s">
        <v>550</v>
      </c>
      <c r="C1088" t="str">
        <f t="shared" si="16"/>
        <v>2020_0997</v>
      </c>
      <c r="D1088" s="4" t="s">
        <v>23</v>
      </c>
      <c r="E1088" s="4" t="s">
        <v>23</v>
      </c>
      <c r="H1088" s="3">
        <v>13141.72</v>
      </c>
      <c r="I1088" s="12">
        <v>2.5019999999999998E-5</v>
      </c>
      <c r="L1088" s="11"/>
    </row>
    <row r="1089" spans="1:12" x14ac:dyDescent="0.2">
      <c r="A1089">
        <v>2020</v>
      </c>
      <c r="B1089" s="4" t="s">
        <v>524</v>
      </c>
      <c r="C1089" t="str">
        <f t="shared" si="16"/>
        <v>2020_0864</v>
      </c>
      <c r="D1089" s="4" t="s">
        <v>22</v>
      </c>
      <c r="E1089" s="4" t="s">
        <v>22</v>
      </c>
      <c r="H1089" s="3">
        <v>12450.54</v>
      </c>
      <c r="I1089" s="12">
        <v>2.3709999999999998E-5</v>
      </c>
      <c r="L1089" s="11"/>
    </row>
    <row r="1090" spans="1:12" x14ac:dyDescent="0.2">
      <c r="A1090">
        <v>2020</v>
      </c>
      <c r="B1090" s="4" t="s">
        <v>526</v>
      </c>
      <c r="C1090" t="str">
        <f t="shared" si="16"/>
        <v>2020_0178</v>
      </c>
      <c r="D1090" s="4" t="s">
        <v>25</v>
      </c>
      <c r="E1090" s="4" t="s">
        <v>25</v>
      </c>
      <c r="H1090" s="3">
        <v>12094.85</v>
      </c>
      <c r="I1090" s="12">
        <v>2.3029999999999998E-5</v>
      </c>
      <c r="L1090" s="11"/>
    </row>
    <row r="1091" spans="1:12" x14ac:dyDescent="0.2">
      <c r="A1091">
        <v>2020</v>
      </c>
      <c r="B1091" s="4" t="s">
        <v>513</v>
      </c>
      <c r="C1091" t="str">
        <f t="shared" ref="C1091:C1154" si="17">_xlfn.TEXTJOIN("_",TRUE,A1091:B1091)</f>
        <v>2020_0179</v>
      </c>
      <c r="D1091" s="4" t="s">
        <v>4</v>
      </c>
      <c r="E1091" s="4" t="s">
        <v>4</v>
      </c>
      <c r="H1091" s="3">
        <v>7778.98</v>
      </c>
      <c r="I1091" s="12">
        <v>1.4809999999999999E-5</v>
      </c>
      <c r="L1091" s="11"/>
    </row>
    <row r="1092" spans="1:12" x14ac:dyDescent="0.2">
      <c r="A1092">
        <v>2020</v>
      </c>
      <c r="B1092" s="4" t="s">
        <v>509</v>
      </c>
      <c r="C1092" t="str">
        <f t="shared" si="17"/>
        <v>2020_1021</v>
      </c>
      <c r="D1092" s="4" t="s">
        <v>27</v>
      </c>
      <c r="E1092" s="4" t="s">
        <v>27</v>
      </c>
      <c r="H1092" s="3">
        <v>7738.25</v>
      </c>
      <c r="I1092" s="12">
        <v>1.4740000000000001E-5</v>
      </c>
      <c r="L1092" s="11"/>
    </row>
    <row r="1093" spans="1:12" x14ac:dyDescent="0.2">
      <c r="A1093">
        <v>2020</v>
      </c>
      <c r="B1093" s="4" t="s">
        <v>521</v>
      </c>
      <c r="C1093" t="str">
        <f t="shared" si="17"/>
        <v>2020_1079</v>
      </c>
      <c r="D1093" s="4" t="s">
        <v>8</v>
      </c>
      <c r="E1093" s="4" t="s">
        <v>8</v>
      </c>
      <c r="H1093" s="3">
        <v>6909.44</v>
      </c>
      <c r="I1093" s="12">
        <v>1.3159999999999999E-5</v>
      </c>
      <c r="L1093" s="11"/>
    </row>
    <row r="1094" spans="1:12" x14ac:dyDescent="0.2">
      <c r="A1094">
        <v>2020</v>
      </c>
      <c r="B1094" s="4" t="s">
        <v>534</v>
      </c>
      <c r="C1094" t="str">
        <f t="shared" si="17"/>
        <v>2020_0287</v>
      </c>
      <c r="D1094" s="4" t="s">
        <v>13</v>
      </c>
      <c r="E1094" s="4" t="s">
        <v>13</v>
      </c>
      <c r="H1094" s="3">
        <v>5987.65</v>
      </c>
      <c r="I1094" s="12">
        <v>1.1399999999999999E-5</v>
      </c>
      <c r="L1094" s="11"/>
    </row>
    <row r="1095" spans="1:12" x14ac:dyDescent="0.2">
      <c r="A1095">
        <v>2020</v>
      </c>
      <c r="B1095" s="4" t="s">
        <v>516</v>
      </c>
      <c r="C1095" t="str">
        <f t="shared" si="17"/>
        <v>2020_0117</v>
      </c>
      <c r="D1095" s="4" t="s">
        <v>30</v>
      </c>
      <c r="E1095" s="4" t="s">
        <v>30</v>
      </c>
      <c r="H1095" s="3">
        <v>5460.18</v>
      </c>
      <c r="I1095" s="12">
        <v>1.0399999999999999E-5</v>
      </c>
      <c r="L1095" s="11"/>
    </row>
    <row r="1096" spans="1:12" x14ac:dyDescent="0.2">
      <c r="A1096">
        <v>2020</v>
      </c>
      <c r="B1096" s="4" t="s">
        <v>543</v>
      </c>
      <c r="C1096" t="str">
        <f t="shared" si="17"/>
        <v>2020_0873</v>
      </c>
      <c r="D1096" s="4" t="s">
        <v>3</v>
      </c>
      <c r="E1096" s="4" t="s">
        <v>3</v>
      </c>
      <c r="H1096" s="3">
        <v>5159.45</v>
      </c>
      <c r="I1096" s="12">
        <v>9.8200000000000008E-6</v>
      </c>
      <c r="L1096" s="11"/>
    </row>
    <row r="1097" spans="1:12" x14ac:dyDescent="0.2">
      <c r="A1097">
        <v>2020</v>
      </c>
      <c r="B1097" s="4" t="s">
        <v>517</v>
      </c>
      <c r="C1097" t="str">
        <f t="shared" si="17"/>
        <v>2020_0839</v>
      </c>
      <c r="D1097" s="4" t="s">
        <v>5</v>
      </c>
      <c r="E1097" s="4" t="s">
        <v>5</v>
      </c>
      <c r="H1097" s="3">
        <v>4426.63</v>
      </c>
      <c r="I1097" s="12">
        <v>8.4300000000000006E-6</v>
      </c>
      <c r="L1097" s="11"/>
    </row>
    <row r="1098" spans="1:12" x14ac:dyDescent="0.2">
      <c r="A1098">
        <v>2020</v>
      </c>
      <c r="B1098" s="4" t="s">
        <v>538</v>
      </c>
      <c r="C1098" t="str">
        <f t="shared" si="17"/>
        <v>2020_0068</v>
      </c>
      <c r="D1098" s="4" t="s">
        <v>21</v>
      </c>
      <c r="E1098" s="4" t="s">
        <v>21</v>
      </c>
      <c r="H1098" s="3">
        <v>3135.77</v>
      </c>
      <c r="I1098" s="12">
        <v>5.9699999999999996E-6</v>
      </c>
      <c r="L1098" s="11"/>
    </row>
    <row r="1099" spans="1:12" x14ac:dyDescent="0.2">
      <c r="A1099">
        <v>2020</v>
      </c>
      <c r="B1099" s="4" t="s">
        <v>545</v>
      </c>
      <c r="C1099" t="str">
        <f t="shared" si="17"/>
        <v>2020_1074</v>
      </c>
      <c r="D1099" s="4" t="s">
        <v>26</v>
      </c>
      <c r="E1099" s="4" t="s">
        <v>26</v>
      </c>
      <c r="H1099">
        <v>180.32</v>
      </c>
      <c r="I1099" s="12">
        <v>3.3999999999999997E-7</v>
      </c>
      <c r="L1099" s="11"/>
    </row>
    <row r="1100" spans="1:12" x14ac:dyDescent="0.2">
      <c r="A1100">
        <v>2020</v>
      </c>
      <c r="B1100" s="4" t="s">
        <v>79</v>
      </c>
      <c r="C1100" t="str">
        <f t="shared" si="17"/>
        <v>2020_0844</v>
      </c>
      <c r="D1100" s="4" t="s">
        <v>37</v>
      </c>
      <c r="E1100" s="4" t="s">
        <v>37</v>
      </c>
      <c r="F1100" s="18">
        <v>280650.08</v>
      </c>
      <c r="G1100" s="11">
        <v>5.3442000000000008E-4</v>
      </c>
    </row>
    <row r="1101" spans="1:12" x14ac:dyDescent="0.2">
      <c r="A1101">
        <v>2020</v>
      </c>
      <c r="B1101" s="4" t="s">
        <v>83</v>
      </c>
      <c r="C1101" t="str">
        <f t="shared" si="17"/>
        <v>2020_0926</v>
      </c>
      <c r="D1101" s="4" t="s">
        <v>734</v>
      </c>
      <c r="E1101" s="4" t="s">
        <v>734</v>
      </c>
      <c r="F1101" s="18">
        <v>179650.32</v>
      </c>
      <c r="G1101" s="11">
        <v>3.4209000000000003E-4</v>
      </c>
    </row>
    <row r="1102" spans="1:12" x14ac:dyDescent="0.2">
      <c r="A1102">
        <v>2020</v>
      </c>
      <c r="B1102" s="4" t="s">
        <v>88</v>
      </c>
      <c r="C1102" t="str">
        <f t="shared" si="17"/>
        <v>2020_0258</v>
      </c>
      <c r="D1102" s="4" t="s">
        <v>46</v>
      </c>
      <c r="E1102" s="4" t="s">
        <v>46</v>
      </c>
      <c r="F1102" s="18">
        <v>150768.68</v>
      </c>
      <c r="G1102" s="11">
        <v>2.8709999999999999E-4</v>
      </c>
    </row>
    <row r="1103" spans="1:12" x14ac:dyDescent="0.2">
      <c r="A1103">
        <v>2020</v>
      </c>
      <c r="B1103" s="4" t="s">
        <v>82</v>
      </c>
      <c r="C1103" t="str">
        <f t="shared" si="17"/>
        <v>2020_0518</v>
      </c>
      <c r="D1103" s="4" t="s">
        <v>40</v>
      </c>
      <c r="E1103" s="4" t="s">
        <v>40</v>
      </c>
      <c r="F1103" s="18">
        <v>128291.75</v>
      </c>
      <c r="G1103" s="11">
        <v>2.4428999999999998E-4</v>
      </c>
    </row>
    <row r="1104" spans="1:12" x14ac:dyDescent="0.2">
      <c r="A1104">
        <v>2020</v>
      </c>
      <c r="B1104" s="4" t="s">
        <v>81</v>
      </c>
      <c r="C1104" t="str">
        <f t="shared" si="17"/>
        <v>2020_0653</v>
      </c>
      <c r="D1104" s="4" t="s">
        <v>39</v>
      </c>
      <c r="E1104" s="4" t="s">
        <v>39</v>
      </c>
      <c r="F1104" s="18">
        <v>121535</v>
      </c>
      <c r="G1104" s="11">
        <v>2.3143E-4</v>
      </c>
    </row>
    <row r="1105" spans="1:7" x14ac:dyDescent="0.2">
      <c r="A1105">
        <v>2020</v>
      </c>
      <c r="B1105" s="4" t="s">
        <v>91</v>
      </c>
      <c r="C1105" t="str">
        <f t="shared" si="17"/>
        <v>2020_0050</v>
      </c>
      <c r="D1105" s="4" t="s">
        <v>49</v>
      </c>
      <c r="E1105" s="4" t="s">
        <v>49</v>
      </c>
      <c r="F1105" s="18">
        <v>116321.49</v>
      </c>
      <c r="G1105" s="11">
        <v>2.2149999999999999E-4</v>
      </c>
    </row>
    <row r="1106" spans="1:7" x14ac:dyDescent="0.2">
      <c r="A1106">
        <v>2020</v>
      </c>
      <c r="B1106" s="4" t="s">
        <v>80</v>
      </c>
      <c r="C1106" t="str">
        <f t="shared" si="17"/>
        <v>2020_0966</v>
      </c>
      <c r="D1106" s="4" t="s">
        <v>38</v>
      </c>
      <c r="E1106" s="4" t="s">
        <v>38</v>
      </c>
      <c r="F1106" s="18">
        <v>105151.83</v>
      </c>
      <c r="G1106" s="11">
        <v>2.0023E-4</v>
      </c>
    </row>
    <row r="1107" spans="1:7" x14ac:dyDescent="0.2">
      <c r="A1107">
        <v>2020</v>
      </c>
      <c r="B1107" s="4" t="s">
        <v>84</v>
      </c>
      <c r="C1107" t="str">
        <f t="shared" si="17"/>
        <v>2020_0290</v>
      </c>
      <c r="D1107" s="4" t="s">
        <v>42</v>
      </c>
      <c r="E1107" s="4" t="s">
        <v>42</v>
      </c>
      <c r="F1107" s="18">
        <v>97063.62</v>
      </c>
      <c r="G1107" s="11">
        <v>1.8483E-4</v>
      </c>
    </row>
    <row r="1108" spans="1:7" x14ac:dyDescent="0.2">
      <c r="A1108">
        <v>2020</v>
      </c>
      <c r="B1108" s="4" t="s">
        <v>89</v>
      </c>
      <c r="C1108" t="str">
        <f t="shared" si="17"/>
        <v>2020_0623</v>
      </c>
      <c r="D1108" s="4" t="s">
        <v>47</v>
      </c>
      <c r="E1108" s="4" t="s">
        <v>47</v>
      </c>
      <c r="F1108" s="18">
        <v>88941.4</v>
      </c>
      <c r="G1108" s="11">
        <v>1.6935999999999999E-4</v>
      </c>
    </row>
    <row r="1109" spans="1:7" x14ac:dyDescent="0.2">
      <c r="A1109">
        <v>2020</v>
      </c>
      <c r="B1109" s="4" t="s">
        <v>96</v>
      </c>
      <c r="C1109" t="str">
        <f t="shared" si="17"/>
        <v>2020_0611</v>
      </c>
      <c r="D1109" s="4" t="s">
        <v>54</v>
      </c>
      <c r="E1109" s="4" t="s">
        <v>54</v>
      </c>
      <c r="F1109" s="18">
        <v>87740.43</v>
      </c>
      <c r="G1109" s="11">
        <v>1.6708000000000001E-4</v>
      </c>
    </row>
    <row r="1110" spans="1:7" x14ac:dyDescent="0.2">
      <c r="A1110">
        <v>2020</v>
      </c>
      <c r="B1110" s="4" t="s">
        <v>93</v>
      </c>
      <c r="C1110" t="str">
        <f t="shared" si="17"/>
        <v>2020_0378</v>
      </c>
      <c r="D1110" s="4" t="s">
        <v>51</v>
      </c>
      <c r="E1110" s="4" t="s">
        <v>51</v>
      </c>
      <c r="F1110" s="18">
        <v>77362.16</v>
      </c>
      <c r="G1110" s="11">
        <v>1.4731E-4</v>
      </c>
    </row>
    <row r="1111" spans="1:7" x14ac:dyDescent="0.2">
      <c r="A1111">
        <v>2020</v>
      </c>
      <c r="B1111" s="4" t="s">
        <v>101</v>
      </c>
      <c r="C1111" t="str">
        <f t="shared" si="17"/>
        <v>2020_0115</v>
      </c>
      <c r="D1111" s="4" t="s">
        <v>59</v>
      </c>
      <c r="E1111" s="4" t="s">
        <v>59</v>
      </c>
      <c r="F1111" s="18">
        <v>71020.94</v>
      </c>
      <c r="G1111" s="11">
        <v>1.3523999999999999E-4</v>
      </c>
    </row>
    <row r="1112" spans="1:7" x14ac:dyDescent="0.2">
      <c r="A1112">
        <v>2020</v>
      </c>
      <c r="B1112" s="4" t="s">
        <v>86</v>
      </c>
      <c r="C1112" t="str">
        <f t="shared" si="17"/>
        <v>2020_0291</v>
      </c>
      <c r="D1112" s="4" t="s">
        <v>44</v>
      </c>
      <c r="E1112" s="4" t="s">
        <v>44</v>
      </c>
      <c r="F1112" s="18">
        <v>70221.3</v>
      </c>
      <c r="G1112" s="11">
        <v>1.3372000000000001E-4</v>
      </c>
    </row>
    <row r="1113" spans="1:7" x14ac:dyDescent="0.2">
      <c r="A1113">
        <v>2020</v>
      </c>
      <c r="B1113" s="4" t="s">
        <v>250</v>
      </c>
      <c r="C1113" t="str">
        <f t="shared" si="17"/>
        <v>2020_0679</v>
      </c>
      <c r="D1113" s="4" t="s">
        <v>208</v>
      </c>
      <c r="E1113" s="4" t="s">
        <v>208</v>
      </c>
      <c r="F1113" s="18">
        <v>69757.48</v>
      </c>
      <c r="G1113" s="11">
        <v>1.3282999999999999E-4</v>
      </c>
    </row>
    <row r="1114" spans="1:7" x14ac:dyDescent="0.2">
      <c r="A1114">
        <v>2020</v>
      </c>
      <c r="B1114" s="4" t="s">
        <v>87</v>
      </c>
      <c r="C1114" t="str">
        <f t="shared" si="17"/>
        <v>2020_1128</v>
      </c>
      <c r="D1114" s="4" t="s">
        <v>45</v>
      </c>
      <c r="E1114" s="4" t="s">
        <v>45</v>
      </c>
      <c r="F1114" s="18">
        <v>68403.03</v>
      </c>
      <c r="G1114" s="11">
        <v>1.3024999999999999E-4</v>
      </c>
    </row>
    <row r="1115" spans="1:7" x14ac:dyDescent="0.2">
      <c r="A1115">
        <v>2020</v>
      </c>
      <c r="B1115" s="4" t="s">
        <v>106</v>
      </c>
      <c r="C1115" t="str">
        <f t="shared" si="17"/>
        <v>2020_0297</v>
      </c>
      <c r="D1115" s="4" t="s">
        <v>64</v>
      </c>
      <c r="E1115" s="4" t="s">
        <v>64</v>
      </c>
      <c r="F1115" s="18">
        <v>65881.490000000005</v>
      </c>
      <c r="G1115" s="11">
        <v>1.2545000000000001E-4</v>
      </c>
    </row>
    <row r="1116" spans="1:7" x14ac:dyDescent="0.2">
      <c r="A1116">
        <v>2020</v>
      </c>
      <c r="B1116" s="4" t="s">
        <v>176</v>
      </c>
      <c r="C1116" t="str">
        <f t="shared" si="17"/>
        <v>2020_0863</v>
      </c>
      <c r="D1116" s="4" t="s">
        <v>134</v>
      </c>
      <c r="E1116" s="4" t="s">
        <v>134</v>
      </c>
      <c r="F1116" s="18">
        <v>64458.52</v>
      </c>
      <c r="G1116" s="11">
        <v>1.2274000000000001E-4</v>
      </c>
    </row>
    <row r="1117" spans="1:7" x14ac:dyDescent="0.2">
      <c r="A1117">
        <v>2020</v>
      </c>
      <c r="B1117" s="4" t="s">
        <v>166</v>
      </c>
      <c r="C1117" t="str">
        <f t="shared" si="17"/>
        <v>2020_0585</v>
      </c>
      <c r="D1117" s="4" t="s">
        <v>124</v>
      </c>
      <c r="E1117" s="4" t="s">
        <v>124</v>
      </c>
      <c r="F1117" s="18">
        <v>62957.39</v>
      </c>
      <c r="G1117" s="11">
        <v>1.1988E-4</v>
      </c>
    </row>
    <row r="1118" spans="1:7" x14ac:dyDescent="0.2">
      <c r="A1118">
        <v>2020</v>
      </c>
      <c r="B1118" s="4" t="s">
        <v>98</v>
      </c>
      <c r="C1118" t="str">
        <f t="shared" si="17"/>
        <v>2020_1031</v>
      </c>
      <c r="D1118" s="4" t="s">
        <v>56</v>
      </c>
      <c r="E1118" s="4" t="s">
        <v>56</v>
      </c>
      <c r="F1118" s="18">
        <v>62024.95</v>
      </c>
      <c r="G1118" s="11">
        <v>1.1811000000000001E-4</v>
      </c>
    </row>
    <row r="1119" spans="1:7" x14ac:dyDescent="0.2">
      <c r="A1119">
        <v>2020</v>
      </c>
      <c r="B1119" s="4" t="s">
        <v>170</v>
      </c>
      <c r="C1119" t="str">
        <f t="shared" si="17"/>
        <v>2020_0931</v>
      </c>
      <c r="D1119" s="4" t="s">
        <v>128</v>
      </c>
      <c r="E1119" s="4" t="s">
        <v>128</v>
      </c>
      <c r="F1119" s="18">
        <v>58145.38</v>
      </c>
      <c r="G1119" s="11">
        <v>1.1072E-4</v>
      </c>
    </row>
    <row r="1120" spans="1:7" x14ac:dyDescent="0.2">
      <c r="A1120">
        <v>2020</v>
      </c>
      <c r="B1120" s="4" t="s">
        <v>201</v>
      </c>
      <c r="C1120" t="str">
        <f t="shared" si="17"/>
        <v>2020_0648</v>
      </c>
      <c r="D1120" s="4" t="s">
        <v>159</v>
      </c>
      <c r="E1120" s="4" t="s">
        <v>159</v>
      </c>
      <c r="F1120" s="18">
        <v>57488.31</v>
      </c>
      <c r="G1120" s="11">
        <v>1.0947000000000001E-4</v>
      </c>
    </row>
    <row r="1121" spans="1:7" x14ac:dyDescent="0.2">
      <c r="A1121">
        <v>2020</v>
      </c>
      <c r="B1121" s="4" t="s">
        <v>95</v>
      </c>
      <c r="C1121" t="str">
        <f t="shared" si="17"/>
        <v>2020_0804</v>
      </c>
      <c r="D1121" s="4" t="s">
        <v>53</v>
      </c>
      <c r="E1121" s="4" t="s">
        <v>53</v>
      </c>
      <c r="F1121" s="18">
        <v>57119.27</v>
      </c>
      <c r="G1121" s="11">
        <v>1.0876999999999999E-4</v>
      </c>
    </row>
    <row r="1122" spans="1:7" x14ac:dyDescent="0.2">
      <c r="A1122">
        <v>2020</v>
      </c>
      <c r="B1122" s="4" t="s">
        <v>100</v>
      </c>
      <c r="C1122" t="str">
        <f t="shared" si="17"/>
        <v>2020_0898</v>
      </c>
      <c r="D1122" s="4" t="s">
        <v>58</v>
      </c>
      <c r="E1122" s="4" t="s">
        <v>58</v>
      </c>
      <c r="F1122" s="18">
        <v>56831.41</v>
      </c>
      <c r="G1122" s="11">
        <v>1.0822E-4</v>
      </c>
    </row>
    <row r="1123" spans="1:7" x14ac:dyDescent="0.2">
      <c r="A1123">
        <v>2020</v>
      </c>
      <c r="B1123" s="4" t="s">
        <v>103</v>
      </c>
      <c r="C1123" t="str">
        <f t="shared" si="17"/>
        <v>2020_0865</v>
      </c>
      <c r="D1123" s="4" t="s">
        <v>61</v>
      </c>
      <c r="E1123" s="4" t="s">
        <v>61</v>
      </c>
      <c r="F1123" s="18">
        <v>55783.49</v>
      </c>
      <c r="G1123" s="11">
        <v>1.0622E-4</v>
      </c>
    </row>
    <row r="1124" spans="1:7" x14ac:dyDescent="0.2">
      <c r="A1124">
        <v>2020</v>
      </c>
      <c r="B1124" s="4" t="s">
        <v>192</v>
      </c>
      <c r="C1124" t="str">
        <f t="shared" si="17"/>
        <v>2020_0909</v>
      </c>
      <c r="D1124" s="4" t="s">
        <v>150</v>
      </c>
      <c r="E1124" s="4" t="s">
        <v>150</v>
      </c>
      <c r="F1124" s="18">
        <v>53074.91</v>
      </c>
      <c r="G1124" s="11">
        <v>1.0106999999999999E-4</v>
      </c>
    </row>
    <row r="1125" spans="1:7" x14ac:dyDescent="0.2">
      <c r="A1125">
        <v>2020</v>
      </c>
      <c r="B1125" s="4" t="s">
        <v>194</v>
      </c>
      <c r="C1125" t="str">
        <f t="shared" si="17"/>
        <v>2020_0122</v>
      </c>
      <c r="D1125" s="4" t="s">
        <v>152</v>
      </c>
      <c r="E1125" s="4" t="s">
        <v>152</v>
      </c>
      <c r="F1125" s="18">
        <v>52715.48</v>
      </c>
      <c r="G1125" s="11">
        <v>1.0038E-4</v>
      </c>
    </row>
    <row r="1126" spans="1:7" x14ac:dyDescent="0.2">
      <c r="A1126">
        <v>2020</v>
      </c>
      <c r="B1126" s="4" t="s">
        <v>115</v>
      </c>
      <c r="C1126" t="str">
        <f t="shared" si="17"/>
        <v>2020_0910</v>
      </c>
      <c r="D1126" s="4" t="s">
        <v>73</v>
      </c>
      <c r="E1126" s="4" t="s">
        <v>73</v>
      </c>
      <c r="F1126" s="18">
        <v>52438.23</v>
      </c>
      <c r="G1126" s="11">
        <v>9.9850000000000015E-5</v>
      </c>
    </row>
    <row r="1127" spans="1:7" x14ac:dyDescent="0.2">
      <c r="A1127">
        <v>2020</v>
      </c>
      <c r="B1127" s="4" t="s">
        <v>120</v>
      </c>
      <c r="C1127" t="str">
        <f t="shared" si="17"/>
        <v>2020_1003</v>
      </c>
      <c r="D1127" s="4" t="s">
        <v>78</v>
      </c>
      <c r="E1127" s="4" t="s">
        <v>78</v>
      </c>
      <c r="F1127" s="18">
        <v>51724.78</v>
      </c>
      <c r="G1127" s="11">
        <v>9.8490000000000001E-5</v>
      </c>
    </row>
    <row r="1128" spans="1:7" x14ac:dyDescent="0.2">
      <c r="A1128">
        <v>2020</v>
      </c>
      <c r="B1128" s="4" t="s">
        <v>102</v>
      </c>
      <c r="C1128" t="str">
        <f t="shared" si="17"/>
        <v>2020_0294</v>
      </c>
      <c r="D1128" s="4" t="s">
        <v>60</v>
      </c>
      <c r="E1128" s="4" t="s">
        <v>60</v>
      </c>
      <c r="F1128" s="18">
        <v>51422.37</v>
      </c>
      <c r="G1128" s="11">
        <v>9.7919999999999998E-5</v>
      </c>
    </row>
    <row r="1129" spans="1:7" x14ac:dyDescent="0.2">
      <c r="A1129">
        <v>2020</v>
      </c>
      <c r="B1129" s="4" t="s">
        <v>116</v>
      </c>
      <c r="C1129" t="str">
        <f t="shared" si="17"/>
        <v>2020_0415</v>
      </c>
      <c r="D1129" s="4" t="s">
        <v>74</v>
      </c>
      <c r="E1129" s="4" t="s">
        <v>74</v>
      </c>
      <c r="F1129" s="18">
        <v>50923.75</v>
      </c>
      <c r="G1129" s="11">
        <v>9.6970000000000002E-5</v>
      </c>
    </row>
    <row r="1130" spans="1:7" x14ac:dyDescent="0.2">
      <c r="A1130">
        <v>2020</v>
      </c>
      <c r="B1130" s="4" t="s">
        <v>104</v>
      </c>
      <c r="C1130" t="str">
        <f t="shared" si="17"/>
        <v>2020_0673</v>
      </c>
      <c r="D1130" s="4" t="s">
        <v>62</v>
      </c>
      <c r="E1130" s="4" t="s">
        <v>62</v>
      </c>
      <c r="F1130" s="18">
        <v>48788.84</v>
      </c>
      <c r="G1130" s="11">
        <v>9.2899999999999995E-5</v>
      </c>
    </row>
    <row r="1131" spans="1:7" x14ac:dyDescent="0.2">
      <c r="A1131">
        <v>2020</v>
      </c>
      <c r="B1131" s="4" t="s">
        <v>174</v>
      </c>
      <c r="C1131" t="str">
        <f t="shared" si="17"/>
        <v>2020_1077</v>
      </c>
      <c r="D1131" s="4" t="s">
        <v>132</v>
      </c>
      <c r="E1131" s="4" t="s">
        <v>132</v>
      </c>
      <c r="F1131" s="18">
        <v>46664.97</v>
      </c>
      <c r="G1131" s="11">
        <v>8.886E-5</v>
      </c>
    </row>
    <row r="1132" spans="1:7" x14ac:dyDescent="0.2">
      <c r="A1132">
        <v>2020</v>
      </c>
      <c r="B1132" s="4" t="s">
        <v>85</v>
      </c>
      <c r="C1132" t="str">
        <f t="shared" si="17"/>
        <v>2020_0784</v>
      </c>
      <c r="D1132" s="4" t="s">
        <v>43</v>
      </c>
      <c r="E1132" s="4" t="s">
        <v>43</v>
      </c>
      <c r="F1132" s="18">
        <v>46564.65</v>
      </c>
      <c r="G1132" s="11">
        <v>8.8670000000000003E-5</v>
      </c>
    </row>
    <row r="1133" spans="1:7" x14ac:dyDescent="0.2">
      <c r="A1133">
        <v>2020</v>
      </c>
      <c r="B1133" s="4" t="s">
        <v>97</v>
      </c>
      <c r="C1133" t="str">
        <f t="shared" si="17"/>
        <v>2020_0045</v>
      </c>
      <c r="D1133" s="4" t="s">
        <v>55</v>
      </c>
      <c r="E1133" s="4" t="s">
        <v>55</v>
      </c>
      <c r="F1133" s="18">
        <v>46532.67</v>
      </c>
      <c r="G1133" s="11">
        <v>8.8610000000000007E-5</v>
      </c>
    </row>
    <row r="1134" spans="1:7" x14ac:dyDescent="0.2">
      <c r="A1134">
        <v>2020</v>
      </c>
      <c r="B1134" s="4" t="s">
        <v>111</v>
      </c>
      <c r="C1134" t="str">
        <f t="shared" si="17"/>
        <v>2020_0718</v>
      </c>
      <c r="D1134" s="4" t="s">
        <v>69</v>
      </c>
      <c r="E1134" s="4" t="s">
        <v>69</v>
      </c>
      <c r="F1134" s="18">
        <v>44456.15</v>
      </c>
      <c r="G1134" s="11">
        <v>8.4649999999999998E-5</v>
      </c>
    </row>
    <row r="1135" spans="1:7" x14ac:dyDescent="0.2">
      <c r="A1135">
        <v>2020</v>
      </c>
      <c r="B1135" s="4" t="s">
        <v>163</v>
      </c>
      <c r="C1135" t="str">
        <f t="shared" si="17"/>
        <v>2020_0517</v>
      </c>
      <c r="D1135" s="4" t="s">
        <v>121</v>
      </c>
      <c r="E1135" s="4" t="s">
        <v>121</v>
      </c>
      <c r="F1135" s="18">
        <v>44396.85</v>
      </c>
      <c r="G1135" s="11">
        <v>8.454E-5</v>
      </c>
    </row>
    <row r="1136" spans="1:7" x14ac:dyDescent="0.2">
      <c r="A1136">
        <v>2020</v>
      </c>
      <c r="B1136" s="4" t="s">
        <v>257</v>
      </c>
      <c r="C1136" t="str">
        <f t="shared" si="17"/>
        <v>2020_0270</v>
      </c>
      <c r="D1136" s="4" t="s">
        <v>215</v>
      </c>
      <c r="E1136" s="4" t="s">
        <v>215</v>
      </c>
      <c r="F1136" s="18">
        <v>41122.69</v>
      </c>
      <c r="G1136" s="11">
        <v>7.8310000000000001E-5</v>
      </c>
    </row>
    <row r="1137" spans="1:7" x14ac:dyDescent="0.2">
      <c r="A1137">
        <v>2020</v>
      </c>
      <c r="B1137" s="4" t="s">
        <v>105</v>
      </c>
      <c r="C1137" t="str">
        <f t="shared" si="17"/>
        <v>2020_0433</v>
      </c>
      <c r="D1137" s="4" t="s">
        <v>63</v>
      </c>
      <c r="E1137" s="4" t="s">
        <v>63</v>
      </c>
      <c r="F1137" s="18">
        <v>40662.800000000003</v>
      </c>
      <c r="G1137" s="11">
        <v>7.7429999999999996E-5</v>
      </c>
    </row>
    <row r="1138" spans="1:7" x14ac:dyDescent="0.2">
      <c r="A1138">
        <v>2020</v>
      </c>
      <c r="B1138" s="4" t="s">
        <v>117</v>
      </c>
      <c r="C1138" t="str">
        <f t="shared" si="17"/>
        <v>2020_0550</v>
      </c>
      <c r="D1138" s="4" t="s">
        <v>75</v>
      </c>
      <c r="E1138" s="4" t="s">
        <v>75</v>
      </c>
      <c r="F1138" s="18">
        <v>40503.480000000003</v>
      </c>
      <c r="G1138" s="11">
        <v>7.7130000000000002E-5</v>
      </c>
    </row>
    <row r="1139" spans="1:7" x14ac:dyDescent="0.2">
      <c r="A1139">
        <v>2020</v>
      </c>
      <c r="B1139" s="4" t="s">
        <v>187</v>
      </c>
      <c r="C1139" t="str">
        <f t="shared" si="17"/>
        <v>2020_0082</v>
      </c>
      <c r="D1139" s="4" t="s">
        <v>145</v>
      </c>
      <c r="E1139" s="4" t="s">
        <v>145</v>
      </c>
      <c r="F1139" s="18">
        <v>36168.74</v>
      </c>
      <c r="G1139" s="11">
        <v>6.8869999999999996E-5</v>
      </c>
    </row>
    <row r="1140" spans="1:7" x14ac:dyDescent="0.2">
      <c r="A1140">
        <v>2020</v>
      </c>
      <c r="B1140" s="4" t="s">
        <v>202</v>
      </c>
      <c r="C1140" t="str">
        <f t="shared" si="17"/>
        <v>2020_0042</v>
      </c>
      <c r="D1140" s="4" t="s">
        <v>160</v>
      </c>
      <c r="E1140" s="4" t="s">
        <v>160</v>
      </c>
      <c r="F1140" s="18">
        <v>35575.660000000003</v>
      </c>
      <c r="G1140" s="11">
        <v>6.7739999999999999E-5</v>
      </c>
    </row>
    <row r="1141" spans="1:7" x14ac:dyDescent="0.2">
      <c r="A1141">
        <v>2020</v>
      </c>
      <c r="B1141" s="4" t="s">
        <v>189</v>
      </c>
      <c r="C1141" t="str">
        <f t="shared" si="17"/>
        <v>2020_0767</v>
      </c>
      <c r="D1141" s="4" t="s">
        <v>147</v>
      </c>
      <c r="E1141" s="4" t="s">
        <v>147</v>
      </c>
      <c r="F1141" s="18">
        <v>35064.15</v>
      </c>
      <c r="G1141" s="11">
        <v>6.6769999999999999E-5</v>
      </c>
    </row>
    <row r="1142" spans="1:7" x14ac:dyDescent="0.2">
      <c r="A1142">
        <v>2020</v>
      </c>
      <c r="B1142" s="4" t="s">
        <v>114</v>
      </c>
      <c r="C1142" t="str">
        <f t="shared" si="17"/>
        <v>2020_0649</v>
      </c>
      <c r="D1142" s="4" t="s">
        <v>72</v>
      </c>
      <c r="E1142" s="4" t="s">
        <v>72</v>
      </c>
      <c r="F1142" s="18">
        <v>34481.089999999997</v>
      </c>
      <c r="G1142" s="11">
        <v>6.5659999999999991E-5</v>
      </c>
    </row>
    <row r="1143" spans="1:7" x14ac:dyDescent="0.2">
      <c r="A1143">
        <v>2020</v>
      </c>
      <c r="B1143" s="4" t="s">
        <v>92</v>
      </c>
      <c r="C1143" t="str">
        <f t="shared" si="17"/>
        <v>2020_0039</v>
      </c>
      <c r="D1143" s="4" t="s">
        <v>50</v>
      </c>
      <c r="E1143" s="4" t="s">
        <v>50</v>
      </c>
      <c r="F1143" s="18">
        <v>33881.089999999997</v>
      </c>
      <c r="G1143" s="11">
        <v>6.4519999999999999E-5</v>
      </c>
    </row>
    <row r="1144" spans="1:7" x14ac:dyDescent="0.2">
      <c r="A1144">
        <v>2020</v>
      </c>
      <c r="B1144" s="4" t="s">
        <v>169</v>
      </c>
      <c r="C1144" t="str">
        <f t="shared" si="17"/>
        <v>2020_0319</v>
      </c>
      <c r="D1144" s="4" t="s">
        <v>127</v>
      </c>
      <c r="E1144" s="4" t="s">
        <v>127</v>
      </c>
      <c r="F1144" s="18">
        <v>33470.480000000003</v>
      </c>
      <c r="G1144" s="11">
        <v>6.3730000000000001E-5</v>
      </c>
    </row>
    <row r="1145" spans="1:7" x14ac:dyDescent="0.2">
      <c r="A1145">
        <v>2020</v>
      </c>
      <c r="B1145" s="4" t="s">
        <v>99</v>
      </c>
      <c r="C1145" t="str">
        <f t="shared" si="17"/>
        <v>2020_0066</v>
      </c>
      <c r="D1145" s="4" t="s">
        <v>57</v>
      </c>
      <c r="E1145" s="4" t="s">
        <v>57</v>
      </c>
      <c r="F1145" s="18">
        <v>32736.080000000002</v>
      </c>
      <c r="G1145" s="11">
        <v>6.2340000000000003E-5</v>
      </c>
    </row>
    <row r="1146" spans="1:7" x14ac:dyDescent="0.2">
      <c r="A1146">
        <v>2020</v>
      </c>
      <c r="B1146" s="4" t="s">
        <v>196</v>
      </c>
      <c r="C1146" t="str">
        <f t="shared" si="17"/>
        <v>2020_0156</v>
      </c>
      <c r="D1146" s="4" t="s">
        <v>154</v>
      </c>
      <c r="E1146" s="4" t="s">
        <v>154</v>
      </c>
      <c r="F1146" s="18">
        <v>31979.49</v>
      </c>
      <c r="G1146" s="11">
        <v>6.0899999999999996E-5</v>
      </c>
    </row>
    <row r="1147" spans="1:7" x14ac:dyDescent="0.2">
      <c r="A1147">
        <v>2020</v>
      </c>
      <c r="B1147" s="4" t="s">
        <v>110</v>
      </c>
      <c r="C1147" t="str">
        <f t="shared" si="17"/>
        <v>2020_0709</v>
      </c>
      <c r="D1147" s="4" t="s">
        <v>68</v>
      </c>
      <c r="E1147" s="4" t="s">
        <v>68</v>
      </c>
      <c r="F1147" s="18">
        <v>31926.15</v>
      </c>
      <c r="G1147" s="11">
        <v>6.0789999999999999E-5</v>
      </c>
    </row>
    <row r="1148" spans="1:7" x14ac:dyDescent="0.2">
      <c r="A1148">
        <v>2020</v>
      </c>
      <c r="B1148" s="4" t="s">
        <v>107</v>
      </c>
      <c r="C1148" t="str">
        <f t="shared" si="17"/>
        <v>2020_0810</v>
      </c>
      <c r="D1148" s="4" t="s">
        <v>65</v>
      </c>
      <c r="E1148" s="4" t="s">
        <v>65</v>
      </c>
      <c r="F1148" s="18">
        <v>31624.240000000002</v>
      </c>
      <c r="G1148" s="11">
        <v>6.0219999999999996E-5</v>
      </c>
    </row>
    <row r="1149" spans="1:7" x14ac:dyDescent="0.2">
      <c r="A1149">
        <v>2020</v>
      </c>
      <c r="B1149" s="4" t="s">
        <v>165</v>
      </c>
      <c r="C1149" t="str">
        <f t="shared" si="17"/>
        <v>2020_0955</v>
      </c>
      <c r="D1149" s="4" t="s">
        <v>740</v>
      </c>
      <c r="E1149" s="4" t="s">
        <v>740</v>
      </c>
      <c r="F1149" s="18">
        <v>30806.720000000001</v>
      </c>
      <c r="G1149" s="11">
        <v>5.8659999999999997E-5</v>
      </c>
    </row>
    <row r="1150" spans="1:7" x14ac:dyDescent="0.2">
      <c r="A1150">
        <v>2020</v>
      </c>
      <c r="B1150" s="4" t="s">
        <v>183</v>
      </c>
      <c r="C1150" t="str">
        <f t="shared" si="17"/>
        <v>2020_0119</v>
      </c>
      <c r="D1150" s="4" t="s">
        <v>141</v>
      </c>
      <c r="E1150" s="4" t="s">
        <v>141</v>
      </c>
      <c r="F1150" s="18">
        <v>30417.08</v>
      </c>
      <c r="G1150" s="11">
        <v>5.7920000000000001E-5</v>
      </c>
    </row>
    <row r="1151" spans="1:7" x14ac:dyDescent="0.2">
      <c r="A1151">
        <v>2020</v>
      </c>
      <c r="B1151" s="4" t="s">
        <v>263</v>
      </c>
      <c r="C1151" t="str">
        <f t="shared" si="17"/>
        <v>2020_0506</v>
      </c>
      <c r="D1151" s="4" t="s">
        <v>221</v>
      </c>
      <c r="E1151" s="4" t="s">
        <v>221</v>
      </c>
      <c r="F1151" s="18">
        <v>29801.46</v>
      </c>
      <c r="G1151" s="11">
        <v>5.6750000000000004E-5</v>
      </c>
    </row>
    <row r="1152" spans="1:7" x14ac:dyDescent="0.2">
      <c r="A1152">
        <v>2020</v>
      </c>
      <c r="B1152" s="4" t="s">
        <v>182</v>
      </c>
      <c r="C1152" t="str">
        <f t="shared" si="17"/>
        <v>2020_0385</v>
      </c>
      <c r="D1152" s="4" t="s">
        <v>140</v>
      </c>
      <c r="E1152" s="4" t="s">
        <v>140</v>
      </c>
      <c r="F1152" s="18">
        <v>29462.92</v>
      </c>
      <c r="G1152" s="11">
        <v>5.6100000000000002E-5</v>
      </c>
    </row>
    <row r="1153" spans="1:7" x14ac:dyDescent="0.2">
      <c r="A1153">
        <v>2020</v>
      </c>
      <c r="B1153" s="4" t="s">
        <v>178</v>
      </c>
      <c r="C1153" t="str">
        <f t="shared" si="17"/>
        <v>2020_0428</v>
      </c>
      <c r="D1153" s="4" t="s">
        <v>136</v>
      </c>
      <c r="E1153" s="4" t="s">
        <v>136</v>
      </c>
      <c r="F1153" s="18">
        <v>27979.85</v>
      </c>
      <c r="G1153" s="11">
        <v>5.3280000000000005E-5</v>
      </c>
    </row>
    <row r="1154" spans="1:7" x14ac:dyDescent="0.2">
      <c r="A1154">
        <v>2020</v>
      </c>
      <c r="B1154" s="4" t="s">
        <v>112</v>
      </c>
      <c r="C1154" t="str">
        <f t="shared" si="17"/>
        <v>2020_0570</v>
      </c>
      <c r="D1154" s="4" t="s">
        <v>70</v>
      </c>
      <c r="E1154" s="4" t="s">
        <v>70</v>
      </c>
      <c r="F1154" s="18">
        <v>27457.48</v>
      </c>
      <c r="G1154" s="11">
        <v>5.2280000000000001E-5</v>
      </c>
    </row>
    <row r="1155" spans="1:7" x14ac:dyDescent="0.2">
      <c r="A1155">
        <v>2020</v>
      </c>
      <c r="B1155" s="4" t="s">
        <v>272</v>
      </c>
      <c r="C1155" t="str">
        <f t="shared" ref="C1155:C1218" si="18">_xlfn.TEXTJOIN("_",TRUE,A1155:B1155)</f>
        <v>2020_0251</v>
      </c>
      <c r="D1155" s="4" t="s">
        <v>230</v>
      </c>
      <c r="E1155" s="4" t="s">
        <v>230</v>
      </c>
      <c r="F1155" s="18">
        <v>27070.7</v>
      </c>
      <c r="G1155" s="11">
        <v>5.1549999999999999E-5</v>
      </c>
    </row>
    <row r="1156" spans="1:7" x14ac:dyDescent="0.2">
      <c r="A1156">
        <v>2020</v>
      </c>
      <c r="B1156" s="4" t="s">
        <v>175</v>
      </c>
      <c r="C1156" t="str">
        <f t="shared" si="18"/>
        <v>2020_0604</v>
      </c>
      <c r="D1156" s="4" t="s">
        <v>133</v>
      </c>
      <c r="E1156" s="4" t="s">
        <v>133</v>
      </c>
      <c r="F1156" s="18">
        <v>26888.83</v>
      </c>
      <c r="G1156" s="11">
        <v>5.1200000000000004E-5</v>
      </c>
    </row>
    <row r="1157" spans="1:7" x14ac:dyDescent="0.2">
      <c r="A1157">
        <v>2020</v>
      </c>
      <c r="B1157" s="4" t="s">
        <v>276</v>
      </c>
      <c r="C1157" t="str">
        <f t="shared" si="18"/>
        <v>2020_0793</v>
      </c>
      <c r="D1157" s="4" t="s">
        <v>234</v>
      </c>
      <c r="E1157" s="4" t="s">
        <v>234</v>
      </c>
      <c r="F1157" s="18">
        <v>23129.39</v>
      </c>
      <c r="G1157" s="11">
        <v>4.4039999999999998E-5</v>
      </c>
    </row>
    <row r="1158" spans="1:7" x14ac:dyDescent="0.2">
      <c r="A1158">
        <v>2020</v>
      </c>
      <c r="B1158" s="4" t="s">
        <v>113</v>
      </c>
      <c r="C1158" t="str">
        <f t="shared" si="18"/>
        <v>2020_0114</v>
      </c>
      <c r="D1158" s="4" t="s">
        <v>71</v>
      </c>
      <c r="E1158" s="4" t="s">
        <v>71</v>
      </c>
      <c r="F1158" s="18">
        <v>23011.06</v>
      </c>
      <c r="G1158" s="11">
        <v>4.3819999999999997E-5</v>
      </c>
    </row>
    <row r="1159" spans="1:7" x14ac:dyDescent="0.2">
      <c r="A1159">
        <v>2020</v>
      </c>
      <c r="B1159" s="4" t="s">
        <v>282</v>
      </c>
      <c r="C1159" t="str">
        <f t="shared" si="18"/>
        <v>2020_0223</v>
      </c>
      <c r="D1159" s="4" t="s">
        <v>240</v>
      </c>
      <c r="E1159" s="4" t="s">
        <v>240</v>
      </c>
      <c r="F1159" s="18">
        <v>21515.29</v>
      </c>
      <c r="G1159" s="11">
        <v>4.0970000000000002E-5</v>
      </c>
    </row>
    <row r="1160" spans="1:7" x14ac:dyDescent="0.2">
      <c r="A1160">
        <v>2020</v>
      </c>
      <c r="B1160" s="4" t="s">
        <v>255</v>
      </c>
      <c r="C1160" t="str">
        <f t="shared" si="18"/>
        <v>2020_1137</v>
      </c>
      <c r="D1160" s="4" t="s">
        <v>213</v>
      </c>
      <c r="E1160" s="4" t="s">
        <v>213</v>
      </c>
      <c r="F1160" s="18">
        <v>20049.46</v>
      </c>
      <c r="G1160" s="11">
        <v>3.8180000000000004E-5</v>
      </c>
    </row>
    <row r="1161" spans="1:7" x14ac:dyDescent="0.2">
      <c r="A1161">
        <v>2020</v>
      </c>
      <c r="B1161" s="4" t="s">
        <v>360</v>
      </c>
      <c r="C1161" t="str">
        <f t="shared" si="18"/>
        <v>2020_0650</v>
      </c>
      <c r="D1161" s="4" t="s">
        <v>318</v>
      </c>
      <c r="E1161" s="4" t="s">
        <v>318</v>
      </c>
      <c r="F1161" s="18">
        <v>19852.47</v>
      </c>
      <c r="G1161" s="11">
        <v>3.7799999999999997E-5</v>
      </c>
    </row>
    <row r="1162" spans="1:7" x14ac:dyDescent="0.2">
      <c r="A1162">
        <v>2020</v>
      </c>
      <c r="B1162" s="4" t="s">
        <v>339</v>
      </c>
      <c r="C1162" t="str">
        <f t="shared" si="18"/>
        <v>2020_0903</v>
      </c>
      <c r="D1162" s="4" t="s">
        <v>297</v>
      </c>
      <c r="E1162" s="4" t="s">
        <v>297</v>
      </c>
      <c r="F1162" s="18">
        <v>19600.259999999998</v>
      </c>
      <c r="G1162" s="11">
        <v>3.7320000000000002E-5</v>
      </c>
    </row>
    <row r="1163" spans="1:7" x14ac:dyDescent="0.2">
      <c r="A1163">
        <v>2020</v>
      </c>
      <c r="B1163" s="4" t="s">
        <v>119</v>
      </c>
      <c r="C1163" t="str">
        <f t="shared" si="18"/>
        <v>2020_1020</v>
      </c>
      <c r="D1163" s="4" t="s">
        <v>77</v>
      </c>
      <c r="E1163" s="4" t="s">
        <v>77</v>
      </c>
      <c r="F1163" s="18">
        <v>18912.77</v>
      </c>
      <c r="G1163" s="11">
        <v>3.6010000000000003E-5</v>
      </c>
    </row>
    <row r="1164" spans="1:7" x14ac:dyDescent="0.2">
      <c r="A1164">
        <v>2020</v>
      </c>
      <c r="B1164" s="4" t="s">
        <v>172</v>
      </c>
      <c r="C1164" t="str">
        <f t="shared" si="18"/>
        <v>2020_1056</v>
      </c>
      <c r="D1164" s="4" t="s">
        <v>130</v>
      </c>
      <c r="E1164" s="4" t="s">
        <v>130</v>
      </c>
      <c r="F1164" s="18">
        <v>18616.11</v>
      </c>
      <c r="G1164" s="11">
        <v>3.5450000000000001E-5</v>
      </c>
    </row>
    <row r="1165" spans="1:7" x14ac:dyDescent="0.2">
      <c r="A1165">
        <v>2020</v>
      </c>
      <c r="B1165" s="4" t="s">
        <v>185</v>
      </c>
      <c r="C1165" t="str">
        <f t="shared" si="18"/>
        <v>2020_0026</v>
      </c>
      <c r="D1165" s="4" t="s">
        <v>143</v>
      </c>
      <c r="E1165" s="4" t="s">
        <v>143</v>
      </c>
      <c r="F1165" s="18">
        <v>18361.29</v>
      </c>
      <c r="G1165" s="11">
        <v>3.4959999999999997E-5</v>
      </c>
    </row>
    <row r="1166" spans="1:7" x14ac:dyDescent="0.2">
      <c r="A1166">
        <v>2020</v>
      </c>
      <c r="B1166" s="4" t="s">
        <v>118</v>
      </c>
      <c r="C1166" t="str">
        <f t="shared" si="18"/>
        <v>2020_1076</v>
      </c>
      <c r="D1166" s="4" t="s">
        <v>76</v>
      </c>
      <c r="E1166" s="4" t="s">
        <v>76</v>
      </c>
      <c r="F1166" s="18">
        <v>18258.650000000001</v>
      </c>
      <c r="G1166" s="11">
        <v>3.4770000000000001E-5</v>
      </c>
    </row>
    <row r="1167" spans="1:7" x14ac:dyDescent="0.2">
      <c r="A1167">
        <v>2020</v>
      </c>
      <c r="B1167" s="4" t="s">
        <v>370</v>
      </c>
      <c r="C1167" t="str">
        <f t="shared" si="18"/>
        <v>2020_0189</v>
      </c>
      <c r="D1167" s="4" t="s">
        <v>328</v>
      </c>
      <c r="E1167" s="4" t="s">
        <v>328</v>
      </c>
      <c r="F1167" s="18">
        <v>18241.150000000001</v>
      </c>
      <c r="G1167" s="11">
        <v>3.4730000000000001E-5</v>
      </c>
    </row>
    <row r="1168" spans="1:7" x14ac:dyDescent="0.2">
      <c r="A1168">
        <v>2020</v>
      </c>
      <c r="B1168" s="4" t="s">
        <v>335</v>
      </c>
      <c r="C1168" t="str">
        <f t="shared" si="18"/>
        <v>2020_0825</v>
      </c>
      <c r="D1168" s="4" t="s">
        <v>293</v>
      </c>
      <c r="E1168" s="4" t="s">
        <v>293</v>
      </c>
      <c r="F1168" s="18">
        <v>17678.75</v>
      </c>
      <c r="G1168" s="11">
        <v>3.366E-5</v>
      </c>
    </row>
    <row r="1169" spans="1:7" x14ac:dyDescent="0.2">
      <c r="A1169">
        <v>2020</v>
      </c>
      <c r="B1169" s="4" t="s">
        <v>264</v>
      </c>
      <c r="C1169" t="str">
        <f t="shared" si="18"/>
        <v>2020_0303</v>
      </c>
      <c r="D1169" s="4" t="s">
        <v>222</v>
      </c>
      <c r="E1169" s="4" t="s">
        <v>222</v>
      </c>
      <c r="F1169" s="18">
        <v>17397.03</v>
      </c>
      <c r="G1169" s="11">
        <v>3.3130000000000003E-5</v>
      </c>
    </row>
    <row r="1170" spans="1:7" x14ac:dyDescent="0.2">
      <c r="A1170">
        <v>2020</v>
      </c>
      <c r="B1170" s="4" t="s">
        <v>188</v>
      </c>
      <c r="C1170" t="str">
        <f t="shared" si="18"/>
        <v>2020_1058</v>
      </c>
      <c r="D1170" s="4" t="s">
        <v>146</v>
      </c>
      <c r="E1170" s="4" t="s">
        <v>146</v>
      </c>
      <c r="F1170" s="18">
        <v>17019.810000000001</v>
      </c>
      <c r="G1170" s="11">
        <v>3.2409999999999996E-5</v>
      </c>
    </row>
    <row r="1171" spans="1:7" x14ac:dyDescent="0.2">
      <c r="A1171">
        <v>2020</v>
      </c>
      <c r="B1171" s="4" t="s">
        <v>168</v>
      </c>
      <c r="C1171" t="str">
        <f t="shared" si="18"/>
        <v>2020_0902</v>
      </c>
      <c r="D1171" s="4" t="s">
        <v>126</v>
      </c>
      <c r="E1171" s="4" t="s">
        <v>126</v>
      </c>
      <c r="F1171" s="18">
        <v>16957.05</v>
      </c>
      <c r="G1171" s="11">
        <v>3.2290000000000004E-5</v>
      </c>
    </row>
    <row r="1172" spans="1:7" x14ac:dyDescent="0.2">
      <c r="A1172">
        <v>2020</v>
      </c>
      <c r="B1172" s="4" t="s">
        <v>449</v>
      </c>
      <c r="C1172" t="str">
        <f t="shared" si="18"/>
        <v>2020_0552</v>
      </c>
      <c r="D1172" s="4" t="s">
        <v>407</v>
      </c>
      <c r="E1172" s="4" t="s">
        <v>407</v>
      </c>
      <c r="F1172" s="18">
        <v>16682.21</v>
      </c>
      <c r="G1172" s="11">
        <v>3.1770000000000002E-5</v>
      </c>
    </row>
    <row r="1173" spans="1:7" x14ac:dyDescent="0.2">
      <c r="A1173">
        <v>2020</v>
      </c>
      <c r="B1173" s="4" t="s">
        <v>366</v>
      </c>
      <c r="C1173" t="str">
        <f t="shared" si="18"/>
        <v>2020_0691</v>
      </c>
      <c r="D1173" s="4" t="s">
        <v>324</v>
      </c>
      <c r="E1173" s="4" t="s">
        <v>324</v>
      </c>
      <c r="F1173" s="18">
        <v>16437.47</v>
      </c>
      <c r="G1173" s="11">
        <v>3.1300000000000002E-5</v>
      </c>
    </row>
    <row r="1174" spans="1:7" x14ac:dyDescent="0.2">
      <c r="A1174">
        <v>2020</v>
      </c>
      <c r="B1174" s="4" t="s">
        <v>342</v>
      </c>
      <c r="C1174" t="str">
        <f t="shared" si="18"/>
        <v>2020_0682</v>
      </c>
      <c r="D1174" s="4" t="s">
        <v>300</v>
      </c>
      <c r="E1174" s="4" t="s">
        <v>300</v>
      </c>
      <c r="F1174" s="18">
        <v>16003.09</v>
      </c>
      <c r="G1174" s="11">
        <v>3.0469999999999998E-5</v>
      </c>
    </row>
    <row r="1175" spans="1:7" x14ac:dyDescent="0.2">
      <c r="A1175">
        <v>2020</v>
      </c>
      <c r="B1175" s="4" t="s">
        <v>253</v>
      </c>
      <c r="C1175" t="str">
        <f t="shared" si="18"/>
        <v>2020_0812</v>
      </c>
      <c r="D1175" s="4" t="s">
        <v>211</v>
      </c>
      <c r="E1175" s="4" t="s">
        <v>211</v>
      </c>
      <c r="F1175" s="18">
        <v>15892.28</v>
      </c>
      <c r="G1175" s="11">
        <v>3.0260000000000002E-5</v>
      </c>
    </row>
    <row r="1176" spans="1:7" x14ac:dyDescent="0.2">
      <c r="A1176">
        <v>2020</v>
      </c>
      <c r="B1176" s="4" t="s">
        <v>94</v>
      </c>
      <c r="C1176" t="str">
        <f t="shared" si="18"/>
        <v>2020_0651</v>
      </c>
      <c r="D1176" s="4" t="s">
        <v>741</v>
      </c>
      <c r="E1176" s="4" t="s">
        <v>741</v>
      </c>
      <c r="F1176" s="18">
        <v>15875.89</v>
      </c>
      <c r="G1176" s="11">
        <v>3.023E-5</v>
      </c>
    </row>
    <row r="1177" spans="1:7" x14ac:dyDescent="0.2">
      <c r="A1177">
        <v>2020</v>
      </c>
      <c r="B1177" s="4" t="s">
        <v>190</v>
      </c>
      <c r="C1177" t="str">
        <f t="shared" si="18"/>
        <v>2020_0958</v>
      </c>
      <c r="D1177" s="4" t="s">
        <v>148</v>
      </c>
      <c r="E1177" s="4" t="s">
        <v>148</v>
      </c>
      <c r="F1177" s="18">
        <v>15815.48</v>
      </c>
      <c r="G1177" s="11">
        <v>3.012E-5</v>
      </c>
    </row>
    <row r="1178" spans="1:7" x14ac:dyDescent="0.2">
      <c r="A1178">
        <v>2020</v>
      </c>
      <c r="B1178" s="4" t="s">
        <v>336</v>
      </c>
      <c r="C1178" t="str">
        <f t="shared" si="18"/>
        <v>2020_0850</v>
      </c>
      <c r="D1178" s="4" t="s">
        <v>294</v>
      </c>
      <c r="E1178" s="4" t="s">
        <v>294</v>
      </c>
      <c r="F1178" s="18">
        <v>15748.81</v>
      </c>
      <c r="G1178" s="11">
        <v>2.9989999999999999E-5</v>
      </c>
    </row>
    <row r="1179" spans="1:7" x14ac:dyDescent="0.2">
      <c r="A1179">
        <v>2020</v>
      </c>
      <c r="B1179" s="4" t="s">
        <v>426</v>
      </c>
      <c r="C1179" t="str">
        <f t="shared" si="18"/>
        <v>2020_0260</v>
      </c>
      <c r="D1179" s="4" t="s">
        <v>384</v>
      </c>
      <c r="E1179" s="4" t="s">
        <v>384</v>
      </c>
      <c r="F1179" s="18">
        <v>15057.89</v>
      </c>
      <c r="G1179" s="11">
        <v>2.8670000000000002E-5</v>
      </c>
    </row>
    <row r="1180" spans="1:7" x14ac:dyDescent="0.2">
      <c r="A1180">
        <v>2020</v>
      </c>
      <c r="B1180" s="4" t="s">
        <v>204</v>
      </c>
      <c r="C1180" t="str">
        <f t="shared" si="18"/>
        <v>2020_1032</v>
      </c>
      <c r="D1180" s="4" t="s">
        <v>162</v>
      </c>
      <c r="E1180" s="4" t="s">
        <v>162</v>
      </c>
      <c r="F1180" s="18">
        <v>14474.69</v>
      </c>
      <c r="G1180" s="11">
        <v>2.756E-5</v>
      </c>
    </row>
    <row r="1181" spans="1:7" x14ac:dyDescent="0.2">
      <c r="A1181">
        <v>2020</v>
      </c>
      <c r="B1181" s="4" t="s">
        <v>431</v>
      </c>
      <c r="C1181" t="str">
        <f t="shared" si="18"/>
        <v>2020_0787</v>
      </c>
      <c r="D1181" s="4" t="s">
        <v>389</v>
      </c>
      <c r="E1181" s="4" t="s">
        <v>389</v>
      </c>
      <c r="F1181" s="18">
        <v>14449.62</v>
      </c>
      <c r="G1181" s="11">
        <v>2.7520000000000001E-5</v>
      </c>
    </row>
    <row r="1182" spans="1:7" x14ac:dyDescent="0.2">
      <c r="A1182">
        <v>2020</v>
      </c>
      <c r="B1182" s="4" t="s">
        <v>251</v>
      </c>
      <c r="C1182" t="str">
        <f t="shared" si="18"/>
        <v>2020_0560</v>
      </c>
      <c r="D1182" s="4" t="s">
        <v>209</v>
      </c>
      <c r="E1182" s="4" t="s">
        <v>209</v>
      </c>
      <c r="F1182" s="18">
        <v>13951.99</v>
      </c>
      <c r="G1182" s="11">
        <v>2.6570000000000001E-5</v>
      </c>
    </row>
    <row r="1183" spans="1:7" x14ac:dyDescent="0.2">
      <c r="A1183">
        <v>2020</v>
      </c>
      <c r="B1183" s="4" t="s">
        <v>612</v>
      </c>
      <c r="C1183" t="str">
        <f t="shared" si="18"/>
        <v>2020_0263</v>
      </c>
      <c r="D1183" s="4" t="s">
        <v>742</v>
      </c>
      <c r="E1183" s="4" t="s">
        <v>742</v>
      </c>
      <c r="F1183" s="18">
        <v>13912.87</v>
      </c>
      <c r="G1183" s="11">
        <v>2.6489999999999999E-5</v>
      </c>
    </row>
    <row r="1184" spans="1:7" x14ac:dyDescent="0.2">
      <c r="A1184">
        <v>2020</v>
      </c>
      <c r="B1184" s="4" t="s">
        <v>419</v>
      </c>
      <c r="C1184" t="str">
        <f t="shared" si="18"/>
        <v>2020_0834</v>
      </c>
      <c r="D1184" s="4" t="s">
        <v>377</v>
      </c>
      <c r="E1184" s="4" t="s">
        <v>377</v>
      </c>
      <c r="F1184" s="18">
        <v>13651.84</v>
      </c>
      <c r="G1184" s="11">
        <v>2.5999999999999998E-5</v>
      </c>
    </row>
    <row r="1185" spans="1:7" x14ac:dyDescent="0.2">
      <c r="A1185">
        <v>2020</v>
      </c>
      <c r="B1185" s="4" t="s">
        <v>256</v>
      </c>
      <c r="C1185" t="str">
        <f t="shared" si="18"/>
        <v>2020_0630</v>
      </c>
      <c r="D1185" s="4" t="s">
        <v>214</v>
      </c>
      <c r="E1185" s="4" t="s">
        <v>214</v>
      </c>
      <c r="F1185" s="18">
        <v>13595.98</v>
      </c>
      <c r="G1185" s="11">
        <v>2.5890000000000001E-5</v>
      </c>
    </row>
    <row r="1186" spans="1:7" x14ac:dyDescent="0.2">
      <c r="A1186">
        <v>2020</v>
      </c>
      <c r="B1186" s="4" t="s">
        <v>180</v>
      </c>
      <c r="C1186" t="str">
        <f t="shared" si="18"/>
        <v>2020_0848</v>
      </c>
      <c r="D1186" s="4" t="s">
        <v>138</v>
      </c>
      <c r="E1186" s="4" t="s">
        <v>138</v>
      </c>
      <c r="F1186" s="18">
        <v>13110.38</v>
      </c>
      <c r="G1186" s="11">
        <v>2.4959999999999998E-5</v>
      </c>
    </row>
    <row r="1187" spans="1:7" x14ac:dyDescent="0.2">
      <c r="A1187">
        <v>2020</v>
      </c>
      <c r="B1187" s="4" t="s">
        <v>285</v>
      </c>
      <c r="C1187" t="str">
        <f t="shared" si="18"/>
        <v>2020_0341</v>
      </c>
      <c r="D1187" s="4" t="s">
        <v>243</v>
      </c>
      <c r="E1187" s="4" t="s">
        <v>243</v>
      </c>
      <c r="F1187" s="18">
        <v>12687.26</v>
      </c>
      <c r="G1187" s="11">
        <v>2.4160000000000002E-5</v>
      </c>
    </row>
    <row r="1188" spans="1:7" x14ac:dyDescent="0.2">
      <c r="A1188">
        <v>2020</v>
      </c>
      <c r="B1188" s="4" t="s">
        <v>278</v>
      </c>
      <c r="C1188" t="str">
        <f t="shared" si="18"/>
        <v>2020_0613</v>
      </c>
      <c r="D1188" s="4" t="s">
        <v>236</v>
      </c>
      <c r="E1188" s="4" t="s">
        <v>236</v>
      </c>
      <c r="F1188" s="18">
        <v>12683.24</v>
      </c>
      <c r="G1188" s="11">
        <v>2.4150000000000001E-5</v>
      </c>
    </row>
    <row r="1189" spans="1:7" x14ac:dyDescent="0.2">
      <c r="A1189">
        <v>2020</v>
      </c>
      <c r="B1189" s="4" t="s">
        <v>171</v>
      </c>
      <c r="C1189" t="str">
        <f t="shared" si="18"/>
        <v>2020_0243</v>
      </c>
      <c r="D1189" s="4" t="s">
        <v>129</v>
      </c>
      <c r="E1189" s="4" t="s">
        <v>129</v>
      </c>
      <c r="F1189" s="18">
        <v>12440.9</v>
      </c>
      <c r="G1189" s="11">
        <v>2.3689999999999998E-5</v>
      </c>
    </row>
    <row r="1190" spans="1:7" x14ac:dyDescent="0.2">
      <c r="A1190">
        <v>2020</v>
      </c>
      <c r="B1190" s="4" t="s">
        <v>347</v>
      </c>
      <c r="C1190" t="str">
        <f t="shared" si="18"/>
        <v>2020_0641</v>
      </c>
      <c r="D1190" s="4" t="s">
        <v>305</v>
      </c>
      <c r="E1190" s="4" t="s">
        <v>305</v>
      </c>
      <c r="F1190" s="18">
        <v>12342.7</v>
      </c>
      <c r="G1190" s="11">
        <v>2.3500000000000002E-5</v>
      </c>
    </row>
    <row r="1191" spans="1:7" x14ac:dyDescent="0.2">
      <c r="A1191">
        <v>2020</v>
      </c>
      <c r="B1191" s="4" t="s">
        <v>355</v>
      </c>
      <c r="C1191" t="str">
        <f t="shared" si="18"/>
        <v>2020_0929</v>
      </c>
      <c r="D1191" s="4" t="s">
        <v>313</v>
      </c>
      <c r="E1191" s="4" t="s">
        <v>313</v>
      </c>
      <c r="F1191" s="18">
        <v>12230.72</v>
      </c>
      <c r="G1191" s="11">
        <v>2.3289999999999999E-5</v>
      </c>
    </row>
    <row r="1192" spans="1:7" x14ac:dyDescent="0.2">
      <c r="A1192">
        <v>2020</v>
      </c>
      <c r="B1192" s="4" t="s">
        <v>334</v>
      </c>
      <c r="C1192" t="str">
        <f t="shared" si="18"/>
        <v>2020_0342</v>
      </c>
      <c r="D1192" s="4" t="s">
        <v>292</v>
      </c>
      <c r="E1192" s="4" t="s">
        <v>292</v>
      </c>
      <c r="F1192" s="18">
        <v>11099.26</v>
      </c>
      <c r="G1192" s="11">
        <v>2.1140000000000001E-5</v>
      </c>
    </row>
    <row r="1193" spans="1:7" x14ac:dyDescent="0.2">
      <c r="A1193">
        <v>2020</v>
      </c>
      <c r="B1193" s="4" t="s">
        <v>447</v>
      </c>
      <c r="C1193" t="str">
        <f t="shared" si="18"/>
        <v>2020_0227</v>
      </c>
      <c r="D1193" s="4" t="s">
        <v>405</v>
      </c>
      <c r="E1193" s="4" t="s">
        <v>405</v>
      </c>
      <c r="F1193" s="18">
        <v>11039.85</v>
      </c>
      <c r="G1193" s="11">
        <v>2.1020000000000002E-5</v>
      </c>
    </row>
    <row r="1194" spans="1:7" x14ac:dyDescent="0.2">
      <c r="A1194">
        <v>2020</v>
      </c>
      <c r="B1194" s="4" t="s">
        <v>368</v>
      </c>
      <c r="C1194" t="str">
        <f t="shared" si="18"/>
        <v>2020_0761</v>
      </c>
      <c r="D1194" s="4" t="s">
        <v>326</v>
      </c>
      <c r="E1194" s="4" t="s">
        <v>326</v>
      </c>
      <c r="F1194" s="18">
        <v>9614.06</v>
      </c>
      <c r="G1194" s="11">
        <v>1.8309999999999999E-5</v>
      </c>
    </row>
    <row r="1195" spans="1:7" x14ac:dyDescent="0.2">
      <c r="A1195">
        <v>2020</v>
      </c>
      <c r="B1195" s="4" t="s">
        <v>90</v>
      </c>
      <c r="C1195" t="str">
        <f t="shared" si="18"/>
        <v>2020_0435</v>
      </c>
      <c r="D1195" s="4" t="s">
        <v>48</v>
      </c>
      <c r="E1195" s="4" t="s">
        <v>48</v>
      </c>
      <c r="F1195" s="18">
        <v>9078.7199999999993</v>
      </c>
      <c r="G1195" s="11">
        <v>1.7290000000000002E-5</v>
      </c>
    </row>
    <row r="1196" spans="1:7" x14ac:dyDescent="0.2">
      <c r="A1196">
        <v>2020</v>
      </c>
      <c r="B1196" s="4" t="s">
        <v>198</v>
      </c>
      <c r="C1196" t="str">
        <f t="shared" si="18"/>
        <v>2020_0943</v>
      </c>
      <c r="D1196" s="4" t="s">
        <v>156</v>
      </c>
      <c r="E1196" s="4" t="s">
        <v>156</v>
      </c>
      <c r="F1196" s="18">
        <v>8729.57</v>
      </c>
      <c r="G1196" s="11">
        <v>1.662E-5</v>
      </c>
    </row>
    <row r="1197" spans="1:7" x14ac:dyDescent="0.2">
      <c r="A1197">
        <v>2020</v>
      </c>
      <c r="B1197" s="4" t="s">
        <v>658</v>
      </c>
      <c r="C1197" t="str">
        <f t="shared" si="18"/>
        <v>2020_0658</v>
      </c>
      <c r="D1197" s="4" t="s">
        <v>630</v>
      </c>
      <c r="E1197" s="4" t="s">
        <v>630</v>
      </c>
      <c r="F1197" s="18">
        <v>5791.57</v>
      </c>
      <c r="G1197" s="11">
        <v>1.1030000000000001E-5</v>
      </c>
    </row>
    <row r="1198" spans="1:7" x14ac:dyDescent="0.2">
      <c r="A1198">
        <v>2020</v>
      </c>
      <c r="B1198" s="4" t="s">
        <v>167</v>
      </c>
      <c r="C1198" t="str">
        <f t="shared" si="18"/>
        <v>2020_0521</v>
      </c>
      <c r="D1198" s="4" t="s">
        <v>125</v>
      </c>
      <c r="E1198" s="4" t="s">
        <v>125</v>
      </c>
      <c r="F1198" s="18">
        <v>5645.69</v>
      </c>
      <c r="G1198" s="11">
        <v>1.075E-5</v>
      </c>
    </row>
    <row r="1199" spans="1:7" x14ac:dyDescent="0.2">
      <c r="A1199">
        <v>2020</v>
      </c>
      <c r="B1199" s="4" t="s">
        <v>164</v>
      </c>
      <c r="C1199" t="str">
        <f t="shared" si="18"/>
        <v>2020_0161</v>
      </c>
      <c r="D1199" s="4" t="s">
        <v>122</v>
      </c>
      <c r="E1199" s="4" t="s">
        <v>122</v>
      </c>
      <c r="F1199" s="18">
        <v>4992.79</v>
      </c>
      <c r="G1199" s="11">
        <v>9.5100000000000004E-6</v>
      </c>
    </row>
    <row r="1200" spans="1:7" x14ac:dyDescent="0.2">
      <c r="A1200">
        <v>2020</v>
      </c>
      <c r="B1200" s="4" t="s">
        <v>361</v>
      </c>
      <c r="C1200" t="str">
        <f t="shared" si="18"/>
        <v>2020_0158</v>
      </c>
      <c r="D1200" s="4" t="s">
        <v>319</v>
      </c>
      <c r="E1200" s="4" t="s">
        <v>319</v>
      </c>
      <c r="F1200" s="18">
        <v>4776.25</v>
      </c>
      <c r="G1200" s="11">
        <v>9.0899999999999994E-6</v>
      </c>
    </row>
    <row r="1201" spans="1:7" x14ac:dyDescent="0.2">
      <c r="A1201">
        <v>2020</v>
      </c>
      <c r="B1201" s="4" t="s">
        <v>173</v>
      </c>
      <c r="C1201" t="str">
        <f t="shared" si="18"/>
        <v>2020_0249</v>
      </c>
      <c r="D1201" s="4" t="s">
        <v>131</v>
      </c>
      <c r="E1201" s="4" t="s">
        <v>131</v>
      </c>
      <c r="F1201" s="18">
        <v>4700.55</v>
      </c>
      <c r="G1201" s="11">
        <v>8.949999999999999E-6</v>
      </c>
    </row>
    <row r="1202" spans="1:7" x14ac:dyDescent="0.2">
      <c r="A1202">
        <v>2020</v>
      </c>
      <c r="B1202" s="4" t="s">
        <v>199</v>
      </c>
      <c r="C1202" t="str">
        <f t="shared" si="18"/>
        <v>2020_0231</v>
      </c>
      <c r="D1202" s="4" t="s">
        <v>157</v>
      </c>
      <c r="E1202" s="4" t="s">
        <v>157</v>
      </c>
      <c r="F1202" s="18">
        <v>4247.6899999999996</v>
      </c>
      <c r="G1202" s="11">
        <v>8.0900000000000005E-6</v>
      </c>
    </row>
    <row r="1203" spans="1:7" x14ac:dyDescent="0.2">
      <c r="A1203">
        <v>2020</v>
      </c>
      <c r="B1203" s="4" t="s">
        <v>203</v>
      </c>
      <c r="C1203" t="str">
        <f t="shared" si="18"/>
        <v>2020_0618</v>
      </c>
      <c r="D1203" s="4" t="s">
        <v>161</v>
      </c>
      <c r="E1203" s="4" t="s">
        <v>161</v>
      </c>
      <c r="F1203" s="18">
        <v>3871.11</v>
      </c>
      <c r="G1203" s="11">
        <v>7.3700000000000006E-6</v>
      </c>
    </row>
    <row r="1204" spans="1:7" x14ac:dyDescent="0.2">
      <c r="A1204">
        <v>2020</v>
      </c>
      <c r="B1204" s="4" t="s">
        <v>195</v>
      </c>
      <c r="C1204" t="str">
        <f t="shared" si="18"/>
        <v>2020_0992</v>
      </c>
      <c r="D1204" s="4" t="s">
        <v>153</v>
      </c>
      <c r="E1204" s="4" t="s">
        <v>153</v>
      </c>
      <c r="F1204" s="18">
        <v>3782.57</v>
      </c>
      <c r="G1204" s="11">
        <v>7.2000000000000005E-6</v>
      </c>
    </row>
    <row r="1205" spans="1:7" x14ac:dyDescent="0.2">
      <c r="A1205">
        <v>2020</v>
      </c>
      <c r="B1205" s="4" t="s">
        <v>275</v>
      </c>
      <c r="C1205" t="str">
        <f t="shared" si="18"/>
        <v>2020_0606</v>
      </c>
      <c r="D1205" s="4" t="s">
        <v>233</v>
      </c>
      <c r="E1205" s="4" t="s">
        <v>233</v>
      </c>
      <c r="F1205" s="18">
        <v>3484.17</v>
      </c>
      <c r="G1205" s="11">
        <v>6.6299999999999992E-6</v>
      </c>
    </row>
    <row r="1206" spans="1:7" x14ac:dyDescent="0.2">
      <c r="A1206">
        <v>2020</v>
      </c>
      <c r="B1206" s="4" t="s">
        <v>177</v>
      </c>
      <c r="C1206" t="str">
        <f t="shared" si="18"/>
        <v>2020_0753</v>
      </c>
      <c r="D1206" s="4" t="s">
        <v>135</v>
      </c>
      <c r="E1206" s="4" t="s">
        <v>135</v>
      </c>
      <c r="F1206" s="18">
        <v>3136.87</v>
      </c>
      <c r="G1206" s="11">
        <v>5.9699999999999996E-6</v>
      </c>
    </row>
    <row r="1207" spans="1:7" x14ac:dyDescent="0.2">
      <c r="A1207">
        <v>2020</v>
      </c>
      <c r="B1207" s="4" t="s">
        <v>454</v>
      </c>
      <c r="C1207" t="str">
        <f t="shared" si="18"/>
        <v>2020_0639</v>
      </c>
      <c r="D1207" s="4" t="s">
        <v>412</v>
      </c>
      <c r="E1207" s="4" t="s">
        <v>412</v>
      </c>
      <c r="F1207" s="18">
        <v>3027.82</v>
      </c>
      <c r="G1207" s="11">
        <v>5.7700000000000007E-6</v>
      </c>
    </row>
    <row r="1208" spans="1:7" x14ac:dyDescent="0.2">
      <c r="A1208">
        <v>2020</v>
      </c>
      <c r="B1208" s="4" t="s">
        <v>435</v>
      </c>
      <c r="C1208" t="str">
        <f t="shared" si="18"/>
        <v>2020_0017</v>
      </c>
      <c r="D1208" s="4" t="s">
        <v>393</v>
      </c>
      <c r="E1208" s="4" t="s">
        <v>393</v>
      </c>
      <c r="F1208" s="18">
        <v>2804.4</v>
      </c>
      <c r="G1208" s="11">
        <v>5.3399999999999997E-6</v>
      </c>
    </row>
    <row r="1209" spans="1:7" x14ac:dyDescent="0.2">
      <c r="A1209">
        <v>2020</v>
      </c>
      <c r="B1209" s="4" t="s">
        <v>109</v>
      </c>
      <c r="C1209" t="str">
        <f t="shared" si="18"/>
        <v>2020_0054</v>
      </c>
      <c r="D1209" s="4" t="s">
        <v>67</v>
      </c>
      <c r="E1209" s="4" t="s">
        <v>67</v>
      </c>
      <c r="F1209" s="18">
        <v>2773.85</v>
      </c>
      <c r="G1209" s="11">
        <v>5.2800000000000003E-6</v>
      </c>
    </row>
    <row r="1210" spans="1:7" x14ac:dyDescent="0.2">
      <c r="A1210">
        <v>2020</v>
      </c>
      <c r="B1210" s="4" t="s">
        <v>181</v>
      </c>
      <c r="C1210" t="str">
        <f t="shared" si="18"/>
        <v>2020_1063</v>
      </c>
      <c r="D1210" s="4" t="s">
        <v>139</v>
      </c>
      <c r="E1210" s="4" t="s">
        <v>139</v>
      </c>
      <c r="F1210" s="18">
        <v>2716.54</v>
      </c>
      <c r="G1210" s="11">
        <v>5.1699999999999996E-6</v>
      </c>
    </row>
    <row r="1211" spans="1:7" x14ac:dyDescent="0.2">
      <c r="A1211">
        <v>2020</v>
      </c>
      <c r="B1211" s="4" t="s">
        <v>332</v>
      </c>
      <c r="C1211" t="str">
        <f t="shared" si="18"/>
        <v>2020_0002</v>
      </c>
      <c r="D1211" s="4" t="s">
        <v>290</v>
      </c>
      <c r="E1211" s="4" t="s">
        <v>290</v>
      </c>
      <c r="F1211" s="18">
        <v>2538.41</v>
      </c>
      <c r="G1211" s="11">
        <v>4.8299999999999995E-6</v>
      </c>
    </row>
    <row r="1212" spans="1:7" x14ac:dyDescent="0.2">
      <c r="A1212">
        <v>2020</v>
      </c>
      <c r="B1212" s="4" t="s">
        <v>274</v>
      </c>
      <c r="C1212" t="str">
        <f t="shared" si="18"/>
        <v>2020_0663</v>
      </c>
      <c r="D1212" s="4" t="s">
        <v>232</v>
      </c>
      <c r="E1212" s="4" t="s">
        <v>232</v>
      </c>
      <c r="F1212" s="18">
        <v>2215.86</v>
      </c>
      <c r="G1212" s="11">
        <v>4.2200000000000003E-6</v>
      </c>
    </row>
    <row r="1213" spans="1:7" x14ac:dyDescent="0.2">
      <c r="A1213">
        <v>2020</v>
      </c>
      <c r="B1213" s="4" t="s">
        <v>352</v>
      </c>
      <c r="C1213" t="str">
        <f t="shared" si="18"/>
        <v>2020_0332</v>
      </c>
      <c r="D1213" s="4" t="s">
        <v>310</v>
      </c>
      <c r="E1213" s="4" t="s">
        <v>310</v>
      </c>
      <c r="F1213" s="18">
        <v>1905.07</v>
      </c>
      <c r="G1213" s="11">
        <v>3.63E-6</v>
      </c>
    </row>
    <row r="1214" spans="1:7" x14ac:dyDescent="0.2">
      <c r="A1214">
        <v>2020</v>
      </c>
      <c r="B1214" s="4" t="s">
        <v>450</v>
      </c>
      <c r="C1214" t="str">
        <f t="shared" si="18"/>
        <v>2020_0265</v>
      </c>
      <c r="D1214" s="4" t="s">
        <v>408</v>
      </c>
      <c r="E1214" s="4" t="s">
        <v>408</v>
      </c>
      <c r="F1214" s="18">
        <v>1733.77</v>
      </c>
      <c r="G1214" s="11">
        <v>3.3000000000000002E-6</v>
      </c>
    </row>
    <row r="1215" spans="1:7" x14ac:dyDescent="0.2">
      <c r="A1215">
        <v>2020</v>
      </c>
      <c r="B1215" s="4" t="s">
        <v>108</v>
      </c>
      <c r="C1215" t="str">
        <f t="shared" si="18"/>
        <v>2020_1073</v>
      </c>
      <c r="D1215" s="4" t="s">
        <v>66</v>
      </c>
      <c r="E1215" s="4" t="s">
        <v>66</v>
      </c>
      <c r="F1215" s="18">
        <v>1517.21</v>
      </c>
      <c r="G1215" s="11">
        <v>2.8899999999999999E-6</v>
      </c>
    </row>
    <row r="1216" spans="1:7" x14ac:dyDescent="0.2">
      <c r="A1216">
        <v>2020</v>
      </c>
      <c r="B1216" s="4" t="s">
        <v>448</v>
      </c>
      <c r="C1216" t="str">
        <f t="shared" si="18"/>
        <v>2020_0820</v>
      </c>
      <c r="D1216" s="4" t="s">
        <v>406</v>
      </c>
      <c r="E1216" s="4" t="s">
        <v>406</v>
      </c>
      <c r="F1216" s="18">
        <v>772.22</v>
      </c>
      <c r="G1216" s="11">
        <v>1.4699999999999999E-6</v>
      </c>
    </row>
    <row r="1217" spans="1:9" x14ac:dyDescent="0.2">
      <c r="A1217">
        <v>2021</v>
      </c>
      <c r="B1217" s="4" t="s">
        <v>510</v>
      </c>
      <c r="C1217" t="str">
        <f t="shared" si="18"/>
        <v>2021_1219</v>
      </c>
      <c r="D1217" s="4" t="s">
        <v>1</v>
      </c>
      <c r="E1217" s="4" t="s">
        <v>1</v>
      </c>
      <c r="H1217" s="15">
        <v>55074.96</v>
      </c>
      <c r="I1217" s="11">
        <v>1.0021E-4</v>
      </c>
    </row>
    <row r="1218" spans="1:9" x14ac:dyDescent="0.2">
      <c r="A1218">
        <v>2021</v>
      </c>
      <c r="B1218" s="4" t="s">
        <v>713</v>
      </c>
      <c r="C1218" t="str">
        <f t="shared" si="18"/>
        <v>2021_0772</v>
      </c>
      <c r="D1218" s="4" t="s">
        <v>2</v>
      </c>
      <c r="E1218" s="4" t="s">
        <v>2</v>
      </c>
      <c r="H1218" s="15">
        <v>28662.37</v>
      </c>
      <c r="I1218" s="11">
        <v>5.215E-5</v>
      </c>
    </row>
    <row r="1219" spans="1:9" x14ac:dyDescent="0.2">
      <c r="A1219">
        <v>2021</v>
      </c>
      <c r="B1219" s="4" t="s">
        <v>540</v>
      </c>
      <c r="C1219" t="str">
        <f t="shared" ref="C1219:C1282" si="19">_xlfn.TEXTJOIN("_",TRUE,A1219:B1219)</f>
        <v>2021_1088</v>
      </c>
      <c r="D1219" s="4" t="s">
        <v>18</v>
      </c>
      <c r="E1219" s="4" t="s">
        <v>18</v>
      </c>
      <c r="H1219" s="15">
        <v>15849.03</v>
      </c>
      <c r="I1219" s="11">
        <v>2.8839999999999998E-5</v>
      </c>
    </row>
    <row r="1220" spans="1:9" x14ac:dyDescent="0.2">
      <c r="A1220">
        <v>2021</v>
      </c>
      <c r="B1220" s="4" t="s">
        <v>524</v>
      </c>
      <c r="C1220" t="str">
        <f t="shared" si="19"/>
        <v>2021_0864</v>
      </c>
      <c r="D1220" s="4" t="s">
        <v>22</v>
      </c>
      <c r="E1220" s="4" t="s">
        <v>22</v>
      </c>
      <c r="H1220" s="15">
        <v>14554.86</v>
      </c>
      <c r="I1220" s="11">
        <v>2.6480000000000001E-5</v>
      </c>
    </row>
    <row r="1221" spans="1:9" x14ac:dyDescent="0.2">
      <c r="A1221">
        <v>2021</v>
      </c>
      <c r="B1221" s="4" t="s">
        <v>550</v>
      </c>
      <c r="C1221" t="str">
        <f t="shared" si="19"/>
        <v>2021_0997</v>
      </c>
      <c r="D1221" s="4" t="s">
        <v>23</v>
      </c>
      <c r="E1221" s="4" t="s">
        <v>23</v>
      </c>
      <c r="H1221" s="15">
        <v>13353.06</v>
      </c>
      <c r="I1221" s="11">
        <v>2.4300000000000001E-5</v>
      </c>
    </row>
    <row r="1222" spans="1:9" x14ac:dyDescent="0.2">
      <c r="A1222">
        <v>2021</v>
      </c>
      <c r="B1222" s="4" t="s">
        <v>519</v>
      </c>
      <c r="C1222" t="str">
        <f t="shared" si="19"/>
        <v>2021_0049</v>
      </c>
      <c r="D1222" s="4" t="s">
        <v>9</v>
      </c>
      <c r="E1222" s="4" t="s">
        <v>9</v>
      </c>
      <c r="H1222" s="15">
        <v>9327.86</v>
      </c>
      <c r="I1222" s="11">
        <v>1.6969999999999998E-5</v>
      </c>
    </row>
    <row r="1223" spans="1:9" x14ac:dyDescent="0.2">
      <c r="A1223">
        <v>2021</v>
      </c>
      <c r="B1223" s="4" t="s">
        <v>509</v>
      </c>
      <c r="C1223" t="str">
        <f t="shared" si="19"/>
        <v>2021_1021</v>
      </c>
      <c r="D1223" s="4" t="s">
        <v>27</v>
      </c>
      <c r="E1223" s="4" t="s">
        <v>27</v>
      </c>
      <c r="H1223" s="15">
        <v>7909.16</v>
      </c>
      <c r="I1223" s="11">
        <v>1.4389999999999999E-5</v>
      </c>
    </row>
    <row r="1224" spans="1:9" x14ac:dyDescent="0.2">
      <c r="A1224">
        <v>2021</v>
      </c>
      <c r="B1224" s="4" t="s">
        <v>534</v>
      </c>
      <c r="C1224" t="str">
        <f t="shared" si="19"/>
        <v>2021_0287</v>
      </c>
      <c r="D1224" s="4" t="s">
        <v>13</v>
      </c>
      <c r="E1224" s="4" t="s">
        <v>13</v>
      </c>
      <c r="H1224" s="15">
        <v>6432.35</v>
      </c>
      <c r="I1224" s="11">
        <v>1.17E-5</v>
      </c>
    </row>
    <row r="1225" spans="1:9" x14ac:dyDescent="0.2">
      <c r="A1225">
        <v>2021</v>
      </c>
      <c r="B1225" s="4" t="s">
        <v>544</v>
      </c>
      <c r="C1225" t="str">
        <f t="shared" si="19"/>
        <v>2021_0176</v>
      </c>
      <c r="D1225" s="4" t="s">
        <v>16</v>
      </c>
      <c r="E1225" s="4" t="s">
        <v>16</v>
      </c>
      <c r="H1225" s="15">
        <v>5851.85</v>
      </c>
      <c r="I1225" s="11">
        <v>1.065E-5</v>
      </c>
    </row>
    <row r="1226" spans="1:9" x14ac:dyDescent="0.2">
      <c r="A1226">
        <v>2021</v>
      </c>
      <c r="B1226" s="4" t="s">
        <v>521</v>
      </c>
      <c r="C1226" t="str">
        <f t="shared" si="19"/>
        <v>2021_1079</v>
      </c>
      <c r="D1226" s="4" t="s">
        <v>8</v>
      </c>
      <c r="E1226" s="4" t="s">
        <v>8</v>
      </c>
      <c r="H1226" s="15">
        <v>5615.13</v>
      </c>
      <c r="I1226" s="11">
        <v>1.022E-5</v>
      </c>
    </row>
    <row r="1227" spans="1:9" x14ac:dyDescent="0.2">
      <c r="A1227">
        <v>2021</v>
      </c>
      <c r="B1227" s="4" t="s">
        <v>516</v>
      </c>
      <c r="C1227" t="str">
        <f t="shared" si="19"/>
        <v>2021_0117</v>
      </c>
      <c r="D1227" s="4" t="s">
        <v>30</v>
      </c>
      <c r="E1227" s="4" t="s">
        <v>30</v>
      </c>
      <c r="H1227" s="15">
        <v>4911.6000000000004</v>
      </c>
      <c r="I1227" s="11">
        <v>8.9400000000000008E-6</v>
      </c>
    </row>
    <row r="1228" spans="1:9" x14ac:dyDescent="0.2">
      <c r="A1228">
        <v>2021</v>
      </c>
      <c r="B1228" s="4" t="s">
        <v>517</v>
      </c>
      <c r="C1228" t="str">
        <f t="shared" si="19"/>
        <v>2021_0839</v>
      </c>
      <c r="D1228" s="4" t="s">
        <v>5</v>
      </c>
      <c r="E1228" s="4" t="s">
        <v>5</v>
      </c>
      <c r="H1228" s="15">
        <v>4655.8999999999996</v>
      </c>
      <c r="I1228" s="11">
        <v>8.4700000000000002E-6</v>
      </c>
    </row>
    <row r="1229" spans="1:9" x14ac:dyDescent="0.2">
      <c r="A1229">
        <v>2021</v>
      </c>
      <c r="B1229" s="4" t="s">
        <v>526</v>
      </c>
      <c r="C1229" t="str">
        <f t="shared" si="19"/>
        <v>2021_0178</v>
      </c>
      <c r="D1229" s="4" t="s">
        <v>25</v>
      </c>
      <c r="E1229" s="4" t="s">
        <v>25</v>
      </c>
      <c r="H1229" s="15">
        <v>2635.63</v>
      </c>
      <c r="I1229" s="11">
        <v>4.7999999999999998E-6</v>
      </c>
    </row>
    <row r="1230" spans="1:9" x14ac:dyDescent="0.2">
      <c r="A1230">
        <v>2021</v>
      </c>
      <c r="B1230" s="4" t="s">
        <v>538</v>
      </c>
      <c r="C1230" t="str">
        <f t="shared" si="19"/>
        <v>2021_0068</v>
      </c>
      <c r="D1230" s="4" t="s">
        <v>21</v>
      </c>
      <c r="E1230" s="4" t="s">
        <v>21</v>
      </c>
      <c r="H1230" s="15">
        <v>1133.05</v>
      </c>
      <c r="I1230" s="11">
        <v>2.0600000000000002E-6</v>
      </c>
    </row>
    <row r="1231" spans="1:9" x14ac:dyDescent="0.2">
      <c r="A1231">
        <v>2021</v>
      </c>
      <c r="B1231" s="4" t="s">
        <v>79</v>
      </c>
      <c r="C1231" t="str">
        <f t="shared" si="19"/>
        <v>2021_0844</v>
      </c>
      <c r="D1231" s="4" t="s">
        <v>37</v>
      </c>
      <c r="E1231" s="4" t="s">
        <v>37</v>
      </c>
      <c r="F1231" s="18">
        <v>213540.92</v>
      </c>
      <c r="G1231" s="11">
        <v>3.8853E-4</v>
      </c>
    </row>
    <row r="1232" spans="1:9" x14ac:dyDescent="0.2">
      <c r="A1232">
        <v>2021</v>
      </c>
      <c r="B1232" s="4" t="s">
        <v>83</v>
      </c>
      <c r="C1232" t="str">
        <f t="shared" si="19"/>
        <v>2021_0926</v>
      </c>
      <c r="D1232" s="4" t="s">
        <v>734</v>
      </c>
      <c r="E1232" s="4" t="s">
        <v>734</v>
      </c>
      <c r="F1232" s="18">
        <v>127263.83</v>
      </c>
      <c r="G1232" s="11">
        <v>2.3154999999999999E-4</v>
      </c>
    </row>
    <row r="1233" spans="1:7" x14ac:dyDescent="0.2">
      <c r="A1233">
        <v>2021</v>
      </c>
      <c r="B1233" s="4" t="s">
        <v>81</v>
      </c>
      <c r="C1233" t="str">
        <f t="shared" si="19"/>
        <v>2021_0653</v>
      </c>
      <c r="D1233" s="4" t="s">
        <v>39</v>
      </c>
      <c r="E1233" s="4" t="s">
        <v>39</v>
      </c>
      <c r="F1233" s="18">
        <v>96864.73</v>
      </c>
      <c r="G1233" s="11">
        <v>1.7624000000000001E-4</v>
      </c>
    </row>
    <row r="1234" spans="1:7" x14ac:dyDescent="0.2">
      <c r="A1234">
        <v>2021</v>
      </c>
      <c r="B1234" s="4" t="s">
        <v>91</v>
      </c>
      <c r="C1234" t="str">
        <f t="shared" si="19"/>
        <v>2021_0050</v>
      </c>
      <c r="D1234" s="4" t="s">
        <v>49</v>
      </c>
      <c r="E1234" s="4" t="s">
        <v>49</v>
      </c>
      <c r="F1234" s="18">
        <v>94531.63</v>
      </c>
      <c r="G1234" s="11">
        <v>1.7199000000000001E-4</v>
      </c>
    </row>
    <row r="1235" spans="1:7" x14ac:dyDescent="0.2">
      <c r="A1235">
        <v>2021</v>
      </c>
      <c r="B1235" s="4" t="s">
        <v>106</v>
      </c>
      <c r="C1235" t="str">
        <f t="shared" si="19"/>
        <v>2021_0297</v>
      </c>
      <c r="D1235" s="4" t="s">
        <v>64</v>
      </c>
      <c r="E1235" s="4" t="s">
        <v>64</v>
      </c>
      <c r="F1235" s="18">
        <v>78046.7</v>
      </c>
      <c r="G1235" s="11">
        <v>1.4200000000000001E-4</v>
      </c>
    </row>
    <row r="1236" spans="1:7" x14ac:dyDescent="0.2">
      <c r="A1236">
        <v>2021</v>
      </c>
      <c r="B1236" s="4" t="s">
        <v>80</v>
      </c>
      <c r="C1236" t="str">
        <f t="shared" si="19"/>
        <v>2021_0966</v>
      </c>
      <c r="D1236" s="4" t="s">
        <v>38</v>
      </c>
      <c r="E1236" s="4" t="s">
        <v>38</v>
      </c>
      <c r="F1236" s="18">
        <v>75427.199999999997</v>
      </c>
      <c r="G1236" s="11">
        <v>1.3724000000000001E-4</v>
      </c>
    </row>
    <row r="1237" spans="1:7" x14ac:dyDescent="0.2">
      <c r="A1237">
        <v>2021</v>
      </c>
      <c r="B1237" s="4" t="s">
        <v>82</v>
      </c>
      <c r="C1237" t="str">
        <f t="shared" si="19"/>
        <v>2021_0518</v>
      </c>
      <c r="D1237" s="4" t="s">
        <v>40</v>
      </c>
      <c r="E1237" s="4" t="s">
        <v>40</v>
      </c>
      <c r="F1237" s="18">
        <v>71094.36</v>
      </c>
      <c r="G1237" s="11">
        <v>1.2935E-4</v>
      </c>
    </row>
    <row r="1238" spans="1:7" x14ac:dyDescent="0.2">
      <c r="A1238">
        <v>2021</v>
      </c>
      <c r="B1238" s="4" t="s">
        <v>88</v>
      </c>
      <c r="C1238" t="str">
        <f t="shared" si="19"/>
        <v>2021_0258</v>
      </c>
      <c r="D1238" s="4" t="s">
        <v>46</v>
      </c>
      <c r="E1238" s="4" t="s">
        <v>46</v>
      </c>
      <c r="F1238" s="18">
        <v>69236.460000000006</v>
      </c>
      <c r="G1238" s="11">
        <v>1.2596999999999999E-4</v>
      </c>
    </row>
    <row r="1239" spans="1:7" x14ac:dyDescent="0.2">
      <c r="A1239">
        <v>2021</v>
      </c>
      <c r="B1239" s="4" t="s">
        <v>84</v>
      </c>
      <c r="C1239" t="str">
        <f t="shared" si="19"/>
        <v>2021_0290</v>
      </c>
      <c r="D1239" s="4" t="s">
        <v>42</v>
      </c>
      <c r="E1239" s="4" t="s">
        <v>42</v>
      </c>
      <c r="F1239" s="18">
        <v>65604.649999999994</v>
      </c>
      <c r="G1239" s="11">
        <v>1.1936E-4</v>
      </c>
    </row>
    <row r="1240" spans="1:7" x14ac:dyDescent="0.2">
      <c r="A1240">
        <v>2021</v>
      </c>
      <c r="B1240" s="4" t="s">
        <v>87</v>
      </c>
      <c r="C1240" t="str">
        <f t="shared" si="19"/>
        <v>2021_1128</v>
      </c>
      <c r="D1240" s="4" t="s">
        <v>45</v>
      </c>
      <c r="E1240" s="4" t="s">
        <v>45</v>
      </c>
      <c r="F1240" s="18">
        <v>58345.52</v>
      </c>
      <c r="G1240" s="11">
        <v>1.0616E-4</v>
      </c>
    </row>
    <row r="1241" spans="1:7" x14ac:dyDescent="0.2">
      <c r="A1241">
        <v>2021</v>
      </c>
      <c r="B1241" s="4" t="s">
        <v>170</v>
      </c>
      <c r="C1241" t="str">
        <f t="shared" si="19"/>
        <v>2021_0931</v>
      </c>
      <c r="D1241" s="4" t="s">
        <v>128</v>
      </c>
      <c r="E1241" s="4" t="s">
        <v>128</v>
      </c>
      <c r="F1241" s="18">
        <v>57417.78</v>
      </c>
      <c r="G1241" s="11">
        <v>1.0446999999999999E-4</v>
      </c>
    </row>
    <row r="1242" spans="1:7" x14ac:dyDescent="0.2">
      <c r="A1242">
        <v>2021</v>
      </c>
      <c r="B1242" s="4" t="s">
        <v>93</v>
      </c>
      <c r="C1242" t="str">
        <f t="shared" si="19"/>
        <v>2021_0378</v>
      </c>
      <c r="D1242" s="4" t="s">
        <v>51</v>
      </c>
      <c r="E1242" s="4" t="s">
        <v>51</v>
      </c>
      <c r="F1242" s="18">
        <v>57065.4</v>
      </c>
      <c r="G1242" s="11">
        <v>1.0383E-4</v>
      </c>
    </row>
    <row r="1243" spans="1:7" x14ac:dyDescent="0.2">
      <c r="A1243">
        <v>2021</v>
      </c>
      <c r="B1243" s="4" t="s">
        <v>192</v>
      </c>
      <c r="C1243" t="str">
        <f t="shared" si="19"/>
        <v>2021_0909</v>
      </c>
      <c r="D1243" s="4" t="s">
        <v>150</v>
      </c>
      <c r="E1243" s="4" t="s">
        <v>150</v>
      </c>
      <c r="F1243" s="18">
        <v>55368.95</v>
      </c>
      <c r="G1243" s="11">
        <v>1.0074E-4</v>
      </c>
    </row>
    <row r="1244" spans="1:7" x14ac:dyDescent="0.2">
      <c r="A1244">
        <v>2021</v>
      </c>
      <c r="B1244" s="4" t="s">
        <v>166</v>
      </c>
      <c r="C1244" t="str">
        <f t="shared" si="19"/>
        <v>2021_0585</v>
      </c>
      <c r="D1244" s="4" t="s">
        <v>124</v>
      </c>
      <c r="E1244" s="4" t="s">
        <v>124</v>
      </c>
      <c r="F1244" s="18">
        <v>54021.68</v>
      </c>
      <c r="G1244" s="11">
        <v>9.8289999999999996E-5</v>
      </c>
    </row>
    <row r="1245" spans="1:7" x14ac:dyDescent="0.2">
      <c r="A1245">
        <v>2021</v>
      </c>
      <c r="B1245" s="4" t="s">
        <v>194</v>
      </c>
      <c r="C1245" t="str">
        <f t="shared" si="19"/>
        <v>2021_0122</v>
      </c>
      <c r="D1245" s="4" t="s">
        <v>152</v>
      </c>
      <c r="E1245" s="4" t="s">
        <v>152</v>
      </c>
      <c r="F1245" s="18">
        <v>53249.9</v>
      </c>
      <c r="G1245" s="11">
        <v>9.6890000000000002E-5</v>
      </c>
    </row>
    <row r="1246" spans="1:7" x14ac:dyDescent="0.2">
      <c r="A1246">
        <v>2021</v>
      </c>
      <c r="B1246" s="4" t="s">
        <v>89</v>
      </c>
      <c r="C1246" t="str">
        <f t="shared" si="19"/>
        <v>2021_0623</v>
      </c>
      <c r="D1246" s="4" t="s">
        <v>47</v>
      </c>
      <c r="E1246" s="4" t="s">
        <v>47</v>
      </c>
      <c r="F1246" s="18">
        <v>50566.32</v>
      </c>
      <c r="G1246" s="11">
        <v>9.2E-5</v>
      </c>
    </row>
    <row r="1247" spans="1:7" x14ac:dyDescent="0.2">
      <c r="A1247">
        <v>2021</v>
      </c>
      <c r="B1247" s="4" t="s">
        <v>176</v>
      </c>
      <c r="C1247" t="str">
        <f t="shared" si="19"/>
        <v>2021_0863</v>
      </c>
      <c r="D1247" s="4" t="s">
        <v>134</v>
      </c>
      <c r="E1247" s="4" t="s">
        <v>134</v>
      </c>
      <c r="F1247" s="18">
        <v>49891.87</v>
      </c>
      <c r="G1247" s="11">
        <v>9.0779999999999995E-5</v>
      </c>
    </row>
    <row r="1248" spans="1:7" x14ac:dyDescent="0.2">
      <c r="A1248">
        <v>2021</v>
      </c>
      <c r="B1248" s="4" t="s">
        <v>120</v>
      </c>
      <c r="C1248" t="str">
        <f t="shared" si="19"/>
        <v>2021_1003</v>
      </c>
      <c r="D1248" s="4" t="s">
        <v>78</v>
      </c>
      <c r="E1248" s="4" t="s">
        <v>78</v>
      </c>
      <c r="F1248" s="18">
        <v>48432.87</v>
      </c>
      <c r="G1248" s="11">
        <v>8.8120000000000003E-5</v>
      </c>
    </row>
    <row r="1249" spans="1:7" x14ac:dyDescent="0.2">
      <c r="A1249">
        <v>2021</v>
      </c>
      <c r="B1249" s="4" t="s">
        <v>201</v>
      </c>
      <c r="C1249" t="str">
        <f t="shared" si="19"/>
        <v>2021_0648</v>
      </c>
      <c r="D1249" s="4" t="s">
        <v>159</v>
      </c>
      <c r="E1249" s="4" t="s">
        <v>159</v>
      </c>
      <c r="F1249" s="18">
        <v>46627.03</v>
      </c>
      <c r="G1249" s="11">
        <v>8.4839999999999994E-5</v>
      </c>
    </row>
    <row r="1250" spans="1:7" x14ac:dyDescent="0.2">
      <c r="A1250">
        <v>2021</v>
      </c>
      <c r="B1250" s="4" t="s">
        <v>102</v>
      </c>
      <c r="C1250" t="str">
        <f t="shared" si="19"/>
        <v>2021_0294</v>
      </c>
      <c r="D1250" s="4" t="s">
        <v>60</v>
      </c>
      <c r="E1250" s="4" t="s">
        <v>60</v>
      </c>
      <c r="F1250" s="18">
        <v>45984.44</v>
      </c>
      <c r="G1250" s="11">
        <v>8.3670000000000004E-5</v>
      </c>
    </row>
    <row r="1251" spans="1:7" x14ac:dyDescent="0.2">
      <c r="A1251">
        <v>2021</v>
      </c>
      <c r="B1251" s="4" t="s">
        <v>111</v>
      </c>
      <c r="C1251" t="str">
        <f t="shared" si="19"/>
        <v>2021_0718</v>
      </c>
      <c r="D1251" s="4" t="s">
        <v>69</v>
      </c>
      <c r="E1251" s="4" t="s">
        <v>69</v>
      </c>
      <c r="F1251" s="18">
        <v>44466.47</v>
      </c>
      <c r="G1251" s="11">
        <v>8.0900000000000001E-5</v>
      </c>
    </row>
    <row r="1252" spans="1:7" x14ac:dyDescent="0.2">
      <c r="A1252">
        <v>2021</v>
      </c>
      <c r="B1252" s="4" t="s">
        <v>103</v>
      </c>
      <c r="C1252" t="str">
        <f t="shared" si="19"/>
        <v>2021_0865</v>
      </c>
      <c r="D1252" s="4" t="s">
        <v>61</v>
      </c>
      <c r="E1252" s="4" t="s">
        <v>61</v>
      </c>
      <c r="F1252" s="18">
        <v>43228.46</v>
      </c>
      <c r="G1252" s="11">
        <v>7.8650000000000001E-5</v>
      </c>
    </row>
    <row r="1253" spans="1:7" x14ac:dyDescent="0.2">
      <c r="A1253">
        <v>2021</v>
      </c>
      <c r="B1253" s="4" t="s">
        <v>105</v>
      </c>
      <c r="C1253" t="str">
        <f t="shared" si="19"/>
        <v>2021_0433</v>
      </c>
      <c r="D1253" s="4" t="s">
        <v>63</v>
      </c>
      <c r="E1253" s="4" t="s">
        <v>63</v>
      </c>
      <c r="F1253" s="18">
        <v>40902.379999999997</v>
      </c>
      <c r="G1253" s="11">
        <v>7.4419999999999996E-5</v>
      </c>
    </row>
    <row r="1254" spans="1:7" x14ac:dyDescent="0.2">
      <c r="A1254">
        <v>2021</v>
      </c>
      <c r="B1254" s="4" t="s">
        <v>163</v>
      </c>
      <c r="C1254" t="str">
        <f t="shared" si="19"/>
        <v>2021_0517</v>
      </c>
      <c r="D1254" s="4" t="s">
        <v>121</v>
      </c>
      <c r="E1254" s="4" t="s">
        <v>121</v>
      </c>
      <c r="F1254" s="18">
        <v>40083.33</v>
      </c>
      <c r="G1254" s="11">
        <v>7.2929999999999995E-5</v>
      </c>
    </row>
    <row r="1255" spans="1:7" x14ac:dyDescent="0.2">
      <c r="A1255">
        <v>2021</v>
      </c>
      <c r="B1255" s="4" t="s">
        <v>104</v>
      </c>
      <c r="C1255" t="str">
        <f t="shared" si="19"/>
        <v>2021_0673</v>
      </c>
      <c r="D1255" s="4" t="s">
        <v>62</v>
      </c>
      <c r="E1255" s="4" t="s">
        <v>62</v>
      </c>
      <c r="F1255" s="18">
        <v>39837.96</v>
      </c>
      <c r="G1255" s="11">
        <v>7.2479999999999997E-5</v>
      </c>
    </row>
    <row r="1256" spans="1:7" x14ac:dyDescent="0.2">
      <c r="A1256">
        <v>2021</v>
      </c>
      <c r="B1256" s="4" t="s">
        <v>116</v>
      </c>
      <c r="C1256" t="str">
        <f t="shared" si="19"/>
        <v>2021_0415</v>
      </c>
      <c r="D1256" s="4" t="s">
        <v>74</v>
      </c>
      <c r="E1256" s="4" t="s">
        <v>74</v>
      </c>
      <c r="F1256" s="18">
        <v>39194.71</v>
      </c>
      <c r="G1256" s="11">
        <v>7.1310000000000007E-5</v>
      </c>
    </row>
    <row r="1257" spans="1:7" x14ac:dyDescent="0.2">
      <c r="A1257">
        <v>2021</v>
      </c>
      <c r="B1257" s="4" t="s">
        <v>115</v>
      </c>
      <c r="C1257" t="str">
        <f t="shared" si="19"/>
        <v>2021_0910</v>
      </c>
      <c r="D1257" s="4" t="s">
        <v>73</v>
      </c>
      <c r="E1257" s="4" t="s">
        <v>73</v>
      </c>
      <c r="F1257" s="18">
        <v>39003.269999999997</v>
      </c>
      <c r="G1257" s="11">
        <v>7.0959999999999998E-5</v>
      </c>
    </row>
    <row r="1258" spans="1:7" x14ac:dyDescent="0.2">
      <c r="A1258">
        <v>2021</v>
      </c>
      <c r="B1258" s="4" t="s">
        <v>101</v>
      </c>
      <c r="C1258" t="str">
        <f t="shared" si="19"/>
        <v>2021_0115</v>
      </c>
      <c r="D1258" s="4" t="s">
        <v>59</v>
      </c>
      <c r="E1258" s="4" t="s">
        <v>59</v>
      </c>
      <c r="F1258" s="18">
        <v>38745.56</v>
      </c>
      <c r="G1258" s="11">
        <v>7.0500000000000006E-5</v>
      </c>
    </row>
    <row r="1259" spans="1:7" x14ac:dyDescent="0.2">
      <c r="A1259">
        <v>2021</v>
      </c>
      <c r="B1259" s="4" t="s">
        <v>100</v>
      </c>
      <c r="C1259" t="str">
        <f t="shared" si="19"/>
        <v>2021_0898</v>
      </c>
      <c r="D1259" s="4" t="s">
        <v>58</v>
      </c>
      <c r="E1259" s="4" t="s">
        <v>58</v>
      </c>
      <c r="F1259" s="18">
        <v>37623.839999999997</v>
      </c>
      <c r="G1259" s="11">
        <v>6.8449999999999997E-5</v>
      </c>
    </row>
    <row r="1260" spans="1:7" x14ac:dyDescent="0.2">
      <c r="A1260">
        <v>2021</v>
      </c>
      <c r="B1260" s="4" t="s">
        <v>86</v>
      </c>
      <c r="C1260" t="str">
        <f t="shared" si="19"/>
        <v>2021_0291</v>
      </c>
      <c r="D1260" s="4" t="s">
        <v>44</v>
      </c>
      <c r="E1260" s="4" t="s">
        <v>44</v>
      </c>
      <c r="F1260" s="18">
        <v>36914.239999999998</v>
      </c>
      <c r="G1260" s="11">
        <v>6.7160000000000001E-5</v>
      </c>
    </row>
    <row r="1261" spans="1:7" x14ac:dyDescent="0.2">
      <c r="A1261">
        <v>2021</v>
      </c>
      <c r="B1261" s="4" t="s">
        <v>96</v>
      </c>
      <c r="C1261" t="str">
        <f t="shared" si="19"/>
        <v>2021_0611</v>
      </c>
      <c r="D1261" s="4" t="s">
        <v>54</v>
      </c>
      <c r="E1261" s="4" t="s">
        <v>54</v>
      </c>
      <c r="F1261" s="18">
        <v>36053.19</v>
      </c>
      <c r="G1261" s="11">
        <v>6.5599999999999995E-5</v>
      </c>
    </row>
    <row r="1262" spans="1:7" x14ac:dyDescent="0.2">
      <c r="A1262">
        <v>2021</v>
      </c>
      <c r="B1262" s="4" t="s">
        <v>85</v>
      </c>
      <c r="C1262" t="str">
        <f t="shared" si="19"/>
        <v>2021_0784</v>
      </c>
      <c r="D1262" s="4" t="s">
        <v>43</v>
      </c>
      <c r="E1262" s="4" t="s">
        <v>43</v>
      </c>
      <c r="F1262" s="18">
        <v>36023.75</v>
      </c>
      <c r="G1262" s="11">
        <v>6.5539999999999999E-5</v>
      </c>
    </row>
    <row r="1263" spans="1:7" x14ac:dyDescent="0.2">
      <c r="A1263">
        <v>2021</v>
      </c>
      <c r="B1263" s="4" t="s">
        <v>187</v>
      </c>
      <c r="C1263" t="str">
        <f t="shared" si="19"/>
        <v>2021_0082</v>
      </c>
      <c r="D1263" s="4" t="s">
        <v>145</v>
      </c>
      <c r="E1263" s="4" t="s">
        <v>145</v>
      </c>
      <c r="F1263" s="18">
        <v>33456.480000000003</v>
      </c>
      <c r="G1263" s="11">
        <v>6.0869999999999998E-5</v>
      </c>
    </row>
    <row r="1264" spans="1:7" x14ac:dyDescent="0.2">
      <c r="A1264">
        <v>2021</v>
      </c>
      <c r="B1264" s="4" t="s">
        <v>196</v>
      </c>
      <c r="C1264" t="str">
        <f t="shared" si="19"/>
        <v>2021_0156</v>
      </c>
      <c r="D1264" s="4" t="s">
        <v>154</v>
      </c>
      <c r="E1264" s="4" t="s">
        <v>154</v>
      </c>
      <c r="F1264" s="18">
        <v>32299.98</v>
      </c>
      <c r="G1264" s="11">
        <v>5.8770000000000001E-5</v>
      </c>
    </row>
    <row r="1265" spans="1:7" x14ac:dyDescent="0.2">
      <c r="A1265">
        <v>2021</v>
      </c>
      <c r="B1265" s="4" t="s">
        <v>165</v>
      </c>
      <c r="C1265" t="str">
        <f t="shared" si="19"/>
        <v>2021_0955</v>
      </c>
      <c r="D1265" s="4" t="s">
        <v>740</v>
      </c>
      <c r="E1265" s="4" t="s">
        <v>740</v>
      </c>
      <c r="F1265" s="18">
        <v>31885.5</v>
      </c>
      <c r="G1265" s="11">
        <v>5.8010000000000002E-5</v>
      </c>
    </row>
    <row r="1266" spans="1:7" x14ac:dyDescent="0.2">
      <c r="A1266">
        <v>2021</v>
      </c>
      <c r="B1266" s="4" t="s">
        <v>99</v>
      </c>
      <c r="C1266" t="str">
        <f t="shared" si="19"/>
        <v>2021_0066</v>
      </c>
      <c r="D1266" s="4" t="s">
        <v>57</v>
      </c>
      <c r="E1266" s="4" t="s">
        <v>57</v>
      </c>
      <c r="F1266" s="18">
        <v>31398.97</v>
      </c>
      <c r="G1266" s="11">
        <v>5.7129999999999997E-5</v>
      </c>
    </row>
    <row r="1267" spans="1:7" x14ac:dyDescent="0.2">
      <c r="A1267">
        <v>2021</v>
      </c>
      <c r="B1267" s="4" t="s">
        <v>95</v>
      </c>
      <c r="C1267" t="str">
        <f t="shared" si="19"/>
        <v>2021_0804</v>
      </c>
      <c r="D1267" s="4" t="s">
        <v>53</v>
      </c>
      <c r="E1267" s="4" t="s">
        <v>53</v>
      </c>
      <c r="F1267" s="18">
        <v>29417.34</v>
      </c>
      <c r="G1267" s="11">
        <v>5.3520000000000003E-5</v>
      </c>
    </row>
    <row r="1268" spans="1:7" x14ac:dyDescent="0.2">
      <c r="A1268">
        <v>2021</v>
      </c>
      <c r="B1268" s="4" t="s">
        <v>250</v>
      </c>
      <c r="C1268" t="str">
        <f t="shared" si="19"/>
        <v>2021_0679</v>
      </c>
      <c r="D1268" s="4" t="s">
        <v>208</v>
      </c>
      <c r="E1268" s="4" t="s">
        <v>208</v>
      </c>
      <c r="F1268" s="18">
        <v>29404.76</v>
      </c>
      <c r="G1268" s="11">
        <v>5.3499999999999999E-5</v>
      </c>
    </row>
    <row r="1269" spans="1:7" x14ac:dyDescent="0.2">
      <c r="A1269">
        <v>2021</v>
      </c>
      <c r="B1269" s="4" t="s">
        <v>174</v>
      </c>
      <c r="C1269" t="str">
        <f t="shared" si="19"/>
        <v>2021_1077</v>
      </c>
      <c r="D1269" s="4" t="s">
        <v>132</v>
      </c>
      <c r="E1269" s="4" t="s">
        <v>132</v>
      </c>
      <c r="F1269" s="18">
        <v>23137.360000000001</v>
      </c>
      <c r="G1269" s="11">
        <v>4.21E-5</v>
      </c>
    </row>
    <row r="1270" spans="1:7" x14ac:dyDescent="0.2">
      <c r="A1270">
        <v>2021</v>
      </c>
      <c r="B1270" s="4" t="s">
        <v>117</v>
      </c>
      <c r="C1270" t="str">
        <f t="shared" si="19"/>
        <v>2021_0550</v>
      </c>
      <c r="D1270" s="4" t="s">
        <v>75</v>
      </c>
      <c r="E1270" s="4" t="s">
        <v>75</v>
      </c>
      <c r="F1270" s="18">
        <v>22765.03</v>
      </c>
      <c r="G1270" s="11">
        <v>4.142E-5</v>
      </c>
    </row>
    <row r="1271" spans="1:7" x14ac:dyDescent="0.2">
      <c r="A1271">
        <v>2021</v>
      </c>
      <c r="B1271" s="4" t="s">
        <v>169</v>
      </c>
      <c r="C1271" t="str">
        <f t="shared" si="19"/>
        <v>2021_0319</v>
      </c>
      <c r="D1271" s="4" t="s">
        <v>127</v>
      </c>
      <c r="E1271" s="4" t="s">
        <v>127</v>
      </c>
      <c r="F1271" s="18">
        <v>22322.92</v>
      </c>
      <c r="G1271" s="11">
        <v>4.0620000000000001E-5</v>
      </c>
    </row>
    <row r="1272" spans="1:7" x14ac:dyDescent="0.2">
      <c r="A1272">
        <v>2021</v>
      </c>
      <c r="B1272" s="4" t="s">
        <v>185</v>
      </c>
      <c r="C1272" t="str">
        <f t="shared" si="19"/>
        <v>2021_0026</v>
      </c>
      <c r="D1272" s="4" t="s">
        <v>143</v>
      </c>
      <c r="E1272" s="4" t="s">
        <v>143</v>
      </c>
      <c r="F1272" s="18">
        <v>21687.47</v>
      </c>
      <c r="G1272" s="11">
        <v>3.9459999999999998E-5</v>
      </c>
    </row>
    <row r="1273" spans="1:7" x14ac:dyDescent="0.2">
      <c r="A1273">
        <v>2021</v>
      </c>
      <c r="B1273" s="4" t="s">
        <v>114</v>
      </c>
      <c r="C1273" t="str">
        <f t="shared" si="19"/>
        <v>2021_0649</v>
      </c>
      <c r="D1273" s="4" t="s">
        <v>72</v>
      </c>
      <c r="E1273" s="4" t="s">
        <v>72</v>
      </c>
      <c r="F1273" s="18">
        <v>21519.38</v>
      </c>
      <c r="G1273" s="11">
        <v>3.9150000000000003E-5</v>
      </c>
    </row>
    <row r="1274" spans="1:7" x14ac:dyDescent="0.2">
      <c r="A1274">
        <v>2021</v>
      </c>
      <c r="B1274" s="4" t="s">
        <v>360</v>
      </c>
      <c r="C1274" t="str">
        <f t="shared" si="19"/>
        <v>2021_0650</v>
      </c>
      <c r="D1274" s="4" t="s">
        <v>318</v>
      </c>
      <c r="E1274" s="4" t="s">
        <v>318</v>
      </c>
      <c r="F1274" s="18">
        <v>21509.18</v>
      </c>
      <c r="G1274" s="11">
        <v>3.913E-5</v>
      </c>
    </row>
    <row r="1275" spans="1:7" x14ac:dyDescent="0.2">
      <c r="A1275">
        <v>2021</v>
      </c>
      <c r="B1275" s="4" t="s">
        <v>98</v>
      </c>
      <c r="C1275" t="str">
        <f t="shared" si="19"/>
        <v>2021_1031</v>
      </c>
      <c r="D1275" s="4" t="s">
        <v>56</v>
      </c>
      <c r="E1275" s="4" t="s">
        <v>56</v>
      </c>
      <c r="F1275" s="18">
        <v>21456.43</v>
      </c>
      <c r="G1275" s="11">
        <v>3.9039999999999999E-5</v>
      </c>
    </row>
    <row r="1276" spans="1:7" x14ac:dyDescent="0.2">
      <c r="A1276">
        <v>2021</v>
      </c>
      <c r="B1276" s="4" t="s">
        <v>202</v>
      </c>
      <c r="C1276" t="str">
        <f t="shared" si="19"/>
        <v>2021_0042</v>
      </c>
      <c r="D1276" s="4" t="s">
        <v>160</v>
      </c>
      <c r="E1276" s="4" t="s">
        <v>160</v>
      </c>
      <c r="F1276" s="18">
        <v>20237.8</v>
      </c>
      <c r="G1276" s="11">
        <v>3.6820000000000003E-5</v>
      </c>
    </row>
    <row r="1277" spans="1:7" x14ac:dyDescent="0.2">
      <c r="A1277">
        <v>2021</v>
      </c>
      <c r="B1277" s="4" t="s">
        <v>419</v>
      </c>
      <c r="C1277" t="str">
        <f t="shared" si="19"/>
        <v>2021_0834</v>
      </c>
      <c r="D1277" s="4" t="s">
        <v>377</v>
      </c>
      <c r="E1277" s="4" t="s">
        <v>377</v>
      </c>
      <c r="F1277" s="18">
        <v>19207.310000000001</v>
      </c>
      <c r="G1277" s="11">
        <v>3.4950000000000002E-5</v>
      </c>
    </row>
    <row r="1278" spans="1:7" x14ac:dyDescent="0.2">
      <c r="A1278">
        <v>2021</v>
      </c>
      <c r="B1278" s="4" t="s">
        <v>370</v>
      </c>
      <c r="C1278" t="str">
        <f t="shared" si="19"/>
        <v>2021_0189</v>
      </c>
      <c r="D1278" s="4" t="s">
        <v>328</v>
      </c>
      <c r="E1278" s="4" t="s">
        <v>328</v>
      </c>
      <c r="F1278" s="18">
        <v>19054.98</v>
      </c>
      <c r="G1278" s="11">
        <v>3.4669999999999998E-5</v>
      </c>
    </row>
    <row r="1279" spans="1:7" x14ac:dyDescent="0.2">
      <c r="A1279">
        <v>2021</v>
      </c>
      <c r="B1279" s="4" t="s">
        <v>257</v>
      </c>
      <c r="C1279" t="str">
        <f t="shared" si="19"/>
        <v>2021_0270</v>
      </c>
      <c r="D1279" s="4" t="s">
        <v>215</v>
      </c>
      <c r="E1279" s="4" t="s">
        <v>215</v>
      </c>
      <c r="F1279" s="18">
        <v>18429.669999999998</v>
      </c>
      <c r="G1279" s="11">
        <v>3.3529999999999999E-5</v>
      </c>
    </row>
    <row r="1280" spans="1:7" x14ac:dyDescent="0.2">
      <c r="A1280">
        <v>2021</v>
      </c>
      <c r="B1280" s="4" t="s">
        <v>97</v>
      </c>
      <c r="C1280" t="str">
        <f t="shared" si="19"/>
        <v>2021_0045</v>
      </c>
      <c r="D1280" s="4" t="s">
        <v>55</v>
      </c>
      <c r="E1280" s="4" t="s">
        <v>55</v>
      </c>
      <c r="F1280" s="18">
        <v>18415.400000000001</v>
      </c>
      <c r="G1280" s="11">
        <v>3.3510000000000003E-5</v>
      </c>
    </row>
    <row r="1281" spans="1:7" x14ac:dyDescent="0.2">
      <c r="A1281">
        <v>2021</v>
      </c>
      <c r="B1281" s="4" t="s">
        <v>190</v>
      </c>
      <c r="C1281" t="str">
        <f t="shared" si="19"/>
        <v>2021_0958</v>
      </c>
      <c r="D1281" s="4" t="s">
        <v>148</v>
      </c>
      <c r="E1281" s="4" t="s">
        <v>148</v>
      </c>
      <c r="F1281" s="18">
        <v>17954.849999999999</v>
      </c>
      <c r="G1281" s="11">
        <v>3.2669999999999997E-5</v>
      </c>
    </row>
    <row r="1282" spans="1:7" x14ac:dyDescent="0.2">
      <c r="A1282">
        <v>2021</v>
      </c>
      <c r="B1282" s="4" t="s">
        <v>113</v>
      </c>
      <c r="C1282" t="str">
        <f t="shared" si="19"/>
        <v>2021_0114</v>
      </c>
      <c r="D1282" s="4" t="s">
        <v>71</v>
      </c>
      <c r="E1282" s="4" t="s">
        <v>71</v>
      </c>
      <c r="F1282" s="18">
        <v>17745.96</v>
      </c>
      <c r="G1282" s="11">
        <v>3.2289999999999997E-5</v>
      </c>
    </row>
    <row r="1283" spans="1:7" x14ac:dyDescent="0.2">
      <c r="A1283">
        <v>2021</v>
      </c>
      <c r="B1283" s="4" t="s">
        <v>168</v>
      </c>
      <c r="C1283" t="str">
        <f t="shared" ref="C1283:C1346" si="20">_xlfn.TEXTJOIN("_",TRUE,A1283:B1283)</f>
        <v>2021_0902</v>
      </c>
      <c r="D1283" s="4" t="s">
        <v>126</v>
      </c>
      <c r="E1283" s="4" t="s">
        <v>126</v>
      </c>
      <c r="F1283" s="18">
        <v>17662.71</v>
      </c>
      <c r="G1283" s="11">
        <v>3.2140000000000001E-5</v>
      </c>
    </row>
    <row r="1284" spans="1:7" x14ac:dyDescent="0.2">
      <c r="A1284">
        <v>2021</v>
      </c>
      <c r="B1284" s="4" t="s">
        <v>339</v>
      </c>
      <c r="C1284" t="str">
        <f t="shared" si="20"/>
        <v>2021_0903</v>
      </c>
      <c r="D1284" s="4" t="s">
        <v>297</v>
      </c>
      <c r="E1284" s="4" t="s">
        <v>297</v>
      </c>
      <c r="F1284" s="18">
        <v>17575.02</v>
      </c>
      <c r="G1284" s="11">
        <v>3.1980000000000002E-5</v>
      </c>
    </row>
    <row r="1285" spans="1:7" x14ac:dyDescent="0.2">
      <c r="A1285">
        <v>2021</v>
      </c>
      <c r="B1285" s="4" t="s">
        <v>204</v>
      </c>
      <c r="C1285" t="str">
        <f t="shared" si="20"/>
        <v>2021_1032</v>
      </c>
      <c r="D1285" s="4" t="s">
        <v>162</v>
      </c>
      <c r="E1285" s="4" t="s">
        <v>162</v>
      </c>
      <c r="F1285" s="18">
        <v>17501.21</v>
      </c>
      <c r="G1285" s="11">
        <v>3.184E-5</v>
      </c>
    </row>
    <row r="1286" spans="1:7" x14ac:dyDescent="0.2">
      <c r="A1286">
        <v>2021</v>
      </c>
      <c r="B1286" s="4" t="s">
        <v>112</v>
      </c>
      <c r="C1286" t="str">
        <f t="shared" si="20"/>
        <v>2021_0570</v>
      </c>
      <c r="D1286" s="4" t="s">
        <v>70</v>
      </c>
      <c r="E1286" s="4" t="s">
        <v>70</v>
      </c>
      <c r="F1286" s="18">
        <v>17436.080000000002</v>
      </c>
      <c r="G1286" s="11">
        <v>3.1720000000000001E-5</v>
      </c>
    </row>
    <row r="1287" spans="1:7" x14ac:dyDescent="0.2">
      <c r="A1287">
        <v>2021</v>
      </c>
      <c r="B1287" s="4" t="s">
        <v>182</v>
      </c>
      <c r="C1287" t="str">
        <f t="shared" si="20"/>
        <v>2021_0385</v>
      </c>
      <c r="D1287" s="4" t="s">
        <v>140</v>
      </c>
      <c r="E1287" s="4" t="s">
        <v>140</v>
      </c>
      <c r="F1287" s="18">
        <v>17197.96</v>
      </c>
      <c r="G1287" s="11">
        <v>3.129E-5</v>
      </c>
    </row>
    <row r="1288" spans="1:7" x14ac:dyDescent="0.2">
      <c r="A1288">
        <v>2021</v>
      </c>
      <c r="B1288" s="4" t="s">
        <v>178</v>
      </c>
      <c r="C1288" t="str">
        <f t="shared" si="20"/>
        <v>2021_0428</v>
      </c>
      <c r="D1288" s="4" t="s">
        <v>136</v>
      </c>
      <c r="E1288" s="4" t="s">
        <v>136</v>
      </c>
      <c r="F1288" s="18">
        <v>16939.919999999998</v>
      </c>
      <c r="G1288" s="11">
        <v>3.082E-5</v>
      </c>
    </row>
    <row r="1289" spans="1:7" x14ac:dyDescent="0.2">
      <c r="A1289">
        <v>2021</v>
      </c>
      <c r="B1289" s="4" t="s">
        <v>276</v>
      </c>
      <c r="C1289" t="str">
        <f t="shared" si="20"/>
        <v>2021_0793</v>
      </c>
      <c r="D1289" s="4" t="s">
        <v>234</v>
      </c>
      <c r="E1289" s="4" t="s">
        <v>234</v>
      </c>
      <c r="F1289" s="18">
        <v>16833.14</v>
      </c>
      <c r="G1289" s="11">
        <v>3.0630000000000003E-5</v>
      </c>
    </row>
    <row r="1290" spans="1:7" x14ac:dyDescent="0.2">
      <c r="A1290">
        <v>2021</v>
      </c>
      <c r="B1290" s="4" t="s">
        <v>94</v>
      </c>
      <c r="C1290" t="str">
        <f t="shared" si="20"/>
        <v>2021_0651</v>
      </c>
      <c r="D1290" s="4" t="s">
        <v>741</v>
      </c>
      <c r="E1290" s="4" t="s">
        <v>741</v>
      </c>
      <c r="F1290" s="18">
        <v>16696.810000000001</v>
      </c>
      <c r="G1290" s="11">
        <v>3.0380000000000001E-5</v>
      </c>
    </row>
    <row r="1291" spans="1:7" x14ac:dyDescent="0.2">
      <c r="A1291">
        <v>2021</v>
      </c>
      <c r="B1291" s="4" t="s">
        <v>110</v>
      </c>
      <c r="C1291" t="str">
        <f t="shared" si="20"/>
        <v>2021_0709</v>
      </c>
      <c r="D1291" s="4" t="s">
        <v>68</v>
      </c>
      <c r="E1291" s="4" t="s">
        <v>68</v>
      </c>
      <c r="F1291" s="18">
        <v>16305.31</v>
      </c>
      <c r="G1291" s="11">
        <v>2.9669999999999999E-5</v>
      </c>
    </row>
    <row r="1292" spans="1:7" x14ac:dyDescent="0.2">
      <c r="A1292">
        <v>2021</v>
      </c>
      <c r="B1292" s="4" t="s">
        <v>180</v>
      </c>
      <c r="C1292" t="str">
        <f t="shared" si="20"/>
        <v>2021_0848</v>
      </c>
      <c r="D1292" s="4" t="s">
        <v>138</v>
      </c>
      <c r="E1292" s="4" t="s">
        <v>138</v>
      </c>
      <c r="F1292" s="18">
        <v>16141.85</v>
      </c>
      <c r="G1292" s="11">
        <v>2.9369999999999998E-5</v>
      </c>
    </row>
    <row r="1293" spans="1:7" x14ac:dyDescent="0.2">
      <c r="A1293">
        <v>2021</v>
      </c>
      <c r="B1293" s="4" t="s">
        <v>263</v>
      </c>
      <c r="C1293" t="str">
        <f t="shared" si="20"/>
        <v>2021_0506</v>
      </c>
      <c r="D1293" s="4" t="s">
        <v>221</v>
      </c>
      <c r="E1293" s="4" t="s">
        <v>221</v>
      </c>
      <c r="F1293" s="18">
        <v>16131.77</v>
      </c>
      <c r="G1293" s="11">
        <v>2.9349999999999999E-5</v>
      </c>
    </row>
    <row r="1294" spans="1:7" x14ac:dyDescent="0.2">
      <c r="A1294">
        <v>2021</v>
      </c>
      <c r="B1294" s="4" t="s">
        <v>92</v>
      </c>
      <c r="C1294" t="str">
        <f t="shared" si="20"/>
        <v>2021_0039</v>
      </c>
      <c r="D1294" s="4" t="s">
        <v>50</v>
      </c>
      <c r="E1294" s="4" t="s">
        <v>50</v>
      </c>
      <c r="F1294" s="18">
        <v>16099.43</v>
      </c>
      <c r="G1294" s="11">
        <v>2.9289999999999999E-5</v>
      </c>
    </row>
    <row r="1295" spans="1:7" x14ac:dyDescent="0.2">
      <c r="A1295">
        <v>2021</v>
      </c>
      <c r="B1295" s="4" t="s">
        <v>256</v>
      </c>
      <c r="C1295" t="str">
        <f t="shared" si="20"/>
        <v>2021_0630</v>
      </c>
      <c r="D1295" s="4" t="s">
        <v>214</v>
      </c>
      <c r="E1295" s="4" t="s">
        <v>214</v>
      </c>
      <c r="F1295" s="18">
        <v>15714.99</v>
      </c>
      <c r="G1295" s="11">
        <v>2.8589999999999999E-5</v>
      </c>
    </row>
    <row r="1296" spans="1:7" x14ac:dyDescent="0.2">
      <c r="A1296">
        <v>2021</v>
      </c>
      <c r="B1296" s="4" t="s">
        <v>335</v>
      </c>
      <c r="C1296" t="str">
        <f t="shared" si="20"/>
        <v>2021_0825</v>
      </c>
      <c r="D1296" s="4" t="s">
        <v>293</v>
      </c>
      <c r="E1296" s="4" t="s">
        <v>293</v>
      </c>
      <c r="F1296" s="18">
        <v>15696.74</v>
      </c>
      <c r="G1296" s="11">
        <v>2.8560000000000001E-5</v>
      </c>
    </row>
    <row r="1297" spans="1:7" x14ac:dyDescent="0.2">
      <c r="A1297">
        <v>2021</v>
      </c>
      <c r="B1297" s="4" t="s">
        <v>426</v>
      </c>
      <c r="C1297" t="str">
        <f t="shared" si="20"/>
        <v>2021_0260</v>
      </c>
      <c r="D1297" s="4" t="s">
        <v>384</v>
      </c>
      <c r="E1297" s="4" t="s">
        <v>384</v>
      </c>
      <c r="F1297" s="18">
        <v>15664.05</v>
      </c>
      <c r="G1297" s="11">
        <v>2.8500000000000002E-5</v>
      </c>
    </row>
    <row r="1298" spans="1:7" x14ac:dyDescent="0.2">
      <c r="A1298">
        <v>2021</v>
      </c>
      <c r="B1298" s="4" t="s">
        <v>612</v>
      </c>
      <c r="C1298" t="str">
        <f t="shared" si="20"/>
        <v>2021_0263</v>
      </c>
      <c r="D1298" s="4" t="s">
        <v>742</v>
      </c>
      <c r="E1298" s="4" t="s">
        <v>742</v>
      </c>
      <c r="F1298" s="18">
        <v>15631.79</v>
      </c>
      <c r="G1298" s="11">
        <v>2.8439999999999999E-5</v>
      </c>
    </row>
    <row r="1299" spans="1:7" x14ac:dyDescent="0.2">
      <c r="A1299">
        <v>2021</v>
      </c>
      <c r="B1299" s="4" t="s">
        <v>278</v>
      </c>
      <c r="C1299" t="str">
        <f t="shared" si="20"/>
        <v>2021_0613</v>
      </c>
      <c r="D1299" s="4" t="s">
        <v>236</v>
      </c>
      <c r="E1299" s="4" t="s">
        <v>236</v>
      </c>
      <c r="F1299" s="18">
        <v>14955.81</v>
      </c>
      <c r="G1299" s="11">
        <v>2.7209999999999999E-5</v>
      </c>
    </row>
    <row r="1300" spans="1:7" x14ac:dyDescent="0.2">
      <c r="A1300">
        <v>2021</v>
      </c>
      <c r="B1300" s="4" t="s">
        <v>282</v>
      </c>
      <c r="C1300" t="str">
        <f t="shared" si="20"/>
        <v>2021_0223</v>
      </c>
      <c r="D1300" s="4" t="s">
        <v>240</v>
      </c>
      <c r="E1300" s="4" t="s">
        <v>240</v>
      </c>
      <c r="F1300" s="18">
        <v>14617.54</v>
      </c>
      <c r="G1300" s="11">
        <v>2.6599999999999999E-5</v>
      </c>
    </row>
    <row r="1301" spans="1:7" x14ac:dyDescent="0.2">
      <c r="A1301">
        <v>2021</v>
      </c>
      <c r="B1301" s="4" t="s">
        <v>253</v>
      </c>
      <c r="C1301" t="str">
        <f t="shared" si="20"/>
        <v>2021_0812</v>
      </c>
      <c r="D1301" s="4" t="s">
        <v>211</v>
      </c>
      <c r="E1301" s="4" t="s">
        <v>211</v>
      </c>
      <c r="F1301" s="18">
        <v>14555.99</v>
      </c>
      <c r="G1301" s="11">
        <v>2.6480000000000001E-5</v>
      </c>
    </row>
    <row r="1302" spans="1:7" x14ac:dyDescent="0.2">
      <c r="A1302">
        <v>2021</v>
      </c>
      <c r="B1302" s="4" t="s">
        <v>431</v>
      </c>
      <c r="C1302" t="str">
        <f t="shared" si="20"/>
        <v>2021_0787</v>
      </c>
      <c r="D1302" s="4" t="s">
        <v>389</v>
      </c>
      <c r="E1302" s="4" t="s">
        <v>389</v>
      </c>
      <c r="F1302" s="18">
        <v>14531.39</v>
      </c>
      <c r="G1302" s="11">
        <v>2.6440000000000001E-5</v>
      </c>
    </row>
    <row r="1303" spans="1:7" x14ac:dyDescent="0.2">
      <c r="A1303">
        <v>2021</v>
      </c>
      <c r="B1303" s="4" t="s">
        <v>342</v>
      </c>
      <c r="C1303" t="str">
        <f t="shared" si="20"/>
        <v>2021_0682</v>
      </c>
      <c r="D1303" s="4" t="s">
        <v>300</v>
      </c>
      <c r="E1303" s="4" t="s">
        <v>300</v>
      </c>
      <c r="F1303" s="18">
        <v>14515.61</v>
      </c>
      <c r="G1303" s="11">
        <v>2.641E-5</v>
      </c>
    </row>
    <row r="1304" spans="1:7" x14ac:dyDescent="0.2">
      <c r="A1304">
        <v>2021</v>
      </c>
      <c r="B1304" s="4" t="s">
        <v>347</v>
      </c>
      <c r="C1304" t="str">
        <f t="shared" si="20"/>
        <v>2021_0641</v>
      </c>
      <c r="D1304" s="4" t="s">
        <v>305</v>
      </c>
      <c r="E1304" s="4" t="s">
        <v>305</v>
      </c>
      <c r="F1304" s="18">
        <v>14319.94</v>
      </c>
      <c r="G1304" s="11">
        <v>2.605E-5</v>
      </c>
    </row>
    <row r="1305" spans="1:7" x14ac:dyDescent="0.2">
      <c r="A1305">
        <v>2021</v>
      </c>
      <c r="B1305" s="4" t="s">
        <v>251</v>
      </c>
      <c r="C1305" t="str">
        <f t="shared" si="20"/>
        <v>2021_0560</v>
      </c>
      <c r="D1305" s="4" t="s">
        <v>209</v>
      </c>
      <c r="E1305" s="4" t="s">
        <v>209</v>
      </c>
      <c r="F1305" s="18">
        <v>13700.3</v>
      </c>
      <c r="G1305" s="11">
        <v>2.493E-5</v>
      </c>
    </row>
    <row r="1306" spans="1:7" x14ac:dyDescent="0.2">
      <c r="A1306">
        <v>2021</v>
      </c>
      <c r="B1306" s="4" t="s">
        <v>171</v>
      </c>
      <c r="C1306" t="str">
        <f t="shared" si="20"/>
        <v>2021_0243</v>
      </c>
      <c r="D1306" s="4" t="s">
        <v>129</v>
      </c>
      <c r="E1306" s="4" t="s">
        <v>129</v>
      </c>
      <c r="F1306" s="18">
        <v>13455.92</v>
      </c>
      <c r="G1306" s="11">
        <v>2.4479999999999999E-5</v>
      </c>
    </row>
    <row r="1307" spans="1:7" x14ac:dyDescent="0.2">
      <c r="A1307">
        <v>2021</v>
      </c>
      <c r="B1307" s="4" t="s">
        <v>189</v>
      </c>
      <c r="C1307" t="str">
        <f t="shared" si="20"/>
        <v>2021_0767</v>
      </c>
      <c r="D1307" s="4" t="s">
        <v>147</v>
      </c>
      <c r="E1307" s="4" t="s">
        <v>147</v>
      </c>
      <c r="F1307" s="18">
        <v>12717.4</v>
      </c>
      <c r="G1307" s="11">
        <v>2.3139999999999999E-5</v>
      </c>
    </row>
    <row r="1308" spans="1:7" x14ac:dyDescent="0.2">
      <c r="A1308">
        <v>2021</v>
      </c>
      <c r="B1308" s="4" t="s">
        <v>368</v>
      </c>
      <c r="C1308" t="str">
        <f t="shared" si="20"/>
        <v>2021_0761</v>
      </c>
      <c r="D1308" s="4" t="s">
        <v>326</v>
      </c>
      <c r="E1308" s="4" t="s">
        <v>326</v>
      </c>
      <c r="F1308" s="18">
        <v>11256.71</v>
      </c>
      <c r="G1308" s="11">
        <v>2.048E-5</v>
      </c>
    </row>
    <row r="1309" spans="1:7" x14ac:dyDescent="0.2">
      <c r="A1309">
        <v>2021</v>
      </c>
      <c r="B1309" s="4" t="s">
        <v>447</v>
      </c>
      <c r="C1309" t="str">
        <f t="shared" si="20"/>
        <v>2021_0227</v>
      </c>
      <c r="D1309" s="4" t="s">
        <v>405</v>
      </c>
      <c r="E1309" s="4" t="s">
        <v>405</v>
      </c>
      <c r="F1309" s="18">
        <v>10445.51</v>
      </c>
      <c r="G1309" s="11">
        <v>1.9009999999999999E-5</v>
      </c>
    </row>
    <row r="1310" spans="1:7" x14ac:dyDescent="0.2">
      <c r="A1310">
        <v>2021</v>
      </c>
      <c r="B1310" s="4" t="s">
        <v>183</v>
      </c>
      <c r="C1310" t="str">
        <f t="shared" si="20"/>
        <v>2021_0119</v>
      </c>
      <c r="D1310" s="4" t="s">
        <v>141</v>
      </c>
      <c r="E1310" s="4" t="s">
        <v>141</v>
      </c>
      <c r="F1310" s="18">
        <v>10204.700000000001</v>
      </c>
      <c r="G1310" s="11">
        <v>1.857E-5</v>
      </c>
    </row>
    <row r="1311" spans="1:7" x14ac:dyDescent="0.2">
      <c r="A1311">
        <v>2021</v>
      </c>
      <c r="B1311" s="4" t="s">
        <v>658</v>
      </c>
      <c r="C1311" t="str">
        <f t="shared" si="20"/>
        <v>2021_0658</v>
      </c>
      <c r="D1311" s="4" t="s">
        <v>630</v>
      </c>
      <c r="E1311" s="4" t="s">
        <v>630</v>
      </c>
      <c r="F1311" s="18">
        <v>5998.86</v>
      </c>
      <c r="G1311" s="11">
        <v>1.0910000000000001E-5</v>
      </c>
    </row>
    <row r="1312" spans="1:7" x14ac:dyDescent="0.2">
      <c r="A1312">
        <v>2021</v>
      </c>
      <c r="B1312" s="4" t="s">
        <v>107</v>
      </c>
      <c r="C1312" t="str">
        <f t="shared" si="20"/>
        <v>2021_0810</v>
      </c>
      <c r="D1312" s="4" t="s">
        <v>65</v>
      </c>
      <c r="E1312" s="4" t="s">
        <v>65</v>
      </c>
      <c r="F1312" s="18">
        <v>4774.37</v>
      </c>
      <c r="G1312" s="11">
        <v>8.6899999999999998E-6</v>
      </c>
    </row>
    <row r="1313" spans="1:7" x14ac:dyDescent="0.2">
      <c r="A1313">
        <v>2021</v>
      </c>
      <c r="B1313" s="4" t="s">
        <v>272</v>
      </c>
      <c r="C1313" t="str">
        <f t="shared" si="20"/>
        <v>2021_0251</v>
      </c>
      <c r="D1313" s="4" t="s">
        <v>230</v>
      </c>
      <c r="E1313" s="4" t="s">
        <v>230</v>
      </c>
      <c r="F1313" s="18">
        <v>4532.93</v>
      </c>
      <c r="G1313" s="11">
        <v>8.2500000000000006E-6</v>
      </c>
    </row>
    <row r="1314" spans="1:7" x14ac:dyDescent="0.2">
      <c r="A1314">
        <v>2021</v>
      </c>
      <c r="B1314" s="4" t="s">
        <v>175</v>
      </c>
      <c r="C1314" t="str">
        <f t="shared" si="20"/>
        <v>2021_0604</v>
      </c>
      <c r="D1314" s="4" t="s">
        <v>133</v>
      </c>
      <c r="E1314" s="4" t="s">
        <v>133</v>
      </c>
      <c r="F1314" s="18">
        <v>4388.9799999999996</v>
      </c>
      <c r="G1314" s="11">
        <v>7.9899999999999997E-6</v>
      </c>
    </row>
    <row r="1315" spans="1:7" x14ac:dyDescent="0.2">
      <c r="A1315">
        <v>2021</v>
      </c>
      <c r="B1315" s="4" t="s">
        <v>119</v>
      </c>
      <c r="C1315" t="str">
        <f t="shared" si="20"/>
        <v>2021_1020</v>
      </c>
      <c r="D1315" s="4" t="s">
        <v>77</v>
      </c>
      <c r="E1315" s="4" t="s">
        <v>77</v>
      </c>
      <c r="F1315" s="18">
        <v>4056.03</v>
      </c>
      <c r="G1315" s="11">
        <v>7.3799999999999996E-6</v>
      </c>
    </row>
    <row r="1316" spans="1:7" x14ac:dyDescent="0.2">
      <c r="A1316">
        <v>2021</v>
      </c>
      <c r="B1316" s="4" t="s">
        <v>118</v>
      </c>
      <c r="C1316" t="str">
        <f t="shared" si="20"/>
        <v>2021_1076</v>
      </c>
      <c r="D1316" s="4" t="s">
        <v>76</v>
      </c>
      <c r="E1316" s="4" t="s">
        <v>76</v>
      </c>
      <c r="F1316" s="18">
        <v>3710.81</v>
      </c>
      <c r="G1316" s="11">
        <v>6.7499999999999997E-6</v>
      </c>
    </row>
    <row r="1317" spans="1:7" x14ac:dyDescent="0.2">
      <c r="A1317">
        <v>2021</v>
      </c>
      <c r="B1317" s="4" t="s">
        <v>255</v>
      </c>
      <c r="C1317" t="str">
        <f t="shared" si="20"/>
        <v>2021_1137</v>
      </c>
      <c r="D1317" s="4" t="s">
        <v>213</v>
      </c>
      <c r="E1317" s="4" t="s">
        <v>213</v>
      </c>
      <c r="F1317" s="18">
        <v>3511.4</v>
      </c>
      <c r="G1317" s="11">
        <v>6.3899999999999998E-6</v>
      </c>
    </row>
    <row r="1318" spans="1:7" x14ac:dyDescent="0.2">
      <c r="A1318">
        <v>2021</v>
      </c>
      <c r="B1318" s="4" t="s">
        <v>366</v>
      </c>
      <c r="C1318" t="str">
        <f t="shared" si="20"/>
        <v>2021_0691</v>
      </c>
      <c r="D1318" s="4" t="s">
        <v>324</v>
      </c>
      <c r="E1318" s="4" t="s">
        <v>324</v>
      </c>
      <c r="F1318" s="18">
        <v>3413.39</v>
      </c>
      <c r="G1318" s="11">
        <v>6.2099999999999998E-6</v>
      </c>
    </row>
    <row r="1319" spans="1:7" x14ac:dyDescent="0.2">
      <c r="A1319">
        <v>2021</v>
      </c>
      <c r="B1319" s="4" t="s">
        <v>264</v>
      </c>
      <c r="C1319" t="str">
        <f t="shared" si="20"/>
        <v>2021_0303</v>
      </c>
      <c r="D1319" s="4" t="s">
        <v>222</v>
      </c>
      <c r="E1319" s="4" t="s">
        <v>222</v>
      </c>
      <c r="F1319" s="18">
        <v>3079.64</v>
      </c>
      <c r="G1319" s="11">
        <v>5.5999999999999997E-6</v>
      </c>
    </row>
    <row r="1320" spans="1:7" x14ac:dyDescent="0.2">
      <c r="A1320">
        <v>2021</v>
      </c>
      <c r="B1320" s="4" t="s">
        <v>355</v>
      </c>
      <c r="C1320" t="str">
        <f t="shared" si="20"/>
        <v>2021_0929</v>
      </c>
      <c r="D1320" s="4" t="s">
        <v>313</v>
      </c>
      <c r="E1320" s="4" t="s">
        <v>313</v>
      </c>
      <c r="F1320" s="18">
        <v>2988.44</v>
      </c>
      <c r="G1320" s="11">
        <v>5.4399999999999996E-6</v>
      </c>
    </row>
    <row r="1321" spans="1:7" x14ac:dyDescent="0.2">
      <c r="A1321">
        <v>2021</v>
      </c>
      <c r="B1321" s="4" t="s">
        <v>336</v>
      </c>
      <c r="C1321" t="str">
        <f t="shared" si="20"/>
        <v>2021_0850</v>
      </c>
      <c r="D1321" s="4" t="s">
        <v>294</v>
      </c>
      <c r="E1321" s="4" t="s">
        <v>294</v>
      </c>
      <c r="F1321" s="18">
        <v>2907.77</v>
      </c>
      <c r="G1321" s="11">
        <v>5.2900000000000002E-6</v>
      </c>
    </row>
    <row r="1322" spans="1:7" x14ac:dyDescent="0.2">
      <c r="A1322">
        <v>2021</v>
      </c>
      <c r="B1322" s="4" t="s">
        <v>172</v>
      </c>
      <c r="C1322" t="str">
        <f t="shared" si="20"/>
        <v>2021_1056</v>
      </c>
      <c r="D1322" s="4" t="s">
        <v>130</v>
      </c>
      <c r="E1322" s="4" t="s">
        <v>130</v>
      </c>
      <c r="F1322" s="18">
        <v>2728.38</v>
      </c>
      <c r="G1322" s="11">
        <v>4.9599999999999999E-6</v>
      </c>
    </row>
    <row r="1323" spans="1:7" x14ac:dyDescent="0.2">
      <c r="A1323">
        <v>2021</v>
      </c>
      <c r="B1323" s="4" t="s">
        <v>449</v>
      </c>
      <c r="C1323" t="str">
        <f t="shared" si="20"/>
        <v>2021_0552</v>
      </c>
      <c r="D1323" s="4" t="s">
        <v>407</v>
      </c>
      <c r="E1323" s="4" t="s">
        <v>407</v>
      </c>
      <c r="F1323" s="18">
        <v>2594.37</v>
      </c>
      <c r="G1323" s="11">
        <v>4.7199999999999997E-6</v>
      </c>
    </row>
    <row r="1324" spans="1:7" x14ac:dyDescent="0.2">
      <c r="A1324">
        <v>2021</v>
      </c>
      <c r="B1324" s="4" t="s">
        <v>285</v>
      </c>
      <c r="C1324" t="str">
        <f t="shared" si="20"/>
        <v>2021_0341</v>
      </c>
      <c r="D1324" s="4" t="s">
        <v>243</v>
      </c>
      <c r="E1324" s="4" t="s">
        <v>243</v>
      </c>
      <c r="F1324" s="18">
        <v>2243.1</v>
      </c>
      <c r="G1324" s="11">
        <v>4.0799999999999999E-6</v>
      </c>
    </row>
    <row r="1325" spans="1:7" x14ac:dyDescent="0.2">
      <c r="A1325">
        <v>2021</v>
      </c>
      <c r="B1325" s="4" t="s">
        <v>334</v>
      </c>
      <c r="C1325" t="str">
        <f t="shared" si="20"/>
        <v>2021_0342</v>
      </c>
      <c r="D1325" s="4" t="s">
        <v>292</v>
      </c>
      <c r="E1325" s="4" t="s">
        <v>292</v>
      </c>
      <c r="F1325" s="18">
        <v>2220.86</v>
      </c>
      <c r="G1325" s="11">
        <v>4.0400000000000003E-6</v>
      </c>
    </row>
    <row r="1326" spans="1:7" x14ac:dyDescent="0.2">
      <c r="A1326">
        <v>2021</v>
      </c>
      <c r="B1326" s="4" t="s">
        <v>198</v>
      </c>
      <c r="C1326" t="str">
        <f t="shared" si="20"/>
        <v>2021_0943</v>
      </c>
      <c r="D1326" s="4" t="s">
        <v>156</v>
      </c>
      <c r="E1326" s="4" t="s">
        <v>156</v>
      </c>
      <c r="F1326" s="18">
        <v>1426.33</v>
      </c>
      <c r="G1326" s="11">
        <v>2.6000000000000001E-6</v>
      </c>
    </row>
    <row r="1327" spans="1:7" x14ac:dyDescent="0.2">
      <c r="A1327">
        <v>2021</v>
      </c>
      <c r="B1327" s="4" t="s">
        <v>108</v>
      </c>
      <c r="C1327" t="str">
        <f t="shared" si="20"/>
        <v>2021_1073</v>
      </c>
      <c r="D1327" s="4" t="s">
        <v>66</v>
      </c>
      <c r="E1327" s="4" t="s">
        <v>66</v>
      </c>
      <c r="F1327" s="18">
        <v>563.27</v>
      </c>
      <c r="G1327" s="11">
        <v>1.02E-6</v>
      </c>
    </row>
    <row r="1328" spans="1:7" x14ac:dyDescent="0.2">
      <c r="A1328">
        <v>2021</v>
      </c>
      <c r="B1328" s="4" t="s">
        <v>188</v>
      </c>
      <c r="C1328" t="str">
        <f t="shared" si="20"/>
        <v>2021_1058</v>
      </c>
      <c r="D1328" s="4" t="s">
        <v>146</v>
      </c>
      <c r="E1328" s="4" t="s">
        <v>146</v>
      </c>
      <c r="F1328" s="18">
        <v>75.81</v>
      </c>
      <c r="G1328" s="11">
        <v>1.4000000000000001E-7</v>
      </c>
    </row>
    <row r="1329" spans="1:9" x14ac:dyDescent="0.2">
      <c r="A1329">
        <v>2021</v>
      </c>
      <c r="B1329" s="4" t="s">
        <v>432</v>
      </c>
      <c r="C1329" t="str">
        <f t="shared" si="20"/>
        <v>2021_0640</v>
      </c>
      <c r="D1329" s="4" t="s">
        <v>390</v>
      </c>
      <c r="E1329" s="4" t="s">
        <v>390</v>
      </c>
      <c r="F1329" s="18">
        <v>30.48</v>
      </c>
      <c r="G1329" s="11">
        <v>5.9999999999999995E-8</v>
      </c>
    </row>
    <row r="1330" spans="1:9" x14ac:dyDescent="0.2">
      <c r="A1330">
        <v>2022</v>
      </c>
      <c r="B1330" s="4" t="s">
        <v>510</v>
      </c>
      <c r="C1330" t="str">
        <f t="shared" si="20"/>
        <v>2022_1219</v>
      </c>
      <c r="D1330" s="4" t="s">
        <v>1</v>
      </c>
      <c r="E1330" s="4" t="s">
        <v>1</v>
      </c>
      <c r="H1330" s="16">
        <v>41671.040000000001</v>
      </c>
      <c r="I1330" s="11">
        <v>8.1210000000000003E-5</v>
      </c>
    </row>
    <row r="1331" spans="1:9" x14ac:dyDescent="0.2">
      <c r="A1331">
        <v>2022</v>
      </c>
      <c r="B1331" s="4" t="s">
        <v>524</v>
      </c>
      <c r="C1331" t="str">
        <f t="shared" si="20"/>
        <v>2022_0864</v>
      </c>
      <c r="D1331" s="4" t="s">
        <v>22</v>
      </c>
      <c r="E1331" s="4" t="s">
        <v>22</v>
      </c>
      <c r="H1331" s="16">
        <v>13297.8</v>
      </c>
      <c r="I1331" s="11">
        <v>2.5910000000000001E-5</v>
      </c>
    </row>
    <row r="1332" spans="1:9" x14ac:dyDescent="0.2">
      <c r="A1332">
        <v>2022</v>
      </c>
      <c r="B1332" s="4" t="s">
        <v>550</v>
      </c>
      <c r="C1332" t="str">
        <f t="shared" si="20"/>
        <v>2022_0997</v>
      </c>
      <c r="D1332" s="4" t="s">
        <v>23</v>
      </c>
      <c r="E1332" s="4" t="s">
        <v>23</v>
      </c>
      <c r="H1332" s="16">
        <v>12848.92</v>
      </c>
      <c r="I1332" s="11">
        <v>2.5040000000000001E-5</v>
      </c>
    </row>
    <row r="1333" spans="1:9" x14ac:dyDescent="0.2">
      <c r="A1333">
        <v>2022</v>
      </c>
      <c r="B1333" s="4" t="s">
        <v>509</v>
      </c>
      <c r="C1333" t="str">
        <f t="shared" si="20"/>
        <v>2022_1021</v>
      </c>
      <c r="D1333" s="4" t="s">
        <v>27</v>
      </c>
      <c r="E1333" s="4" t="s">
        <v>27</v>
      </c>
      <c r="H1333" s="16">
        <v>10089.14</v>
      </c>
      <c r="I1333" s="11">
        <v>1.9660000000000002E-5</v>
      </c>
    </row>
    <row r="1334" spans="1:9" x14ac:dyDescent="0.2">
      <c r="A1334">
        <v>2022</v>
      </c>
      <c r="B1334" s="4" t="s">
        <v>521</v>
      </c>
      <c r="C1334" t="str">
        <f t="shared" si="20"/>
        <v>2022_1079</v>
      </c>
      <c r="D1334" s="4" t="s">
        <v>8</v>
      </c>
      <c r="E1334" s="4" t="s">
        <v>8</v>
      </c>
      <c r="H1334" s="16">
        <v>7572.95</v>
      </c>
      <c r="I1334" s="11">
        <v>1.4759999999999999E-5</v>
      </c>
    </row>
    <row r="1335" spans="1:9" x14ac:dyDescent="0.2">
      <c r="A1335">
        <v>2022</v>
      </c>
      <c r="B1335" s="4" t="s">
        <v>516</v>
      </c>
      <c r="C1335" t="str">
        <f t="shared" si="20"/>
        <v>2022_0117</v>
      </c>
      <c r="D1335" s="4" t="s">
        <v>30</v>
      </c>
      <c r="E1335" s="4" t="s">
        <v>30</v>
      </c>
      <c r="H1335" s="16">
        <v>5878.32</v>
      </c>
      <c r="I1335" s="11">
        <v>1.146E-5</v>
      </c>
    </row>
    <row r="1336" spans="1:9" x14ac:dyDescent="0.2">
      <c r="A1336">
        <v>2022</v>
      </c>
      <c r="B1336" s="4" t="s">
        <v>534</v>
      </c>
      <c r="C1336" t="str">
        <f t="shared" si="20"/>
        <v>2022_0287</v>
      </c>
      <c r="D1336" s="4" t="s">
        <v>13</v>
      </c>
      <c r="E1336" s="4" t="s">
        <v>13</v>
      </c>
      <c r="H1336" s="16">
        <v>5638.3</v>
      </c>
      <c r="I1336" s="11">
        <v>1.099E-5</v>
      </c>
    </row>
    <row r="1337" spans="1:9" x14ac:dyDescent="0.2">
      <c r="A1337">
        <v>2022</v>
      </c>
      <c r="B1337" s="4" t="s">
        <v>540</v>
      </c>
      <c r="C1337" t="str">
        <f t="shared" si="20"/>
        <v>2022_1088</v>
      </c>
      <c r="D1337" s="4" t="s">
        <v>18</v>
      </c>
      <c r="E1337" s="4" t="s">
        <v>18</v>
      </c>
      <c r="H1337" s="16">
        <v>2998.2</v>
      </c>
      <c r="I1337" s="11">
        <v>5.84E-6</v>
      </c>
    </row>
    <row r="1338" spans="1:9" x14ac:dyDescent="0.2">
      <c r="A1338">
        <v>2022</v>
      </c>
      <c r="B1338" s="4" t="s">
        <v>517</v>
      </c>
      <c r="C1338" t="str">
        <f t="shared" si="20"/>
        <v>2022_0839</v>
      </c>
      <c r="D1338" s="4" t="s">
        <v>5</v>
      </c>
      <c r="E1338" s="4" t="s">
        <v>5</v>
      </c>
      <c r="H1338" s="16">
        <v>2464.91</v>
      </c>
      <c r="I1338" s="11">
        <v>4.7999999999999998E-6</v>
      </c>
    </row>
    <row r="1339" spans="1:9" x14ac:dyDescent="0.2">
      <c r="A1339">
        <v>2022</v>
      </c>
      <c r="B1339" s="4" t="s">
        <v>519</v>
      </c>
      <c r="C1339" t="str">
        <f t="shared" si="20"/>
        <v>2022_0049</v>
      </c>
      <c r="D1339" s="4" t="s">
        <v>9</v>
      </c>
      <c r="E1339" s="4" t="s">
        <v>9</v>
      </c>
      <c r="H1339" s="16">
        <v>1462.02</v>
      </c>
      <c r="I1339" s="11">
        <v>2.8499999999999998E-6</v>
      </c>
    </row>
    <row r="1340" spans="1:9" x14ac:dyDescent="0.2">
      <c r="A1340">
        <v>2022</v>
      </c>
      <c r="B1340" s="4" t="s">
        <v>79</v>
      </c>
      <c r="C1340" t="str">
        <f t="shared" si="20"/>
        <v>2022_0844</v>
      </c>
      <c r="D1340" s="4" t="s">
        <v>37</v>
      </c>
      <c r="E1340" s="4" t="s">
        <v>37</v>
      </c>
      <c r="F1340" s="18">
        <v>150168.71</v>
      </c>
      <c r="G1340" s="11">
        <v>2.9263999999999999E-4</v>
      </c>
    </row>
    <row r="1341" spans="1:9" x14ac:dyDescent="0.2">
      <c r="A1341">
        <v>2022</v>
      </c>
      <c r="B1341" s="4" t="s">
        <v>91</v>
      </c>
      <c r="C1341" t="str">
        <f t="shared" si="20"/>
        <v>2022_0050</v>
      </c>
      <c r="D1341" s="4" t="s">
        <v>49</v>
      </c>
      <c r="E1341" s="4" t="s">
        <v>49</v>
      </c>
      <c r="F1341" s="18">
        <v>85330.91</v>
      </c>
      <c r="G1341" s="11">
        <v>1.6629000000000001E-4</v>
      </c>
    </row>
    <row r="1342" spans="1:9" x14ac:dyDescent="0.2">
      <c r="A1342">
        <v>2022</v>
      </c>
      <c r="B1342" s="4" t="s">
        <v>83</v>
      </c>
      <c r="C1342" t="str">
        <f t="shared" si="20"/>
        <v>2022_0926</v>
      </c>
      <c r="D1342" s="4" t="s">
        <v>734</v>
      </c>
      <c r="E1342" s="4" t="s">
        <v>734</v>
      </c>
      <c r="F1342" s="18">
        <v>76111.360000000001</v>
      </c>
      <c r="G1342" s="11">
        <v>1.4831999999999999E-4</v>
      </c>
    </row>
    <row r="1343" spans="1:9" x14ac:dyDescent="0.2">
      <c r="A1343">
        <v>2022</v>
      </c>
      <c r="B1343" s="4" t="s">
        <v>84</v>
      </c>
      <c r="C1343" t="str">
        <f t="shared" si="20"/>
        <v>2022_0290</v>
      </c>
      <c r="D1343" s="4" t="s">
        <v>42</v>
      </c>
      <c r="E1343" s="4" t="s">
        <v>42</v>
      </c>
      <c r="F1343" s="18">
        <v>66228.87</v>
      </c>
      <c r="G1343" s="11">
        <v>1.2905999999999999E-4</v>
      </c>
    </row>
    <row r="1344" spans="1:9" x14ac:dyDescent="0.2">
      <c r="A1344">
        <v>2022</v>
      </c>
      <c r="B1344" s="4" t="s">
        <v>81</v>
      </c>
      <c r="C1344" t="str">
        <f t="shared" si="20"/>
        <v>2022_0653</v>
      </c>
      <c r="D1344" s="4" t="s">
        <v>39</v>
      </c>
      <c r="E1344" s="4" t="s">
        <v>39</v>
      </c>
      <c r="F1344" s="18">
        <v>57590.23</v>
      </c>
      <c r="G1344" s="11">
        <v>1.1223E-4</v>
      </c>
    </row>
    <row r="1345" spans="1:7" x14ac:dyDescent="0.2">
      <c r="A1345">
        <v>2022</v>
      </c>
      <c r="B1345" s="4" t="s">
        <v>88</v>
      </c>
      <c r="C1345" t="str">
        <f t="shared" si="20"/>
        <v>2022_0258</v>
      </c>
      <c r="D1345" s="4" t="s">
        <v>46</v>
      </c>
      <c r="E1345" s="4" t="s">
        <v>46</v>
      </c>
      <c r="F1345" s="18">
        <v>57065.25</v>
      </c>
      <c r="G1345" s="11">
        <v>1.1121E-4</v>
      </c>
    </row>
    <row r="1346" spans="1:7" x14ac:dyDescent="0.2">
      <c r="A1346">
        <v>2022</v>
      </c>
      <c r="B1346" s="4" t="s">
        <v>192</v>
      </c>
      <c r="C1346" t="str">
        <f t="shared" si="20"/>
        <v>2022_0909</v>
      </c>
      <c r="D1346" s="4" t="s">
        <v>150</v>
      </c>
      <c r="E1346" s="4" t="s">
        <v>150</v>
      </c>
      <c r="F1346" s="18">
        <v>56278.35</v>
      </c>
      <c r="G1346" s="11">
        <v>1.0967E-4</v>
      </c>
    </row>
    <row r="1347" spans="1:7" x14ac:dyDescent="0.2">
      <c r="A1347">
        <v>2022</v>
      </c>
      <c r="B1347" s="4" t="s">
        <v>106</v>
      </c>
      <c r="C1347" t="str">
        <f t="shared" ref="C1347:C1410" si="21">_xlfn.TEXTJOIN("_",TRUE,A1347:B1347)</f>
        <v>2022_0297</v>
      </c>
      <c r="D1347" s="4" t="s">
        <v>64</v>
      </c>
      <c r="E1347" s="4" t="s">
        <v>64</v>
      </c>
      <c r="F1347" s="18">
        <v>51374.54</v>
      </c>
      <c r="G1347" s="11">
        <v>1.0012E-4</v>
      </c>
    </row>
    <row r="1348" spans="1:7" x14ac:dyDescent="0.2">
      <c r="A1348">
        <v>2022</v>
      </c>
      <c r="B1348" s="4" t="s">
        <v>201</v>
      </c>
      <c r="C1348" t="str">
        <f t="shared" si="21"/>
        <v>2022_0648</v>
      </c>
      <c r="D1348" s="4" t="s">
        <v>159</v>
      </c>
      <c r="E1348" s="4" t="s">
        <v>159</v>
      </c>
      <c r="F1348" s="18">
        <v>45024.47</v>
      </c>
      <c r="G1348" s="11">
        <v>8.7739999999999997E-5</v>
      </c>
    </row>
    <row r="1349" spans="1:7" x14ac:dyDescent="0.2">
      <c r="A1349">
        <v>2022</v>
      </c>
      <c r="B1349" s="4" t="s">
        <v>93</v>
      </c>
      <c r="C1349" t="str">
        <f t="shared" si="21"/>
        <v>2022_0378</v>
      </c>
      <c r="D1349" s="4" t="s">
        <v>51</v>
      </c>
      <c r="E1349" s="4" t="s">
        <v>51</v>
      </c>
      <c r="F1349" s="18">
        <v>44576.31</v>
      </c>
      <c r="G1349" s="11">
        <v>8.687E-5</v>
      </c>
    </row>
    <row r="1350" spans="1:7" x14ac:dyDescent="0.2">
      <c r="A1350">
        <v>2022</v>
      </c>
      <c r="B1350" s="4" t="s">
        <v>89</v>
      </c>
      <c r="C1350" t="str">
        <f t="shared" si="21"/>
        <v>2022_0623</v>
      </c>
      <c r="D1350" s="4" t="s">
        <v>47</v>
      </c>
      <c r="E1350" s="4" t="s">
        <v>47</v>
      </c>
      <c r="F1350" s="18">
        <v>43274.400000000001</v>
      </c>
      <c r="G1350" s="11">
        <v>8.4330000000000001E-5</v>
      </c>
    </row>
    <row r="1351" spans="1:7" x14ac:dyDescent="0.2">
      <c r="A1351">
        <v>2022</v>
      </c>
      <c r="B1351" s="4" t="s">
        <v>103</v>
      </c>
      <c r="C1351" t="str">
        <f t="shared" si="21"/>
        <v>2022_0865</v>
      </c>
      <c r="D1351" s="4" t="s">
        <v>61</v>
      </c>
      <c r="E1351" s="4" t="s">
        <v>61</v>
      </c>
      <c r="F1351" s="18">
        <v>41269.93</v>
      </c>
      <c r="G1351" s="11">
        <v>8.0420000000000006E-5</v>
      </c>
    </row>
    <row r="1352" spans="1:7" x14ac:dyDescent="0.2">
      <c r="A1352">
        <v>2022</v>
      </c>
      <c r="B1352" s="4" t="s">
        <v>194</v>
      </c>
      <c r="C1352" t="str">
        <f t="shared" si="21"/>
        <v>2022_0122</v>
      </c>
      <c r="D1352" s="4" t="s">
        <v>152</v>
      </c>
      <c r="E1352" s="4" t="s">
        <v>152</v>
      </c>
      <c r="F1352" s="18">
        <v>39171.14</v>
      </c>
      <c r="G1352" s="11">
        <v>7.6329999999999996E-5</v>
      </c>
    </row>
    <row r="1353" spans="1:7" x14ac:dyDescent="0.2">
      <c r="A1353">
        <v>2022</v>
      </c>
      <c r="B1353" s="4" t="s">
        <v>166</v>
      </c>
      <c r="C1353" t="str">
        <f t="shared" si="21"/>
        <v>2022_0585</v>
      </c>
      <c r="D1353" s="4" t="s">
        <v>124</v>
      </c>
      <c r="E1353" s="4" t="s">
        <v>124</v>
      </c>
      <c r="F1353" s="18">
        <v>35236.92</v>
      </c>
      <c r="G1353" s="11">
        <v>6.8670000000000005E-5</v>
      </c>
    </row>
    <row r="1354" spans="1:7" x14ac:dyDescent="0.2">
      <c r="A1354">
        <v>2022</v>
      </c>
      <c r="B1354" s="4" t="s">
        <v>120</v>
      </c>
      <c r="C1354" t="str">
        <f t="shared" si="21"/>
        <v>2022_1003</v>
      </c>
      <c r="D1354" s="4" t="s">
        <v>78</v>
      </c>
      <c r="E1354" s="4" t="s">
        <v>78</v>
      </c>
      <c r="F1354" s="18">
        <v>33959.49</v>
      </c>
      <c r="G1354" s="11">
        <v>6.6180000000000007E-5</v>
      </c>
    </row>
    <row r="1355" spans="1:7" x14ac:dyDescent="0.2">
      <c r="A1355">
        <v>2022</v>
      </c>
      <c r="B1355" s="4" t="s">
        <v>102</v>
      </c>
      <c r="C1355" t="str">
        <f t="shared" si="21"/>
        <v>2022_0294</v>
      </c>
      <c r="D1355" s="4" t="s">
        <v>60</v>
      </c>
      <c r="E1355" s="4" t="s">
        <v>60</v>
      </c>
      <c r="F1355" s="18">
        <v>33739.21</v>
      </c>
      <c r="G1355" s="11">
        <v>6.5749999999999999E-5</v>
      </c>
    </row>
    <row r="1356" spans="1:7" x14ac:dyDescent="0.2">
      <c r="A1356">
        <v>2022</v>
      </c>
      <c r="B1356" s="4" t="s">
        <v>86</v>
      </c>
      <c r="C1356" t="str">
        <f t="shared" si="21"/>
        <v>2022_0291</v>
      </c>
      <c r="D1356" s="4" t="s">
        <v>44</v>
      </c>
      <c r="E1356" s="4" t="s">
        <v>44</v>
      </c>
      <c r="F1356" s="18">
        <v>32835.94</v>
      </c>
      <c r="G1356" s="11">
        <v>6.3990000000000002E-5</v>
      </c>
    </row>
    <row r="1357" spans="1:7" x14ac:dyDescent="0.2">
      <c r="A1357">
        <v>2022</v>
      </c>
      <c r="B1357" s="4" t="s">
        <v>87</v>
      </c>
      <c r="C1357" t="str">
        <f t="shared" si="21"/>
        <v>2022_1128</v>
      </c>
      <c r="D1357" s="4" t="s">
        <v>45</v>
      </c>
      <c r="E1357" s="4" t="s">
        <v>45</v>
      </c>
      <c r="F1357" s="18">
        <v>31772.51</v>
      </c>
      <c r="G1357" s="11">
        <v>6.1920000000000003E-5</v>
      </c>
    </row>
    <row r="1358" spans="1:7" x14ac:dyDescent="0.2">
      <c r="A1358">
        <v>2022</v>
      </c>
      <c r="B1358" s="4" t="s">
        <v>85</v>
      </c>
      <c r="C1358" t="str">
        <f t="shared" si="21"/>
        <v>2022_0784</v>
      </c>
      <c r="D1358" s="4" t="s">
        <v>43</v>
      </c>
      <c r="E1358" s="4" t="s">
        <v>43</v>
      </c>
      <c r="F1358" s="18">
        <v>31220.25</v>
      </c>
      <c r="G1358" s="11">
        <v>6.084E-5</v>
      </c>
    </row>
    <row r="1359" spans="1:7" x14ac:dyDescent="0.2">
      <c r="A1359">
        <v>2022</v>
      </c>
      <c r="B1359" s="4" t="s">
        <v>101</v>
      </c>
      <c r="C1359" t="str">
        <f t="shared" si="21"/>
        <v>2022_0115</v>
      </c>
      <c r="D1359" s="4" t="s">
        <v>59</v>
      </c>
      <c r="E1359" s="4" t="s">
        <v>59</v>
      </c>
      <c r="F1359" s="18">
        <v>30483.85</v>
      </c>
      <c r="G1359" s="11">
        <v>5.9410000000000002E-5</v>
      </c>
    </row>
    <row r="1360" spans="1:7" x14ac:dyDescent="0.2">
      <c r="A1360">
        <v>2022</v>
      </c>
      <c r="B1360" s="4" t="s">
        <v>99</v>
      </c>
      <c r="C1360" t="str">
        <f t="shared" si="21"/>
        <v>2022_0066</v>
      </c>
      <c r="D1360" s="4" t="s">
        <v>57</v>
      </c>
      <c r="E1360" s="4" t="s">
        <v>57</v>
      </c>
      <c r="F1360" s="18">
        <v>29923.97</v>
      </c>
      <c r="G1360" s="11">
        <v>5.8310000000000002E-5</v>
      </c>
    </row>
    <row r="1361" spans="1:7" x14ac:dyDescent="0.2">
      <c r="A1361">
        <v>2022</v>
      </c>
      <c r="B1361" s="4" t="s">
        <v>82</v>
      </c>
      <c r="C1361" t="str">
        <f t="shared" si="21"/>
        <v>2022_0518</v>
      </c>
      <c r="D1361" s="4" t="s">
        <v>40</v>
      </c>
      <c r="E1361" s="4" t="s">
        <v>40</v>
      </c>
      <c r="F1361" s="18">
        <v>29405.01</v>
      </c>
      <c r="G1361" s="11">
        <v>5.7299999999999997E-5</v>
      </c>
    </row>
    <row r="1362" spans="1:7" x14ac:dyDescent="0.2">
      <c r="A1362">
        <v>2022</v>
      </c>
      <c r="B1362" s="4" t="s">
        <v>80</v>
      </c>
      <c r="C1362" t="str">
        <f t="shared" si="21"/>
        <v>2022_0966</v>
      </c>
      <c r="D1362" s="4" t="s">
        <v>38</v>
      </c>
      <c r="E1362" s="4" t="s">
        <v>38</v>
      </c>
      <c r="F1362" s="18">
        <v>29023.58</v>
      </c>
      <c r="G1362" s="11">
        <v>5.6560000000000001E-5</v>
      </c>
    </row>
    <row r="1363" spans="1:7" x14ac:dyDescent="0.2">
      <c r="A1363">
        <v>2022</v>
      </c>
      <c r="B1363" s="4" t="s">
        <v>196</v>
      </c>
      <c r="C1363" t="str">
        <f t="shared" si="21"/>
        <v>2022_0156</v>
      </c>
      <c r="D1363" s="4" t="s">
        <v>154</v>
      </c>
      <c r="E1363" s="4" t="s">
        <v>154</v>
      </c>
      <c r="F1363" s="18">
        <v>29007.73</v>
      </c>
      <c r="G1363" s="11">
        <v>5.6530000000000003E-5</v>
      </c>
    </row>
    <row r="1364" spans="1:7" x14ac:dyDescent="0.2">
      <c r="A1364">
        <v>2022</v>
      </c>
      <c r="B1364" s="4" t="s">
        <v>250</v>
      </c>
      <c r="C1364" t="str">
        <f t="shared" si="21"/>
        <v>2022_0679</v>
      </c>
      <c r="D1364" s="4" t="s">
        <v>208</v>
      </c>
      <c r="E1364" s="4" t="s">
        <v>208</v>
      </c>
      <c r="F1364" s="18">
        <v>25528.22</v>
      </c>
      <c r="G1364" s="11">
        <v>4.9750000000000003E-5</v>
      </c>
    </row>
    <row r="1365" spans="1:7" x14ac:dyDescent="0.2">
      <c r="A1365">
        <v>2022</v>
      </c>
      <c r="B1365" s="4" t="s">
        <v>111</v>
      </c>
      <c r="C1365" t="str">
        <f t="shared" si="21"/>
        <v>2022_0718</v>
      </c>
      <c r="D1365" s="4" t="s">
        <v>69</v>
      </c>
      <c r="E1365" s="4" t="s">
        <v>69</v>
      </c>
      <c r="F1365" s="18">
        <v>24004.95</v>
      </c>
      <c r="G1365" s="11">
        <v>4.6780000000000003E-5</v>
      </c>
    </row>
    <row r="1366" spans="1:7" x14ac:dyDescent="0.2">
      <c r="A1366">
        <v>2022</v>
      </c>
      <c r="B1366" s="4" t="s">
        <v>163</v>
      </c>
      <c r="C1366" t="str">
        <f t="shared" si="21"/>
        <v>2022_0517</v>
      </c>
      <c r="D1366" s="4" t="s">
        <v>121</v>
      </c>
      <c r="E1366" s="4" t="s">
        <v>121</v>
      </c>
      <c r="F1366" s="18">
        <v>23203.85</v>
      </c>
      <c r="G1366" s="11">
        <v>4.5219999999999997E-5</v>
      </c>
    </row>
    <row r="1367" spans="1:7" x14ac:dyDescent="0.2">
      <c r="A1367">
        <v>2022</v>
      </c>
      <c r="B1367" s="4" t="s">
        <v>116</v>
      </c>
      <c r="C1367" t="str">
        <f t="shared" si="21"/>
        <v>2022_0415</v>
      </c>
      <c r="D1367" s="4" t="s">
        <v>74</v>
      </c>
      <c r="E1367" s="4" t="s">
        <v>74</v>
      </c>
      <c r="F1367" s="18">
        <v>21333.68</v>
      </c>
      <c r="G1367" s="11">
        <v>4.1569999999999997E-5</v>
      </c>
    </row>
    <row r="1368" spans="1:7" x14ac:dyDescent="0.2">
      <c r="A1368">
        <v>2022</v>
      </c>
      <c r="B1368" s="4" t="s">
        <v>95</v>
      </c>
      <c r="C1368" t="str">
        <f t="shared" si="21"/>
        <v>2022_0804</v>
      </c>
      <c r="D1368" s="4" t="s">
        <v>53</v>
      </c>
      <c r="E1368" s="4" t="s">
        <v>53</v>
      </c>
      <c r="F1368" s="18">
        <v>21116.06</v>
      </c>
      <c r="G1368" s="11">
        <v>4.1149999999999997E-5</v>
      </c>
    </row>
    <row r="1369" spans="1:7" x14ac:dyDescent="0.2">
      <c r="A1369">
        <v>2022</v>
      </c>
      <c r="B1369" s="4" t="s">
        <v>202</v>
      </c>
      <c r="C1369" t="str">
        <f t="shared" si="21"/>
        <v>2022_0042</v>
      </c>
      <c r="D1369" s="4" t="s">
        <v>160</v>
      </c>
      <c r="E1369" s="4" t="s">
        <v>160</v>
      </c>
      <c r="F1369" s="18">
        <v>19245.8</v>
      </c>
      <c r="G1369" s="11">
        <v>3.7509999999999998E-5</v>
      </c>
    </row>
    <row r="1370" spans="1:7" x14ac:dyDescent="0.2">
      <c r="A1370">
        <v>2022</v>
      </c>
      <c r="B1370" s="4" t="s">
        <v>117</v>
      </c>
      <c r="C1370" t="str">
        <f t="shared" si="21"/>
        <v>2022_0550</v>
      </c>
      <c r="D1370" s="4" t="s">
        <v>75</v>
      </c>
      <c r="E1370" s="4" t="s">
        <v>75</v>
      </c>
      <c r="F1370" s="18">
        <v>19213.64</v>
      </c>
      <c r="G1370" s="11">
        <v>3.7440000000000001E-5</v>
      </c>
    </row>
    <row r="1371" spans="1:7" x14ac:dyDescent="0.2">
      <c r="A1371">
        <v>2022</v>
      </c>
      <c r="B1371" s="4" t="s">
        <v>100</v>
      </c>
      <c r="C1371" t="str">
        <f t="shared" si="21"/>
        <v>2022_0898</v>
      </c>
      <c r="D1371" s="4" t="s">
        <v>58</v>
      </c>
      <c r="E1371" s="4" t="s">
        <v>58</v>
      </c>
      <c r="F1371" s="18">
        <v>18910.009999999998</v>
      </c>
      <c r="G1371" s="11">
        <v>3.6850000000000001E-5</v>
      </c>
    </row>
    <row r="1372" spans="1:7" x14ac:dyDescent="0.2">
      <c r="A1372">
        <v>2022</v>
      </c>
      <c r="B1372" s="4" t="s">
        <v>165</v>
      </c>
      <c r="C1372" t="str">
        <f t="shared" si="21"/>
        <v>2022_0955</v>
      </c>
      <c r="D1372" s="4" t="s">
        <v>740</v>
      </c>
      <c r="E1372" s="4" t="s">
        <v>740</v>
      </c>
      <c r="F1372" s="18">
        <v>18672.05</v>
      </c>
      <c r="G1372" s="11">
        <v>3.6390000000000002E-5</v>
      </c>
    </row>
    <row r="1373" spans="1:7" x14ac:dyDescent="0.2">
      <c r="A1373">
        <v>2022</v>
      </c>
      <c r="B1373" s="4" t="s">
        <v>360</v>
      </c>
      <c r="C1373" t="str">
        <f t="shared" si="21"/>
        <v>2022_0650</v>
      </c>
      <c r="D1373" s="4" t="s">
        <v>318</v>
      </c>
      <c r="E1373" s="4" t="s">
        <v>318</v>
      </c>
      <c r="F1373" s="18">
        <v>18645.38</v>
      </c>
      <c r="G1373" s="11">
        <v>3.6340000000000001E-5</v>
      </c>
    </row>
    <row r="1374" spans="1:7" x14ac:dyDescent="0.2">
      <c r="A1374">
        <v>2022</v>
      </c>
      <c r="B1374" s="4" t="s">
        <v>96</v>
      </c>
      <c r="C1374" t="str">
        <f t="shared" si="21"/>
        <v>2022_0611</v>
      </c>
      <c r="D1374" s="4" t="s">
        <v>54</v>
      </c>
      <c r="E1374" s="4" t="s">
        <v>54</v>
      </c>
      <c r="F1374" s="18">
        <v>18436.580000000002</v>
      </c>
      <c r="G1374" s="11">
        <v>3.5930000000000003E-5</v>
      </c>
    </row>
    <row r="1375" spans="1:7" x14ac:dyDescent="0.2">
      <c r="A1375">
        <v>2022</v>
      </c>
      <c r="B1375" s="4" t="s">
        <v>339</v>
      </c>
      <c r="C1375" t="str">
        <f t="shared" si="21"/>
        <v>2022_0903</v>
      </c>
      <c r="D1375" s="4" t="s">
        <v>297</v>
      </c>
      <c r="E1375" s="4" t="s">
        <v>297</v>
      </c>
      <c r="F1375" s="18">
        <v>17908.97</v>
      </c>
      <c r="G1375" s="11">
        <v>3.4900000000000001E-5</v>
      </c>
    </row>
    <row r="1376" spans="1:7" x14ac:dyDescent="0.2">
      <c r="A1376">
        <v>2022</v>
      </c>
      <c r="B1376" s="4" t="s">
        <v>276</v>
      </c>
      <c r="C1376" t="str">
        <f t="shared" si="21"/>
        <v>2022_0793</v>
      </c>
      <c r="D1376" s="4" t="s">
        <v>234</v>
      </c>
      <c r="E1376" s="4" t="s">
        <v>234</v>
      </c>
      <c r="F1376" s="18">
        <v>17325.77</v>
      </c>
      <c r="G1376" s="11">
        <v>3.3760000000000002E-5</v>
      </c>
    </row>
    <row r="1377" spans="1:7" x14ac:dyDescent="0.2">
      <c r="A1377">
        <v>2022</v>
      </c>
      <c r="B1377" s="4" t="s">
        <v>169</v>
      </c>
      <c r="C1377" t="str">
        <f t="shared" si="21"/>
        <v>2022_0319</v>
      </c>
      <c r="D1377" s="4" t="s">
        <v>127</v>
      </c>
      <c r="E1377" s="4" t="s">
        <v>127</v>
      </c>
      <c r="F1377" s="18">
        <v>17303.63</v>
      </c>
      <c r="G1377" s="11">
        <v>3.3720000000000002E-5</v>
      </c>
    </row>
    <row r="1378" spans="1:7" x14ac:dyDescent="0.2">
      <c r="A1378">
        <v>2022</v>
      </c>
      <c r="B1378" s="4" t="s">
        <v>189</v>
      </c>
      <c r="C1378" t="str">
        <f t="shared" si="21"/>
        <v>2022_0767</v>
      </c>
      <c r="D1378" s="4" t="s">
        <v>147</v>
      </c>
      <c r="E1378" s="4" t="s">
        <v>147</v>
      </c>
      <c r="F1378" s="18">
        <v>17100.080000000002</v>
      </c>
      <c r="G1378" s="11">
        <v>3.3319999999999999E-5</v>
      </c>
    </row>
    <row r="1379" spans="1:7" x14ac:dyDescent="0.2">
      <c r="A1379">
        <v>2022</v>
      </c>
      <c r="B1379" s="4" t="s">
        <v>113</v>
      </c>
      <c r="C1379" t="str">
        <f t="shared" si="21"/>
        <v>2022_0114</v>
      </c>
      <c r="D1379" s="4" t="s">
        <v>71</v>
      </c>
      <c r="E1379" s="4" t="s">
        <v>71</v>
      </c>
      <c r="F1379" s="18">
        <v>16799.2</v>
      </c>
      <c r="G1379" s="11">
        <v>3.2740000000000002E-5</v>
      </c>
    </row>
    <row r="1380" spans="1:7" x14ac:dyDescent="0.2">
      <c r="A1380">
        <v>2022</v>
      </c>
      <c r="B1380" s="4" t="s">
        <v>110</v>
      </c>
      <c r="C1380" t="str">
        <f t="shared" si="21"/>
        <v>2022_0709</v>
      </c>
      <c r="D1380" s="4" t="s">
        <v>68</v>
      </c>
      <c r="E1380" s="4" t="s">
        <v>68</v>
      </c>
      <c r="F1380" s="18">
        <v>16394.7</v>
      </c>
      <c r="G1380" s="11">
        <v>3.1949999999999997E-5</v>
      </c>
    </row>
    <row r="1381" spans="1:7" x14ac:dyDescent="0.2">
      <c r="A1381">
        <v>2022</v>
      </c>
      <c r="B1381" s="4" t="s">
        <v>94</v>
      </c>
      <c r="C1381" t="str">
        <f t="shared" si="21"/>
        <v>2022_0651</v>
      </c>
      <c r="D1381" s="4" t="s">
        <v>741</v>
      </c>
      <c r="E1381" s="4" t="s">
        <v>741</v>
      </c>
      <c r="F1381" s="18">
        <v>16241.58</v>
      </c>
      <c r="G1381" s="11">
        <v>3.1649999999999997E-5</v>
      </c>
    </row>
    <row r="1382" spans="1:7" x14ac:dyDescent="0.2">
      <c r="A1382">
        <v>2022</v>
      </c>
      <c r="B1382" s="4" t="s">
        <v>112</v>
      </c>
      <c r="C1382" t="str">
        <f t="shared" si="21"/>
        <v>2022_0570</v>
      </c>
      <c r="D1382" s="4" t="s">
        <v>70</v>
      </c>
      <c r="E1382" s="4" t="s">
        <v>70</v>
      </c>
      <c r="F1382" s="18">
        <v>15902.23</v>
      </c>
      <c r="G1382" s="11">
        <v>3.099E-5</v>
      </c>
    </row>
    <row r="1383" spans="1:7" x14ac:dyDescent="0.2">
      <c r="A1383">
        <v>2022</v>
      </c>
      <c r="B1383" s="4" t="s">
        <v>204</v>
      </c>
      <c r="C1383" t="str">
        <f t="shared" si="21"/>
        <v>2022_1032</v>
      </c>
      <c r="D1383" s="4" t="s">
        <v>162</v>
      </c>
      <c r="E1383" s="4" t="s">
        <v>162</v>
      </c>
      <c r="F1383" s="18">
        <v>15833.57</v>
      </c>
      <c r="G1383" s="11">
        <v>3.0859999999999999E-5</v>
      </c>
    </row>
    <row r="1384" spans="1:7" x14ac:dyDescent="0.2">
      <c r="A1384">
        <v>2022</v>
      </c>
      <c r="B1384" s="4" t="s">
        <v>180</v>
      </c>
      <c r="C1384" t="str">
        <f t="shared" si="21"/>
        <v>2022_0848</v>
      </c>
      <c r="D1384" s="4" t="s">
        <v>138</v>
      </c>
      <c r="E1384" s="4" t="s">
        <v>138</v>
      </c>
      <c r="F1384" s="18">
        <v>15619.32</v>
      </c>
      <c r="G1384" s="11">
        <v>3.044E-5</v>
      </c>
    </row>
    <row r="1385" spans="1:7" x14ac:dyDescent="0.2">
      <c r="A1385">
        <v>2022</v>
      </c>
      <c r="B1385" s="4" t="s">
        <v>168</v>
      </c>
      <c r="C1385" t="str">
        <f t="shared" si="21"/>
        <v>2022_0902</v>
      </c>
      <c r="D1385" s="4" t="s">
        <v>126</v>
      </c>
      <c r="E1385" s="4" t="s">
        <v>126</v>
      </c>
      <c r="F1385" s="18">
        <v>15536.31</v>
      </c>
      <c r="G1385" s="11">
        <v>3.0280000000000001E-5</v>
      </c>
    </row>
    <row r="1386" spans="1:7" x14ac:dyDescent="0.2">
      <c r="A1386">
        <v>2022</v>
      </c>
      <c r="B1386" s="4" t="s">
        <v>253</v>
      </c>
      <c r="C1386" t="str">
        <f t="shared" si="21"/>
        <v>2022_0812</v>
      </c>
      <c r="D1386" s="4" t="s">
        <v>211</v>
      </c>
      <c r="E1386" s="4" t="s">
        <v>211</v>
      </c>
      <c r="F1386" s="18">
        <v>15221.29</v>
      </c>
      <c r="G1386" s="11">
        <v>2.9660000000000001E-5</v>
      </c>
    </row>
    <row r="1387" spans="1:7" x14ac:dyDescent="0.2">
      <c r="A1387">
        <v>2022</v>
      </c>
      <c r="B1387" s="4" t="s">
        <v>182</v>
      </c>
      <c r="C1387" t="str">
        <f t="shared" si="21"/>
        <v>2022_0385</v>
      </c>
      <c r="D1387" s="4" t="s">
        <v>140</v>
      </c>
      <c r="E1387" s="4" t="s">
        <v>140</v>
      </c>
      <c r="F1387" s="18">
        <v>15120.16</v>
      </c>
      <c r="G1387" s="11">
        <v>2.9470000000000001E-5</v>
      </c>
    </row>
    <row r="1388" spans="1:7" x14ac:dyDescent="0.2">
      <c r="A1388">
        <v>2022</v>
      </c>
      <c r="B1388" s="4" t="s">
        <v>347</v>
      </c>
      <c r="C1388" t="str">
        <f t="shared" si="21"/>
        <v>2022_0641</v>
      </c>
      <c r="D1388" s="4" t="s">
        <v>305</v>
      </c>
      <c r="E1388" s="4" t="s">
        <v>305</v>
      </c>
      <c r="F1388" s="18">
        <v>15011.15</v>
      </c>
      <c r="G1388" s="11">
        <v>2.9249999999999999E-5</v>
      </c>
    </row>
    <row r="1389" spans="1:7" x14ac:dyDescent="0.2">
      <c r="A1389">
        <v>2022</v>
      </c>
      <c r="B1389" s="4" t="s">
        <v>426</v>
      </c>
      <c r="C1389" t="str">
        <f t="shared" si="21"/>
        <v>2022_0260</v>
      </c>
      <c r="D1389" s="4" t="s">
        <v>384</v>
      </c>
      <c r="E1389" s="4" t="s">
        <v>384</v>
      </c>
      <c r="F1389" s="18">
        <v>14870.67</v>
      </c>
      <c r="G1389" s="11">
        <v>2.898E-5</v>
      </c>
    </row>
    <row r="1390" spans="1:7" x14ac:dyDescent="0.2">
      <c r="A1390">
        <v>2022</v>
      </c>
      <c r="B1390" s="4" t="s">
        <v>97</v>
      </c>
      <c r="C1390" t="str">
        <f t="shared" si="21"/>
        <v>2022_0045</v>
      </c>
      <c r="D1390" s="4" t="s">
        <v>55</v>
      </c>
      <c r="E1390" s="4" t="s">
        <v>55</v>
      </c>
      <c r="F1390" s="18">
        <v>14859.57</v>
      </c>
      <c r="G1390" s="11">
        <v>2.8960000000000001E-5</v>
      </c>
    </row>
    <row r="1391" spans="1:7" x14ac:dyDescent="0.2">
      <c r="A1391">
        <v>2022</v>
      </c>
      <c r="B1391" s="4" t="s">
        <v>190</v>
      </c>
      <c r="C1391" t="str">
        <f t="shared" si="21"/>
        <v>2022_0958</v>
      </c>
      <c r="D1391" s="4" t="s">
        <v>148</v>
      </c>
      <c r="E1391" s="4" t="s">
        <v>148</v>
      </c>
      <c r="F1391" s="18">
        <v>14516.26</v>
      </c>
      <c r="G1391" s="11">
        <v>2.8289999999999998E-5</v>
      </c>
    </row>
    <row r="1392" spans="1:7" x14ac:dyDescent="0.2">
      <c r="A1392">
        <v>2022</v>
      </c>
      <c r="B1392" s="4" t="s">
        <v>335</v>
      </c>
      <c r="C1392" t="str">
        <f t="shared" si="21"/>
        <v>2022_0825</v>
      </c>
      <c r="D1392" s="4" t="s">
        <v>293</v>
      </c>
      <c r="E1392" s="4" t="s">
        <v>293</v>
      </c>
      <c r="F1392" s="18">
        <v>13914.87</v>
      </c>
      <c r="G1392" s="11">
        <v>2.7120000000000001E-5</v>
      </c>
    </row>
    <row r="1393" spans="1:7" x14ac:dyDescent="0.2">
      <c r="A1393">
        <v>2022</v>
      </c>
      <c r="B1393" s="4" t="s">
        <v>170</v>
      </c>
      <c r="C1393" t="str">
        <f t="shared" si="21"/>
        <v>2022_0931</v>
      </c>
      <c r="D1393" s="4" t="s">
        <v>128</v>
      </c>
      <c r="E1393" s="4" t="s">
        <v>128</v>
      </c>
      <c r="F1393" s="18">
        <v>13133.35</v>
      </c>
      <c r="G1393" s="11">
        <v>2.5590000000000001E-5</v>
      </c>
    </row>
    <row r="1394" spans="1:7" x14ac:dyDescent="0.2">
      <c r="A1394">
        <v>2022</v>
      </c>
      <c r="B1394" s="4" t="s">
        <v>263</v>
      </c>
      <c r="C1394" t="str">
        <f t="shared" si="21"/>
        <v>2022_0506</v>
      </c>
      <c r="D1394" s="4" t="s">
        <v>221</v>
      </c>
      <c r="E1394" s="4" t="s">
        <v>221</v>
      </c>
      <c r="F1394" s="18">
        <v>13128.99</v>
      </c>
      <c r="G1394" s="11">
        <v>2.5590000000000001E-5</v>
      </c>
    </row>
    <row r="1395" spans="1:7" x14ac:dyDescent="0.2">
      <c r="A1395">
        <v>2022</v>
      </c>
      <c r="B1395" s="4" t="s">
        <v>256</v>
      </c>
      <c r="C1395" t="str">
        <f t="shared" si="21"/>
        <v>2022_0630</v>
      </c>
      <c r="D1395" s="4" t="s">
        <v>214</v>
      </c>
      <c r="E1395" s="4" t="s">
        <v>214</v>
      </c>
      <c r="F1395" s="18">
        <v>13026.74</v>
      </c>
      <c r="G1395" s="11">
        <v>2.5389999999999999E-5</v>
      </c>
    </row>
    <row r="1396" spans="1:7" x14ac:dyDescent="0.2">
      <c r="A1396">
        <v>2022</v>
      </c>
      <c r="B1396" s="4" t="s">
        <v>92</v>
      </c>
      <c r="C1396" t="str">
        <f t="shared" si="21"/>
        <v>2022_0039</v>
      </c>
      <c r="D1396" s="4" t="s">
        <v>50</v>
      </c>
      <c r="E1396" s="4" t="s">
        <v>50</v>
      </c>
      <c r="F1396" s="18">
        <v>12552.47</v>
      </c>
      <c r="G1396" s="11">
        <v>2.446E-5</v>
      </c>
    </row>
    <row r="1397" spans="1:7" x14ac:dyDescent="0.2">
      <c r="A1397">
        <v>2022</v>
      </c>
      <c r="B1397" s="4" t="s">
        <v>257</v>
      </c>
      <c r="C1397" t="str">
        <f t="shared" si="21"/>
        <v>2022_0270</v>
      </c>
      <c r="D1397" s="4" t="s">
        <v>215</v>
      </c>
      <c r="E1397" s="4" t="s">
        <v>215</v>
      </c>
      <c r="F1397" s="18">
        <v>12037.2</v>
      </c>
      <c r="G1397" s="11">
        <v>2.3459999999999999E-5</v>
      </c>
    </row>
    <row r="1398" spans="1:7" x14ac:dyDescent="0.2">
      <c r="A1398">
        <v>2022</v>
      </c>
      <c r="B1398" s="4" t="s">
        <v>447</v>
      </c>
      <c r="C1398" t="str">
        <f t="shared" si="21"/>
        <v>2022_0227</v>
      </c>
      <c r="D1398" s="4" t="s">
        <v>405</v>
      </c>
      <c r="E1398" s="4" t="s">
        <v>405</v>
      </c>
      <c r="F1398" s="18">
        <v>11798.35</v>
      </c>
      <c r="G1398" s="11">
        <v>2.2989999999999998E-5</v>
      </c>
    </row>
    <row r="1399" spans="1:7" x14ac:dyDescent="0.2">
      <c r="A1399">
        <v>2022</v>
      </c>
      <c r="B1399" s="4" t="s">
        <v>368</v>
      </c>
      <c r="C1399" t="str">
        <f t="shared" si="21"/>
        <v>2022_0761</v>
      </c>
      <c r="D1399" s="4" t="s">
        <v>326</v>
      </c>
      <c r="E1399" s="4" t="s">
        <v>326</v>
      </c>
      <c r="F1399" s="18">
        <v>11376.77</v>
      </c>
      <c r="G1399" s="11">
        <v>2.2169999999999999E-5</v>
      </c>
    </row>
    <row r="1400" spans="1:7" x14ac:dyDescent="0.2">
      <c r="A1400">
        <v>2022</v>
      </c>
      <c r="B1400" s="4" t="s">
        <v>187</v>
      </c>
      <c r="C1400" t="str">
        <f t="shared" si="21"/>
        <v>2022_0082</v>
      </c>
      <c r="D1400" s="4" t="s">
        <v>145</v>
      </c>
      <c r="E1400" s="4" t="s">
        <v>145</v>
      </c>
      <c r="F1400" s="18">
        <v>9588.36</v>
      </c>
      <c r="G1400" s="11">
        <v>1.8689999999999999E-5</v>
      </c>
    </row>
    <row r="1401" spans="1:7" x14ac:dyDescent="0.2">
      <c r="A1401">
        <v>2022</v>
      </c>
      <c r="B1401" s="4" t="s">
        <v>115</v>
      </c>
      <c r="C1401" t="str">
        <f t="shared" si="21"/>
        <v>2022_0910</v>
      </c>
      <c r="D1401" s="4" t="s">
        <v>73</v>
      </c>
      <c r="E1401" s="4" t="s">
        <v>73</v>
      </c>
      <c r="F1401" s="18">
        <v>8923.15</v>
      </c>
      <c r="G1401" s="11">
        <v>1.7390000000000001E-5</v>
      </c>
    </row>
    <row r="1402" spans="1:7" x14ac:dyDescent="0.2">
      <c r="A1402">
        <v>2022</v>
      </c>
      <c r="B1402" s="4" t="s">
        <v>658</v>
      </c>
      <c r="C1402" t="str">
        <f t="shared" si="21"/>
        <v>2022_0658</v>
      </c>
      <c r="D1402" s="4" t="s">
        <v>630</v>
      </c>
      <c r="E1402" s="4" t="s">
        <v>630</v>
      </c>
      <c r="F1402" s="18">
        <v>6328.85</v>
      </c>
      <c r="G1402" s="11">
        <v>1.2330000000000001E-5</v>
      </c>
    </row>
    <row r="1403" spans="1:7" x14ac:dyDescent="0.2">
      <c r="A1403">
        <v>2022</v>
      </c>
      <c r="B1403" s="4" t="s">
        <v>105</v>
      </c>
      <c r="C1403" t="str">
        <f t="shared" si="21"/>
        <v>2022_0433</v>
      </c>
      <c r="D1403" s="4" t="s">
        <v>63</v>
      </c>
      <c r="E1403" s="4" t="s">
        <v>63</v>
      </c>
      <c r="F1403" s="18">
        <v>5957.38</v>
      </c>
      <c r="G1403" s="11">
        <v>1.1610000000000001E-5</v>
      </c>
    </row>
    <row r="1404" spans="1:7" x14ac:dyDescent="0.2">
      <c r="A1404">
        <v>2022</v>
      </c>
      <c r="B1404" s="4" t="s">
        <v>174</v>
      </c>
      <c r="C1404" t="str">
        <f t="shared" si="21"/>
        <v>2022_1077</v>
      </c>
      <c r="D1404" s="4" t="s">
        <v>132</v>
      </c>
      <c r="E1404" s="4" t="s">
        <v>132</v>
      </c>
      <c r="F1404" s="18">
        <v>4816.8500000000004</v>
      </c>
      <c r="G1404" s="11">
        <v>9.3899999999999999E-6</v>
      </c>
    </row>
    <row r="1405" spans="1:7" x14ac:dyDescent="0.2">
      <c r="A1405">
        <v>2022</v>
      </c>
      <c r="B1405" s="4" t="s">
        <v>114</v>
      </c>
      <c r="C1405" t="str">
        <f t="shared" si="21"/>
        <v>2022_0649</v>
      </c>
      <c r="D1405" s="4" t="s">
        <v>72</v>
      </c>
      <c r="E1405" s="4" t="s">
        <v>72</v>
      </c>
      <c r="F1405" s="18">
        <v>4552.57</v>
      </c>
      <c r="G1405" s="11">
        <v>8.8699999999999998E-6</v>
      </c>
    </row>
    <row r="1406" spans="1:7" x14ac:dyDescent="0.2">
      <c r="A1406">
        <v>2022</v>
      </c>
      <c r="B1406" s="4" t="s">
        <v>431</v>
      </c>
      <c r="C1406" t="str">
        <f t="shared" si="21"/>
        <v>2022_0787</v>
      </c>
      <c r="D1406" s="4" t="s">
        <v>389</v>
      </c>
      <c r="E1406" s="4" t="s">
        <v>389</v>
      </c>
      <c r="F1406" s="18">
        <v>3658.27</v>
      </c>
      <c r="G1406" s="11">
        <v>7.1300000000000003E-6</v>
      </c>
    </row>
    <row r="1407" spans="1:7" x14ac:dyDescent="0.2">
      <c r="A1407">
        <v>2022</v>
      </c>
      <c r="B1407" s="4" t="s">
        <v>178</v>
      </c>
      <c r="C1407" t="str">
        <f t="shared" si="21"/>
        <v>2022_0428</v>
      </c>
      <c r="D1407" s="4" t="s">
        <v>136</v>
      </c>
      <c r="E1407" s="4" t="s">
        <v>136</v>
      </c>
      <c r="F1407" s="18">
        <v>3568.17</v>
      </c>
      <c r="G1407" s="11">
        <v>6.9500000000000004E-6</v>
      </c>
    </row>
    <row r="1408" spans="1:7" x14ac:dyDescent="0.2">
      <c r="A1408">
        <v>2022</v>
      </c>
      <c r="B1408" s="4" t="s">
        <v>612</v>
      </c>
      <c r="C1408" t="str">
        <f t="shared" si="21"/>
        <v>2022_0263</v>
      </c>
      <c r="D1408" s="4" t="s">
        <v>742</v>
      </c>
      <c r="E1408" s="4" t="s">
        <v>742</v>
      </c>
      <c r="F1408" s="18">
        <v>3412.32</v>
      </c>
      <c r="G1408" s="11">
        <v>6.6499999999999999E-6</v>
      </c>
    </row>
    <row r="1409" spans="1:9" x14ac:dyDescent="0.2">
      <c r="A1409">
        <v>2022</v>
      </c>
      <c r="B1409" s="4" t="s">
        <v>342</v>
      </c>
      <c r="C1409" t="str">
        <f t="shared" si="21"/>
        <v>2022_0682</v>
      </c>
      <c r="D1409" s="4" t="s">
        <v>300</v>
      </c>
      <c r="E1409" s="4" t="s">
        <v>300</v>
      </c>
      <c r="F1409" s="18">
        <v>3341.37</v>
      </c>
      <c r="G1409" s="11">
        <v>6.5100000000000004E-6</v>
      </c>
    </row>
    <row r="1410" spans="1:9" x14ac:dyDescent="0.2">
      <c r="A1410">
        <v>2022</v>
      </c>
      <c r="B1410" s="4" t="s">
        <v>185</v>
      </c>
      <c r="C1410" t="str">
        <f t="shared" si="21"/>
        <v>2022_0026</v>
      </c>
      <c r="D1410" s="4" t="s">
        <v>143</v>
      </c>
      <c r="E1410" s="4" t="s">
        <v>143</v>
      </c>
      <c r="F1410" s="18">
        <v>3230.59</v>
      </c>
      <c r="G1410" s="11">
        <v>6.2999999999999998E-6</v>
      </c>
    </row>
    <row r="1411" spans="1:9" x14ac:dyDescent="0.2">
      <c r="A1411">
        <v>2022</v>
      </c>
      <c r="B1411" s="4" t="s">
        <v>370</v>
      </c>
      <c r="C1411" t="str">
        <f t="shared" ref="C1411:C1474" si="22">_xlfn.TEXTJOIN("_",TRUE,A1411:B1411)</f>
        <v>2022_0189</v>
      </c>
      <c r="D1411" s="4" t="s">
        <v>328</v>
      </c>
      <c r="E1411" s="4" t="s">
        <v>328</v>
      </c>
      <c r="F1411" s="18">
        <v>3115.26</v>
      </c>
      <c r="G1411" s="11">
        <v>6.0700000000000003E-6</v>
      </c>
    </row>
    <row r="1412" spans="1:9" x14ac:dyDescent="0.2">
      <c r="A1412">
        <v>2022</v>
      </c>
      <c r="B1412" s="4" t="s">
        <v>171</v>
      </c>
      <c r="C1412" t="str">
        <f t="shared" si="22"/>
        <v>2022_0243</v>
      </c>
      <c r="D1412" s="4" t="s">
        <v>129</v>
      </c>
      <c r="E1412" s="4" t="s">
        <v>129</v>
      </c>
      <c r="F1412" s="18">
        <v>2890.17</v>
      </c>
      <c r="G1412" s="11">
        <v>5.6300000000000003E-6</v>
      </c>
    </row>
    <row r="1413" spans="1:9" x14ac:dyDescent="0.2">
      <c r="A1413">
        <v>2022</v>
      </c>
      <c r="B1413" s="4" t="s">
        <v>278</v>
      </c>
      <c r="C1413" t="str">
        <f t="shared" si="22"/>
        <v>2022_0613</v>
      </c>
      <c r="D1413" s="4" t="s">
        <v>236</v>
      </c>
      <c r="E1413" s="4" t="s">
        <v>236</v>
      </c>
      <c r="F1413" s="18">
        <v>2338.34</v>
      </c>
      <c r="G1413" s="11">
        <v>4.5600000000000004E-6</v>
      </c>
    </row>
    <row r="1414" spans="1:9" x14ac:dyDescent="0.2">
      <c r="A1414">
        <v>2022</v>
      </c>
      <c r="B1414" s="4" t="s">
        <v>251</v>
      </c>
      <c r="C1414" t="str">
        <f t="shared" si="22"/>
        <v>2022_0560</v>
      </c>
      <c r="D1414" s="4" t="s">
        <v>209</v>
      </c>
      <c r="E1414" s="4" t="s">
        <v>209</v>
      </c>
      <c r="F1414" s="18">
        <v>2174.27</v>
      </c>
      <c r="G1414" s="11">
        <v>4.2400000000000001E-6</v>
      </c>
    </row>
    <row r="1415" spans="1:9" x14ac:dyDescent="0.2">
      <c r="A1415">
        <v>2022</v>
      </c>
      <c r="B1415" s="4" t="s">
        <v>108</v>
      </c>
      <c r="C1415" t="str">
        <f t="shared" si="22"/>
        <v>2022_1073</v>
      </c>
      <c r="D1415" s="4" t="s">
        <v>66</v>
      </c>
      <c r="E1415" s="4" t="s">
        <v>66</v>
      </c>
      <c r="F1415" s="18">
        <v>1845.99</v>
      </c>
      <c r="G1415" s="11">
        <v>3.5999999999999998E-6</v>
      </c>
    </row>
    <row r="1416" spans="1:9" x14ac:dyDescent="0.2">
      <c r="A1416">
        <v>2022</v>
      </c>
      <c r="B1416" s="4" t="s">
        <v>282</v>
      </c>
      <c r="C1416" t="str">
        <f t="shared" si="22"/>
        <v>2022_0223</v>
      </c>
      <c r="D1416" s="4" t="s">
        <v>240</v>
      </c>
      <c r="E1416" s="4" t="s">
        <v>240</v>
      </c>
      <c r="F1416" s="18">
        <v>1822.35</v>
      </c>
      <c r="G1416" s="11">
        <v>3.5499999999999999E-6</v>
      </c>
    </row>
    <row r="1417" spans="1:9" x14ac:dyDescent="0.2">
      <c r="A1417">
        <v>2022</v>
      </c>
      <c r="B1417" s="4" t="s">
        <v>104</v>
      </c>
      <c r="C1417" t="str">
        <f t="shared" si="22"/>
        <v>2022_0673</v>
      </c>
      <c r="D1417" s="4" t="s">
        <v>62</v>
      </c>
      <c r="E1417" s="4" t="s">
        <v>62</v>
      </c>
      <c r="F1417" s="18">
        <v>1815.26</v>
      </c>
      <c r="G1417" s="11">
        <v>3.54E-6</v>
      </c>
    </row>
    <row r="1418" spans="1:9" x14ac:dyDescent="0.2">
      <c r="A1418">
        <v>2022</v>
      </c>
      <c r="B1418" s="4" t="s">
        <v>183</v>
      </c>
      <c r="C1418" t="str">
        <f t="shared" si="22"/>
        <v>2022_0119</v>
      </c>
      <c r="D1418" s="4" t="s">
        <v>141</v>
      </c>
      <c r="E1418" s="4" t="s">
        <v>141</v>
      </c>
      <c r="F1418" s="18">
        <v>1265.1600000000001</v>
      </c>
      <c r="G1418" s="11">
        <v>2.4700000000000001E-6</v>
      </c>
    </row>
    <row r="1419" spans="1:9" x14ac:dyDescent="0.2">
      <c r="A1419">
        <v>2022</v>
      </c>
      <c r="B1419" s="4" t="s">
        <v>176</v>
      </c>
      <c r="C1419" t="str">
        <f t="shared" si="22"/>
        <v>2022_0863</v>
      </c>
      <c r="D1419" s="4" t="s">
        <v>134</v>
      </c>
      <c r="E1419" s="4" t="s">
        <v>134</v>
      </c>
      <c r="F1419" s="18">
        <v>526.36</v>
      </c>
      <c r="G1419" s="11">
        <v>1.0300000000000001E-6</v>
      </c>
    </row>
    <row r="1420" spans="1:9" x14ac:dyDescent="0.2">
      <c r="A1420">
        <v>2023</v>
      </c>
      <c r="B1420" s="4" t="s">
        <v>510</v>
      </c>
      <c r="C1420" t="str">
        <f t="shared" si="22"/>
        <v>2023_1219</v>
      </c>
      <c r="D1420" s="4" t="s">
        <v>1</v>
      </c>
      <c r="E1420" s="4" t="s">
        <v>1</v>
      </c>
      <c r="F1420" s="18" t="s">
        <v>737</v>
      </c>
      <c r="G1420" s="10"/>
      <c r="H1420" s="10">
        <v>30051.87</v>
      </c>
      <c r="I1420" s="2">
        <v>5.5680000000000002E-5</v>
      </c>
    </row>
    <row r="1421" spans="1:9" x14ac:dyDescent="0.2">
      <c r="A1421">
        <v>2023</v>
      </c>
      <c r="B1421" s="4" t="s">
        <v>524</v>
      </c>
      <c r="C1421" t="str">
        <f t="shared" si="22"/>
        <v>2023_0864</v>
      </c>
      <c r="D1421" s="4" t="s">
        <v>22</v>
      </c>
      <c r="E1421" s="4" t="s">
        <v>22</v>
      </c>
      <c r="G1421" s="10"/>
      <c r="H1421" s="10">
        <v>17111.150000000001</v>
      </c>
      <c r="I1421" s="2">
        <v>3.1699999999999998E-5</v>
      </c>
    </row>
    <row r="1422" spans="1:9" x14ac:dyDescent="0.2">
      <c r="A1422">
        <v>2023</v>
      </c>
      <c r="B1422" s="4" t="s">
        <v>550</v>
      </c>
      <c r="C1422" t="str">
        <f t="shared" si="22"/>
        <v>2023_0997</v>
      </c>
      <c r="D1422" s="4" t="s">
        <v>23</v>
      </c>
      <c r="E1422" s="4" t="s">
        <v>23</v>
      </c>
      <c r="G1422" s="10"/>
      <c r="H1422" s="10">
        <v>13489.25</v>
      </c>
      <c r="I1422" s="2">
        <v>2.499E-5</v>
      </c>
    </row>
    <row r="1423" spans="1:9" x14ac:dyDescent="0.2">
      <c r="A1423">
        <v>2023</v>
      </c>
      <c r="B1423" s="4" t="s">
        <v>509</v>
      </c>
      <c r="C1423" t="str">
        <f t="shared" si="22"/>
        <v>2023_1021</v>
      </c>
      <c r="D1423" s="4" t="s">
        <v>27</v>
      </c>
      <c r="E1423" s="4" t="s">
        <v>27</v>
      </c>
      <c r="G1423" s="10"/>
      <c r="H1423" s="10">
        <v>13263.8</v>
      </c>
      <c r="I1423" s="2">
        <v>2.4579999999999998E-5</v>
      </c>
    </row>
    <row r="1424" spans="1:9" x14ac:dyDescent="0.2">
      <c r="A1424">
        <v>2023</v>
      </c>
      <c r="B1424" s="4" t="s">
        <v>521</v>
      </c>
      <c r="C1424" t="str">
        <f t="shared" si="22"/>
        <v>2023_1079</v>
      </c>
      <c r="D1424" s="4" t="s">
        <v>8</v>
      </c>
      <c r="E1424" s="4" t="s">
        <v>8</v>
      </c>
      <c r="G1424" s="10"/>
      <c r="H1424" s="10">
        <v>9392.44</v>
      </c>
      <c r="I1424" s="2">
        <v>1.7399999999999999E-5</v>
      </c>
    </row>
    <row r="1425" spans="1:9" x14ac:dyDescent="0.2">
      <c r="A1425">
        <v>2023</v>
      </c>
      <c r="B1425" s="4" t="s">
        <v>540</v>
      </c>
      <c r="C1425" t="str">
        <f t="shared" si="22"/>
        <v>2023_1088</v>
      </c>
      <c r="D1425" s="4" t="s">
        <v>18</v>
      </c>
      <c r="E1425" s="4" t="s">
        <v>18</v>
      </c>
      <c r="G1425" s="10"/>
      <c r="H1425" s="10">
        <v>8533.42</v>
      </c>
      <c r="I1425" s="2">
        <v>1.5809999999999999E-5</v>
      </c>
    </row>
    <row r="1426" spans="1:9" x14ac:dyDescent="0.2">
      <c r="A1426">
        <v>2023</v>
      </c>
      <c r="B1426" s="4" t="s">
        <v>516</v>
      </c>
      <c r="C1426" t="str">
        <f t="shared" si="22"/>
        <v>2023_0117</v>
      </c>
      <c r="D1426" s="4" t="s">
        <v>30</v>
      </c>
      <c r="E1426" s="4" t="s">
        <v>30</v>
      </c>
      <c r="G1426" s="10"/>
      <c r="H1426" s="10">
        <v>6685.78</v>
      </c>
      <c r="I1426" s="2">
        <v>1.239E-5</v>
      </c>
    </row>
    <row r="1427" spans="1:9" x14ac:dyDescent="0.2">
      <c r="A1427">
        <v>2023</v>
      </c>
      <c r="B1427" s="4" t="s">
        <v>534</v>
      </c>
      <c r="C1427" t="str">
        <f t="shared" si="22"/>
        <v>2023_0287</v>
      </c>
      <c r="D1427" s="4" t="s">
        <v>13</v>
      </c>
      <c r="E1427" s="4" t="s">
        <v>13</v>
      </c>
      <c r="G1427" s="10"/>
      <c r="H1427" s="10">
        <v>5971.75</v>
      </c>
      <c r="I1427" s="2">
        <v>1.1060000000000001E-5</v>
      </c>
    </row>
    <row r="1428" spans="1:9" x14ac:dyDescent="0.2">
      <c r="A1428">
        <v>2023</v>
      </c>
      <c r="B1428" s="4" t="s">
        <v>517</v>
      </c>
      <c r="C1428" t="str">
        <f t="shared" si="22"/>
        <v>2023_0839</v>
      </c>
      <c r="D1428" s="4" t="s">
        <v>5</v>
      </c>
      <c r="E1428" s="4" t="s">
        <v>5</v>
      </c>
      <c r="G1428" s="10"/>
      <c r="H1428" s="10">
        <v>4849.7299999999996</v>
      </c>
      <c r="I1428" s="2">
        <v>8.9900000000000003E-6</v>
      </c>
    </row>
    <row r="1429" spans="1:9" x14ac:dyDescent="0.2">
      <c r="A1429">
        <v>2023</v>
      </c>
      <c r="B1429" s="4" t="s">
        <v>519</v>
      </c>
      <c r="C1429" t="str">
        <f t="shared" si="22"/>
        <v>2023_0049</v>
      </c>
      <c r="D1429" s="4" t="s">
        <v>9</v>
      </c>
      <c r="E1429" s="4" t="s">
        <v>9</v>
      </c>
      <c r="G1429" s="10"/>
      <c r="H1429" s="10">
        <v>211.37</v>
      </c>
      <c r="I1429" s="2">
        <v>3.9000000000000002E-7</v>
      </c>
    </row>
    <row r="1430" spans="1:9" x14ac:dyDescent="0.2">
      <c r="A1430">
        <v>2023</v>
      </c>
      <c r="B1430" s="4" t="s">
        <v>79</v>
      </c>
      <c r="C1430" t="str">
        <f t="shared" si="22"/>
        <v>2023_0844</v>
      </c>
      <c r="D1430" s="4" t="s">
        <v>37</v>
      </c>
      <c r="E1430" s="4" t="s">
        <v>37</v>
      </c>
      <c r="F1430" s="18">
        <v>110666.43</v>
      </c>
      <c r="G1430" s="2">
        <v>2.0504E-4</v>
      </c>
    </row>
    <row r="1431" spans="1:9" x14ac:dyDescent="0.2">
      <c r="A1431">
        <v>2023</v>
      </c>
      <c r="B1431" s="4" t="s">
        <v>80</v>
      </c>
      <c r="C1431" t="str">
        <f t="shared" si="22"/>
        <v>2023_0966</v>
      </c>
      <c r="D1431" s="4" t="s">
        <v>38</v>
      </c>
      <c r="E1431" s="4" t="s">
        <v>38</v>
      </c>
      <c r="F1431" s="18">
        <v>83844.820000000007</v>
      </c>
      <c r="G1431" s="2">
        <v>1.5535000000000001E-4</v>
      </c>
    </row>
    <row r="1432" spans="1:9" x14ac:dyDescent="0.2">
      <c r="A1432">
        <v>2023</v>
      </c>
      <c r="B1432" s="4" t="s">
        <v>83</v>
      </c>
      <c r="C1432" t="str">
        <f t="shared" si="22"/>
        <v>2023_0926</v>
      </c>
      <c r="D1432" s="4" t="s">
        <v>734</v>
      </c>
      <c r="E1432" s="4" t="s">
        <v>734</v>
      </c>
      <c r="F1432" s="18">
        <v>71849.09</v>
      </c>
      <c r="G1432" s="2">
        <v>1.3312E-4</v>
      </c>
    </row>
    <row r="1433" spans="1:9" x14ac:dyDescent="0.2">
      <c r="A1433">
        <v>2023</v>
      </c>
      <c r="B1433" s="4" t="s">
        <v>88</v>
      </c>
      <c r="C1433" t="str">
        <f t="shared" si="22"/>
        <v>2023_0258</v>
      </c>
      <c r="D1433" s="4" t="s">
        <v>46</v>
      </c>
      <c r="E1433" s="4" t="s">
        <v>46</v>
      </c>
      <c r="F1433" s="18">
        <v>64438.82</v>
      </c>
      <c r="G1433" s="2">
        <v>1.1938999999999999E-4</v>
      </c>
    </row>
    <row r="1434" spans="1:9" x14ac:dyDescent="0.2">
      <c r="A1434">
        <v>2023</v>
      </c>
      <c r="B1434" s="4" t="s">
        <v>91</v>
      </c>
      <c r="C1434" t="str">
        <f t="shared" si="22"/>
        <v>2023_0050</v>
      </c>
      <c r="D1434" s="4" t="s">
        <v>49</v>
      </c>
      <c r="E1434" s="4" t="s">
        <v>49</v>
      </c>
      <c r="F1434" s="18">
        <v>62202.58</v>
      </c>
      <c r="G1434" s="2">
        <v>1.1525E-4</v>
      </c>
    </row>
    <row r="1435" spans="1:9" x14ac:dyDescent="0.2">
      <c r="A1435">
        <v>2023</v>
      </c>
      <c r="B1435" s="4" t="s">
        <v>192</v>
      </c>
      <c r="C1435" t="str">
        <f t="shared" si="22"/>
        <v>2023_0909</v>
      </c>
      <c r="D1435" s="4" t="s">
        <v>150</v>
      </c>
      <c r="E1435" s="4" t="s">
        <v>150</v>
      </c>
      <c r="F1435" s="18">
        <v>59660.12</v>
      </c>
      <c r="G1435" s="2">
        <v>1.1054E-4</v>
      </c>
    </row>
    <row r="1436" spans="1:9" x14ac:dyDescent="0.2">
      <c r="A1436">
        <v>2023</v>
      </c>
      <c r="B1436" s="4" t="s">
        <v>81</v>
      </c>
      <c r="C1436" t="str">
        <f t="shared" si="22"/>
        <v>2023_0653</v>
      </c>
      <c r="D1436" s="4" t="s">
        <v>39</v>
      </c>
      <c r="E1436" s="4" t="s">
        <v>39</v>
      </c>
      <c r="F1436" s="18">
        <v>43700.959999999999</v>
      </c>
      <c r="G1436" s="2">
        <v>8.0970000000000006E-5</v>
      </c>
    </row>
    <row r="1437" spans="1:9" x14ac:dyDescent="0.2">
      <c r="A1437">
        <v>2023</v>
      </c>
      <c r="B1437" s="4" t="s">
        <v>89</v>
      </c>
      <c r="C1437" t="str">
        <f t="shared" si="22"/>
        <v>2023_0623</v>
      </c>
      <c r="D1437" s="4" t="s">
        <v>47</v>
      </c>
      <c r="E1437" s="4" t="s">
        <v>47</v>
      </c>
      <c r="F1437" s="18">
        <v>42207.94</v>
      </c>
      <c r="G1437" s="2">
        <v>7.8200000000000003E-5</v>
      </c>
    </row>
    <row r="1438" spans="1:9" x14ac:dyDescent="0.2">
      <c r="A1438">
        <v>2023</v>
      </c>
      <c r="B1438" s="4" t="s">
        <v>201</v>
      </c>
      <c r="C1438" t="str">
        <f t="shared" si="22"/>
        <v>2023_0648</v>
      </c>
      <c r="D1438" s="4" t="s">
        <v>159</v>
      </c>
      <c r="E1438" s="4" t="s">
        <v>159</v>
      </c>
      <c r="F1438" s="18">
        <v>41593.26</v>
      </c>
      <c r="G1438" s="2">
        <v>7.7059999999999997E-5</v>
      </c>
    </row>
    <row r="1439" spans="1:9" x14ac:dyDescent="0.2">
      <c r="A1439">
        <v>2023</v>
      </c>
      <c r="B1439" s="4" t="s">
        <v>84</v>
      </c>
      <c r="C1439" t="str">
        <f t="shared" si="22"/>
        <v>2023_0290</v>
      </c>
      <c r="D1439" s="4" t="s">
        <v>42</v>
      </c>
      <c r="E1439" s="4" t="s">
        <v>42</v>
      </c>
      <c r="F1439" s="18">
        <v>39478.29</v>
      </c>
      <c r="G1439" s="2">
        <v>7.3150000000000003E-5</v>
      </c>
    </row>
    <row r="1440" spans="1:9" x14ac:dyDescent="0.2">
      <c r="A1440">
        <v>2023</v>
      </c>
      <c r="B1440" s="4" t="s">
        <v>194</v>
      </c>
      <c r="C1440" t="str">
        <f t="shared" si="22"/>
        <v>2023_0122</v>
      </c>
      <c r="D1440" s="4" t="s">
        <v>152</v>
      </c>
      <c r="E1440" s="4" t="s">
        <v>152</v>
      </c>
      <c r="F1440" s="18">
        <v>37800.25</v>
      </c>
      <c r="G1440" s="2">
        <v>7.004E-5</v>
      </c>
    </row>
    <row r="1441" spans="1:7" x14ac:dyDescent="0.2">
      <c r="A1441">
        <v>2023</v>
      </c>
      <c r="B1441" s="4" t="s">
        <v>196</v>
      </c>
      <c r="C1441" t="str">
        <f t="shared" si="22"/>
        <v>2023_0156</v>
      </c>
      <c r="D1441" s="4" t="s">
        <v>154</v>
      </c>
      <c r="E1441" s="4" t="s">
        <v>154</v>
      </c>
      <c r="F1441" s="18">
        <v>35275.300000000003</v>
      </c>
      <c r="G1441" s="2">
        <v>6.5359999999999998E-5</v>
      </c>
    </row>
    <row r="1442" spans="1:7" x14ac:dyDescent="0.2">
      <c r="A1442">
        <v>2023</v>
      </c>
      <c r="B1442" s="4" t="s">
        <v>102</v>
      </c>
      <c r="C1442" t="str">
        <f t="shared" si="22"/>
        <v>2023_0294</v>
      </c>
      <c r="D1442" s="4" t="s">
        <v>60</v>
      </c>
      <c r="E1442" s="4" t="s">
        <v>60</v>
      </c>
      <c r="F1442" s="18">
        <v>30691.06</v>
      </c>
      <c r="G1442" s="2">
        <v>5.6860000000000001E-5</v>
      </c>
    </row>
    <row r="1443" spans="1:7" x14ac:dyDescent="0.2">
      <c r="A1443">
        <v>2023</v>
      </c>
      <c r="B1443" s="4" t="s">
        <v>120</v>
      </c>
      <c r="C1443" t="str">
        <f t="shared" si="22"/>
        <v>2023_1003</v>
      </c>
      <c r="D1443" s="4" t="s">
        <v>78</v>
      </c>
      <c r="E1443" s="4" t="s">
        <v>78</v>
      </c>
      <c r="F1443" s="18">
        <v>29402.27</v>
      </c>
      <c r="G1443" s="2">
        <v>5.448E-5</v>
      </c>
    </row>
    <row r="1444" spans="1:7" x14ac:dyDescent="0.2">
      <c r="A1444">
        <v>2023</v>
      </c>
      <c r="B1444" s="4" t="s">
        <v>250</v>
      </c>
      <c r="C1444" t="str">
        <f t="shared" si="22"/>
        <v>2023_0679</v>
      </c>
      <c r="D1444" s="4" t="s">
        <v>208</v>
      </c>
      <c r="E1444" s="4" t="s">
        <v>208</v>
      </c>
      <c r="F1444" s="18">
        <v>27173.16</v>
      </c>
      <c r="G1444" s="2">
        <v>5.0349999999999997E-5</v>
      </c>
    </row>
    <row r="1445" spans="1:7" x14ac:dyDescent="0.2">
      <c r="A1445">
        <v>2023</v>
      </c>
      <c r="B1445" s="4" t="s">
        <v>103</v>
      </c>
      <c r="C1445" t="str">
        <f t="shared" si="22"/>
        <v>2023_0865</v>
      </c>
      <c r="D1445" s="4" t="s">
        <v>61</v>
      </c>
      <c r="E1445" s="4" t="s">
        <v>61</v>
      </c>
      <c r="F1445" s="18">
        <v>23085.89</v>
      </c>
      <c r="G1445" s="2">
        <v>4.2769999999999999E-5</v>
      </c>
    </row>
    <row r="1446" spans="1:7" x14ac:dyDescent="0.2">
      <c r="A1446">
        <v>2023</v>
      </c>
      <c r="B1446" s="4" t="s">
        <v>101</v>
      </c>
      <c r="C1446" t="str">
        <f t="shared" si="22"/>
        <v>2023_0115</v>
      </c>
      <c r="D1446" s="4" t="s">
        <v>59</v>
      </c>
      <c r="E1446" s="4" t="s">
        <v>59</v>
      </c>
      <c r="F1446" s="18">
        <v>21288.54</v>
      </c>
      <c r="G1446" s="2">
        <v>3.9440000000000002E-5</v>
      </c>
    </row>
    <row r="1447" spans="1:7" x14ac:dyDescent="0.2">
      <c r="A1447">
        <v>2023</v>
      </c>
      <c r="B1447" s="4" t="s">
        <v>85</v>
      </c>
      <c r="C1447" t="str">
        <f t="shared" si="22"/>
        <v>2023_0784</v>
      </c>
      <c r="D1447" s="4" t="s">
        <v>43</v>
      </c>
      <c r="E1447" s="4" t="s">
        <v>43</v>
      </c>
      <c r="F1447" s="18">
        <v>20484.740000000002</v>
      </c>
      <c r="G1447" s="2">
        <v>3.7950000000000001E-5</v>
      </c>
    </row>
    <row r="1448" spans="1:7" x14ac:dyDescent="0.2">
      <c r="A1448">
        <v>2023</v>
      </c>
      <c r="B1448" s="4" t="s">
        <v>163</v>
      </c>
      <c r="C1448" t="str">
        <f t="shared" si="22"/>
        <v>2023_0517</v>
      </c>
      <c r="D1448" s="4" t="s">
        <v>121</v>
      </c>
      <c r="E1448" s="4" t="s">
        <v>121</v>
      </c>
      <c r="F1448" s="18">
        <v>20028.689999999999</v>
      </c>
      <c r="G1448" s="2">
        <v>3.7110000000000002E-5</v>
      </c>
    </row>
    <row r="1449" spans="1:7" x14ac:dyDescent="0.2">
      <c r="A1449">
        <v>2023</v>
      </c>
      <c r="B1449" s="4" t="s">
        <v>204</v>
      </c>
      <c r="C1449" t="str">
        <f t="shared" si="22"/>
        <v>2023_1032</v>
      </c>
      <c r="D1449" s="4" t="s">
        <v>162</v>
      </c>
      <c r="E1449" s="4" t="s">
        <v>162</v>
      </c>
      <c r="F1449" s="18">
        <v>19219.13</v>
      </c>
      <c r="G1449" s="2">
        <v>3.561E-5</v>
      </c>
    </row>
    <row r="1450" spans="1:7" x14ac:dyDescent="0.2">
      <c r="A1450">
        <v>2023</v>
      </c>
      <c r="B1450" s="4" t="s">
        <v>360</v>
      </c>
      <c r="C1450" t="str">
        <f t="shared" si="22"/>
        <v>2023_0650</v>
      </c>
      <c r="D1450" s="4" t="s">
        <v>318</v>
      </c>
      <c r="E1450" s="4" t="s">
        <v>318</v>
      </c>
      <c r="F1450" s="18">
        <v>19094.669999999998</v>
      </c>
      <c r="G1450" s="2">
        <v>3.5379999999999997E-5</v>
      </c>
    </row>
    <row r="1451" spans="1:7" x14ac:dyDescent="0.2">
      <c r="A1451">
        <v>2023</v>
      </c>
      <c r="B1451" s="4" t="s">
        <v>169</v>
      </c>
      <c r="C1451" t="str">
        <f t="shared" si="22"/>
        <v>2023_0319</v>
      </c>
      <c r="D1451" s="4" t="s">
        <v>127</v>
      </c>
      <c r="E1451" s="4" t="s">
        <v>127</v>
      </c>
      <c r="F1451" s="18">
        <v>18785.990000000002</v>
      </c>
      <c r="G1451" s="2">
        <v>3.481E-5</v>
      </c>
    </row>
    <row r="1452" spans="1:7" x14ac:dyDescent="0.2">
      <c r="A1452">
        <v>2023</v>
      </c>
      <c r="B1452" s="4" t="s">
        <v>82</v>
      </c>
      <c r="C1452" t="str">
        <f t="shared" si="22"/>
        <v>2023_0518</v>
      </c>
      <c r="D1452" s="4" t="s">
        <v>40</v>
      </c>
      <c r="E1452" s="4" t="s">
        <v>40</v>
      </c>
      <c r="F1452" s="18">
        <v>18615.939999999999</v>
      </c>
      <c r="G1452" s="2">
        <v>3.4489999999999997E-5</v>
      </c>
    </row>
    <row r="1453" spans="1:7" x14ac:dyDescent="0.2">
      <c r="A1453">
        <v>2023</v>
      </c>
      <c r="B1453" s="4" t="s">
        <v>106</v>
      </c>
      <c r="C1453" t="str">
        <f t="shared" si="22"/>
        <v>2023_0297</v>
      </c>
      <c r="D1453" s="4" t="s">
        <v>64</v>
      </c>
      <c r="E1453" s="4" t="s">
        <v>64</v>
      </c>
      <c r="F1453" s="18">
        <v>18444.28</v>
      </c>
      <c r="G1453" s="2">
        <v>3.417E-5</v>
      </c>
    </row>
    <row r="1454" spans="1:7" x14ac:dyDescent="0.2">
      <c r="A1454">
        <v>2023</v>
      </c>
      <c r="B1454" s="4" t="s">
        <v>113</v>
      </c>
      <c r="C1454" t="str">
        <f t="shared" si="22"/>
        <v>2023_0114</v>
      </c>
      <c r="D1454" s="4" t="s">
        <v>71</v>
      </c>
      <c r="E1454" s="4" t="s">
        <v>71</v>
      </c>
      <c r="F1454" s="18">
        <v>17475.87</v>
      </c>
      <c r="G1454" s="2">
        <v>3.2379999999999998E-5</v>
      </c>
    </row>
    <row r="1455" spans="1:7" x14ac:dyDescent="0.2">
      <c r="A1455">
        <v>2023</v>
      </c>
      <c r="B1455" s="4" t="s">
        <v>182</v>
      </c>
      <c r="C1455" t="str">
        <f t="shared" si="22"/>
        <v>2023_0385</v>
      </c>
      <c r="D1455" s="4" t="s">
        <v>140</v>
      </c>
      <c r="E1455" s="4" t="s">
        <v>140</v>
      </c>
      <c r="F1455" s="18">
        <v>17009.77</v>
      </c>
      <c r="G1455" s="2">
        <v>3.1520000000000003E-5</v>
      </c>
    </row>
    <row r="1456" spans="1:7" x14ac:dyDescent="0.2">
      <c r="A1456">
        <v>2023</v>
      </c>
      <c r="B1456" s="4" t="s">
        <v>180</v>
      </c>
      <c r="C1456" t="str">
        <f t="shared" si="22"/>
        <v>2023_0848</v>
      </c>
      <c r="D1456" s="4" t="s">
        <v>138</v>
      </c>
      <c r="E1456" s="4" t="s">
        <v>138</v>
      </c>
      <c r="F1456" s="18">
        <v>16980.21</v>
      </c>
      <c r="G1456" s="2">
        <v>3.146E-5</v>
      </c>
    </row>
    <row r="1457" spans="1:7" x14ac:dyDescent="0.2">
      <c r="A1457">
        <v>2023</v>
      </c>
      <c r="B1457" s="4" t="s">
        <v>100</v>
      </c>
      <c r="C1457" t="str">
        <f t="shared" si="22"/>
        <v>2023_0898</v>
      </c>
      <c r="D1457" s="4" t="s">
        <v>58</v>
      </c>
      <c r="E1457" s="4" t="s">
        <v>58</v>
      </c>
      <c r="F1457" s="18">
        <v>16897.560000000001</v>
      </c>
      <c r="G1457" s="2">
        <v>3.1309999999999997E-5</v>
      </c>
    </row>
    <row r="1458" spans="1:7" x14ac:dyDescent="0.2">
      <c r="A1458">
        <v>2023</v>
      </c>
      <c r="B1458" s="4" t="s">
        <v>94</v>
      </c>
      <c r="C1458" t="str">
        <f t="shared" si="22"/>
        <v>2023_0651</v>
      </c>
      <c r="D1458" s="4" t="s">
        <v>741</v>
      </c>
      <c r="E1458" s="4" t="s">
        <v>741</v>
      </c>
      <c r="F1458" s="18">
        <v>16884.72</v>
      </c>
      <c r="G1458" s="2">
        <v>3.1279999999999999E-5</v>
      </c>
    </row>
    <row r="1459" spans="1:7" x14ac:dyDescent="0.2">
      <c r="A1459">
        <v>2023</v>
      </c>
      <c r="B1459" s="4" t="s">
        <v>86</v>
      </c>
      <c r="C1459" t="str">
        <f t="shared" si="22"/>
        <v>2023_0291</v>
      </c>
      <c r="D1459" s="4" t="s">
        <v>44</v>
      </c>
      <c r="E1459" s="4" t="s">
        <v>44</v>
      </c>
      <c r="F1459" s="18">
        <v>16636.990000000002</v>
      </c>
      <c r="G1459" s="2">
        <v>3.0830000000000001E-5</v>
      </c>
    </row>
    <row r="1460" spans="1:7" x14ac:dyDescent="0.2">
      <c r="A1460">
        <v>2023</v>
      </c>
      <c r="B1460" s="4" t="s">
        <v>190</v>
      </c>
      <c r="C1460" t="str">
        <f t="shared" si="22"/>
        <v>2023_0958</v>
      </c>
      <c r="D1460" s="4" t="s">
        <v>148</v>
      </c>
      <c r="E1460" s="4" t="s">
        <v>148</v>
      </c>
      <c r="F1460" s="18">
        <v>16625.46</v>
      </c>
      <c r="G1460" s="2">
        <v>3.0800000000000003E-5</v>
      </c>
    </row>
    <row r="1461" spans="1:7" x14ac:dyDescent="0.2">
      <c r="A1461">
        <v>2023</v>
      </c>
      <c r="B1461" s="4" t="s">
        <v>112</v>
      </c>
      <c r="C1461" t="str">
        <f t="shared" si="22"/>
        <v>2023_0570</v>
      </c>
      <c r="D1461" s="4" t="s">
        <v>70</v>
      </c>
      <c r="E1461" s="4" t="s">
        <v>70</v>
      </c>
      <c r="F1461" s="18">
        <v>16563.32</v>
      </c>
      <c r="G1461" s="2">
        <v>3.0689999999999999E-5</v>
      </c>
    </row>
    <row r="1462" spans="1:7" x14ac:dyDescent="0.2">
      <c r="A1462">
        <v>2023</v>
      </c>
      <c r="B1462" s="4" t="s">
        <v>87</v>
      </c>
      <c r="C1462" t="str">
        <f t="shared" si="22"/>
        <v>2023_1128</v>
      </c>
      <c r="D1462" s="4" t="s">
        <v>45</v>
      </c>
      <c r="E1462" s="4" t="s">
        <v>45</v>
      </c>
      <c r="F1462" s="18">
        <v>16400.900000000001</v>
      </c>
      <c r="G1462" s="2">
        <v>3.0389999999999999E-5</v>
      </c>
    </row>
    <row r="1463" spans="1:7" x14ac:dyDescent="0.2">
      <c r="A1463">
        <v>2023</v>
      </c>
      <c r="B1463" s="4" t="s">
        <v>426</v>
      </c>
      <c r="C1463" t="str">
        <f t="shared" si="22"/>
        <v>2023_0260</v>
      </c>
      <c r="D1463" s="4" t="s">
        <v>384</v>
      </c>
      <c r="E1463" s="4" t="s">
        <v>384</v>
      </c>
      <c r="F1463" s="18">
        <v>15885.69</v>
      </c>
      <c r="G1463" s="2">
        <v>2.9430000000000001E-5</v>
      </c>
    </row>
    <row r="1464" spans="1:7" x14ac:dyDescent="0.2">
      <c r="A1464">
        <v>2023</v>
      </c>
      <c r="B1464" s="4" t="s">
        <v>335</v>
      </c>
      <c r="C1464" t="str">
        <f t="shared" si="22"/>
        <v>2023_0825</v>
      </c>
      <c r="D1464" s="4" t="s">
        <v>293</v>
      </c>
      <c r="E1464" s="4" t="s">
        <v>293</v>
      </c>
      <c r="F1464" s="18">
        <v>15829.82</v>
      </c>
      <c r="G1464" s="2">
        <v>2.9329999999999999E-5</v>
      </c>
    </row>
    <row r="1465" spans="1:7" x14ac:dyDescent="0.2">
      <c r="A1465">
        <v>2023</v>
      </c>
      <c r="B1465" s="4" t="s">
        <v>96</v>
      </c>
      <c r="C1465" t="str">
        <f t="shared" si="22"/>
        <v>2023_0611</v>
      </c>
      <c r="D1465" s="4" t="s">
        <v>54</v>
      </c>
      <c r="E1465" s="4" t="s">
        <v>54</v>
      </c>
      <c r="F1465" s="18">
        <v>15819.7</v>
      </c>
      <c r="G1465" s="2">
        <v>2.9309999999999999E-5</v>
      </c>
    </row>
    <row r="1466" spans="1:7" x14ac:dyDescent="0.2">
      <c r="A1466">
        <v>2023</v>
      </c>
      <c r="B1466" s="4" t="s">
        <v>97</v>
      </c>
      <c r="C1466" t="str">
        <f t="shared" si="22"/>
        <v>2023_0045</v>
      </c>
      <c r="D1466" s="4" t="s">
        <v>55</v>
      </c>
      <c r="E1466" s="4" t="s">
        <v>55</v>
      </c>
      <c r="F1466" s="18">
        <v>15818.53</v>
      </c>
      <c r="G1466" s="2">
        <v>2.9309999999999999E-5</v>
      </c>
    </row>
    <row r="1467" spans="1:7" x14ac:dyDescent="0.2">
      <c r="A1467">
        <v>2023</v>
      </c>
      <c r="B1467" s="4" t="s">
        <v>110</v>
      </c>
      <c r="C1467" t="str">
        <f t="shared" si="22"/>
        <v>2023_0709</v>
      </c>
      <c r="D1467" s="4" t="s">
        <v>68</v>
      </c>
      <c r="E1467" s="4" t="s">
        <v>68</v>
      </c>
      <c r="F1467" s="18">
        <v>15675.86</v>
      </c>
      <c r="G1467" s="2">
        <v>2.904E-5</v>
      </c>
    </row>
    <row r="1468" spans="1:7" x14ac:dyDescent="0.2">
      <c r="A1468">
        <v>2023</v>
      </c>
      <c r="B1468" s="4" t="s">
        <v>165</v>
      </c>
      <c r="C1468" t="str">
        <f t="shared" si="22"/>
        <v>2023_0955</v>
      </c>
      <c r="D1468" s="4" t="s">
        <v>740</v>
      </c>
      <c r="E1468" s="4" t="s">
        <v>740</v>
      </c>
      <c r="F1468" s="18">
        <v>15331.68</v>
      </c>
      <c r="G1468" s="2">
        <v>2.8410000000000001E-5</v>
      </c>
    </row>
    <row r="1469" spans="1:7" x14ac:dyDescent="0.2">
      <c r="A1469">
        <v>2023</v>
      </c>
      <c r="B1469" s="4" t="s">
        <v>256</v>
      </c>
      <c r="C1469" t="str">
        <f t="shared" si="22"/>
        <v>2023_0630</v>
      </c>
      <c r="D1469" s="4" t="s">
        <v>214</v>
      </c>
      <c r="E1469" s="4" t="s">
        <v>214</v>
      </c>
      <c r="F1469" s="18">
        <v>15183.13</v>
      </c>
      <c r="G1469" s="2">
        <v>2.813E-5</v>
      </c>
    </row>
    <row r="1470" spans="1:7" x14ac:dyDescent="0.2">
      <c r="A1470">
        <v>2023</v>
      </c>
      <c r="B1470" s="4" t="s">
        <v>166</v>
      </c>
      <c r="C1470" t="str">
        <f t="shared" si="22"/>
        <v>2023_0585</v>
      </c>
      <c r="D1470" s="4" t="s">
        <v>124</v>
      </c>
      <c r="E1470" s="4" t="s">
        <v>124</v>
      </c>
      <c r="F1470" s="18">
        <v>15117.48</v>
      </c>
      <c r="G1470" s="2">
        <v>2.8010000000000001E-5</v>
      </c>
    </row>
    <row r="1471" spans="1:7" x14ac:dyDescent="0.2">
      <c r="A1471">
        <v>2023</v>
      </c>
      <c r="B1471" s="4" t="s">
        <v>257</v>
      </c>
      <c r="C1471" t="str">
        <f t="shared" si="22"/>
        <v>2023_0270</v>
      </c>
      <c r="D1471" s="4" t="s">
        <v>215</v>
      </c>
      <c r="E1471" s="4" t="s">
        <v>215</v>
      </c>
      <c r="F1471" s="18">
        <v>15035.74</v>
      </c>
      <c r="G1471" s="2">
        <v>2.7860000000000001E-5</v>
      </c>
    </row>
    <row r="1472" spans="1:7" x14ac:dyDescent="0.2">
      <c r="A1472">
        <v>2023</v>
      </c>
      <c r="B1472" s="4" t="s">
        <v>263</v>
      </c>
      <c r="C1472" t="str">
        <f t="shared" si="22"/>
        <v>2023_0506</v>
      </c>
      <c r="D1472" s="4" t="s">
        <v>221</v>
      </c>
      <c r="E1472" s="4" t="s">
        <v>221</v>
      </c>
      <c r="F1472" s="18">
        <v>13881.26</v>
      </c>
      <c r="G1472" s="2">
        <v>2.5720000000000001E-5</v>
      </c>
    </row>
    <row r="1473" spans="1:7" x14ac:dyDescent="0.2">
      <c r="A1473">
        <v>2023</v>
      </c>
      <c r="B1473" s="4" t="s">
        <v>92</v>
      </c>
      <c r="C1473" t="str">
        <f t="shared" si="22"/>
        <v>2023_0039</v>
      </c>
      <c r="D1473" s="4" t="s">
        <v>50</v>
      </c>
      <c r="E1473" s="4" t="s">
        <v>50</v>
      </c>
      <c r="F1473" s="18">
        <v>13811.12</v>
      </c>
      <c r="G1473" s="2">
        <v>2.5590000000000001E-5</v>
      </c>
    </row>
    <row r="1474" spans="1:7" x14ac:dyDescent="0.2">
      <c r="A1474">
        <v>2023</v>
      </c>
      <c r="B1474" s="4" t="s">
        <v>93</v>
      </c>
      <c r="C1474" t="str">
        <f t="shared" si="22"/>
        <v>2023_0378</v>
      </c>
      <c r="D1474" s="4" t="s">
        <v>51</v>
      </c>
      <c r="E1474" s="4" t="s">
        <v>51</v>
      </c>
      <c r="F1474" s="18">
        <v>13443.83</v>
      </c>
      <c r="G1474" s="2">
        <v>2.491E-5</v>
      </c>
    </row>
    <row r="1475" spans="1:7" x14ac:dyDescent="0.2">
      <c r="A1475">
        <v>2023</v>
      </c>
      <c r="B1475" s="4" t="s">
        <v>347</v>
      </c>
      <c r="C1475" t="str">
        <f t="shared" ref="C1475:C1487" si="23">_xlfn.TEXTJOIN("_",TRUE,A1475:B1475)</f>
        <v>2023_0641</v>
      </c>
      <c r="D1475" s="4" t="s">
        <v>305</v>
      </c>
      <c r="E1475" s="4" t="s">
        <v>305</v>
      </c>
      <c r="F1475" s="18">
        <v>11178.92</v>
      </c>
      <c r="G1475" s="2">
        <v>2.071E-5</v>
      </c>
    </row>
    <row r="1476" spans="1:7" x14ac:dyDescent="0.2">
      <c r="A1476">
        <v>2023</v>
      </c>
      <c r="B1476" s="4" t="s">
        <v>658</v>
      </c>
      <c r="C1476" t="str">
        <f t="shared" si="23"/>
        <v>2023_0658</v>
      </c>
      <c r="D1476" s="4" t="s">
        <v>630</v>
      </c>
      <c r="E1476" s="4" t="s">
        <v>630</v>
      </c>
      <c r="F1476" s="18">
        <v>6636.27</v>
      </c>
      <c r="G1476" s="2">
        <v>1.2300000000000001E-5</v>
      </c>
    </row>
    <row r="1477" spans="1:7" x14ac:dyDescent="0.2">
      <c r="A1477">
        <v>2023</v>
      </c>
      <c r="B1477" s="4" t="s">
        <v>95</v>
      </c>
      <c r="C1477" t="str">
        <f t="shared" si="23"/>
        <v>2023_0804</v>
      </c>
      <c r="D1477" s="4" t="s">
        <v>53</v>
      </c>
      <c r="E1477" s="4" t="s">
        <v>53</v>
      </c>
      <c r="F1477" s="18">
        <v>4838.3999999999996</v>
      </c>
      <c r="G1477" s="2">
        <v>8.9600000000000006E-6</v>
      </c>
    </row>
    <row r="1478" spans="1:7" x14ac:dyDescent="0.2">
      <c r="A1478">
        <v>2023</v>
      </c>
      <c r="B1478" s="4" t="s">
        <v>99</v>
      </c>
      <c r="C1478" t="str">
        <f t="shared" si="23"/>
        <v>2023_0066</v>
      </c>
      <c r="D1478" s="4" t="s">
        <v>57</v>
      </c>
      <c r="E1478" s="4" t="s">
        <v>57</v>
      </c>
      <c r="F1478" s="18">
        <v>4800.0200000000004</v>
      </c>
      <c r="G1478" s="2">
        <v>8.8899999999999996E-6</v>
      </c>
    </row>
    <row r="1479" spans="1:7" x14ac:dyDescent="0.2">
      <c r="A1479">
        <v>2023</v>
      </c>
      <c r="B1479" s="4" t="s">
        <v>168</v>
      </c>
      <c r="C1479" t="str">
        <f t="shared" si="23"/>
        <v>2023_0902</v>
      </c>
      <c r="D1479" s="4" t="s">
        <v>126</v>
      </c>
      <c r="E1479" s="4" t="s">
        <v>126</v>
      </c>
      <c r="F1479" s="18">
        <v>4255.6899999999996</v>
      </c>
      <c r="G1479" s="2">
        <v>7.8800000000000008E-6</v>
      </c>
    </row>
    <row r="1480" spans="1:7" x14ac:dyDescent="0.2">
      <c r="A1480">
        <v>2023</v>
      </c>
      <c r="B1480" s="4" t="s">
        <v>116</v>
      </c>
      <c r="C1480" t="str">
        <f t="shared" si="23"/>
        <v>2023_0415</v>
      </c>
      <c r="D1480" s="4" t="s">
        <v>74</v>
      </c>
      <c r="E1480" s="4" t="s">
        <v>74</v>
      </c>
      <c r="F1480" s="18">
        <v>3774.95</v>
      </c>
      <c r="G1480" s="2">
        <v>6.99E-6</v>
      </c>
    </row>
    <row r="1481" spans="1:7" x14ac:dyDescent="0.2">
      <c r="A1481">
        <v>2023</v>
      </c>
      <c r="B1481" s="4" t="s">
        <v>253</v>
      </c>
      <c r="C1481" t="str">
        <f t="shared" si="23"/>
        <v>2023_0812</v>
      </c>
      <c r="D1481" s="4" t="s">
        <v>211</v>
      </c>
      <c r="E1481" s="4" t="s">
        <v>211</v>
      </c>
      <c r="F1481" s="18">
        <v>3625.16</v>
      </c>
      <c r="G1481" s="2">
        <v>6.72E-6</v>
      </c>
    </row>
    <row r="1482" spans="1:7" x14ac:dyDescent="0.2">
      <c r="A1482">
        <v>2023</v>
      </c>
      <c r="B1482" s="4" t="s">
        <v>189</v>
      </c>
      <c r="C1482" t="str">
        <f t="shared" si="23"/>
        <v>2023_0767</v>
      </c>
      <c r="D1482" s="4" t="s">
        <v>147</v>
      </c>
      <c r="E1482" s="4" t="s">
        <v>147</v>
      </c>
      <c r="F1482" s="18">
        <v>2777.65</v>
      </c>
      <c r="G1482" s="2">
        <v>5.1499999999999998E-6</v>
      </c>
    </row>
    <row r="1483" spans="1:7" x14ac:dyDescent="0.2">
      <c r="A1483">
        <v>2023</v>
      </c>
      <c r="B1483" s="4" t="s">
        <v>339</v>
      </c>
      <c r="C1483" t="str">
        <f t="shared" si="23"/>
        <v>2023_0903</v>
      </c>
      <c r="D1483" s="4" t="s">
        <v>297</v>
      </c>
      <c r="E1483" s="4" t="s">
        <v>297</v>
      </c>
      <c r="F1483" s="18">
        <v>2618.59</v>
      </c>
      <c r="G1483" s="2">
        <v>4.8500000000000002E-6</v>
      </c>
    </row>
    <row r="1484" spans="1:7" x14ac:dyDescent="0.2">
      <c r="A1484">
        <v>2023</v>
      </c>
      <c r="B1484" s="4" t="s">
        <v>108</v>
      </c>
      <c r="C1484" t="str">
        <f t="shared" si="23"/>
        <v>2023_1073</v>
      </c>
      <c r="D1484" s="4" t="s">
        <v>66</v>
      </c>
      <c r="E1484" s="4" t="s">
        <v>66</v>
      </c>
      <c r="F1484" s="18">
        <v>2458.2600000000002</v>
      </c>
      <c r="G1484" s="2">
        <v>4.5499999999999996E-6</v>
      </c>
    </row>
    <row r="1485" spans="1:7" x14ac:dyDescent="0.2">
      <c r="A1485">
        <v>2023</v>
      </c>
      <c r="B1485" s="4" t="s">
        <v>111</v>
      </c>
      <c r="C1485" t="str">
        <f t="shared" si="23"/>
        <v>2023_0718</v>
      </c>
      <c r="D1485" s="4" t="s">
        <v>69</v>
      </c>
      <c r="E1485" s="4" t="s">
        <v>69</v>
      </c>
      <c r="F1485" s="18">
        <v>2419.79</v>
      </c>
      <c r="G1485" s="2">
        <v>4.4800000000000003E-6</v>
      </c>
    </row>
    <row r="1486" spans="1:7" x14ac:dyDescent="0.2">
      <c r="A1486">
        <v>2023</v>
      </c>
      <c r="B1486" s="4" t="s">
        <v>202</v>
      </c>
      <c r="C1486" t="str">
        <f t="shared" si="23"/>
        <v>2023_0042</v>
      </c>
      <c r="D1486" s="4" t="s">
        <v>160</v>
      </c>
      <c r="E1486" s="4" t="s">
        <v>160</v>
      </c>
      <c r="F1486" s="18">
        <v>388.71</v>
      </c>
      <c r="G1486" s="2">
        <v>7.1999999999999999E-7</v>
      </c>
    </row>
    <row r="1487" spans="1:7" x14ac:dyDescent="0.2">
      <c r="A1487">
        <v>2023</v>
      </c>
      <c r="B1487" s="4" t="s">
        <v>368</v>
      </c>
      <c r="C1487" t="str">
        <f t="shared" si="23"/>
        <v>2023_0761</v>
      </c>
      <c r="D1487" s="4" t="s">
        <v>326</v>
      </c>
      <c r="E1487" s="4" t="s">
        <v>326</v>
      </c>
      <c r="F1487" s="18">
        <v>107.5</v>
      </c>
      <c r="G1487" s="2">
        <v>1.9999999999999999E-7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15E0-277E-8D40-831A-E3B0E234B133}">
  <sheetPr>
    <tabColor rgb="FFFFFF00"/>
  </sheetPr>
  <dimension ref="A1:K3195"/>
  <sheetViews>
    <sheetView zoomScale="132" workbookViewId="0">
      <pane ySplit="1" topLeftCell="A3150" activePane="bottomLeft" state="frozen"/>
      <selection activeCell="J25" sqref="J25"/>
      <selection pane="bottomLeft" activeCell="J25" sqref="J25"/>
    </sheetView>
  </sheetViews>
  <sheetFormatPr baseColWidth="10" defaultRowHeight="16" x14ac:dyDescent="0.2"/>
  <cols>
    <col min="1" max="1" width="5.1640625" bestFit="1" customWidth="1"/>
    <col min="2" max="2" width="13.6640625" style="4" bestFit="1" customWidth="1"/>
    <col min="3" max="3" width="18.1640625" bestFit="1" customWidth="1"/>
    <col min="4" max="4" width="25.5" style="4" bestFit="1" customWidth="1"/>
    <col min="5" max="5" width="54" style="4" bestFit="1" customWidth="1"/>
    <col min="6" max="6" width="28" style="5" bestFit="1" customWidth="1"/>
    <col min="7" max="7" width="27" style="9" bestFit="1" customWidth="1"/>
    <col min="8" max="8" width="31.1640625" bestFit="1" customWidth="1"/>
    <col min="9" max="9" width="28.5" style="11" bestFit="1" customWidth="1"/>
  </cols>
  <sheetData>
    <row r="1" spans="1:11" s="6" customFormat="1" x14ac:dyDescent="0.2">
      <c r="A1" s="6" t="s">
        <v>0</v>
      </c>
      <c r="B1" s="7" t="s">
        <v>788</v>
      </c>
      <c r="C1" s="6" t="s">
        <v>791</v>
      </c>
      <c r="D1" s="7" t="s">
        <v>792</v>
      </c>
      <c r="E1" s="7" t="s">
        <v>794</v>
      </c>
      <c r="F1" s="8" t="s">
        <v>505</v>
      </c>
      <c r="G1" s="13" t="s">
        <v>506</v>
      </c>
      <c r="H1" s="7" t="s">
        <v>507</v>
      </c>
      <c r="I1" s="14" t="s">
        <v>508</v>
      </c>
      <c r="J1" s="7"/>
      <c r="K1" s="7"/>
    </row>
    <row r="2" spans="1:11" x14ac:dyDescent="0.2">
      <c r="A2">
        <v>2015</v>
      </c>
      <c r="B2" s="4" t="s">
        <v>509</v>
      </c>
      <c r="C2" t="str">
        <f>_xlfn.TEXTJOIN("_",TRUE,A2:B2)</f>
        <v>2015_1021</v>
      </c>
      <c r="D2" s="4" t="s">
        <v>27</v>
      </c>
      <c r="E2" s="4" t="s">
        <v>27</v>
      </c>
      <c r="G2" s="11"/>
      <c r="H2" s="1">
        <v>359624.59</v>
      </c>
      <c r="I2" s="11">
        <v>1.35326E-3</v>
      </c>
    </row>
    <row r="3" spans="1:11" x14ac:dyDescent="0.2">
      <c r="A3">
        <v>2015</v>
      </c>
      <c r="B3" s="4" t="s">
        <v>510</v>
      </c>
      <c r="C3" t="str">
        <f>_xlfn.TEXTJOIN("_",TRUE,A3:B3)</f>
        <v>2015_1219</v>
      </c>
      <c r="D3" s="4" t="s">
        <v>1</v>
      </c>
      <c r="E3" s="4" t="s">
        <v>1</v>
      </c>
      <c r="G3" s="11"/>
      <c r="H3" s="3">
        <v>305200.26</v>
      </c>
      <c r="I3" s="11">
        <v>1.14846E-3</v>
      </c>
    </row>
    <row r="4" spans="1:11" x14ac:dyDescent="0.2">
      <c r="A4">
        <v>2015</v>
      </c>
      <c r="B4" s="4" t="s">
        <v>511</v>
      </c>
      <c r="C4" t="str">
        <f t="shared" ref="C4:C66" si="0">_xlfn.TEXTJOIN("_",TRUE,A4:B4)</f>
        <v>2015_0938</v>
      </c>
      <c r="D4" s="4" t="s">
        <v>493</v>
      </c>
      <c r="E4" s="4" t="s">
        <v>493</v>
      </c>
      <c r="G4" s="11"/>
      <c r="H4" s="3">
        <v>132137.85999999999</v>
      </c>
      <c r="I4" s="11">
        <v>4.9722999999999998E-4</v>
      </c>
    </row>
    <row r="5" spans="1:11" x14ac:dyDescent="0.2">
      <c r="A5">
        <v>2015</v>
      </c>
      <c r="B5" s="4" t="s">
        <v>512</v>
      </c>
      <c r="C5" t="str">
        <f t="shared" si="0"/>
        <v>2015_0939</v>
      </c>
      <c r="D5" s="4" t="s">
        <v>494</v>
      </c>
      <c r="E5" s="4" t="s">
        <v>494</v>
      </c>
      <c r="G5" s="11"/>
      <c r="H5" s="3">
        <v>112559.93</v>
      </c>
      <c r="I5" s="11">
        <v>4.2356000000000002E-4</v>
      </c>
    </row>
    <row r="6" spans="1:11" x14ac:dyDescent="0.2">
      <c r="A6">
        <v>2015</v>
      </c>
      <c r="B6" s="4" t="s">
        <v>513</v>
      </c>
      <c r="C6" t="str">
        <f t="shared" si="0"/>
        <v>2015_0179</v>
      </c>
      <c r="D6" s="4" t="s">
        <v>4</v>
      </c>
      <c r="E6" s="4" t="s">
        <v>4</v>
      </c>
      <c r="G6" s="11"/>
      <c r="H6" s="3">
        <v>73369.16</v>
      </c>
      <c r="I6" s="11">
        <v>2.7608999999999999E-4</v>
      </c>
    </row>
    <row r="7" spans="1:11" x14ac:dyDescent="0.2">
      <c r="A7">
        <v>2015</v>
      </c>
      <c r="B7" s="4" t="s">
        <v>514</v>
      </c>
      <c r="C7" t="str">
        <f t="shared" si="0"/>
        <v>2015_0152</v>
      </c>
      <c r="D7" s="4" t="s">
        <v>31</v>
      </c>
      <c r="E7" s="4" t="s">
        <v>31</v>
      </c>
      <c r="G7" s="11"/>
      <c r="H7" s="3">
        <v>70112.53</v>
      </c>
      <c r="I7" s="11">
        <v>2.6383E-4</v>
      </c>
    </row>
    <row r="8" spans="1:11" x14ac:dyDescent="0.2">
      <c r="A8">
        <v>2015</v>
      </c>
      <c r="B8" s="4" t="s">
        <v>515</v>
      </c>
      <c r="C8" t="str">
        <f t="shared" si="0"/>
        <v>2015_0963</v>
      </c>
      <c r="D8" s="4" t="s">
        <v>495</v>
      </c>
      <c r="E8" s="4" t="s">
        <v>495</v>
      </c>
      <c r="G8" s="11"/>
      <c r="H8" s="3">
        <v>69729.84</v>
      </c>
      <c r="I8" s="11">
        <v>2.6238999999999999E-4</v>
      </c>
    </row>
    <row r="9" spans="1:11" x14ac:dyDescent="0.2">
      <c r="A9">
        <v>2015</v>
      </c>
      <c r="B9" s="4" t="s">
        <v>516</v>
      </c>
      <c r="C9" t="str">
        <f t="shared" si="0"/>
        <v>2015_0117</v>
      </c>
      <c r="D9" s="4" t="s">
        <v>30</v>
      </c>
      <c r="E9" s="4" t="s">
        <v>30</v>
      </c>
      <c r="G9" s="11"/>
      <c r="H9" s="3">
        <v>69629.13</v>
      </c>
      <c r="I9" s="11">
        <v>2.6201000000000002E-4</v>
      </c>
    </row>
    <row r="10" spans="1:11" x14ac:dyDescent="0.2">
      <c r="A10">
        <v>2015</v>
      </c>
      <c r="B10" s="4" t="s">
        <v>517</v>
      </c>
      <c r="C10" t="str">
        <f t="shared" si="0"/>
        <v>2015_0839</v>
      </c>
      <c r="D10" s="4" t="s">
        <v>5</v>
      </c>
      <c r="E10" s="4" t="s">
        <v>5</v>
      </c>
      <c r="G10" s="11"/>
      <c r="H10" s="3">
        <v>61251.05</v>
      </c>
      <c r="I10" s="11">
        <v>2.3049E-4</v>
      </c>
    </row>
    <row r="11" spans="1:11" x14ac:dyDescent="0.2">
      <c r="A11">
        <v>2015</v>
      </c>
      <c r="B11" s="4" t="s">
        <v>518</v>
      </c>
      <c r="C11" t="str">
        <f t="shared" si="0"/>
        <v>2015_1591</v>
      </c>
      <c r="D11" s="4" t="s">
        <v>29</v>
      </c>
      <c r="E11" s="4" t="s">
        <v>29</v>
      </c>
      <c r="G11" s="11"/>
      <c r="H11" s="3">
        <v>57183.53</v>
      </c>
      <c r="I11" s="11">
        <v>2.1518000000000001E-4</v>
      </c>
    </row>
    <row r="12" spans="1:11" x14ac:dyDescent="0.2">
      <c r="A12">
        <v>2015</v>
      </c>
      <c r="B12" s="4" t="s">
        <v>519</v>
      </c>
      <c r="C12" t="str">
        <f t="shared" si="0"/>
        <v>2015_0049</v>
      </c>
      <c r="D12" s="4" t="s">
        <v>9</v>
      </c>
      <c r="E12" s="4" t="s">
        <v>9</v>
      </c>
      <c r="G12" s="11"/>
      <c r="H12" s="3">
        <v>46584.91</v>
      </c>
      <c r="I12" s="11">
        <v>1.7530000000000001E-4</v>
      </c>
    </row>
    <row r="13" spans="1:11" x14ac:dyDescent="0.2">
      <c r="A13">
        <v>2015</v>
      </c>
      <c r="B13" s="4" t="s">
        <v>520</v>
      </c>
      <c r="C13" t="str">
        <f t="shared" si="0"/>
        <v>2015_0247</v>
      </c>
      <c r="D13" s="4" t="s">
        <v>36</v>
      </c>
      <c r="E13" s="4" t="s">
        <v>36</v>
      </c>
      <c r="G13" s="11"/>
      <c r="H13" s="3">
        <v>42309.11</v>
      </c>
      <c r="I13" s="11">
        <v>1.5920999999999999E-4</v>
      </c>
    </row>
    <row r="14" spans="1:11" x14ac:dyDescent="0.2">
      <c r="A14">
        <v>2015</v>
      </c>
      <c r="B14" s="4" t="s">
        <v>521</v>
      </c>
      <c r="C14" t="str">
        <f t="shared" si="0"/>
        <v>2015_1079</v>
      </c>
      <c r="D14" s="4" t="s">
        <v>8</v>
      </c>
      <c r="E14" s="4" t="s">
        <v>8</v>
      </c>
      <c r="G14" s="11"/>
      <c r="H14" s="3">
        <v>42121.17</v>
      </c>
      <c r="I14" s="11">
        <v>1.585E-4</v>
      </c>
    </row>
    <row r="15" spans="1:11" x14ac:dyDescent="0.2">
      <c r="A15">
        <v>2015</v>
      </c>
      <c r="B15" s="4" t="s">
        <v>522</v>
      </c>
      <c r="C15" t="str">
        <f t="shared" si="0"/>
        <v>2015_0360</v>
      </c>
      <c r="D15" s="4" t="s">
        <v>14</v>
      </c>
      <c r="E15" s="4" t="s">
        <v>14</v>
      </c>
      <c r="G15" s="11"/>
      <c r="H15" s="3">
        <v>32459.93</v>
      </c>
      <c r="I15" s="11">
        <v>1.2214999999999999E-4</v>
      </c>
    </row>
    <row r="16" spans="1:11" x14ac:dyDescent="0.2">
      <c r="A16">
        <v>2015</v>
      </c>
      <c r="B16" s="4" t="s">
        <v>523</v>
      </c>
      <c r="C16" t="str">
        <f t="shared" si="0"/>
        <v>2015_1668</v>
      </c>
      <c r="D16" s="4" t="s">
        <v>496</v>
      </c>
      <c r="E16" s="4" t="s">
        <v>496</v>
      </c>
      <c r="G16" s="11"/>
      <c r="H16" s="3">
        <v>29669.9</v>
      </c>
      <c r="I16" s="11">
        <v>1.1165E-4</v>
      </c>
    </row>
    <row r="17" spans="1:9" x14ac:dyDescent="0.2">
      <c r="A17">
        <v>2015</v>
      </c>
      <c r="B17" s="4" t="s">
        <v>524</v>
      </c>
      <c r="C17" t="str">
        <f t="shared" si="0"/>
        <v>2015_0864</v>
      </c>
      <c r="D17" s="4" t="s">
        <v>22</v>
      </c>
      <c r="E17" s="4" t="s">
        <v>22</v>
      </c>
      <c r="G17" s="11"/>
      <c r="H17" s="3">
        <v>28766.43</v>
      </c>
      <c r="I17" s="11">
        <v>1.0825E-4</v>
      </c>
    </row>
    <row r="18" spans="1:9" x14ac:dyDescent="0.2">
      <c r="A18">
        <v>2015</v>
      </c>
      <c r="B18" s="4" t="s">
        <v>525</v>
      </c>
      <c r="C18" t="str">
        <f t="shared" si="0"/>
        <v>2015_0367</v>
      </c>
      <c r="D18" s="4" t="s">
        <v>497</v>
      </c>
      <c r="E18" s="4" t="s">
        <v>497</v>
      </c>
      <c r="G18" s="11"/>
      <c r="H18" s="3">
        <v>27532.01</v>
      </c>
      <c r="I18" s="11">
        <v>1.036E-4</v>
      </c>
    </row>
    <row r="19" spans="1:9" x14ac:dyDescent="0.2">
      <c r="A19">
        <v>2015</v>
      </c>
      <c r="B19" s="4" t="s">
        <v>526</v>
      </c>
      <c r="C19" t="str">
        <f t="shared" si="0"/>
        <v>2015_0178</v>
      </c>
      <c r="D19" s="4" t="s">
        <v>25</v>
      </c>
      <c r="E19" s="4" t="s">
        <v>25</v>
      </c>
      <c r="G19" s="11"/>
      <c r="H19" s="3">
        <v>27032.82</v>
      </c>
      <c r="I19" s="11">
        <v>1.0172E-4</v>
      </c>
    </row>
    <row r="20" spans="1:9" x14ac:dyDescent="0.2">
      <c r="A20">
        <v>2015</v>
      </c>
      <c r="B20" s="4" t="s">
        <v>527</v>
      </c>
      <c r="C20" t="str">
        <f t="shared" si="0"/>
        <v>2015_0256</v>
      </c>
      <c r="D20" s="4" t="s">
        <v>12</v>
      </c>
      <c r="E20" s="4" t="s">
        <v>12</v>
      </c>
      <c r="G20" s="11"/>
      <c r="H20" s="3">
        <v>26163.83</v>
      </c>
      <c r="I20" s="11">
        <v>9.8449999999999994E-5</v>
      </c>
    </row>
    <row r="21" spans="1:9" x14ac:dyDescent="0.2">
      <c r="A21">
        <v>2015</v>
      </c>
      <c r="B21" s="4" t="s">
        <v>528</v>
      </c>
      <c r="C21" t="str">
        <f t="shared" si="0"/>
        <v>2015_0377</v>
      </c>
      <c r="D21" s="4" t="s">
        <v>28</v>
      </c>
      <c r="E21" s="4" t="s">
        <v>28</v>
      </c>
      <c r="G21" s="11"/>
      <c r="H21" s="3">
        <v>25815.39</v>
      </c>
      <c r="I21" s="11">
        <v>9.7139999999999995E-5</v>
      </c>
    </row>
    <row r="22" spans="1:9" x14ac:dyDescent="0.2">
      <c r="A22">
        <v>2015</v>
      </c>
      <c r="B22" s="4" t="s">
        <v>529</v>
      </c>
      <c r="C22" t="str">
        <f t="shared" si="0"/>
        <v>2015_0741</v>
      </c>
      <c r="D22" s="4" t="s">
        <v>35</v>
      </c>
      <c r="E22" s="4" t="s">
        <v>35</v>
      </c>
      <c r="G22" s="11"/>
      <c r="H22" s="3">
        <v>24392.05</v>
      </c>
      <c r="I22" s="11">
        <v>9.179E-5</v>
      </c>
    </row>
    <row r="23" spans="1:9" x14ac:dyDescent="0.2">
      <c r="A23">
        <v>2015</v>
      </c>
      <c r="B23" s="4" t="s">
        <v>530</v>
      </c>
      <c r="C23" t="str">
        <f t="shared" si="0"/>
        <v>2015_0974</v>
      </c>
      <c r="D23" s="4" t="s">
        <v>498</v>
      </c>
      <c r="E23" s="4" t="s">
        <v>498</v>
      </c>
      <c r="G23" s="11"/>
      <c r="H23" s="3">
        <v>24301.67</v>
      </c>
      <c r="I23" s="11">
        <v>9.145E-5</v>
      </c>
    </row>
    <row r="24" spans="1:9" x14ac:dyDescent="0.2">
      <c r="A24">
        <v>2015</v>
      </c>
      <c r="B24" s="4" t="s">
        <v>531</v>
      </c>
      <c r="C24" t="str">
        <f t="shared" si="0"/>
        <v>2015_1667</v>
      </c>
      <c r="D24" s="4" t="s">
        <v>10</v>
      </c>
      <c r="E24" s="4" t="s">
        <v>10</v>
      </c>
      <c r="G24" s="11"/>
      <c r="H24" s="3">
        <v>21159.69</v>
      </c>
      <c r="I24" s="11">
        <v>7.962E-5</v>
      </c>
    </row>
    <row r="25" spans="1:9" x14ac:dyDescent="0.2">
      <c r="A25">
        <v>2015</v>
      </c>
      <c r="B25" s="4" t="s">
        <v>532</v>
      </c>
      <c r="C25" t="str">
        <f t="shared" si="0"/>
        <v>2015_0554</v>
      </c>
      <c r="D25" s="4" t="s">
        <v>499</v>
      </c>
      <c r="E25" s="4" t="s">
        <v>499</v>
      </c>
      <c r="G25" s="11"/>
      <c r="H25" s="3">
        <v>20106.63</v>
      </c>
      <c r="I25" s="11">
        <v>7.5660000000000004E-5</v>
      </c>
    </row>
    <row r="26" spans="1:9" x14ac:dyDescent="0.2">
      <c r="A26">
        <v>2015</v>
      </c>
      <c r="B26" s="4" t="s">
        <v>533</v>
      </c>
      <c r="C26" t="str">
        <f t="shared" si="0"/>
        <v>2015_1674</v>
      </c>
      <c r="D26" s="4" t="s">
        <v>500</v>
      </c>
      <c r="E26" s="4" t="s">
        <v>500</v>
      </c>
      <c r="G26" s="11"/>
      <c r="H26" s="3">
        <v>19655.32</v>
      </c>
      <c r="I26" s="11">
        <v>7.3960000000000003E-5</v>
      </c>
    </row>
    <row r="27" spans="1:9" x14ac:dyDescent="0.2">
      <c r="A27">
        <v>2015</v>
      </c>
      <c r="B27" s="4" t="s">
        <v>534</v>
      </c>
      <c r="C27" t="str">
        <f t="shared" si="0"/>
        <v>2015_0287</v>
      </c>
      <c r="D27" s="4" t="s">
        <v>13</v>
      </c>
      <c r="E27" s="4" t="s">
        <v>13</v>
      </c>
      <c r="G27" s="11"/>
      <c r="H27" s="3">
        <v>19568.009999999998</v>
      </c>
      <c r="I27" s="11">
        <v>7.3629999999999998E-5</v>
      </c>
    </row>
    <row r="28" spans="1:9" x14ac:dyDescent="0.2">
      <c r="A28">
        <v>2015</v>
      </c>
      <c r="B28" s="4" t="s">
        <v>535</v>
      </c>
      <c r="C28" t="str">
        <f t="shared" si="0"/>
        <v>2015_1130</v>
      </c>
      <c r="D28" s="4" t="s">
        <v>34</v>
      </c>
      <c r="E28" s="4" t="s">
        <v>34</v>
      </c>
      <c r="G28" s="11"/>
      <c r="H28" s="3">
        <v>19448.96</v>
      </c>
      <c r="I28" s="11">
        <v>7.3189999999999996E-5</v>
      </c>
    </row>
    <row r="29" spans="1:9" x14ac:dyDescent="0.2">
      <c r="A29">
        <v>2015</v>
      </c>
      <c r="B29" s="4" t="s">
        <v>536</v>
      </c>
      <c r="C29" t="str">
        <f t="shared" si="0"/>
        <v>2015_0675</v>
      </c>
      <c r="D29" s="4" t="s">
        <v>17</v>
      </c>
      <c r="E29" s="4" t="s">
        <v>17</v>
      </c>
      <c r="G29" s="11"/>
      <c r="H29" s="3">
        <v>19264.080000000002</v>
      </c>
      <c r="I29" s="11">
        <v>7.2490000000000006E-5</v>
      </c>
    </row>
    <row r="30" spans="1:9" x14ac:dyDescent="0.2">
      <c r="A30">
        <v>2015</v>
      </c>
      <c r="B30" s="4" t="s">
        <v>537</v>
      </c>
      <c r="C30" t="str">
        <f t="shared" si="0"/>
        <v>2015_1053</v>
      </c>
      <c r="D30" s="4" t="s">
        <v>24</v>
      </c>
      <c r="E30" s="4" t="s">
        <v>24</v>
      </c>
      <c r="G30" s="11"/>
      <c r="H30" s="3">
        <v>17962.18</v>
      </c>
      <c r="I30" s="11">
        <v>6.7589999999999995E-5</v>
      </c>
    </row>
    <row r="31" spans="1:9" x14ac:dyDescent="0.2">
      <c r="A31">
        <v>2015</v>
      </c>
      <c r="B31" s="4" t="s">
        <v>538</v>
      </c>
      <c r="C31" t="str">
        <f t="shared" si="0"/>
        <v>2015_0068</v>
      </c>
      <c r="D31" s="4" t="s">
        <v>21</v>
      </c>
      <c r="E31" s="4" t="s">
        <v>21</v>
      </c>
      <c r="G31" s="11"/>
      <c r="H31" s="3">
        <v>17387.21</v>
      </c>
      <c r="I31" s="11">
        <v>6.5430000000000002E-5</v>
      </c>
    </row>
    <row r="32" spans="1:9" x14ac:dyDescent="0.2">
      <c r="A32">
        <v>2015</v>
      </c>
      <c r="B32" s="4" t="s">
        <v>539</v>
      </c>
      <c r="C32" t="str">
        <f t="shared" si="0"/>
        <v>2015_1673</v>
      </c>
      <c r="D32" s="4" t="s">
        <v>33</v>
      </c>
      <c r="E32" s="4" t="s">
        <v>33</v>
      </c>
      <c r="G32" s="11"/>
      <c r="H32" s="3">
        <v>16134.58</v>
      </c>
      <c r="I32" s="11">
        <v>6.071E-5</v>
      </c>
    </row>
    <row r="33" spans="1:9" x14ac:dyDescent="0.2">
      <c r="A33">
        <v>2015</v>
      </c>
      <c r="B33" s="4" t="s">
        <v>540</v>
      </c>
      <c r="C33" t="str">
        <f t="shared" si="0"/>
        <v>2015_1088</v>
      </c>
      <c r="D33" s="4" t="s">
        <v>18</v>
      </c>
      <c r="E33" s="4" t="s">
        <v>18</v>
      </c>
      <c r="G33" s="11"/>
      <c r="H33" s="3">
        <v>15199.77</v>
      </c>
      <c r="I33" s="11">
        <v>5.7200000000000001E-5</v>
      </c>
    </row>
    <row r="34" spans="1:9" x14ac:dyDescent="0.2">
      <c r="A34">
        <v>2015</v>
      </c>
      <c r="B34" s="4" t="s">
        <v>541</v>
      </c>
      <c r="C34" t="str">
        <f t="shared" si="0"/>
        <v>2015_1666</v>
      </c>
      <c r="D34" s="4" t="s">
        <v>501</v>
      </c>
      <c r="E34" s="4" t="s">
        <v>501</v>
      </c>
      <c r="G34" s="11"/>
      <c r="H34" s="3">
        <v>14709.79</v>
      </c>
      <c r="I34" s="11">
        <v>5.5349999999999997E-5</v>
      </c>
    </row>
    <row r="35" spans="1:9" x14ac:dyDescent="0.2">
      <c r="A35">
        <v>2015</v>
      </c>
      <c r="B35" s="4" t="s">
        <v>542</v>
      </c>
      <c r="C35" t="str">
        <f t="shared" si="0"/>
        <v>2015_0169</v>
      </c>
      <c r="D35" s="4" t="s">
        <v>7</v>
      </c>
      <c r="E35" s="4" t="s">
        <v>7</v>
      </c>
      <c r="G35" s="11"/>
      <c r="H35" s="3">
        <v>10116.49</v>
      </c>
      <c r="I35" s="11">
        <v>3.807E-5</v>
      </c>
    </row>
    <row r="36" spans="1:9" x14ac:dyDescent="0.2">
      <c r="A36">
        <v>2015</v>
      </c>
      <c r="B36" s="4" t="s">
        <v>543</v>
      </c>
      <c r="C36" t="str">
        <f t="shared" si="0"/>
        <v>2015_0873</v>
      </c>
      <c r="D36" s="4" t="s">
        <v>3</v>
      </c>
      <c r="E36" s="4" t="s">
        <v>3</v>
      </c>
      <c r="G36" s="11"/>
      <c r="H36" s="3">
        <v>6617.85</v>
      </c>
      <c r="I36" s="11">
        <v>2.4899999999999999E-5</v>
      </c>
    </row>
    <row r="37" spans="1:9" x14ac:dyDescent="0.2">
      <c r="A37">
        <v>2015</v>
      </c>
      <c r="B37" s="4" t="s">
        <v>544</v>
      </c>
      <c r="C37" t="str">
        <f t="shared" si="0"/>
        <v>2015_0176</v>
      </c>
      <c r="D37" s="4" t="s">
        <v>16</v>
      </c>
      <c r="E37" s="4" t="s">
        <v>16</v>
      </c>
      <c r="G37" s="11"/>
      <c r="H37" s="3">
        <v>5850.36</v>
      </c>
      <c r="I37" s="11">
        <v>2.2010000000000001E-5</v>
      </c>
    </row>
    <row r="38" spans="1:9" x14ac:dyDescent="0.2">
      <c r="A38">
        <v>2015</v>
      </c>
      <c r="B38" s="4" t="s">
        <v>545</v>
      </c>
      <c r="C38" t="str">
        <f t="shared" si="0"/>
        <v>2015_1074</v>
      </c>
      <c r="D38" s="4" t="s">
        <v>26</v>
      </c>
      <c r="E38" s="4" t="s">
        <v>26</v>
      </c>
      <c r="G38" s="11"/>
      <c r="H38" s="3">
        <v>3754.9</v>
      </c>
      <c r="I38" s="11">
        <v>1.413E-5</v>
      </c>
    </row>
    <row r="39" spans="1:9" x14ac:dyDescent="0.2">
      <c r="A39">
        <v>2015</v>
      </c>
      <c r="B39" s="4" t="s">
        <v>546</v>
      </c>
      <c r="C39" t="str">
        <f t="shared" si="0"/>
        <v>2015_0717</v>
      </c>
      <c r="D39" s="4" t="s">
        <v>502</v>
      </c>
      <c r="E39" s="4" t="s">
        <v>502</v>
      </c>
      <c r="G39" s="11"/>
      <c r="H39" s="3">
        <v>2410.8000000000002</v>
      </c>
      <c r="I39" s="11">
        <v>9.0699999999999996E-6</v>
      </c>
    </row>
    <row r="40" spans="1:9" x14ac:dyDescent="0.2">
      <c r="A40">
        <v>2015</v>
      </c>
      <c r="B40" s="4" t="s">
        <v>547</v>
      </c>
      <c r="C40" t="str">
        <f t="shared" si="0"/>
        <v>2015_2008</v>
      </c>
      <c r="D40" s="4" t="s">
        <v>503</v>
      </c>
      <c r="E40" s="4" t="s">
        <v>503</v>
      </c>
      <c r="G40" s="11"/>
      <c r="H40" s="3">
        <v>2158</v>
      </c>
      <c r="I40" s="11">
        <v>8.1200000000000002E-6</v>
      </c>
    </row>
    <row r="41" spans="1:9" x14ac:dyDescent="0.2">
      <c r="A41">
        <v>2015</v>
      </c>
      <c r="B41" s="4" t="s">
        <v>548</v>
      </c>
      <c r="C41" t="str">
        <f t="shared" si="0"/>
        <v>2015_1078</v>
      </c>
      <c r="D41" s="4" t="s">
        <v>504</v>
      </c>
      <c r="E41" s="4" t="s">
        <v>504</v>
      </c>
      <c r="G41" s="11"/>
      <c r="H41" s="3">
        <v>1792.56</v>
      </c>
      <c r="I41" s="11">
        <v>6.7499999999999997E-6</v>
      </c>
    </row>
    <row r="42" spans="1:9" x14ac:dyDescent="0.2">
      <c r="A42">
        <v>2015</v>
      </c>
      <c r="B42" s="4" t="s">
        <v>549</v>
      </c>
      <c r="C42" t="str">
        <f t="shared" si="0"/>
        <v>2015_0254</v>
      </c>
      <c r="D42" s="4" t="s">
        <v>20</v>
      </c>
      <c r="E42" s="4" t="s">
        <v>20</v>
      </c>
      <c r="G42" s="11"/>
      <c r="H42" s="3">
        <v>1216.17</v>
      </c>
      <c r="I42" s="11">
        <v>4.5800000000000002E-6</v>
      </c>
    </row>
    <row r="43" spans="1:9" x14ac:dyDescent="0.2">
      <c r="A43">
        <v>2015</v>
      </c>
      <c r="B43" s="4" t="s">
        <v>550</v>
      </c>
      <c r="C43" t="str">
        <f t="shared" si="0"/>
        <v>2015_0997</v>
      </c>
      <c r="D43" s="4" t="s">
        <v>23</v>
      </c>
      <c r="E43" s="4" t="s">
        <v>23</v>
      </c>
      <c r="G43" s="11"/>
      <c r="H43">
        <v>480.04</v>
      </c>
      <c r="I43" s="11">
        <v>1.81E-6</v>
      </c>
    </row>
    <row r="44" spans="1:9" x14ac:dyDescent="0.2">
      <c r="A44">
        <v>2015</v>
      </c>
      <c r="B44" s="4" t="s">
        <v>552</v>
      </c>
      <c r="C44" t="str">
        <f t="shared" si="0"/>
        <v>2015_0906</v>
      </c>
      <c r="D44" s="4" t="s">
        <v>11</v>
      </c>
      <c r="E44" s="4" t="s">
        <v>11</v>
      </c>
      <c r="G44" s="11"/>
      <c r="H44" s="1">
        <v>382.48</v>
      </c>
      <c r="I44" s="11">
        <v>1.44E-6</v>
      </c>
    </row>
    <row r="45" spans="1:9" x14ac:dyDescent="0.2">
      <c r="A45">
        <v>2015</v>
      </c>
      <c r="B45" s="4" t="s">
        <v>553</v>
      </c>
      <c r="C45" t="str">
        <f t="shared" si="0"/>
        <v>2015_0298</v>
      </c>
      <c r="D45" s="4" t="s">
        <v>551</v>
      </c>
      <c r="E45" s="4" t="s">
        <v>551</v>
      </c>
      <c r="G45" s="11"/>
      <c r="H45">
        <v>152.15</v>
      </c>
      <c r="I45" s="11">
        <v>5.7000000000000005E-7</v>
      </c>
    </row>
    <row r="46" spans="1:9" x14ac:dyDescent="0.2">
      <c r="A46">
        <v>2015</v>
      </c>
      <c r="B46" s="4" t="s">
        <v>79</v>
      </c>
      <c r="C46" t="str">
        <f t="shared" si="0"/>
        <v>2015_0844</v>
      </c>
      <c r="D46" s="4" t="s">
        <v>37</v>
      </c>
      <c r="E46" s="4" t="s">
        <v>37</v>
      </c>
      <c r="F46" s="5">
        <v>15048761.439999999</v>
      </c>
      <c r="G46" s="11">
        <v>5.6628079999999997E-2</v>
      </c>
    </row>
    <row r="47" spans="1:9" x14ac:dyDescent="0.2">
      <c r="A47">
        <v>2015</v>
      </c>
      <c r="B47" s="4" t="s">
        <v>80</v>
      </c>
      <c r="C47" t="str">
        <f t="shared" si="0"/>
        <v>2015_0966</v>
      </c>
      <c r="D47" s="4" t="s">
        <v>38</v>
      </c>
      <c r="E47" s="4" t="s">
        <v>38</v>
      </c>
      <c r="F47" s="5">
        <v>8522516.3699999992</v>
      </c>
      <c r="G47" s="11">
        <v>3.2070000000000001E-2</v>
      </c>
    </row>
    <row r="48" spans="1:9" x14ac:dyDescent="0.2">
      <c r="A48">
        <v>2015</v>
      </c>
      <c r="B48" s="4" t="s">
        <v>83</v>
      </c>
      <c r="C48" t="str">
        <f t="shared" si="0"/>
        <v>2015_0926</v>
      </c>
      <c r="D48" s="4" t="s">
        <v>41</v>
      </c>
      <c r="E48" s="4" t="s">
        <v>41</v>
      </c>
      <c r="F48" s="5">
        <v>8309907.1799999997</v>
      </c>
      <c r="G48" s="11">
        <v>3.1269959999999999E-2</v>
      </c>
    </row>
    <row r="49" spans="1:7" x14ac:dyDescent="0.2">
      <c r="A49">
        <v>2015</v>
      </c>
      <c r="B49" s="4" t="s">
        <v>82</v>
      </c>
      <c r="C49" t="str">
        <f t="shared" si="0"/>
        <v>2015_0518</v>
      </c>
      <c r="D49" s="4" t="s">
        <v>40</v>
      </c>
      <c r="E49" s="4" t="s">
        <v>40</v>
      </c>
      <c r="F49" s="5">
        <v>7033264.4900000002</v>
      </c>
      <c r="G49" s="11">
        <v>2.646598E-2</v>
      </c>
    </row>
    <row r="50" spans="1:7" x14ac:dyDescent="0.2">
      <c r="A50">
        <v>2015</v>
      </c>
      <c r="B50" s="4" t="s">
        <v>90</v>
      </c>
      <c r="C50" t="str">
        <f t="shared" si="0"/>
        <v>2015_0435</v>
      </c>
      <c r="D50" s="4" t="s">
        <v>48</v>
      </c>
      <c r="E50" s="4" t="s">
        <v>48</v>
      </c>
      <c r="F50" s="5">
        <v>7021184.0300000003</v>
      </c>
      <c r="G50" s="11">
        <v>2.6420530000000001E-2</v>
      </c>
    </row>
    <row r="51" spans="1:7" x14ac:dyDescent="0.2">
      <c r="A51">
        <v>2015</v>
      </c>
      <c r="B51" s="4" t="s">
        <v>86</v>
      </c>
      <c r="C51" t="str">
        <f t="shared" si="0"/>
        <v>2015_0291</v>
      </c>
      <c r="D51" s="4" t="s">
        <v>44</v>
      </c>
      <c r="E51" s="4" t="s">
        <v>44</v>
      </c>
      <c r="F51" s="5">
        <v>6735260.8200000003</v>
      </c>
      <c r="G51" s="11">
        <v>2.5344599999999998E-2</v>
      </c>
    </row>
    <row r="52" spans="1:7" x14ac:dyDescent="0.2">
      <c r="A52">
        <v>2015</v>
      </c>
      <c r="B52" s="4" t="s">
        <v>102</v>
      </c>
      <c r="C52" t="str">
        <f t="shared" si="0"/>
        <v>2015_0294</v>
      </c>
      <c r="D52" s="4" t="s">
        <v>60</v>
      </c>
      <c r="E52" s="4" t="s">
        <v>60</v>
      </c>
      <c r="F52" s="5">
        <v>5754300.8099999996</v>
      </c>
      <c r="G52" s="11">
        <v>2.165328E-2</v>
      </c>
    </row>
    <row r="53" spans="1:7" x14ac:dyDescent="0.2">
      <c r="A53">
        <v>2015</v>
      </c>
      <c r="B53" s="4" t="s">
        <v>88</v>
      </c>
      <c r="C53" t="str">
        <f t="shared" si="0"/>
        <v>2015_0258</v>
      </c>
      <c r="D53" s="4" t="s">
        <v>46</v>
      </c>
      <c r="E53" s="4" t="s">
        <v>46</v>
      </c>
      <c r="F53" s="5">
        <v>5614524.1200000001</v>
      </c>
      <c r="G53" s="11">
        <v>2.1127300000000002E-2</v>
      </c>
    </row>
    <row r="54" spans="1:7" x14ac:dyDescent="0.2">
      <c r="A54">
        <v>2015</v>
      </c>
      <c r="B54" s="4" t="s">
        <v>84</v>
      </c>
      <c r="C54" t="str">
        <f t="shared" si="0"/>
        <v>2015_0290</v>
      </c>
      <c r="D54" s="4" t="s">
        <v>42</v>
      </c>
      <c r="E54" s="4" t="s">
        <v>42</v>
      </c>
      <c r="F54" s="5">
        <v>5512496.4500000002</v>
      </c>
      <c r="G54" s="11">
        <v>2.0743370000000001E-2</v>
      </c>
    </row>
    <row r="55" spans="1:7" x14ac:dyDescent="0.2">
      <c r="A55">
        <v>2015</v>
      </c>
      <c r="B55" s="4" t="s">
        <v>98</v>
      </c>
      <c r="C55" t="str">
        <f t="shared" si="0"/>
        <v>2015_1031</v>
      </c>
      <c r="D55" s="4" t="s">
        <v>56</v>
      </c>
      <c r="E55" s="4" t="s">
        <v>56</v>
      </c>
      <c r="F55" s="5">
        <v>5483520.3799999999</v>
      </c>
      <c r="G55" s="11">
        <v>2.0634340000000001E-2</v>
      </c>
    </row>
    <row r="56" spans="1:7" x14ac:dyDescent="0.2">
      <c r="A56">
        <v>2015</v>
      </c>
      <c r="B56" s="4" t="s">
        <v>91</v>
      </c>
      <c r="C56" t="str">
        <f t="shared" si="0"/>
        <v>2015_0050</v>
      </c>
      <c r="D56" s="4" t="s">
        <v>49</v>
      </c>
      <c r="E56" s="4" t="s">
        <v>49</v>
      </c>
      <c r="F56" s="5">
        <v>5482730.4199999999</v>
      </c>
      <c r="G56" s="11">
        <v>2.063137E-2</v>
      </c>
    </row>
    <row r="57" spans="1:7" x14ac:dyDescent="0.2">
      <c r="A57">
        <v>2015</v>
      </c>
      <c r="B57" s="4" t="s">
        <v>81</v>
      </c>
      <c r="C57" t="str">
        <f t="shared" si="0"/>
        <v>2015_0653</v>
      </c>
      <c r="D57" s="4" t="s">
        <v>39</v>
      </c>
      <c r="E57" s="4" t="s">
        <v>39</v>
      </c>
      <c r="F57" s="5">
        <v>5330002.4400000004</v>
      </c>
      <c r="G57" s="11">
        <v>2.0056649999999999E-2</v>
      </c>
    </row>
    <row r="58" spans="1:7" x14ac:dyDescent="0.2">
      <c r="A58">
        <v>2015</v>
      </c>
      <c r="B58" s="4" t="s">
        <v>93</v>
      </c>
      <c r="C58" t="str">
        <f t="shared" si="0"/>
        <v>2015_0378</v>
      </c>
      <c r="D58" s="4" t="s">
        <v>51</v>
      </c>
      <c r="E58" s="4" t="s">
        <v>51</v>
      </c>
      <c r="F58" s="5">
        <v>5017410.6100000003</v>
      </c>
      <c r="G58" s="11">
        <v>1.8880379999999999E-2</v>
      </c>
    </row>
    <row r="59" spans="1:7" x14ac:dyDescent="0.2">
      <c r="A59">
        <v>2015</v>
      </c>
      <c r="B59" s="4" t="s">
        <v>85</v>
      </c>
      <c r="C59" t="str">
        <f t="shared" si="0"/>
        <v>2015_0784</v>
      </c>
      <c r="D59" s="4" t="s">
        <v>43</v>
      </c>
      <c r="E59" s="4" t="s">
        <v>43</v>
      </c>
      <c r="F59" s="5">
        <v>4982139.12</v>
      </c>
      <c r="G59" s="11">
        <v>1.8747650000000001E-2</v>
      </c>
    </row>
    <row r="60" spans="1:7" x14ac:dyDescent="0.2">
      <c r="A60">
        <v>2015</v>
      </c>
      <c r="B60" s="4" t="s">
        <v>116</v>
      </c>
      <c r="C60" t="str">
        <f t="shared" si="0"/>
        <v>2015_0415</v>
      </c>
      <c r="D60" s="4" t="s">
        <v>74</v>
      </c>
      <c r="E60" s="4" t="s">
        <v>74</v>
      </c>
      <c r="F60" s="5">
        <v>4462307.79</v>
      </c>
      <c r="G60" s="11">
        <v>1.6791540000000001E-2</v>
      </c>
    </row>
    <row r="61" spans="1:7" x14ac:dyDescent="0.2">
      <c r="A61">
        <v>2015</v>
      </c>
      <c r="B61" s="4" t="s">
        <v>89</v>
      </c>
      <c r="C61" t="str">
        <f t="shared" si="0"/>
        <v>2015_0623</v>
      </c>
      <c r="D61" s="4" t="s">
        <v>47</v>
      </c>
      <c r="E61" s="4" t="s">
        <v>47</v>
      </c>
      <c r="F61" s="5">
        <v>4307756.8899999997</v>
      </c>
      <c r="G61" s="11">
        <v>1.6209970000000001E-2</v>
      </c>
    </row>
    <row r="62" spans="1:7" x14ac:dyDescent="0.2">
      <c r="A62">
        <v>2015</v>
      </c>
      <c r="B62" s="4" t="s">
        <v>99</v>
      </c>
      <c r="C62" t="str">
        <f t="shared" si="0"/>
        <v>2015_0066</v>
      </c>
      <c r="D62" s="4" t="s">
        <v>57</v>
      </c>
      <c r="E62" s="4" t="s">
        <v>57</v>
      </c>
      <c r="F62" s="5">
        <v>4251906.8899999997</v>
      </c>
      <c r="G62" s="11">
        <v>1.599981E-2</v>
      </c>
    </row>
    <row r="63" spans="1:7" x14ac:dyDescent="0.2">
      <c r="A63">
        <v>2015</v>
      </c>
      <c r="B63" s="4" t="s">
        <v>87</v>
      </c>
      <c r="C63" t="str">
        <f t="shared" si="0"/>
        <v>2015_1128</v>
      </c>
      <c r="D63" s="4" t="s">
        <v>45</v>
      </c>
      <c r="E63" s="4" t="s">
        <v>45</v>
      </c>
      <c r="F63" s="5">
        <v>4232834.62</v>
      </c>
      <c r="G63" s="11">
        <v>1.5928040000000001E-2</v>
      </c>
    </row>
    <row r="64" spans="1:7" x14ac:dyDescent="0.2">
      <c r="A64">
        <v>2015</v>
      </c>
      <c r="B64" s="4" t="s">
        <v>92</v>
      </c>
      <c r="C64" t="str">
        <f t="shared" si="0"/>
        <v>2015_0039</v>
      </c>
      <c r="D64" s="4" t="s">
        <v>50</v>
      </c>
      <c r="E64" s="4" t="s">
        <v>50</v>
      </c>
      <c r="F64" s="5">
        <v>4165580.31</v>
      </c>
      <c r="G64" s="11">
        <v>1.567497E-2</v>
      </c>
    </row>
    <row r="65" spans="1:7" x14ac:dyDescent="0.2">
      <c r="A65">
        <v>2015</v>
      </c>
      <c r="B65" s="4" t="s">
        <v>95</v>
      </c>
      <c r="C65" t="str">
        <f t="shared" si="0"/>
        <v>2015_0804</v>
      </c>
      <c r="D65" s="4" t="s">
        <v>53</v>
      </c>
      <c r="E65" s="4" t="s">
        <v>53</v>
      </c>
      <c r="F65" s="5">
        <v>3957319.32</v>
      </c>
      <c r="G65" s="11">
        <v>1.489129E-2</v>
      </c>
    </row>
    <row r="66" spans="1:7" x14ac:dyDescent="0.2">
      <c r="A66">
        <v>2015</v>
      </c>
      <c r="B66" s="4" t="s">
        <v>105</v>
      </c>
      <c r="C66" t="str">
        <f t="shared" si="0"/>
        <v>2015_0433</v>
      </c>
      <c r="D66" s="4" t="s">
        <v>63</v>
      </c>
      <c r="E66" s="4" t="s">
        <v>63</v>
      </c>
      <c r="F66" s="5">
        <v>3951165.04</v>
      </c>
      <c r="G66" s="11">
        <v>1.486813E-2</v>
      </c>
    </row>
    <row r="67" spans="1:7" x14ac:dyDescent="0.2">
      <c r="A67">
        <v>2015</v>
      </c>
      <c r="B67" s="4" t="s">
        <v>110</v>
      </c>
      <c r="C67" t="str">
        <f t="shared" ref="C67:C130" si="1">_xlfn.TEXTJOIN("_",TRUE,A67:B67)</f>
        <v>2015_0709</v>
      </c>
      <c r="D67" s="4" t="s">
        <v>68</v>
      </c>
      <c r="E67" s="4" t="s">
        <v>68</v>
      </c>
      <c r="F67" s="5">
        <v>3877706.48</v>
      </c>
      <c r="G67" s="11">
        <v>1.4591700000000001E-2</v>
      </c>
    </row>
    <row r="68" spans="1:7" x14ac:dyDescent="0.2">
      <c r="A68">
        <v>2015</v>
      </c>
      <c r="B68" s="4" t="s">
        <v>94</v>
      </c>
      <c r="C68" t="str">
        <f t="shared" si="1"/>
        <v>2015_0651</v>
      </c>
      <c r="D68" s="4" t="s">
        <v>52</v>
      </c>
      <c r="E68" s="4" t="s">
        <v>52</v>
      </c>
      <c r="F68" s="5">
        <v>3484269.89</v>
      </c>
      <c r="G68" s="11">
        <v>1.311121E-2</v>
      </c>
    </row>
    <row r="69" spans="1:7" x14ac:dyDescent="0.2">
      <c r="A69">
        <v>2015</v>
      </c>
      <c r="B69" s="4" t="s">
        <v>164</v>
      </c>
      <c r="C69" t="str">
        <f t="shared" si="1"/>
        <v>2015_0161</v>
      </c>
      <c r="D69" s="4" t="s">
        <v>122</v>
      </c>
      <c r="E69" s="4" t="s">
        <v>122</v>
      </c>
      <c r="F69" s="5">
        <v>3441775.87</v>
      </c>
      <c r="G69" s="11">
        <v>1.2951310000000001E-2</v>
      </c>
    </row>
    <row r="70" spans="1:7" x14ac:dyDescent="0.2">
      <c r="A70">
        <v>2015</v>
      </c>
      <c r="B70" s="4" t="s">
        <v>101</v>
      </c>
      <c r="C70" t="str">
        <f t="shared" si="1"/>
        <v>2015_0115</v>
      </c>
      <c r="D70" s="4" t="s">
        <v>59</v>
      </c>
      <c r="E70" s="4" t="s">
        <v>59</v>
      </c>
      <c r="F70" s="5">
        <v>3172293.78</v>
      </c>
      <c r="G70" s="11">
        <v>1.193726E-2</v>
      </c>
    </row>
    <row r="71" spans="1:7" x14ac:dyDescent="0.2">
      <c r="A71">
        <v>2015</v>
      </c>
      <c r="B71" s="4" t="s">
        <v>112</v>
      </c>
      <c r="C71" t="str">
        <f t="shared" si="1"/>
        <v>2015_0570</v>
      </c>
      <c r="D71" s="4" t="s">
        <v>70</v>
      </c>
      <c r="E71" s="4" t="s">
        <v>70</v>
      </c>
      <c r="F71" s="5">
        <v>3087278.86</v>
      </c>
      <c r="G71" s="11">
        <v>1.161735E-2</v>
      </c>
    </row>
    <row r="72" spans="1:7" x14ac:dyDescent="0.2">
      <c r="A72">
        <v>2015</v>
      </c>
      <c r="B72" s="4" t="s">
        <v>97</v>
      </c>
      <c r="C72" t="str">
        <f t="shared" si="1"/>
        <v>2015_0045</v>
      </c>
      <c r="D72" s="4" t="s">
        <v>55</v>
      </c>
      <c r="E72" s="4" t="s">
        <v>55</v>
      </c>
      <c r="F72" s="5">
        <v>3006300.67</v>
      </c>
      <c r="G72" s="11">
        <v>1.1312630000000001E-2</v>
      </c>
    </row>
    <row r="73" spans="1:7" x14ac:dyDescent="0.2">
      <c r="A73">
        <v>2015</v>
      </c>
      <c r="B73" s="4" t="s">
        <v>109</v>
      </c>
      <c r="C73" t="str">
        <f t="shared" si="1"/>
        <v>2015_0054</v>
      </c>
      <c r="D73" s="4" t="s">
        <v>67</v>
      </c>
      <c r="E73" s="4" t="s">
        <v>67</v>
      </c>
      <c r="F73" s="5">
        <v>2972742.21</v>
      </c>
      <c r="G73" s="11">
        <v>1.1186349999999999E-2</v>
      </c>
    </row>
    <row r="74" spans="1:7" x14ac:dyDescent="0.2">
      <c r="A74">
        <v>2015</v>
      </c>
      <c r="B74" s="4" t="s">
        <v>113</v>
      </c>
      <c r="C74" t="str">
        <f t="shared" si="1"/>
        <v>2015_0114</v>
      </c>
      <c r="D74" s="4" t="s">
        <v>71</v>
      </c>
      <c r="E74" s="4" t="s">
        <v>71</v>
      </c>
      <c r="F74" s="5">
        <v>2751028.55</v>
      </c>
      <c r="G74" s="11">
        <v>1.035205E-2</v>
      </c>
    </row>
    <row r="75" spans="1:7" x14ac:dyDescent="0.2">
      <c r="A75">
        <v>2015</v>
      </c>
      <c r="B75" s="4" t="s">
        <v>107</v>
      </c>
      <c r="C75" t="str">
        <f t="shared" si="1"/>
        <v>2015_0810</v>
      </c>
      <c r="D75" s="4" t="s">
        <v>65</v>
      </c>
      <c r="E75" s="4" t="s">
        <v>65</v>
      </c>
      <c r="F75" s="5">
        <v>2491491.02</v>
      </c>
      <c r="G75" s="11">
        <v>9.3754100000000007E-3</v>
      </c>
    </row>
    <row r="76" spans="1:7" x14ac:dyDescent="0.2">
      <c r="A76">
        <v>2015</v>
      </c>
      <c r="B76" s="4" t="s">
        <v>100</v>
      </c>
      <c r="C76" t="str">
        <f t="shared" si="1"/>
        <v>2015_0898</v>
      </c>
      <c r="D76" s="4" t="s">
        <v>58</v>
      </c>
      <c r="E76" s="4" t="s">
        <v>58</v>
      </c>
      <c r="F76" s="5">
        <v>2443128.85</v>
      </c>
      <c r="G76" s="11">
        <v>9.1934300000000007E-3</v>
      </c>
    </row>
    <row r="77" spans="1:7" x14ac:dyDescent="0.2">
      <c r="A77">
        <v>2015</v>
      </c>
      <c r="B77" s="4" t="s">
        <v>104</v>
      </c>
      <c r="C77" t="str">
        <f t="shared" si="1"/>
        <v>2015_0673</v>
      </c>
      <c r="D77" s="4" t="s">
        <v>62</v>
      </c>
      <c r="E77" s="4" t="s">
        <v>62</v>
      </c>
      <c r="F77" s="5">
        <v>2270764.2799999998</v>
      </c>
      <c r="G77" s="11">
        <v>8.5448199999999998E-3</v>
      </c>
    </row>
    <row r="78" spans="1:7" x14ac:dyDescent="0.2">
      <c r="A78">
        <v>2015</v>
      </c>
      <c r="B78" s="4" t="s">
        <v>179</v>
      </c>
      <c r="C78" t="str">
        <f t="shared" si="1"/>
        <v>2015_0580</v>
      </c>
      <c r="D78" s="4" t="s">
        <v>137</v>
      </c>
      <c r="E78" s="4" t="s">
        <v>137</v>
      </c>
      <c r="F78" s="5">
        <v>2269088.84</v>
      </c>
      <c r="G78" s="11">
        <v>8.5385200000000008E-3</v>
      </c>
    </row>
    <row r="79" spans="1:7" x14ac:dyDescent="0.2">
      <c r="A79">
        <v>2015</v>
      </c>
      <c r="B79" s="4" t="s">
        <v>103</v>
      </c>
      <c r="C79" t="str">
        <f t="shared" si="1"/>
        <v>2015_0865</v>
      </c>
      <c r="D79" s="4" t="s">
        <v>61</v>
      </c>
      <c r="E79" s="4" t="s">
        <v>61</v>
      </c>
      <c r="F79" s="5">
        <v>2212126.9900000002</v>
      </c>
      <c r="G79" s="11">
        <v>8.3241700000000005E-3</v>
      </c>
    </row>
    <row r="80" spans="1:7" x14ac:dyDescent="0.2">
      <c r="A80">
        <v>2015</v>
      </c>
      <c r="B80" s="4" t="s">
        <v>165</v>
      </c>
      <c r="C80" t="str">
        <f t="shared" si="1"/>
        <v>2015_0955</v>
      </c>
      <c r="D80" s="4" t="s">
        <v>123</v>
      </c>
      <c r="E80" s="4" t="s">
        <v>123</v>
      </c>
      <c r="F80" s="5">
        <v>2156247.52</v>
      </c>
      <c r="G80" s="11">
        <v>8.1139000000000003E-3</v>
      </c>
    </row>
    <row r="81" spans="1:7" x14ac:dyDescent="0.2">
      <c r="A81">
        <v>2015</v>
      </c>
      <c r="B81" s="4" t="s">
        <v>115</v>
      </c>
      <c r="C81" t="str">
        <f t="shared" si="1"/>
        <v>2015_0910</v>
      </c>
      <c r="D81" s="4" t="s">
        <v>73</v>
      </c>
      <c r="E81" s="4" t="s">
        <v>73</v>
      </c>
      <c r="F81" s="5">
        <v>2130030.04</v>
      </c>
      <c r="G81" s="11">
        <v>8.0152499999999998E-3</v>
      </c>
    </row>
    <row r="82" spans="1:7" x14ac:dyDescent="0.2">
      <c r="A82">
        <v>2015</v>
      </c>
      <c r="B82" s="4" t="s">
        <v>111</v>
      </c>
      <c r="C82" t="str">
        <f t="shared" si="1"/>
        <v>2015_0718</v>
      </c>
      <c r="D82" s="4" t="s">
        <v>69</v>
      </c>
      <c r="E82" s="4" t="s">
        <v>69</v>
      </c>
      <c r="F82" s="5">
        <v>2065246.46</v>
      </c>
      <c r="G82" s="11">
        <v>7.7714699999999999E-3</v>
      </c>
    </row>
    <row r="83" spans="1:7" x14ac:dyDescent="0.2">
      <c r="A83">
        <v>2015</v>
      </c>
      <c r="B83" s="4" t="s">
        <v>169</v>
      </c>
      <c r="C83" t="str">
        <f t="shared" si="1"/>
        <v>2015_0319</v>
      </c>
      <c r="D83" s="4" t="s">
        <v>127</v>
      </c>
      <c r="E83" s="4" t="s">
        <v>127</v>
      </c>
      <c r="F83" s="5">
        <v>1982260.81</v>
      </c>
      <c r="G83" s="11">
        <v>7.4591900000000001E-3</v>
      </c>
    </row>
    <row r="84" spans="1:7" x14ac:dyDescent="0.2">
      <c r="A84">
        <v>2015</v>
      </c>
      <c r="B84" s="4" t="s">
        <v>163</v>
      </c>
      <c r="C84" t="str">
        <f t="shared" si="1"/>
        <v>2015_0517</v>
      </c>
      <c r="D84" s="4" t="s">
        <v>121</v>
      </c>
      <c r="E84" s="4" t="s">
        <v>121</v>
      </c>
      <c r="F84" s="5">
        <v>1921305.68</v>
      </c>
      <c r="G84" s="11">
        <v>7.2298199999999996E-3</v>
      </c>
    </row>
    <row r="85" spans="1:7" x14ac:dyDescent="0.2">
      <c r="A85">
        <v>2015</v>
      </c>
      <c r="B85" s="4" t="s">
        <v>96</v>
      </c>
      <c r="C85" t="str">
        <f t="shared" si="1"/>
        <v>2015_0611</v>
      </c>
      <c r="D85" s="4" t="s">
        <v>54</v>
      </c>
      <c r="E85" s="4" t="s">
        <v>54</v>
      </c>
      <c r="F85" s="5">
        <v>1895240.67</v>
      </c>
      <c r="G85" s="11">
        <v>7.1317400000000001E-3</v>
      </c>
    </row>
    <row r="86" spans="1:7" x14ac:dyDescent="0.2">
      <c r="A86">
        <v>2015</v>
      </c>
      <c r="B86" s="4" t="s">
        <v>108</v>
      </c>
      <c r="C86" t="str">
        <f t="shared" si="1"/>
        <v>2015_1073</v>
      </c>
      <c r="D86" s="4" t="s">
        <v>66</v>
      </c>
      <c r="E86" s="4" t="s">
        <v>66</v>
      </c>
      <c r="F86" s="5">
        <v>1878336.36</v>
      </c>
      <c r="G86" s="11">
        <v>7.0681299999999997E-3</v>
      </c>
    </row>
    <row r="87" spans="1:7" x14ac:dyDescent="0.2">
      <c r="A87">
        <v>2015</v>
      </c>
      <c r="B87" s="4" t="s">
        <v>203</v>
      </c>
      <c r="C87" t="str">
        <f t="shared" si="1"/>
        <v>2015_0618</v>
      </c>
      <c r="D87" s="4" t="s">
        <v>161</v>
      </c>
      <c r="E87" s="4" t="s">
        <v>161</v>
      </c>
      <c r="F87" s="5">
        <v>1676109.09</v>
      </c>
      <c r="G87" s="11">
        <v>6.3071500000000001E-3</v>
      </c>
    </row>
    <row r="88" spans="1:7" x14ac:dyDescent="0.2">
      <c r="A88">
        <v>2015</v>
      </c>
      <c r="B88" s="4" t="s">
        <v>184</v>
      </c>
      <c r="C88" t="str">
        <f t="shared" si="1"/>
        <v>2015_0968</v>
      </c>
      <c r="D88" s="4" t="s">
        <v>142</v>
      </c>
      <c r="E88" s="4" t="s">
        <v>142</v>
      </c>
      <c r="F88" s="5">
        <v>1656421.67</v>
      </c>
      <c r="G88" s="11">
        <v>6.2330700000000003E-3</v>
      </c>
    </row>
    <row r="89" spans="1:7" x14ac:dyDescent="0.2">
      <c r="A89">
        <v>2015</v>
      </c>
      <c r="B89" s="4" t="s">
        <v>175</v>
      </c>
      <c r="C89" t="str">
        <f t="shared" si="1"/>
        <v>2015_0604</v>
      </c>
      <c r="D89" s="4" t="s">
        <v>133</v>
      </c>
      <c r="E89" s="4" t="s">
        <v>133</v>
      </c>
      <c r="F89" s="5">
        <v>1627778.06</v>
      </c>
      <c r="G89" s="11">
        <v>6.1252800000000003E-3</v>
      </c>
    </row>
    <row r="90" spans="1:7" x14ac:dyDescent="0.2">
      <c r="A90">
        <v>2015</v>
      </c>
      <c r="B90" s="4" t="s">
        <v>117</v>
      </c>
      <c r="C90" t="str">
        <f t="shared" si="1"/>
        <v>2015_0550</v>
      </c>
      <c r="D90" s="4" t="s">
        <v>75</v>
      </c>
      <c r="E90" s="4" t="s">
        <v>75</v>
      </c>
      <c r="F90" s="5">
        <v>1585526.66</v>
      </c>
      <c r="G90" s="11">
        <v>5.96629E-3</v>
      </c>
    </row>
    <row r="91" spans="1:7" x14ac:dyDescent="0.2">
      <c r="A91">
        <v>2015</v>
      </c>
      <c r="B91" s="4" t="s">
        <v>120</v>
      </c>
      <c r="C91" t="str">
        <f t="shared" si="1"/>
        <v>2015_1003</v>
      </c>
      <c r="D91" s="4" t="s">
        <v>78</v>
      </c>
      <c r="E91" s="4" t="s">
        <v>78</v>
      </c>
      <c r="F91" s="5">
        <v>1531378.76</v>
      </c>
      <c r="G91" s="11">
        <v>5.76254E-3</v>
      </c>
    </row>
    <row r="92" spans="1:7" x14ac:dyDescent="0.2">
      <c r="A92">
        <v>2015</v>
      </c>
      <c r="B92" s="4" t="s">
        <v>186</v>
      </c>
      <c r="C92" t="str">
        <f t="shared" si="1"/>
        <v>2015_0096</v>
      </c>
      <c r="D92" s="4" t="s">
        <v>144</v>
      </c>
      <c r="E92" s="4" t="s">
        <v>144</v>
      </c>
      <c r="F92" s="5">
        <v>1520530.7</v>
      </c>
      <c r="G92" s="11">
        <v>5.7217199999999996E-3</v>
      </c>
    </row>
    <row r="93" spans="1:7" x14ac:dyDescent="0.2">
      <c r="A93">
        <v>2015</v>
      </c>
      <c r="B93" s="4" t="s">
        <v>190</v>
      </c>
      <c r="C93" t="str">
        <f t="shared" si="1"/>
        <v>2015_0958</v>
      </c>
      <c r="D93" s="4" t="s">
        <v>148</v>
      </c>
      <c r="E93" s="4" t="s">
        <v>148</v>
      </c>
      <c r="F93" s="5">
        <v>1461471.91</v>
      </c>
      <c r="G93" s="11">
        <v>5.4994800000000002E-3</v>
      </c>
    </row>
    <row r="94" spans="1:7" x14ac:dyDescent="0.2">
      <c r="A94">
        <v>2015</v>
      </c>
      <c r="B94" s="4" t="s">
        <v>168</v>
      </c>
      <c r="C94" t="str">
        <f t="shared" si="1"/>
        <v>2015_0902</v>
      </c>
      <c r="D94" s="4" t="s">
        <v>126</v>
      </c>
      <c r="E94" s="4" t="s">
        <v>126</v>
      </c>
      <c r="F94" s="5">
        <v>1449745.75</v>
      </c>
      <c r="G94" s="11">
        <v>5.4553500000000003E-3</v>
      </c>
    </row>
    <row r="95" spans="1:7" x14ac:dyDescent="0.2">
      <c r="A95">
        <v>2015</v>
      </c>
      <c r="B95" s="4" t="s">
        <v>172</v>
      </c>
      <c r="C95" t="str">
        <f t="shared" si="1"/>
        <v>2015_1056</v>
      </c>
      <c r="D95" s="4" t="s">
        <v>130</v>
      </c>
      <c r="E95" s="4" t="s">
        <v>130</v>
      </c>
      <c r="F95" s="5">
        <v>1444000.82</v>
      </c>
      <c r="G95" s="11">
        <v>5.4337400000000003E-3</v>
      </c>
    </row>
    <row r="96" spans="1:7" x14ac:dyDescent="0.2">
      <c r="A96">
        <v>2015</v>
      </c>
      <c r="B96" s="4" t="s">
        <v>119</v>
      </c>
      <c r="C96" t="str">
        <f t="shared" si="1"/>
        <v>2015_1020</v>
      </c>
      <c r="D96" s="4" t="s">
        <v>77</v>
      </c>
      <c r="E96" s="4" t="s">
        <v>77</v>
      </c>
      <c r="F96" s="5">
        <v>1418829.52</v>
      </c>
      <c r="G96" s="11">
        <v>5.3390199999999999E-3</v>
      </c>
    </row>
    <row r="97" spans="1:7" x14ac:dyDescent="0.2">
      <c r="A97">
        <v>2015</v>
      </c>
      <c r="B97" s="4" t="s">
        <v>185</v>
      </c>
      <c r="C97" t="str">
        <f t="shared" si="1"/>
        <v>2015_0026</v>
      </c>
      <c r="D97" s="4" t="s">
        <v>143</v>
      </c>
      <c r="E97" s="4" t="s">
        <v>143</v>
      </c>
      <c r="F97" s="5">
        <v>1397381.26</v>
      </c>
      <c r="G97" s="11">
        <v>5.2583100000000004E-3</v>
      </c>
    </row>
    <row r="98" spans="1:7" x14ac:dyDescent="0.2">
      <c r="A98">
        <v>2015</v>
      </c>
      <c r="B98" s="4" t="s">
        <v>114</v>
      </c>
      <c r="C98" t="str">
        <f t="shared" si="1"/>
        <v>2015_0649</v>
      </c>
      <c r="D98" s="4" t="s">
        <v>72</v>
      </c>
      <c r="E98" s="4" t="s">
        <v>72</v>
      </c>
      <c r="F98" s="5">
        <v>1376606</v>
      </c>
      <c r="G98" s="11">
        <v>5.1801299999999998E-3</v>
      </c>
    </row>
    <row r="99" spans="1:7" x14ac:dyDescent="0.2">
      <c r="A99">
        <v>2015</v>
      </c>
      <c r="B99" s="4" t="s">
        <v>173</v>
      </c>
      <c r="C99" t="str">
        <f t="shared" si="1"/>
        <v>2015_0249</v>
      </c>
      <c r="D99" s="4" t="s">
        <v>131</v>
      </c>
      <c r="E99" s="4" t="s">
        <v>131</v>
      </c>
      <c r="F99" s="5">
        <v>1371611.52</v>
      </c>
      <c r="G99" s="11">
        <v>5.1613400000000004E-3</v>
      </c>
    </row>
    <row r="100" spans="1:7" x14ac:dyDescent="0.2">
      <c r="A100">
        <v>2015</v>
      </c>
      <c r="B100" s="4" t="s">
        <v>259</v>
      </c>
      <c r="C100" t="str">
        <f t="shared" si="1"/>
        <v>2015_0656</v>
      </c>
      <c r="D100" s="4" t="s">
        <v>217</v>
      </c>
      <c r="E100" s="4" t="s">
        <v>217</v>
      </c>
      <c r="F100" s="5">
        <v>1299122.81</v>
      </c>
      <c r="G100" s="11">
        <v>4.8885600000000001E-3</v>
      </c>
    </row>
    <row r="101" spans="1:7" x14ac:dyDescent="0.2">
      <c r="A101">
        <v>2015</v>
      </c>
      <c r="B101" s="4" t="s">
        <v>200</v>
      </c>
      <c r="C101" t="str">
        <f t="shared" si="1"/>
        <v>2015_1134</v>
      </c>
      <c r="D101" s="4" t="s">
        <v>158</v>
      </c>
      <c r="E101" s="4" t="s">
        <v>158</v>
      </c>
      <c r="F101" s="5">
        <v>1294934.8</v>
      </c>
      <c r="G101" s="11">
        <v>4.8728E-3</v>
      </c>
    </row>
    <row r="102" spans="1:7" x14ac:dyDescent="0.2">
      <c r="A102">
        <v>2015</v>
      </c>
      <c r="B102" s="4" t="s">
        <v>187</v>
      </c>
      <c r="C102" t="str">
        <f t="shared" si="1"/>
        <v>2015_0082</v>
      </c>
      <c r="D102" s="4" t="s">
        <v>145</v>
      </c>
      <c r="E102" s="4" t="s">
        <v>145</v>
      </c>
      <c r="F102" s="5">
        <v>1242531.8999999999</v>
      </c>
      <c r="G102" s="11">
        <v>4.6756100000000002E-3</v>
      </c>
    </row>
    <row r="103" spans="1:7" x14ac:dyDescent="0.2">
      <c r="A103">
        <v>2015</v>
      </c>
      <c r="B103" s="4" t="s">
        <v>106</v>
      </c>
      <c r="C103" t="str">
        <f t="shared" si="1"/>
        <v>2015_0297</v>
      </c>
      <c r="D103" s="4" t="s">
        <v>64</v>
      </c>
      <c r="E103" s="4" t="s">
        <v>64</v>
      </c>
      <c r="F103" s="5">
        <v>1179889.67</v>
      </c>
      <c r="G103" s="11">
        <v>4.4398900000000002E-3</v>
      </c>
    </row>
    <row r="104" spans="1:7" x14ac:dyDescent="0.2">
      <c r="A104">
        <v>2015</v>
      </c>
      <c r="B104" s="4" t="s">
        <v>178</v>
      </c>
      <c r="C104" t="str">
        <f t="shared" si="1"/>
        <v>2015_0428</v>
      </c>
      <c r="D104" s="4" t="s">
        <v>136</v>
      </c>
      <c r="E104" s="4" t="s">
        <v>136</v>
      </c>
      <c r="F104" s="5">
        <v>1140776.81</v>
      </c>
      <c r="G104" s="11">
        <v>4.2927099999999999E-3</v>
      </c>
    </row>
    <row r="105" spans="1:7" x14ac:dyDescent="0.2">
      <c r="A105">
        <v>2015</v>
      </c>
      <c r="B105" s="4" t="s">
        <v>170</v>
      </c>
      <c r="C105" t="str">
        <f t="shared" si="1"/>
        <v>2015_0931</v>
      </c>
      <c r="D105" s="4" t="s">
        <v>128</v>
      </c>
      <c r="E105" s="4" t="s">
        <v>128</v>
      </c>
      <c r="F105" s="5">
        <v>1116074.45</v>
      </c>
      <c r="G105" s="11">
        <v>4.1997600000000003E-3</v>
      </c>
    </row>
    <row r="106" spans="1:7" x14ac:dyDescent="0.2">
      <c r="A106">
        <v>2015</v>
      </c>
      <c r="B106" s="4" t="s">
        <v>171</v>
      </c>
      <c r="C106" t="str">
        <f t="shared" si="1"/>
        <v>2015_0243</v>
      </c>
      <c r="D106" s="4" t="s">
        <v>129</v>
      </c>
      <c r="E106" s="4" t="s">
        <v>129</v>
      </c>
      <c r="F106" s="5">
        <v>1111791.31</v>
      </c>
      <c r="G106" s="11">
        <v>4.1836399999999998E-3</v>
      </c>
    </row>
    <row r="107" spans="1:7" x14ac:dyDescent="0.2">
      <c r="A107">
        <v>2015</v>
      </c>
      <c r="B107" s="4" t="s">
        <v>166</v>
      </c>
      <c r="C107" t="str">
        <f t="shared" si="1"/>
        <v>2015_0585</v>
      </c>
      <c r="D107" s="4" t="s">
        <v>124</v>
      </c>
      <c r="E107" s="4" t="s">
        <v>124</v>
      </c>
      <c r="F107" s="5">
        <v>1067501.3</v>
      </c>
      <c r="G107" s="11">
        <v>4.0169799999999999E-3</v>
      </c>
    </row>
    <row r="108" spans="1:7" x14ac:dyDescent="0.2">
      <c r="A108">
        <v>2015</v>
      </c>
      <c r="B108" s="4" t="s">
        <v>193</v>
      </c>
      <c r="C108" t="str">
        <f t="shared" si="1"/>
        <v>2015_0133</v>
      </c>
      <c r="D108" s="4" t="s">
        <v>151</v>
      </c>
      <c r="E108" s="4" t="s">
        <v>151</v>
      </c>
      <c r="F108" s="5">
        <v>1061773.1499999999</v>
      </c>
      <c r="G108" s="11">
        <v>3.9954200000000004E-3</v>
      </c>
    </row>
    <row r="109" spans="1:7" x14ac:dyDescent="0.2">
      <c r="A109">
        <v>2015</v>
      </c>
      <c r="B109" s="4" t="s">
        <v>118</v>
      </c>
      <c r="C109" t="str">
        <f t="shared" si="1"/>
        <v>2015_1076</v>
      </c>
      <c r="D109" s="4" t="s">
        <v>76</v>
      </c>
      <c r="E109" s="4" t="s">
        <v>76</v>
      </c>
      <c r="F109" s="5">
        <v>1036623.85</v>
      </c>
      <c r="G109" s="11">
        <v>3.9007899999999999E-3</v>
      </c>
    </row>
    <row r="110" spans="1:7" x14ac:dyDescent="0.2">
      <c r="A110">
        <v>2015</v>
      </c>
      <c r="B110" s="4" t="s">
        <v>180</v>
      </c>
      <c r="C110" t="str">
        <f t="shared" si="1"/>
        <v>2015_0848</v>
      </c>
      <c r="D110" s="4" t="s">
        <v>138</v>
      </c>
      <c r="E110" s="4" t="s">
        <v>138</v>
      </c>
      <c r="F110" s="5">
        <v>1023355.78</v>
      </c>
      <c r="G110" s="11">
        <v>3.8508599999999998E-3</v>
      </c>
    </row>
    <row r="111" spans="1:7" x14ac:dyDescent="0.2">
      <c r="A111">
        <v>2015</v>
      </c>
      <c r="B111" s="4" t="s">
        <v>176</v>
      </c>
      <c r="C111" t="str">
        <f t="shared" si="1"/>
        <v>2015_0863</v>
      </c>
      <c r="D111" s="4" t="s">
        <v>134</v>
      </c>
      <c r="E111" s="4" t="s">
        <v>134</v>
      </c>
      <c r="F111" s="5">
        <v>1007993.43</v>
      </c>
      <c r="G111" s="11">
        <v>3.7930500000000001E-3</v>
      </c>
    </row>
    <row r="112" spans="1:7" x14ac:dyDescent="0.2">
      <c r="A112">
        <v>2015</v>
      </c>
      <c r="B112" s="4" t="s">
        <v>202</v>
      </c>
      <c r="C112" t="str">
        <f t="shared" si="1"/>
        <v>2015_0042</v>
      </c>
      <c r="D112" s="4" t="s">
        <v>160</v>
      </c>
      <c r="E112" s="4" t="s">
        <v>160</v>
      </c>
      <c r="F112" s="5">
        <v>1001503.77</v>
      </c>
      <c r="G112" s="11">
        <v>3.7686299999999998E-3</v>
      </c>
    </row>
    <row r="113" spans="1:7" x14ac:dyDescent="0.2">
      <c r="A113">
        <v>2015</v>
      </c>
      <c r="B113" s="4" t="s">
        <v>268</v>
      </c>
      <c r="C113" t="str">
        <f t="shared" si="1"/>
        <v>2015_0280</v>
      </c>
      <c r="D113" s="4" t="s">
        <v>226</v>
      </c>
      <c r="E113" s="4" t="s">
        <v>226</v>
      </c>
      <c r="F113" s="5">
        <v>1000816.84</v>
      </c>
      <c r="G113" s="11">
        <v>3.76605E-3</v>
      </c>
    </row>
    <row r="114" spans="1:7" x14ac:dyDescent="0.2">
      <c r="A114">
        <v>2015</v>
      </c>
      <c r="B114" s="4" t="s">
        <v>367</v>
      </c>
      <c r="C114" t="str">
        <f t="shared" si="1"/>
        <v>2015_1092</v>
      </c>
      <c r="D114" s="4" t="s">
        <v>325</v>
      </c>
      <c r="E114" s="4" t="s">
        <v>325</v>
      </c>
      <c r="F114" s="5">
        <v>931503.72</v>
      </c>
      <c r="G114" s="11">
        <v>3.5052199999999999E-3</v>
      </c>
    </row>
    <row r="115" spans="1:7" x14ac:dyDescent="0.2">
      <c r="A115">
        <v>2015</v>
      </c>
      <c r="B115" s="4" t="s">
        <v>177</v>
      </c>
      <c r="C115" t="str">
        <f t="shared" si="1"/>
        <v>2015_0753</v>
      </c>
      <c r="D115" s="4" t="s">
        <v>135</v>
      </c>
      <c r="E115" s="4" t="s">
        <v>135</v>
      </c>
      <c r="F115" s="5">
        <v>923675.62</v>
      </c>
      <c r="G115" s="11">
        <v>3.47577E-3</v>
      </c>
    </row>
    <row r="116" spans="1:7" x14ac:dyDescent="0.2">
      <c r="A116">
        <v>2015</v>
      </c>
      <c r="B116" s="4" t="s">
        <v>333</v>
      </c>
      <c r="C116" t="str">
        <f t="shared" si="1"/>
        <v>2015_0094</v>
      </c>
      <c r="D116" s="4" t="s">
        <v>291</v>
      </c>
      <c r="E116" s="4" t="s">
        <v>291</v>
      </c>
      <c r="F116" s="5">
        <v>894586.61</v>
      </c>
      <c r="G116" s="11">
        <v>3.36631E-3</v>
      </c>
    </row>
    <row r="117" spans="1:7" x14ac:dyDescent="0.2">
      <c r="A117">
        <v>2015</v>
      </c>
      <c r="B117" s="4" t="s">
        <v>264</v>
      </c>
      <c r="C117" t="str">
        <f t="shared" si="1"/>
        <v>2015_0303</v>
      </c>
      <c r="D117" s="4" t="s">
        <v>222</v>
      </c>
      <c r="E117" s="4" t="s">
        <v>222</v>
      </c>
      <c r="F117" s="5">
        <v>864831.23</v>
      </c>
      <c r="G117" s="11">
        <v>3.2543400000000001E-3</v>
      </c>
    </row>
    <row r="118" spans="1:7" x14ac:dyDescent="0.2">
      <c r="A118">
        <v>2015</v>
      </c>
      <c r="B118" s="4" t="s">
        <v>479</v>
      </c>
      <c r="C118" t="str">
        <f t="shared" si="1"/>
        <v>2015_0695</v>
      </c>
      <c r="D118" s="4" t="s">
        <v>463</v>
      </c>
      <c r="E118" s="4" t="s">
        <v>463</v>
      </c>
      <c r="F118" s="5">
        <v>847237.11</v>
      </c>
      <c r="G118" s="11">
        <v>3.18813E-3</v>
      </c>
    </row>
    <row r="119" spans="1:7" x14ac:dyDescent="0.2">
      <c r="A119">
        <v>2015</v>
      </c>
      <c r="B119" s="4" t="s">
        <v>332</v>
      </c>
      <c r="C119" t="str">
        <f t="shared" si="1"/>
        <v>2015_0002</v>
      </c>
      <c r="D119" s="4" t="s">
        <v>290</v>
      </c>
      <c r="E119" s="4" t="s">
        <v>290</v>
      </c>
      <c r="F119" s="5">
        <v>843611.2</v>
      </c>
      <c r="G119" s="11">
        <v>3.1744899999999999E-3</v>
      </c>
    </row>
    <row r="120" spans="1:7" x14ac:dyDescent="0.2">
      <c r="A120">
        <v>2015</v>
      </c>
      <c r="B120" s="4" t="s">
        <v>195</v>
      </c>
      <c r="C120" t="str">
        <f t="shared" si="1"/>
        <v>2015_0992</v>
      </c>
      <c r="D120" s="4" t="s">
        <v>153</v>
      </c>
      <c r="E120" s="4" t="s">
        <v>153</v>
      </c>
      <c r="F120" s="5">
        <v>840551.69</v>
      </c>
      <c r="G120" s="11">
        <v>3.1629700000000002E-3</v>
      </c>
    </row>
    <row r="121" spans="1:7" x14ac:dyDescent="0.2">
      <c r="A121">
        <v>2015</v>
      </c>
      <c r="B121" s="4" t="s">
        <v>174</v>
      </c>
      <c r="C121" t="str">
        <f t="shared" si="1"/>
        <v>2015_1077</v>
      </c>
      <c r="D121" s="4" t="s">
        <v>132</v>
      </c>
      <c r="E121" s="4" t="s">
        <v>132</v>
      </c>
      <c r="F121" s="5">
        <v>836688.18</v>
      </c>
      <c r="G121" s="11">
        <v>3.1484299999999998E-3</v>
      </c>
    </row>
    <row r="122" spans="1:7" x14ac:dyDescent="0.2">
      <c r="A122">
        <v>2015</v>
      </c>
      <c r="B122" s="4" t="s">
        <v>192</v>
      </c>
      <c r="C122" t="str">
        <f t="shared" si="1"/>
        <v>2015_0909</v>
      </c>
      <c r="D122" s="4" t="s">
        <v>150</v>
      </c>
      <c r="E122" s="4" t="s">
        <v>150</v>
      </c>
      <c r="F122" s="5">
        <v>807848.04</v>
      </c>
      <c r="G122" s="11">
        <v>3.0399099999999998E-3</v>
      </c>
    </row>
    <row r="123" spans="1:7" x14ac:dyDescent="0.2">
      <c r="A123">
        <v>2015</v>
      </c>
      <c r="B123" s="4" t="s">
        <v>188</v>
      </c>
      <c r="C123" t="str">
        <f t="shared" si="1"/>
        <v>2015_1058</v>
      </c>
      <c r="D123" s="4" t="s">
        <v>146</v>
      </c>
      <c r="E123" s="4" t="s">
        <v>146</v>
      </c>
      <c r="F123" s="5">
        <v>806275.98</v>
      </c>
      <c r="G123" s="11">
        <v>3.0339899999999999E-3</v>
      </c>
    </row>
    <row r="124" spans="1:7" x14ac:dyDescent="0.2">
      <c r="A124">
        <v>2015</v>
      </c>
      <c r="B124" s="4" t="s">
        <v>336</v>
      </c>
      <c r="C124" t="str">
        <f t="shared" si="1"/>
        <v>2015_0850</v>
      </c>
      <c r="D124" s="4" t="s">
        <v>294</v>
      </c>
      <c r="E124" s="4" t="s">
        <v>294</v>
      </c>
      <c r="F124" s="5">
        <v>798512.92</v>
      </c>
      <c r="G124" s="11">
        <v>3.0047799999999999E-3</v>
      </c>
    </row>
    <row r="125" spans="1:7" x14ac:dyDescent="0.2">
      <c r="A125">
        <v>2015</v>
      </c>
      <c r="B125" s="4" t="s">
        <v>183</v>
      </c>
      <c r="C125" t="str">
        <f t="shared" si="1"/>
        <v>2015_0119</v>
      </c>
      <c r="D125" s="4" t="s">
        <v>141</v>
      </c>
      <c r="E125" s="4" t="s">
        <v>141</v>
      </c>
      <c r="F125" s="5">
        <v>764156.57</v>
      </c>
      <c r="G125" s="11">
        <v>2.8755E-3</v>
      </c>
    </row>
    <row r="126" spans="1:7" x14ac:dyDescent="0.2">
      <c r="A126">
        <v>2015</v>
      </c>
      <c r="B126" s="4" t="s">
        <v>285</v>
      </c>
      <c r="C126" t="str">
        <f t="shared" si="1"/>
        <v>2015_0341</v>
      </c>
      <c r="D126" s="4" t="s">
        <v>243</v>
      </c>
      <c r="E126" s="4" t="s">
        <v>243</v>
      </c>
      <c r="F126" s="5">
        <v>747611.24</v>
      </c>
      <c r="G126" s="11">
        <v>2.8132399999999998E-3</v>
      </c>
    </row>
    <row r="127" spans="1:7" x14ac:dyDescent="0.2">
      <c r="A127">
        <v>2015</v>
      </c>
      <c r="B127" s="4" t="s">
        <v>194</v>
      </c>
      <c r="C127" t="str">
        <f t="shared" si="1"/>
        <v>2015_0122</v>
      </c>
      <c r="D127" s="4" t="s">
        <v>152</v>
      </c>
      <c r="E127" s="4" t="s">
        <v>152</v>
      </c>
      <c r="F127" s="5">
        <v>710543.37</v>
      </c>
      <c r="G127" s="11">
        <v>2.6737599999999999E-3</v>
      </c>
    </row>
    <row r="128" spans="1:7" x14ac:dyDescent="0.2">
      <c r="A128">
        <v>2015</v>
      </c>
      <c r="B128" s="4" t="s">
        <v>254</v>
      </c>
      <c r="C128" t="str">
        <f t="shared" si="1"/>
        <v>2015_0816</v>
      </c>
      <c r="D128" s="4" t="s">
        <v>212</v>
      </c>
      <c r="E128" s="4" t="s">
        <v>212</v>
      </c>
      <c r="F128" s="5">
        <v>696261.38</v>
      </c>
      <c r="G128" s="11">
        <v>2.6200099999999999E-3</v>
      </c>
    </row>
    <row r="129" spans="1:7" x14ac:dyDescent="0.2">
      <c r="A129">
        <v>2015</v>
      </c>
      <c r="B129" s="4" t="s">
        <v>198</v>
      </c>
      <c r="C129" t="str">
        <f t="shared" si="1"/>
        <v>2015_0943</v>
      </c>
      <c r="D129" s="4" t="s">
        <v>156</v>
      </c>
      <c r="E129" s="4" t="s">
        <v>156</v>
      </c>
      <c r="F129" s="5">
        <v>693672</v>
      </c>
      <c r="G129" s="11">
        <v>2.61027E-3</v>
      </c>
    </row>
    <row r="130" spans="1:7" x14ac:dyDescent="0.2">
      <c r="A130">
        <v>2015</v>
      </c>
      <c r="B130" s="4" t="s">
        <v>283</v>
      </c>
      <c r="C130" t="str">
        <f t="shared" si="1"/>
        <v>2015_0020</v>
      </c>
      <c r="D130" s="4" t="s">
        <v>241</v>
      </c>
      <c r="E130" s="4" t="s">
        <v>241</v>
      </c>
      <c r="F130" s="5">
        <v>680420.16</v>
      </c>
      <c r="G130" s="11">
        <v>2.5604E-3</v>
      </c>
    </row>
    <row r="131" spans="1:7" x14ac:dyDescent="0.2">
      <c r="A131">
        <v>2015</v>
      </c>
      <c r="B131" s="4" t="s">
        <v>191</v>
      </c>
      <c r="C131" t="str">
        <f t="shared" ref="C131:C194" si="2">_xlfn.TEXTJOIN("_",TRUE,A131:B131)</f>
        <v>2015_0621</v>
      </c>
      <c r="D131" s="4" t="s">
        <v>149</v>
      </c>
      <c r="E131" s="4" t="s">
        <v>149</v>
      </c>
      <c r="F131" s="5">
        <v>679604.16</v>
      </c>
      <c r="G131" s="11">
        <v>2.55733E-3</v>
      </c>
    </row>
    <row r="132" spans="1:7" x14ac:dyDescent="0.2">
      <c r="A132">
        <v>2015</v>
      </c>
      <c r="B132" s="4" t="s">
        <v>189</v>
      </c>
      <c r="C132" t="str">
        <f t="shared" si="2"/>
        <v>2015_0767</v>
      </c>
      <c r="D132" s="4" t="s">
        <v>147</v>
      </c>
      <c r="E132" s="4" t="s">
        <v>147</v>
      </c>
      <c r="F132" s="5">
        <v>672535.14</v>
      </c>
      <c r="G132" s="11">
        <v>2.5307300000000001E-3</v>
      </c>
    </row>
    <row r="133" spans="1:7" x14ac:dyDescent="0.2">
      <c r="A133">
        <v>2015</v>
      </c>
      <c r="B133" s="4" t="s">
        <v>250</v>
      </c>
      <c r="C133" t="str">
        <f t="shared" si="2"/>
        <v>2015_0679</v>
      </c>
      <c r="D133" s="4" t="s">
        <v>208</v>
      </c>
      <c r="E133" s="4" t="s">
        <v>208</v>
      </c>
      <c r="F133" s="5">
        <v>665010.34</v>
      </c>
      <c r="G133" s="11">
        <v>2.50242E-3</v>
      </c>
    </row>
    <row r="134" spans="1:7" x14ac:dyDescent="0.2">
      <c r="A134">
        <v>2015</v>
      </c>
      <c r="B134" s="4" t="s">
        <v>260</v>
      </c>
      <c r="C134" t="str">
        <f t="shared" si="2"/>
        <v>2015_0790</v>
      </c>
      <c r="D134" s="4" t="s">
        <v>218</v>
      </c>
      <c r="E134" s="4" t="s">
        <v>218</v>
      </c>
      <c r="F134" s="5">
        <v>657344.56000000006</v>
      </c>
      <c r="G134" s="11">
        <v>2.47357E-3</v>
      </c>
    </row>
    <row r="135" spans="1:7" x14ac:dyDescent="0.2">
      <c r="A135">
        <v>2015</v>
      </c>
      <c r="B135" s="4" t="s">
        <v>181</v>
      </c>
      <c r="C135" t="str">
        <f t="shared" si="2"/>
        <v>2015_1063</v>
      </c>
      <c r="D135" s="4" t="s">
        <v>139</v>
      </c>
      <c r="E135" s="4" t="s">
        <v>139</v>
      </c>
      <c r="F135" s="5">
        <v>655919.77</v>
      </c>
      <c r="G135" s="11">
        <v>2.4682100000000002E-3</v>
      </c>
    </row>
    <row r="136" spans="1:7" x14ac:dyDescent="0.2">
      <c r="A136">
        <v>2015</v>
      </c>
      <c r="B136" s="4" t="s">
        <v>257</v>
      </c>
      <c r="C136" t="str">
        <f t="shared" si="2"/>
        <v>2015_0270</v>
      </c>
      <c r="D136" s="4" t="s">
        <v>215</v>
      </c>
      <c r="E136" s="4" t="s">
        <v>215</v>
      </c>
      <c r="F136" s="5">
        <v>655300.63</v>
      </c>
      <c r="G136" s="11">
        <v>2.4658800000000002E-3</v>
      </c>
    </row>
    <row r="137" spans="1:7" x14ac:dyDescent="0.2">
      <c r="A137">
        <v>2015</v>
      </c>
      <c r="B137" s="4" t="s">
        <v>262</v>
      </c>
      <c r="C137" t="str">
        <f t="shared" si="2"/>
        <v>2015_0857</v>
      </c>
      <c r="D137" s="4" t="s">
        <v>220</v>
      </c>
      <c r="E137" s="4" t="s">
        <v>220</v>
      </c>
      <c r="F137" s="5">
        <v>635577.06000000006</v>
      </c>
      <c r="G137" s="11">
        <v>2.3916599999999999E-3</v>
      </c>
    </row>
    <row r="138" spans="1:7" x14ac:dyDescent="0.2">
      <c r="A138">
        <v>2015</v>
      </c>
      <c r="B138" s="4" t="s">
        <v>249</v>
      </c>
      <c r="C138" t="str">
        <f t="shared" si="2"/>
        <v>2015_0557</v>
      </c>
      <c r="D138" s="4" t="s">
        <v>207</v>
      </c>
      <c r="E138" s="4" t="s">
        <v>207</v>
      </c>
      <c r="F138" s="5">
        <v>628533.23</v>
      </c>
      <c r="G138" s="11">
        <v>2.3651499999999999E-3</v>
      </c>
    </row>
    <row r="139" spans="1:7" x14ac:dyDescent="0.2">
      <c r="A139">
        <v>2015</v>
      </c>
      <c r="B139" s="4" t="s">
        <v>196</v>
      </c>
      <c r="C139" t="str">
        <f t="shared" si="2"/>
        <v>2015_0156</v>
      </c>
      <c r="D139" s="4" t="s">
        <v>154</v>
      </c>
      <c r="E139" s="4" t="s">
        <v>154</v>
      </c>
      <c r="F139" s="5">
        <v>612432.37</v>
      </c>
      <c r="G139" s="11">
        <v>2.3045700000000001E-3</v>
      </c>
    </row>
    <row r="140" spans="1:7" x14ac:dyDescent="0.2">
      <c r="A140">
        <v>2015</v>
      </c>
      <c r="B140" s="4" t="s">
        <v>366</v>
      </c>
      <c r="C140" t="str">
        <f t="shared" si="2"/>
        <v>2015_0691</v>
      </c>
      <c r="D140" s="4" t="s">
        <v>324</v>
      </c>
      <c r="E140" s="4" t="s">
        <v>324</v>
      </c>
      <c r="F140" s="5">
        <v>558079.35</v>
      </c>
      <c r="G140" s="11">
        <v>2.1000400000000001E-3</v>
      </c>
    </row>
    <row r="141" spans="1:7" x14ac:dyDescent="0.2">
      <c r="A141">
        <v>2015</v>
      </c>
      <c r="B141" s="4" t="s">
        <v>167</v>
      </c>
      <c r="C141" t="str">
        <f t="shared" si="2"/>
        <v>2015_0521</v>
      </c>
      <c r="D141" s="4" t="s">
        <v>125</v>
      </c>
      <c r="E141" s="4" t="s">
        <v>125</v>
      </c>
      <c r="F141" s="5">
        <v>536291.85</v>
      </c>
      <c r="G141" s="11">
        <v>2.01805E-3</v>
      </c>
    </row>
    <row r="142" spans="1:7" x14ac:dyDescent="0.2">
      <c r="A142">
        <v>2015</v>
      </c>
      <c r="B142" s="4" t="s">
        <v>247</v>
      </c>
      <c r="C142" t="str">
        <f t="shared" si="2"/>
        <v>2015_0284</v>
      </c>
      <c r="D142" s="4" t="s">
        <v>205</v>
      </c>
      <c r="E142" s="4" t="s">
        <v>205</v>
      </c>
      <c r="F142" s="5">
        <v>531756.76</v>
      </c>
      <c r="G142" s="11">
        <v>2.0009899999999998E-3</v>
      </c>
    </row>
    <row r="143" spans="1:7" x14ac:dyDescent="0.2">
      <c r="A143">
        <v>2015</v>
      </c>
      <c r="B143" s="4" t="s">
        <v>331</v>
      </c>
      <c r="C143" t="str">
        <f t="shared" si="2"/>
        <v>2015_0615</v>
      </c>
      <c r="D143" s="4" t="s">
        <v>289</v>
      </c>
      <c r="E143" s="4" t="s">
        <v>289</v>
      </c>
      <c r="F143" s="5">
        <v>520609.66</v>
      </c>
      <c r="G143" s="11">
        <v>1.95904E-3</v>
      </c>
    </row>
    <row r="144" spans="1:7" x14ac:dyDescent="0.2">
      <c r="A144">
        <v>2015</v>
      </c>
      <c r="B144" s="4" t="s">
        <v>473</v>
      </c>
      <c r="C144" t="str">
        <f t="shared" si="2"/>
        <v>2015_0781</v>
      </c>
      <c r="D144" s="4" t="s">
        <v>457</v>
      </c>
      <c r="E144" s="4" t="s">
        <v>457</v>
      </c>
      <c r="F144" s="5">
        <v>516839.56</v>
      </c>
      <c r="G144" s="11">
        <v>1.9448499999999999E-3</v>
      </c>
    </row>
    <row r="145" spans="1:7" x14ac:dyDescent="0.2">
      <c r="A145">
        <v>2015</v>
      </c>
      <c r="B145" s="4" t="s">
        <v>557</v>
      </c>
      <c r="C145" t="str">
        <f t="shared" si="2"/>
        <v>2015_0344</v>
      </c>
      <c r="D145" s="4" t="s">
        <v>554</v>
      </c>
      <c r="E145" s="4" t="s">
        <v>554</v>
      </c>
      <c r="F145" s="5">
        <v>507488.54</v>
      </c>
      <c r="G145" s="11">
        <v>1.90967E-3</v>
      </c>
    </row>
    <row r="146" spans="1:7" x14ac:dyDescent="0.2">
      <c r="A146">
        <v>2015</v>
      </c>
      <c r="B146" s="4" t="s">
        <v>348</v>
      </c>
      <c r="C146" t="str">
        <f t="shared" si="2"/>
        <v>2015_0072</v>
      </c>
      <c r="D146" s="4" t="s">
        <v>306</v>
      </c>
      <c r="E146" s="4" t="s">
        <v>306</v>
      </c>
      <c r="F146" s="5">
        <v>492254.39</v>
      </c>
      <c r="G146" s="11">
        <v>1.8523400000000001E-3</v>
      </c>
    </row>
    <row r="147" spans="1:7" x14ac:dyDescent="0.2">
      <c r="A147">
        <v>2015</v>
      </c>
      <c r="B147" s="4" t="s">
        <v>452</v>
      </c>
      <c r="C147" t="str">
        <f t="shared" si="2"/>
        <v>2015_1044</v>
      </c>
      <c r="D147" s="4" t="s">
        <v>410</v>
      </c>
      <c r="E147" s="4" t="s">
        <v>410</v>
      </c>
      <c r="F147" s="5">
        <v>491104.27</v>
      </c>
      <c r="G147" s="11">
        <v>1.84801E-3</v>
      </c>
    </row>
    <row r="148" spans="1:7" x14ac:dyDescent="0.2">
      <c r="A148">
        <v>2015</v>
      </c>
      <c r="B148" s="4" t="s">
        <v>372</v>
      </c>
      <c r="C148" t="str">
        <f t="shared" si="2"/>
        <v>2015_0817</v>
      </c>
      <c r="D148" s="4" t="s">
        <v>330</v>
      </c>
      <c r="E148" s="4" t="s">
        <v>330</v>
      </c>
      <c r="F148" s="5">
        <v>489301.81</v>
      </c>
      <c r="G148" s="11">
        <v>1.8412299999999999E-3</v>
      </c>
    </row>
    <row r="149" spans="1:7" x14ac:dyDescent="0.2">
      <c r="A149">
        <v>2015</v>
      </c>
      <c r="B149" s="4" t="s">
        <v>447</v>
      </c>
      <c r="C149" t="str">
        <f t="shared" si="2"/>
        <v>2015_0227</v>
      </c>
      <c r="D149" s="4" t="s">
        <v>405</v>
      </c>
      <c r="E149" s="4" t="s">
        <v>405</v>
      </c>
      <c r="F149" s="5">
        <v>479117.43</v>
      </c>
      <c r="G149" s="11">
        <v>1.80291E-3</v>
      </c>
    </row>
    <row r="150" spans="1:7" x14ac:dyDescent="0.2">
      <c r="A150">
        <v>2015</v>
      </c>
      <c r="B150" s="4" t="s">
        <v>252</v>
      </c>
      <c r="C150" t="str">
        <f t="shared" si="2"/>
        <v>2015_0950</v>
      </c>
      <c r="D150" s="4" t="s">
        <v>210</v>
      </c>
      <c r="E150" s="4" t="s">
        <v>210</v>
      </c>
      <c r="F150" s="5">
        <v>476592</v>
      </c>
      <c r="G150" s="11">
        <v>1.7933999999999999E-3</v>
      </c>
    </row>
    <row r="151" spans="1:7" x14ac:dyDescent="0.2">
      <c r="A151">
        <v>2015</v>
      </c>
      <c r="B151" s="4" t="s">
        <v>201</v>
      </c>
      <c r="C151" t="str">
        <f t="shared" si="2"/>
        <v>2015_0648</v>
      </c>
      <c r="D151" s="4" t="s">
        <v>159</v>
      </c>
      <c r="E151" s="4" t="s">
        <v>159</v>
      </c>
      <c r="F151" s="5">
        <v>464181.14</v>
      </c>
      <c r="G151" s="11">
        <v>1.7466999999999999E-3</v>
      </c>
    </row>
    <row r="152" spans="1:7" x14ac:dyDescent="0.2">
      <c r="A152">
        <v>2015</v>
      </c>
      <c r="B152" s="4" t="s">
        <v>248</v>
      </c>
      <c r="C152" t="str">
        <f t="shared" si="2"/>
        <v>2015_1113</v>
      </c>
      <c r="D152" s="4" t="s">
        <v>206</v>
      </c>
      <c r="E152" s="4" t="s">
        <v>206</v>
      </c>
      <c r="F152" s="5">
        <v>438017.02</v>
      </c>
      <c r="G152" s="11">
        <v>1.64825E-3</v>
      </c>
    </row>
    <row r="153" spans="1:7" x14ac:dyDescent="0.2">
      <c r="A153">
        <v>2015</v>
      </c>
      <c r="B153" s="4" t="s">
        <v>360</v>
      </c>
      <c r="C153" t="str">
        <f t="shared" si="2"/>
        <v>2015_0650</v>
      </c>
      <c r="D153" s="4" t="s">
        <v>318</v>
      </c>
      <c r="E153" s="4" t="s">
        <v>318</v>
      </c>
      <c r="F153" s="5">
        <v>424393.12</v>
      </c>
      <c r="G153" s="11">
        <v>1.59698E-3</v>
      </c>
    </row>
    <row r="154" spans="1:7" x14ac:dyDescent="0.2">
      <c r="A154">
        <v>2015</v>
      </c>
      <c r="B154" s="4" t="s">
        <v>341</v>
      </c>
      <c r="C154" t="str">
        <f t="shared" si="2"/>
        <v>2015_0175</v>
      </c>
      <c r="D154" s="4" t="s">
        <v>299</v>
      </c>
      <c r="E154" s="4" t="s">
        <v>299</v>
      </c>
      <c r="F154" s="5">
        <v>411078.56</v>
      </c>
      <c r="G154" s="11">
        <v>1.54688E-3</v>
      </c>
    </row>
    <row r="155" spans="1:7" x14ac:dyDescent="0.2">
      <c r="A155">
        <v>2015</v>
      </c>
      <c r="B155" s="4" t="s">
        <v>337</v>
      </c>
      <c r="C155" t="str">
        <f t="shared" si="2"/>
        <v>2015_0643</v>
      </c>
      <c r="D155" s="4" t="s">
        <v>295</v>
      </c>
      <c r="E155" s="4" t="s">
        <v>295</v>
      </c>
      <c r="F155" s="5">
        <v>408351.39</v>
      </c>
      <c r="G155" s="11">
        <v>1.53662E-3</v>
      </c>
    </row>
    <row r="156" spans="1:7" x14ac:dyDescent="0.2">
      <c r="A156">
        <v>2015</v>
      </c>
      <c r="B156" s="4" t="s">
        <v>339</v>
      </c>
      <c r="C156" t="str">
        <f t="shared" si="2"/>
        <v>2015_0903</v>
      </c>
      <c r="D156" s="4" t="s">
        <v>297</v>
      </c>
      <c r="E156" s="4" t="s">
        <v>297</v>
      </c>
      <c r="F156" s="5">
        <v>407813.6</v>
      </c>
      <c r="G156" s="11">
        <v>1.53459E-3</v>
      </c>
    </row>
    <row r="157" spans="1:7" x14ac:dyDescent="0.2">
      <c r="A157">
        <v>2015</v>
      </c>
      <c r="B157" s="4" t="s">
        <v>272</v>
      </c>
      <c r="C157" t="str">
        <f t="shared" si="2"/>
        <v>2015_0251</v>
      </c>
      <c r="D157" s="4" t="s">
        <v>230</v>
      </c>
      <c r="E157" s="4" t="s">
        <v>230</v>
      </c>
      <c r="F157" s="5">
        <v>398054.75</v>
      </c>
      <c r="G157" s="11">
        <v>1.4978700000000001E-3</v>
      </c>
    </row>
    <row r="158" spans="1:7" x14ac:dyDescent="0.2">
      <c r="A158">
        <v>2015</v>
      </c>
      <c r="B158" s="4" t="s">
        <v>432</v>
      </c>
      <c r="C158" t="str">
        <f t="shared" si="2"/>
        <v>2015_0640</v>
      </c>
      <c r="D158" s="4" t="s">
        <v>390</v>
      </c>
      <c r="E158" s="4" t="s">
        <v>390</v>
      </c>
      <c r="F158" s="5">
        <v>395359.85</v>
      </c>
      <c r="G158" s="11">
        <v>1.48773E-3</v>
      </c>
    </row>
    <row r="159" spans="1:7" x14ac:dyDescent="0.2">
      <c r="A159">
        <v>2015</v>
      </c>
      <c r="B159" s="4" t="s">
        <v>558</v>
      </c>
      <c r="C159" t="str">
        <f t="shared" si="2"/>
        <v>2015_0261</v>
      </c>
      <c r="D159" s="4" t="s">
        <v>555</v>
      </c>
      <c r="E159" s="4" t="s">
        <v>555</v>
      </c>
      <c r="F159" s="5">
        <v>389282.61</v>
      </c>
      <c r="G159" s="11">
        <v>1.4648599999999999E-3</v>
      </c>
    </row>
    <row r="160" spans="1:7" x14ac:dyDescent="0.2">
      <c r="A160">
        <v>2015</v>
      </c>
      <c r="B160" s="4" t="s">
        <v>273</v>
      </c>
      <c r="C160" t="str">
        <f t="shared" si="2"/>
        <v>2015_0582</v>
      </c>
      <c r="D160" s="4" t="s">
        <v>231</v>
      </c>
      <c r="E160" s="4" t="s">
        <v>231</v>
      </c>
      <c r="F160" s="5">
        <v>387733.07</v>
      </c>
      <c r="G160" s="11">
        <v>1.45903E-3</v>
      </c>
    </row>
    <row r="161" spans="1:7" x14ac:dyDescent="0.2">
      <c r="A161">
        <v>2015</v>
      </c>
      <c r="B161" s="4" t="s">
        <v>424</v>
      </c>
      <c r="C161" t="str">
        <f t="shared" si="2"/>
        <v>2015_0381</v>
      </c>
      <c r="D161" s="4" t="s">
        <v>382</v>
      </c>
      <c r="E161" s="4" t="s">
        <v>382</v>
      </c>
      <c r="F161" s="5">
        <v>383444.44</v>
      </c>
      <c r="G161" s="11">
        <v>1.4428900000000001E-3</v>
      </c>
    </row>
    <row r="162" spans="1:7" x14ac:dyDescent="0.2">
      <c r="A162">
        <v>2015</v>
      </c>
      <c r="B162" s="4" t="s">
        <v>420</v>
      </c>
      <c r="C162" t="str">
        <f t="shared" si="2"/>
        <v>2015_0815</v>
      </c>
      <c r="D162" s="4" t="s">
        <v>378</v>
      </c>
      <c r="E162" s="4" t="s">
        <v>378</v>
      </c>
      <c r="F162" s="5">
        <v>377195.36</v>
      </c>
      <c r="G162" s="11">
        <v>1.41938E-3</v>
      </c>
    </row>
    <row r="163" spans="1:7" x14ac:dyDescent="0.2">
      <c r="A163">
        <v>2015</v>
      </c>
      <c r="B163" s="4" t="s">
        <v>204</v>
      </c>
      <c r="C163" t="str">
        <f t="shared" si="2"/>
        <v>2015_1032</v>
      </c>
      <c r="D163" s="4" t="s">
        <v>162</v>
      </c>
      <c r="E163" s="4" t="s">
        <v>162</v>
      </c>
      <c r="F163" s="5">
        <v>370846.73</v>
      </c>
      <c r="G163" s="11">
        <v>1.3954900000000001E-3</v>
      </c>
    </row>
    <row r="164" spans="1:7" x14ac:dyDescent="0.2">
      <c r="A164">
        <v>2015</v>
      </c>
      <c r="B164" s="4" t="s">
        <v>559</v>
      </c>
      <c r="C164" t="str">
        <f t="shared" si="2"/>
        <v>2015_0106</v>
      </c>
      <c r="D164" s="4" t="s">
        <v>556</v>
      </c>
      <c r="E164" s="4" t="s">
        <v>556</v>
      </c>
      <c r="F164" s="5">
        <v>370226.32</v>
      </c>
      <c r="G164" s="11">
        <v>1.3931499999999999E-3</v>
      </c>
    </row>
    <row r="165" spans="1:7" x14ac:dyDescent="0.2">
      <c r="A165">
        <v>2015</v>
      </c>
      <c r="B165" s="4" t="s">
        <v>277</v>
      </c>
      <c r="C165" t="str">
        <f t="shared" si="2"/>
        <v>2015_0586</v>
      </c>
      <c r="D165" s="4" t="s">
        <v>235</v>
      </c>
      <c r="E165" s="4" t="s">
        <v>235</v>
      </c>
      <c r="F165" s="5">
        <v>369293.1</v>
      </c>
      <c r="G165" s="11">
        <v>1.3896399999999999E-3</v>
      </c>
    </row>
    <row r="166" spans="1:7" x14ac:dyDescent="0.2">
      <c r="A166">
        <v>2015</v>
      </c>
      <c r="B166" s="4" t="s">
        <v>253</v>
      </c>
      <c r="C166" t="str">
        <f t="shared" si="2"/>
        <v>2015_0812</v>
      </c>
      <c r="D166" s="4" t="s">
        <v>211</v>
      </c>
      <c r="E166" s="4" t="s">
        <v>211</v>
      </c>
      <c r="F166" s="5">
        <v>368554.18</v>
      </c>
      <c r="G166" s="11">
        <v>1.38686E-3</v>
      </c>
    </row>
    <row r="167" spans="1:7" x14ac:dyDescent="0.2">
      <c r="A167">
        <v>2015</v>
      </c>
      <c r="B167" s="4" t="s">
        <v>182</v>
      </c>
      <c r="C167" t="str">
        <f t="shared" si="2"/>
        <v>2015_0385</v>
      </c>
      <c r="D167" s="4" t="s">
        <v>140</v>
      </c>
      <c r="E167" s="4" t="s">
        <v>140</v>
      </c>
      <c r="F167" s="5">
        <v>359952.27</v>
      </c>
      <c r="G167" s="11">
        <v>1.3544900000000001E-3</v>
      </c>
    </row>
    <row r="168" spans="1:7" x14ac:dyDescent="0.2">
      <c r="A168">
        <v>2015</v>
      </c>
      <c r="B168" s="4" t="s">
        <v>343</v>
      </c>
      <c r="C168" t="str">
        <f t="shared" si="2"/>
        <v>2015_0272</v>
      </c>
      <c r="D168" s="4" t="s">
        <v>301</v>
      </c>
      <c r="E168" s="4" t="s">
        <v>301</v>
      </c>
      <c r="F168" s="5">
        <v>353911.29</v>
      </c>
      <c r="G168" s="11">
        <v>1.33176E-3</v>
      </c>
    </row>
    <row r="169" spans="1:7" x14ac:dyDescent="0.2">
      <c r="A169">
        <v>2015</v>
      </c>
      <c r="B169" s="4" t="s">
        <v>288</v>
      </c>
      <c r="C169" t="str">
        <f t="shared" si="2"/>
        <v>2015_0514</v>
      </c>
      <c r="D169" s="4" t="s">
        <v>246</v>
      </c>
      <c r="E169" s="4" t="s">
        <v>246</v>
      </c>
      <c r="F169" s="5">
        <v>346237.23</v>
      </c>
      <c r="G169" s="11">
        <v>1.30288E-3</v>
      </c>
    </row>
    <row r="170" spans="1:7" x14ac:dyDescent="0.2">
      <c r="A170">
        <v>2015</v>
      </c>
      <c r="B170" s="4" t="s">
        <v>263</v>
      </c>
      <c r="C170" t="str">
        <f t="shared" si="2"/>
        <v>2015_0506</v>
      </c>
      <c r="D170" s="4" t="s">
        <v>221</v>
      </c>
      <c r="E170" s="4" t="s">
        <v>221</v>
      </c>
      <c r="F170" s="5">
        <v>346207.71</v>
      </c>
      <c r="G170" s="11">
        <v>1.30277E-3</v>
      </c>
    </row>
    <row r="171" spans="1:7" x14ac:dyDescent="0.2">
      <c r="A171">
        <v>2015</v>
      </c>
      <c r="B171" s="4" t="s">
        <v>564</v>
      </c>
      <c r="C171" t="str">
        <f t="shared" si="2"/>
        <v>2015_0483</v>
      </c>
      <c r="D171" s="4" t="s">
        <v>560</v>
      </c>
      <c r="E171" s="4" t="s">
        <v>560</v>
      </c>
      <c r="F171" s="5">
        <v>342483.73</v>
      </c>
      <c r="G171" s="11">
        <v>1.2887599999999999E-3</v>
      </c>
    </row>
    <row r="172" spans="1:7" x14ac:dyDescent="0.2">
      <c r="A172">
        <v>2015</v>
      </c>
      <c r="B172" s="4" t="s">
        <v>199</v>
      </c>
      <c r="C172" t="str">
        <f t="shared" si="2"/>
        <v>2015_0231</v>
      </c>
      <c r="D172" s="4" t="s">
        <v>157</v>
      </c>
      <c r="E172" s="4" t="s">
        <v>157</v>
      </c>
      <c r="F172" s="5">
        <v>341056.74</v>
      </c>
      <c r="G172" s="11">
        <v>1.2833899999999999E-3</v>
      </c>
    </row>
    <row r="173" spans="1:7" x14ac:dyDescent="0.2">
      <c r="A173">
        <v>2015</v>
      </c>
      <c r="B173" s="4" t="s">
        <v>334</v>
      </c>
      <c r="C173" t="str">
        <f t="shared" si="2"/>
        <v>2015_0342</v>
      </c>
      <c r="D173" s="4" t="s">
        <v>292</v>
      </c>
      <c r="E173" s="4" t="s">
        <v>292</v>
      </c>
      <c r="F173" s="5">
        <v>317794.06</v>
      </c>
      <c r="G173" s="11">
        <v>1.19585E-3</v>
      </c>
    </row>
    <row r="174" spans="1:7" x14ac:dyDescent="0.2">
      <c r="A174">
        <v>2015</v>
      </c>
      <c r="B174" s="4" t="s">
        <v>476</v>
      </c>
      <c r="C174" t="str">
        <f t="shared" si="2"/>
        <v>2015_0757</v>
      </c>
      <c r="D174" s="4" t="s">
        <v>460</v>
      </c>
      <c r="E174" s="4" t="s">
        <v>460</v>
      </c>
      <c r="F174" s="5">
        <v>305250.96000000002</v>
      </c>
      <c r="G174" s="11">
        <v>1.14865E-3</v>
      </c>
    </row>
    <row r="175" spans="1:7" x14ac:dyDescent="0.2">
      <c r="A175">
        <v>2015</v>
      </c>
      <c r="B175" s="4" t="s">
        <v>256</v>
      </c>
      <c r="C175" t="str">
        <f t="shared" si="2"/>
        <v>2015_0630</v>
      </c>
      <c r="D175" s="4" t="s">
        <v>214</v>
      </c>
      <c r="E175" s="4" t="s">
        <v>214</v>
      </c>
      <c r="F175" s="5">
        <v>303802.59999999998</v>
      </c>
      <c r="G175" s="11">
        <v>1.1432E-3</v>
      </c>
    </row>
    <row r="176" spans="1:7" x14ac:dyDescent="0.2">
      <c r="A176">
        <v>2015</v>
      </c>
      <c r="B176" s="4" t="s">
        <v>335</v>
      </c>
      <c r="C176" t="str">
        <f t="shared" si="2"/>
        <v>2015_0825</v>
      </c>
      <c r="D176" s="4" t="s">
        <v>293</v>
      </c>
      <c r="E176" s="4" t="s">
        <v>293</v>
      </c>
      <c r="F176" s="5">
        <v>300210.81</v>
      </c>
      <c r="G176" s="11">
        <v>1.12969E-3</v>
      </c>
    </row>
    <row r="177" spans="1:7" x14ac:dyDescent="0.2">
      <c r="A177">
        <v>2015</v>
      </c>
      <c r="B177" s="4" t="s">
        <v>431</v>
      </c>
      <c r="C177" t="str">
        <f t="shared" si="2"/>
        <v>2015_0787</v>
      </c>
      <c r="D177" s="4" t="s">
        <v>389</v>
      </c>
      <c r="E177" s="4" t="s">
        <v>389</v>
      </c>
      <c r="F177" s="5">
        <v>291674.83</v>
      </c>
      <c r="G177" s="11">
        <v>1.09756E-3</v>
      </c>
    </row>
    <row r="178" spans="1:7" x14ac:dyDescent="0.2">
      <c r="A178">
        <v>2015</v>
      </c>
      <c r="B178" s="4" t="s">
        <v>275</v>
      </c>
      <c r="C178" t="str">
        <f t="shared" si="2"/>
        <v>2015_0606</v>
      </c>
      <c r="D178" s="4" t="s">
        <v>233</v>
      </c>
      <c r="E178" s="4" t="s">
        <v>233</v>
      </c>
      <c r="F178" s="5">
        <v>283421.68</v>
      </c>
      <c r="G178" s="11">
        <v>1.0665099999999999E-3</v>
      </c>
    </row>
    <row r="179" spans="1:7" x14ac:dyDescent="0.2">
      <c r="A179">
        <v>2015</v>
      </c>
      <c r="B179" s="4" t="s">
        <v>255</v>
      </c>
      <c r="C179" t="str">
        <f t="shared" si="2"/>
        <v>2015_1137</v>
      </c>
      <c r="D179" s="4" t="s">
        <v>213</v>
      </c>
      <c r="E179" s="4" t="s">
        <v>213</v>
      </c>
      <c r="F179" s="5">
        <v>281783.02</v>
      </c>
      <c r="G179" s="11">
        <v>1.0603399999999999E-3</v>
      </c>
    </row>
    <row r="180" spans="1:7" x14ac:dyDescent="0.2">
      <c r="A180">
        <v>2015</v>
      </c>
      <c r="B180" s="4" t="s">
        <v>371</v>
      </c>
      <c r="C180" t="str">
        <f t="shared" si="2"/>
        <v>2015_0103</v>
      </c>
      <c r="D180" s="4" t="s">
        <v>329</v>
      </c>
      <c r="E180" s="4" t="s">
        <v>329</v>
      </c>
      <c r="F180" s="5">
        <v>280036.21999999997</v>
      </c>
      <c r="G180" s="11">
        <v>1.0537700000000001E-3</v>
      </c>
    </row>
    <row r="181" spans="1:7" x14ac:dyDescent="0.2">
      <c r="A181">
        <v>2015</v>
      </c>
      <c r="B181" s="4" t="s">
        <v>425</v>
      </c>
      <c r="C181" t="str">
        <f t="shared" si="2"/>
        <v>2015_1093</v>
      </c>
      <c r="D181" s="4" t="s">
        <v>383</v>
      </c>
      <c r="E181" s="4" t="s">
        <v>383</v>
      </c>
      <c r="F181" s="5">
        <v>271713.8</v>
      </c>
      <c r="G181" s="11">
        <v>1.0224500000000001E-3</v>
      </c>
    </row>
    <row r="182" spans="1:7" x14ac:dyDescent="0.2">
      <c r="A182">
        <v>2015</v>
      </c>
      <c r="B182" s="4" t="s">
        <v>481</v>
      </c>
      <c r="C182" t="str">
        <f t="shared" si="2"/>
        <v>2015_0108</v>
      </c>
      <c r="D182" s="4" t="s">
        <v>465</v>
      </c>
      <c r="E182" s="4" t="s">
        <v>465</v>
      </c>
      <c r="F182" s="5">
        <v>271500.89</v>
      </c>
      <c r="G182" s="11">
        <v>1.02165E-3</v>
      </c>
    </row>
    <row r="183" spans="1:7" x14ac:dyDescent="0.2">
      <c r="A183">
        <v>2015</v>
      </c>
      <c r="B183" s="4" t="s">
        <v>284</v>
      </c>
      <c r="C183" t="str">
        <f t="shared" si="2"/>
        <v>2015_0376</v>
      </c>
      <c r="D183" s="4" t="s">
        <v>242</v>
      </c>
      <c r="E183" s="4" t="s">
        <v>242</v>
      </c>
      <c r="F183" s="5">
        <v>271335.5</v>
      </c>
      <c r="G183" s="11">
        <v>1.02103E-3</v>
      </c>
    </row>
    <row r="184" spans="1:7" x14ac:dyDescent="0.2">
      <c r="A184">
        <v>2015</v>
      </c>
      <c r="B184" s="4" t="s">
        <v>483</v>
      </c>
      <c r="C184" t="str">
        <f t="shared" si="2"/>
        <v>2015_0614</v>
      </c>
      <c r="D184" s="4" t="s">
        <v>467</v>
      </c>
      <c r="E184" s="4" t="s">
        <v>467</v>
      </c>
      <c r="F184" s="5">
        <v>255255.79</v>
      </c>
      <c r="G184" s="11">
        <v>9.6051999999999997E-4</v>
      </c>
    </row>
    <row r="185" spans="1:7" x14ac:dyDescent="0.2">
      <c r="A185">
        <v>2015</v>
      </c>
      <c r="B185" s="4" t="s">
        <v>344</v>
      </c>
      <c r="C185" t="str">
        <f t="shared" si="2"/>
        <v>2015_0989</v>
      </c>
      <c r="D185" s="4" t="s">
        <v>302</v>
      </c>
      <c r="E185" s="4" t="s">
        <v>302</v>
      </c>
      <c r="F185" s="5">
        <v>254468.51</v>
      </c>
      <c r="G185" s="11">
        <v>9.5755999999999999E-4</v>
      </c>
    </row>
    <row r="186" spans="1:7" x14ac:dyDescent="0.2">
      <c r="A186">
        <v>2015</v>
      </c>
      <c r="B186" s="4" t="s">
        <v>454</v>
      </c>
      <c r="C186" t="str">
        <f t="shared" si="2"/>
        <v>2015_0639</v>
      </c>
      <c r="D186" s="4" t="s">
        <v>412</v>
      </c>
      <c r="E186" s="4" t="s">
        <v>412</v>
      </c>
      <c r="F186" s="5">
        <v>251455.56</v>
      </c>
      <c r="G186" s="11">
        <v>9.4622E-4</v>
      </c>
    </row>
    <row r="187" spans="1:7" x14ac:dyDescent="0.2">
      <c r="A187">
        <v>2015</v>
      </c>
      <c r="B187" s="4" t="s">
        <v>265</v>
      </c>
      <c r="C187" t="str">
        <f t="shared" si="2"/>
        <v>2015_0137</v>
      </c>
      <c r="D187" s="4" t="s">
        <v>223</v>
      </c>
      <c r="E187" s="4" t="s">
        <v>223</v>
      </c>
      <c r="F187" s="5">
        <v>246000.02</v>
      </c>
      <c r="G187" s="11">
        <v>9.2568999999999995E-4</v>
      </c>
    </row>
    <row r="188" spans="1:7" x14ac:dyDescent="0.2">
      <c r="A188">
        <v>2015</v>
      </c>
      <c r="B188" s="4" t="s">
        <v>338</v>
      </c>
      <c r="C188" t="str">
        <f t="shared" si="2"/>
        <v>2015_0167</v>
      </c>
      <c r="D188" s="4" t="s">
        <v>296</v>
      </c>
      <c r="E188" s="4" t="s">
        <v>296</v>
      </c>
      <c r="F188" s="5">
        <v>233264.95</v>
      </c>
      <c r="G188" s="11">
        <v>8.7777000000000005E-4</v>
      </c>
    </row>
    <row r="189" spans="1:7" x14ac:dyDescent="0.2">
      <c r="A189">
        <v>2015</v>
      </c>
      <c r="B189" s="4" t="s">
        <v>261</v>
      </c>
      <c r="C189" t="str">
        <f t="shared" si="2"/>
        <v>2015_0305</v>
      </c>
      <c r="D189" s="4" t="s">
        <v>219</v>
      </c>
      <c r="E189" s="4" t="s">
        <v>219</v>
      </c>
      <c r="F189" s="5">
        <v>231555.37</v>
      </c>
      <c r="G189" s="11">
        <v>8.7133999999999996E-4</v>
      </c>
    </row>
    <row r="190" spans="1:7" x14ac:dyDescent="0.2">
      <c r="A190">
        <v>2015</v>
      </c>
      <c r="B190" s="4" t="s">
        <v>363</v>
      </c>
      <c r="C190" t="str">
        <f t="shared" si="2"/>
        <v>2015_1059</v>
      </c>
      <c r="D190" s="4" t="s">
        <v>321</v>
      </c>
      <c r="E190" s="4" t="s">
        <v>321</v>
      </c>
      <c r="F190" s="5">
        <v>231214.39</v>
      </c>
      <c r="G190" s="11">
        <v>8.7005000000000003E-4</v>
      </c>
    </row>
    <row r="191" spans="1:7" x14ac:dyDescent="0.2">
      <c r="A191">
        <v>2015</v>
      </c>
      <c r="B191" s="4" t="s">
        <v>353</v>
      </c>
      <c r="C191" t="str">
        <f t="shared" si="2"/>
        <v>2015_0972</v>
      </c>
      <c r="D191" s="4" t="s">
        <v>311</v>
      </c>
      <c r="E191" s="4" t="s">
        <v>311</v>
      </c>
      <c r="F191" s="5">
        <v>230507.07</v>
      </c>
      <c r="G191" s="11">
        <v>8.6739E-4</v>
      </c>
    </row>
    <row r="192" spans="1:7" x14ac:dyDescent="0.2">
      <c r="A192">
        <v>2015</v>
      </c>
      <c r="B192" s="4" t="s">
        <v>430</v>
      </c>
      <c r="C192" t="str">
        <f t="shared" si="2"/>
        <v>2015_0199</v>
      </c>
      <c r="D192" s="4" t="s">
        <v>388</v>
      </c>
      <c r="E192" s="4" t="s">
        <v>388</v>
      </c>
      <c r="F192" s="5">
        <v>228159.89</v>
      </c>
      <c r="G192" s="11">
        <v>8.5855999999999997E-4</v>
      </c>
    </row>
    <row r="193" spans="1:7" x14ac:dyDescent="0.2">
      <c r="A193">
        <v>2015</v>
      </c>
      <c r="B193" s="4" t="s">
        <v>267</v>
      </c>
      <c r="C193" t="str">
        <f t="shared" si="2"/>
        <v>2015_0670</v>
      </c>
      <c r="D193" s="4" t="s">
        <v>225</v>
      </c>
      <c r="E193" s="4" t="s">
        <v>225</v>
      </c>
      <c r="F193" s="5">
        <v>227401.62</v>
      </c>
      <c r="G193" s="11">
        <v>8.5570999999999998E-4</v>
      </c>
    </row>
    <row r="194" spans="1:7" x14ac:dyDescent="0.2">
      <c r="A194">
        <v>2015</v>
      </c>
      <c r="B194" s="4" t="s">
        <v>349</v>
      </c>
      <c r="C194" t="str">
        <f t="shared" si="2"/>
        <v>2015_0335</v>
      </c>
      <c r="D194" s="4" t="s">
        <v>307</v>
      </c>
      <c r="E194" s="4" t="s">
        <v>307</v>
      </c>
      <c r="F194" s="5">
        <v>219212.14</v>
      </c>
      <c r="G194" s="11">
        <v>8.2489E-4</v>
      </c>
    </row>
    <row r="195" spans="1:7" x14ac:dyDescent="0.2">
      <c r="A195">
        <v>2015</v>
      </c>
      <c r="B195" s="4" t="s">
        <v>565</v>
      </c>
      <c r="C195" t="str">
        <f t="shared" ref="C195:C258" si="3">_xlfn.TEXTJOIN("_",TRUE,A195:B195)</f>
        <v>2015_0084</v>
      </c>
      <c r="D195" s="4" t="s">
        <v>561</v>
      </c>
      <c r="E195" s="4" t="s">
        <v>561</v>
      </c>
      <c r="F195" s="5">
        <v>214144.12</v>
      </c>
      <c r="G195" s="11">
        <v>8.0581999999999995E-4</v>
      </c>
    </row>
    <row r="196" spans="1:7" x14ac:dyDescent="0.2">
      <c r="A196">
        <v>2015</v>
      </c>
      <c r="B196" s="4" t="s">
        <v>251</v>
      </c>
      <c r="C196" t="str">
        <f t="shared" si="3"/>
        <v>2015_0560</v>
      </c>
      <c r="D196" s="4" t="s">
        <v>209</v>
      </c>
      <c r="E196" s="4" t="s">
        <v>209</v>
      </c>
      <c r="F196" s="5">
        <v>211461.47</v>
      </c>
      <c r="G196" s="11">
        <v>7.9571999999999998E-4</v>
      </c>
    </row>
    <row r="197" spans="1:7" x14ac:dyDescent="0.2">
      <c r="A197">
        <v>2015</v>
      </c>
      <c r="B197" s="4" t="s">
        <v>433</v>
      </c>
      <c r="C197" t="str">
        <f t="shared" si="3"/>
        <v>2015_0135</v>
      </c>
      <c r="D197" s="4" t="s">
        <v>391</v>
      </c>
      <c r="E197" s="4" t="s">
        <v>391</v>
      </c>
      <c r="F197" s="5">
        <v>205549.87</v>
      </c>
      <c r="G197" s="11">
        <v>7.7348E-4</v>
      </c>
    </row>
    <row r="198" spans="1:7" x14ac:dyDescent="0.2">
      <c r="A198">
        <v>2015</v>
      </c>
      <c r="B198" s="4" t="s">
        <v>475</v>
      </c>
      <c r="C198" t="str">
        <f t="shared" si="3"/>
        <v>2015_0320</v>
      </c>
      <c r="D198" s="4" t="s">
        <v>459</v>
      </c>
      <c r="E198" s="4" t="s">
        <v>459</v>
      </c>
      <c r="F198" s="5">
        <v>202224.84</v>
      </c>
      <c r="G198" s="11">
        <v>7.6097000000000003E-4</v>
      </c>
    </row>
    <row r="199" spans="1:7" x14ac:dyDescent="0.2">
      <c r="A199">
        <v>2015</v>
      </c>
      <c r="B199" s="4" t="s">
        <v>361</v>
      </c>
      <c r="C199" t="str">
        <f t="shared" si="3"/>
        <v>2015_0158</v>
      </c>
      <c r="D199" s="4" t="s">
        <v>319</v>
      </c>
      <c r="E199" s="4" t="s">
        <v>319</v>
      </c>
      <c r="F199" s="5">
        <v>200731.89</v>
      </c>
      <c r="G199" s="11">
        <v>7.5535000000000001E-4</v>
      </c>
    </row>
    <row r="200" spans="1:7" x14ac:dyDescent="0.2">
      <c r="A200">
        <v>2015</v>
      </c>
      <c r="B200" s="4" t="s">
        <v>487</v>
      </c>
      <c r="C200" t="str">
        <f t="shared" si="3"/>
        <v>2015_0949</v>
      </c>
      <c r="D200" s="4" t="s">
        <v>471</v>
      </c>
      <c r="E200" s="4" t="s">
        <v>471</v>
      </c>
      <c r="F200" s="5">
        <v>200455.2</v>
      </c>
      <c r="G200" s="11">
        <v>7.5431000000000001E-4</v>
      </c>
    </row>
    <row r="201" spans="1:7" x14ac:dyDescent="0.2">
      <c r="A201">
        <v>2015</v>
      </c>
      <c r="B201" s="4" t="s">
        <v>566</v>
      </c>
      <c r="C201" t="str">
        <f t="shared" si="3"/>
        <v>2015_0833</v>
      </c>
      <c r="D201" s="4" t="s">
        <v>562</v>
      </c>
      <c r="E201" s="4" t="s">
        <v>562</v>
      </c>
      <c r="F201" s="5">
        <v>191034.61</v>
      </c>
      <c r="G201" s="11">
        <v>7.1885999999999999E-4</v>
      </c>
    </row>
    <row r="202" spans="1:7" x14ac:dyDescent="0.2">
      <c r="A202">
        <v>2015</v>
      </c>
      <c r="B202" s="4" t="s">
        <v>340</v>
      </c>
      <c r="C202" t="str">
        <f t="shared" si="3"/>
        <v>2015_0437</v>
      </c>
      <c r="D202" s="4" t="s">
        <v>298</v>
      </c>
      <c r="E202" s="4" t="s">
        <v>298</v>
      </c>
      <c r="F202" s="5">
        <v>185469.23</v>
      </c>
      <c r="G202" s="11">
        <v>6.9791999999999999E-4</v>
      </c>
    </row>
    <row r="203" spans="1:7" x14ac:dyDescent="0.2">
      <c r="A203">
        <v>2015</v>
      </c>
      <c r="B203" s="4" t="s">
        <v>445</v>
      </c>
      <c r="C203" t="str">
        <f t="shared" si="3"/>
        <v>2015_0661</v>
      </c>
      <c r="D203" s="4" t="s">
        <v>403</v>
      </c>
      <c r="E203" s="4" t="s">
        <v>403</v>
      </c>
      <c r="F203" s="5">
        <v>184531.21</v>
      </c>
      <c r="G203" s="11">
        <v>6.9439000000000002E-4</v>
      </c>
    </row>
    <row r="204" spans="1:7" x14ac:dyDescent="0.2">
      <c r="A204">
        <v>2015</v>
      </c>
      <c r="B204" s="4" t="s">
        <v>567</v>
      </c>
      <c r="C204" t="str">
        <f t="shared" si="3"/>
        <v>2015_0564</v>
      </c>
      <c r="D204" s="4" t="s">
        <v>563</v>
      </c>
      <c r="E204" s="4" t="s">
        <v>563</v>
      </c>
      <c r="F204" s="5">
        <v>182704.12</v>
      </c>
      <c r="G204" s="11">
        <v>6.8751000000000001E-4</v>
      </c>
    </row>
    <row r="205" spans="1:7" x14ac:dyDescent="0.2">
      <c r="A205">
        <v>2015</v>
      </c>
      <c r="B205" s="4" t="s">
        <v>342</v>
      </c>
      <c r="C205" t="str">
        <f t="shared" si="3"/>
        <v>2015_0682</v>
      </c>
      <c r="D205" s="4" t="s">
        <v>300</v>
      </c>
      <c r="E205" s="4" t="s">
        <v>300</v>
      </c>
      <c r="F205" s="5">
        <v>181627.64</v>
      </c>
      <c r="G205" s="11">
        <v>6.8345999999999999E-4</v>
      </c>
    </row>
    <row r="206" spans="1:7" x14ac:dyDescent="0.2">
      <c r="A206">
        <v>2015</v>
      </c>
      <c r="B206" s="4" t="s">
        <v>276</v>
      </c>
      <c r="C206" t="str">
        <f t="shared" si="3"/>
        <v>2015_0793</v>
      </c>
      <c r="D206" s="4" t="s">
        <v>234</v>
      </c>
      <c r="E206" s="4" t="s">
        <v>234</v>
      </c>
      <c r="F206" s="5">
        <v>179438.79</v>
      </c>
      <c r="G206" s="11">
        <v>6.7522000000000003E-4</v>
      </c>
    </row>
    <row r="207" spans="1:7" x14ac:dyDescent="0.2">
      <c r="A207">
        <v>2015</v>
      </c>
      <c r="B207" s="4" t="s">
        <v>364</v>
      </c>
      <c r="C207" t="str">
        <f t="shared" si="3"/>
        <v>2015_0173</v>
      </c>
      <c r="D207" s="4" t="s">
        <v>322</v>
      </c>
      <c r="E207" s="4" t="s">
        <v>322</v>
      </c>
      <c r="F207" s="5">
        <v>179216.04</v>
      </c>
      <c r="G207" s="11">
        <v>6.7438999999999997E-4</v>
      </c>
    </row>
    <row r="208" spans="1:7" x14ac:dyDescent="0.2">
      <c r="A208">
        <v>2015</v>
      </c>
      <c r="B208" s="4" t="s">
        <v>281</v>
      </c>
      <c r="C208" t="str">
        <f t="shared" si="3"/>
        <v>2015_0508</v>
      </c>
      <c r="D208" s="4" t="s">
        <v>239</v>
      </c>
      <c r="E208" s="4" t="s">
        <v>239</v>
      </c>
      <c r="F208" s="5">
        <v>178510.71</v>
      </c>
      <c r="G208" s="11">
        <v>6.7173000000000005E-4</v>
      </c>
    </row>
    <row r="209" spans="1:7" x14ac:dyDescent="0.2">
      <c r="A209">
        <v>2015</v>
      </c>
      <c r="B209" s="4" t="s">
        <v>581</v>
      </c>
      <c r="C209" t="str">
        <f t="shared" si="3"/>
        <v>2015_0424</v>
      </c>
      <c r="D209" s="4" t="s">
        <v>568</v>
      </c>
      <c r="E209" s="4" t="s">
        <v>568</v>
      </c>
      <c r="F209" s="5">
        <v>171664.18</v>
      </c>
      <c r="G209" s="11">
        <v>6.4597000000000005E-4</v>
      </c>
    </row>
    <row r="210" spans="1:7" x14ac:dyDescent="0.2">
      <c r="A210">
        <v>2015</v>
      </c>
      <c r="B210" s="4" t="s">
        <v>440</v>
      </c>
      <c r="C210" t="str">
        <f t="shared" si="3"/>
        <v>2015_0747</v>
      </c>
      <c r="D210" s="4" t="s">
        <v>398</v>
      </c>
      <c r="E210" s="4" t="s">
        <v>398</v>
      </c>
      <c r="F210" s="5">
        <v>169958.75</v>
      </c>
      <c r="G210" s="11">
        <v>6.3955000000000001E-4</v>
      </c>
    </row>
    <row r="211" spans="1:7" x14ac:dyDescent="0.2">
      <c r="A211">
        <v>2015</v>
      </c>
      <c r="B211" s="4" t="s">
        <v>443</v>
      </c>
      <c r="C211" t="str">
        <f t="shared" si="3"/>
        <v>2015_0087</v>
      </c>
      <c r="D211" s="4" t="s">
        <v>401</v>
      </c>
      <c r="E211" s="4" t="s">
        <v>401</v>
      </c>
      <c r="F211" s="5">
        <v>165274.31</v>
      </c>
      <c r="G211" s="11">
        <v>6.2191999999999998E-4</v>
      </c>
    </row>
    <row r="212" spans="1:7" x14ac:dyDescent="0.2">
      <c r="A212">
        <v>2015</v>
      </c>
      <c r="B212" s="4" t="s">
        <v>274</v>
      </c>
      <c r="C212" t="str">
        <f t="shared" si="3"/>
        <v>2015_0663</v>
      </c>
      <c r="D212" s="4" t="s">
        <v>232</v>
      </c>
      <c r="E212" s="4" t="s">
        <v>232</v>
      </c>
      <c r="F212" s="5">
        <v>165161.35</v>
      </c>
      <c r="G212" s="11">
        <v>6.2149999999999998E-4</v>
      </c>
    </row>
    <row r="213" spans="1:7" x14ac:dyDescent="0.2">
      <c r="A213">
        <v>2015</v>
      </c>
      <c r="B213" s="4" t="s">
        <v>357</v>
      </c>
      <c r="C213" t="str">
        <f t="shared" si="3"/>
        <v>2015_0632</v>
      </c>
      <c r="D213" s="4" t="s">
        <v>315</v>
      </c>
      <c r="E213" s="4" t="s">
        <v>315</v>
      </c>
      <c r="F213" s="5">
        <v>161346.14000000001</v>
      </c>
      <c r="G213" s="11">
        <v>6.0714000000000005E-4</v>
      </c>
    </row>
    <row r="214" spans="1:7" x14ac:dyDescent="0.2">
      <c r="A214">
        <v>2015</v>
      </c>
      <c r="B214" s="4" t="s">
        <v>429</v>
      </c>
      <c r="C214" t="str">
        <f t="shared" si="3"/>
        <v>2015_0988</v>
      </c>
      <c r="D214" s="4" t="s">
        <v>387</v>
      </c>
      <c r="E214" s="4" t="s">
        <v>387</v>
      </c>
      <c r="F214" s="5">
        <v>161169.59</v>
      </c>
      <c r="G214" s="11">
        <v>6.0647999999999995E-4</v>
      </c>
    </row>
    <row r="215" spans="1:7" x14ac:dyDescent="0.2">
      <c r="A215">
        <v>2015</v>
      </c>
      <c r="B215" s="4" t="s">
        <v>287</v>
      </c>
      <c r="C215" t="str">
        <f t="shared" si="3"/>
        <v>2015_0339</v>
      </c>
      <c r="D215" s="4" t="s">
        <v>245</v>
      </c>
      <c r="E215" s="4" t="s">
        <v>245</v>
      </c>
      <c r="F215" s="5">
        <v>159032.54999999999</v>
      </c>
      <c r="G215" s="11">
        <v>5.9844E-4</v>
      </c>
    </row>
    <row r="216" spans="1:7" x14ac:dyDescent="0.2">
      <c r="A216">
        <v>2015</v>
      </c>
      <c r="B216" s="4" t="s">
        <v>422</v>
      </c>
      <c r="C216" t="str">
        <f t="shared" si="3"/>
        <v>2015_0680</v>
      </c>
      <c r="D216" s="4" t="s">
        <v>380</v>
      </c>
      <c r="E216" s="4" t="s">
        <v>380</v>
      </c>
      <c r="F216" s="5">
        <v>156832.45000000001</v>
      </c>
      <c r="G216" s="11">
        <v>5.9015999999999995E-4</v>
      </c>
    </row>
    <row r="217" spans="1:7" x14ac:dyDescent="0.2">
      <c r="A217">
        <v>2015</v>
      </c>
      <c r="B217" s="4" t="s">
        <v>582</v>
      </c>
      <c r="C217" t="str">
        <f t="shared" si="3"/>
        <v>2015_0098</v>
      </c>
      <c r="D217" s="4" t="s">
        <v>569</v>
      </c>
      <c r="E217" s="4" t="s">
        <v>569</v>
      </c>
      <c r="F217" s="5">
        <v>152073.64000000001</v>
      </c>
      <c r="G217" s="11">
        <v>5.7224999999999995E-4</v>
      </c>
    </row>
    <row r="218" spans="1:7" x14ac:dyDescent="0.2">
      <c r="A218">
        <v>2015</v>
      </c>
      <c r="B218" s="4" t="s">
        <v>478</v>
      </c>
      <c r="C218" t="str">
        <f t="shared" si="3"/>
        <v>2015_0029</v>
      </c>
      <c r="D218" s="4" t="s">
        <v>570</v>
      </c>
      <c r="E218" s="4" t="s">
        <v>570</v>
      </c>
      <c r="F218" s="5">
        <v>149858.91</v>
      </c>
      <c r="G218" s="11">
        <v>5.6391999999999998E-4</v>
      </c>
    </row>
    <row r="219" spans="1:7" x14ac:dyDescent="0.2">
      <c r="A219">
        <v>2015</v>
      </c>
      <c r="B219" s="4" t="s">
        <v>428</v>
      </c>
      <c r="C219" t="str">
        <f t="shared" si="3"/>
        <v>2015_0501</v>
      </c>
      <c r="D219" s="4" t="s">
        <v>386</v>
      </c>
      <c r="E219" s="4" t="s">
        <v>386</v>
      </c>
      <c r="F219" s="5">
        <v>144586.53</v>
      </c>
      <c r="G219" s="11">
        <v>5.4407999999999995E-4</v>
      </c>
    </row>
    <row r="220" spans="1:7" x14ac:dyDescent="0.2">
      <c r="A220">
        <v>2015</v>
      </c>
      <c r="B220" s="4" t="s">
        <v>583</v>
      </c>
      <c r="C220" t="str">
        <f t="shared" si="3"/>
        <v>2015_0908</v>
      </c>
      <c r="D220" s="4" t="s">
        <v>571</v>
      </c>
      <c r="E220" s="4" t="s">
        <v>571</v>
      </c>
      <c r="F220" s="5">
        <v>143407.45000000001</v>
      </c>
      <c r="G220" s="11">
        <v>5.3963999999999998E-4</v>
      </c>
    </row>
    <row r="221" spans="1:7" x14ac:dyDescent="0.2">
      <c r="A221">
        <v>2015</v>
      </c>
      <c r="B221" s="4" t="s">
        <v>584</v>
      </c>
      <c r="C221" t="str">
        <f t="shared" si="3"/>
        <v>2015_0181</v>
      </c>
      <c r="D221" s="4" t="s">
        <v>572</v>
      </c>
      <c r="E221" s="4" t="s">
        <v>572</v>
      </c>
      <c r="F221" s="5">
        <v>142374.53</v>
      </c>
      <c r="G221" s="11">
        <v>5.3574999999999998E-4</v>
      </c>
    </row>
    <row r="222" spans="1:7" x14ac:dyDescent="0.2">
      <c r="A222">
        <v>2015</v>
      </c>
      <c r="B222" s="4" t="s">
        <v>415</v>
      </c>
      <c r="C222" t="str">
        <f t="shared" si="3"/>
        <v>2015_1106</v>
      </c>
      <c r="D222" s="4" t="s">
        <v>373</v>
      </c>
      <c r="E222" s="4" t="s">
        <v>373</v>
      </c>
      <c r="F222" s="5">
        <v>140691.35</v>
      </c>
      <c r="G222" s="11">
        <v>5.2941999999999996E-4</v>
      </c>
    </row>
    <row r="223" spans="1:7" x14ac:dyDescent="0.2">
      <c r="A223">
        <v>2015</v>
      </c>
      <c r="B223" s="4" t="s">
        <v>585</v>
      </c>
      <c r="C223" t="str">
        <f t="shared" si="3"/>
        <v>2015_1069</v>
      </c>
      <c r="D223" s="4" t="s">
        <v>573</v>
      </c>
      <c r="E223" s="4" t="s">
        <v>573</v>
      </c>
      <c r="F223" s="5">
        <v>139615.64000000001</v>
      </c>
      <c r="G223" s="11">
        <v>5.2537000000000005E-4</v>
      </c>
    </row>
    <row r="224" spans="1:7" x14ac:dyDescent="0.2">
      <c r="A224">
        <v>2015</v>
      </c>
      <c r="B224" s="4" t="s">
        <v>586</v>
      </c>
      <c r="C224" t="str">
        <f t="shared" si="3"/>
        <v>2015_0588</v>
      </c>
      <c r="D224" s="4" t="s">
        <v>574</v>
      </c>
      <c r="E224" s="4" t="s">
        <v>574</v>
      </c>
      <c r="F224" s="5">
        <v>138102.79999999999</v>
      </c>
      <c r="G224" s="11">
        <v>5.1968000000000001E-4</v>
      </c>
    </row>
    <row r="225" spans="1:7" x14ac:dyDescent="0.2">
      <c r="A225">
        <v>2015</v>
      </c>
      <c r="B225" s="4" t="s">
        <v>587</v>
      </c>
      <c r="C225" t="str">
        <f t="shared" si="3"/>
        <v>2015_0368</v>
      </c>
      <c r="D225" s="4" t="s">
        <v>575</v>
      </c>
      <c r="E225" s="4" t="s">
        <v>575</v>
      </c>
      <c r="F225" s="5">
        <v>137868.62</v>
      </c>
      <c r="G225" s="11">
        <v>5.1880000000000003E-4</v>
      </c>
    </row>
    <row r="226" spans="1:7" x14ac:dyDescent="0.2">
      <c r="A226">
        <v>2015</v>
      </c>
      <c r="B226" s="4" t="s">
        <v>359</v>
      </c>
      <c r="C226" t="str">
        <f t="shared" si="3"/>
        <v>2015_0645</v>
      </c>
      <c r="D226" s="4" t="s">
        <v>317</v>
      </c>
      <c r="E226" s="4" t="s">
        <v>317</v>
      </c>
      <c r="F226" s="5">
        <v>136784.16</v>
      </c>
      <c r="G226" s="11">
        <v>5.1471999999999998E-4</v>
      </c>
    </row>
    <row r="227" spans="1:7" x14ac:dyDescent="0.2">
      <c r="A227">
        <v>2015</v>
      </c>
      <c r="B227" s="4" t="s">
        <v>271</v>
      </c>
      <c r="C227" t="str">
        <f t="shared" si="3"/>
        <v>2015_0687</v>
      </c>
      <c r="D227" s="4" t="s">
        <v>229</v>
      </c>
      <c r="E227" s="4" t="s">
        <v>229</v>
      </c>
      <c r="F227" s="5">
        <v>135147.67000000001</v>
      </c>
      <c r="G227" s="11">
        <v>5.0856000000000002E-4</v>
      </c>
    </row>
    <row r="228" spans="1:7" x14ac:dyDescent="0.2">
      <c r="A228">
        <v>2015</v>
      </c>
      <c r="B228" s="4" t="s">
        <v>369</v>
      </c>
      <c r="C228" t="str">
        <f t="shared" si="3"/>
        <v>2015_0165</v>
      </c>
      <c r="D228" s="4" t="s">
        <v>327</v>
      </c>
      <c r="E228" s="4" t="s">
        <v>327</v>
      </c>
      <c r="F228" s="5">
        <v>133649.04</v>
      </c>
      <c r="G228" s="11">
        <v>5.0292000000000002E-4</v>
      </c>
    </row>
    <row r="229" spans="1:7" x14ac:dyDescent="0.2">
      <c r="A229">
        <v>2015</v>
      </c>
      <c r="B229" s="4" t="s">
        <v>354</v>
      </c>
      <c r="C229" t="str">
        <f t="shared" si="3"/>
        <v>2015_0797</v>
      </c>
      <c r="D229" s="4" t="s">
        <v>312</v>
      </c>
      <c r="E229" s="4" t="s">
        <v>312</v>
      </c>
      <c r="F229" s="5">
        <v>133056.04</v>
      </c>
      <c r="G229" s="11">
        <v>5.0069000000000003E-4</v>
      </c>
    </row>
    <row r="230" spans="1:7" x14ac:dyDescent="0.2">
      <c r="A230">
        <v>2015</v>
      </c>
      <c r="B230" s="4" t="s">
        <v>266</v>
      </c>
      <c r="C230" t="str">
        <f t="shared" si="3"/>
        <v>2015_0798</v>
      </c>
      <c r="D230" s="4" t="s">
        <v>224</v>
      </c>
      <c r="E230" s="4" t="s">
        <v>224</v>
      </c>
      <c r="F230" s="5">
        <v>130325.57</v>
      </c>
      <c r="G230" s="11">
        <v>4.9041000000000004E-4</v>
      </c>
    </row>
    <row r="231" spans="1:7" x14ac:dyDescent="0.2">
      <c r="A231">
        <v>2015</v>
      </c>
      <c r="B231" s="4" t="s">
        <v>588</v>
      </c>
      <c r="C231" t="str">
        <f t="shared" si="3"/>
        <v>2015_0262</v>
      </c>
      <c r="D231" s="4" t="s">
        <v>576</v>
      </c>
      <c r="E231" s="4" t="s">
        <v>576</v>
      </c>
      <c r="F231" s="5">
        <v>129587.09</v>
      </c>
      <c r="G231" s="11">
        <v>4.8763000000000002E-4</v>
      </c>
    </row>
    <row r="232" spans="1:7" x14ac:dyDescent="0.2">
      <c r="A232">
        <v>2015</v>
      </c>
      <c r="B232" s="4" t="s">
        <v>589</v>
      </c>
      <c r="C232" t="str">
        <f t="shared" si="3"/>
        <v>2015_1026</v>
      </c>
      <c r="D232" s="4" t="s">
        <v>577</v>
      </c>
      <c r="E232" s="4" t="s">
        <v>577</v>
      </c>
      <c r="F232" s="5">
        <v>128553.99</v>
      </c>
      <c r="G232" s="11">
        <v>4.8375000000000002E-4</v>
      </c>
    </row>
    <row r="233" spans="1:7" x14ac:dyDescent="0.2">
      <c r="A233">
        <v>2015</v>
      </c>
      <c r="B233" s="4" t="s">
        <v>280</v>
      </c>
      <c r="C233" t="str">
        <f t="shared" si="3"/>
        <v>2015_0994</v>
      </c>
      <c r="D233" s="4" t="s">
        <v>238</v>
      </c>
      <c r="E233" s="4" t="s">
        <v>238</v>
      </c>
      <c r="F233" s="5">
        <v>128418.38</v>
      </c>
      <c r="G233" s="11">
        <v>4.8323000000000002E-4</v>
      </c>
    </row>
    <row r="234" spans="1:7" x14ac:dyDescent="0.2">
      <c r="A234">
        <v>2015</v>
      </c>
      <c r="B234" s="4" t="s">
        <v>482</v>
      </c>
      <c r="C234" t="str">
        <f t="shared" si="3"/>
        <v>2015_1007</v>
      </c>
      <c r="D234" s="4" t="s">
        <v>466</v>
      </c>
      <c r="E234" s="4" t="s">
        <v>466</v>
      </c>
      <c r="F234" s="5">
        <v>127655.61</v>
      </c>
      <c r="G234" s="11">
        <v>4.8035999999999999E-4</v>
      </c>
    </row>
    <row r="235" spans="1:7" x14ac:dyDescent="0.2">
      <c r="A235">
        <v>2015</v>
      </c>
      <c r="B235" s="4" t="s">
        <v>282</v>
      </c>
      <c r="C235" t="str">
        <f t="shared" si="3"/>
        <v>2015_0223</v>
      </c>
      <c r="D235" s="4" t="s">
        <v>240</v>
      </c>
      <c r="E235" s="4" t="s">
        <v>240</v>
      </c>
      <c r="F235" s="5">
        <v>126628.9</v>
      </c>
      <c r="G235" s="11">
        <v>4.7649999999999998E-4</v>
      </c>
    </row>
    <row r="236" spans="1:7" x14ac:dyDescent="0.2">
      <c r="A236">
        <v>2015</v>
      </c>
      <c r="B236" s="4" t="s">
        <v>197</v>
      </c>
      <c r="C236" t="str">
        <f t="shared" si="3"/>
        <v>2015_0267</v>
      </c>
      <c r="D236" s="4" t="s">
        <v>155</v>
      </c>
      <c r="E236" s="4" t="s">
        <v>155</v>
      </c>
      <c r="F236" s="5">
        <v>125429.87</v>
      </c>
      <c r="G236" s="11">
        <v>4.7198999999999999E-4</v>
      </c>
    </row>
    <row r="237" spans="1:7" x14ac:dyDescent="0.2">
      <c r="A237">
        <v>2015</v>
      </c>
      <c r="B237" s="4" t="s">
        <v>590</v>
      </c>
      <c r="C237" t="str">
        <f t="shared" si="3"/>
        <v>2015_0568</v>
      </c>
      <c r="D237" s="4" t="s">
        <v>578</v>
      </c>
      <c r="E237" s="4" t="s">
        <v>578</v>
      </c>
      <c r="F237" s="5">
        <v>124435.83</v>
      </c>
      <c r="G237" s="11">
        <v>4.6825000000000002E-4</v>
      </c>
    </row>
    <row r="238" spans="1:7" x14ac:dyDescent="0.2">
      <c r="A238">
        <v>2015</v>
      </c>
      <c r="B238" s="4" t="s">
        <v>426</v>
      </c>
      <c r="C238" t="str">
        <f t="shared" si="3"/>
        <v>2015_0260</v>
      </c>
      <c r="D238" s="4" t="s">
        <v>384</v>
      </c>
      <c r="E238" s="4" t="s">
        <v>384</v>
      </c>
      <c r="F238" s="5">
        <v>121305.16</v>
      </c>
      <c r="G238" s="11">
        <v>4.5647E-4</v>
      </c>
    </row>
    <row r="239" spans="1:7" x14ac:dyDescent="0.2">
      <c r="A239">
        <v>2015</v>
      </c>
      <c r="B239" s="4" t="s">
        <v>477</v>
      </c>
      <c r="C239" t="str">
        <f t="shared" si="3"/>
        <v>2015_0905</v>
      </c>
      <c r="D239" s="4" t="s">
        <v>461</v>
      </c>
      <c r="E239" s="4" t="s">
        <v>461</v>
      </c>
      <c r="F239" s="5">
        <v>119127.51</v>
      </c>
      <c r="G239" s="11">
        <v>4.4827000000000002E-4</v>
      </c>
    </row>
    <row r="240" spans="1:7" x14ac:dyDescent="0.2">
      <c r="A240">
        <v>2015</v>
      </c>
      <c r="B240" s="4" t="s">
        <v>488</v>
      </c>
      <c r="C240" t="str">
        <f t="shared" si="3"/>
        <v>2015_0536</v>
      </c>
      <c r="D240" s="4" t="s">
        <v>472</v>
      </c>
      <c r="E240" s="4" t="s">
        <v>472</v>
      </c>
      <c r="F240" s="5">
        <v>116652.73</v>
      </c>
      <c r="G240" s="11">
        <v>4.3896000000000001E-4</v>
      </c>
    </row>
    <row r="241" spans="1:7" x14ac:dyDescent="0.2">
      <c r="A241">
        <v>2015</v>
      </c>
      <c r="B241" s="4" t="s">
        <v>278</v>
      </c>
      <c r="C241" t="str">
        <f t="shared" si="3"/>
        <v>2015_0613</v>
      </c>
      <c r="D241" s="4" t="s">
        <v>236</v>
      </c>
      <c r="E241" s="4" t="s">
        <v>236</v>
      </c>
      <c r="F241" s="5">
        <v>114062.58</v>
      </c>
      <c r="G241" s="11">
        <v>4.2921000000000002E-4</v>
      </c>
    </row>
    <row r="242" spans="1:7" x14ac:dyDescent="0.2">
      <c r="A242">
        <v>2015</v>
      </c>
      <c r="B242" s="4" t="s">
        <v>591</v>
      </c>
      <c r="C242" t="str">
        <f t="shared" si="3"/>
        <v>2015_0634</v>
      </c>
      <c r="D242" s="4" t="s">
        <v>579</v>
      </c>
      <c r="E242" s="4" t="s">
        <v>579</v>
      </c>
      <c r="F242" s="5">
        <v>113898.87</v>
      </c>
      <c r="G242" s="11">
        <v>4.2860000000000001E-4</v>
      </c>
    </row>
    <row r="243" spans="1:7" x14ac:dyDescent="0.2">
      <c r="A243">
        <v>2015</v>
      </c>
      <c r="B243" s="4" t="s">
        <v>270</v>
      </c>
      <c r="C243" t="str">
        <f t="shared" si="3"/>
        <v>2015_0219</v>
      </c>
      <c r="D243" s="4" t="s">
        <v>228</v>
      </c>
      <c r="E243" s="4" t="s">
        <v>228</v>
      </c>
      <c r="F243" s="5">
        <v>113169.66</v>
      </c>
      <c r="G243" s="11">
        <v>4.2585000000000002E-4</v>
      </c>
    </row>
    <row r="244" spans="1:7" x14ac:dyDescent="0.2">
      <c r="A244">
        <v>2015</v>
      </c>
      <c r="B244" s="4" t="s">
        <v>258</v>
      </c>
      <c r="C244" t="str">
        <f t="shared" si="3"/>
        <v>2015_0010</v>
      </c>
      <c r="D244" s="4" t="s">
        <v>216</v>
      </c>
      <c r="E244" s="4" t="s">
        <v>216</v>
      </c>
      <c r="F244" s="5">
        <v>110832.78</v>
      </c>
      <c r="G244" s="11">
        <v>4.1706000000000002E-4</v>
      </c>
    </row>
    <row r="245" spans="1:7" x14ac:dyDescent="0.2">
      <c r="A245">
        <v>2015</v>
      </c>
      <c r="B245" s="4" t="s">
        <v>434</v>
      </c>
      <c r="C245" t="str">
        <f t="shared" si="3"/>
        <v>2015_0225</v>
      </c>
      <c r="D245" s="4" t="s">
        <v>392</v>
      </c>
      <c r="E245" s="4" t="s">
        <v>392</v>
      </c>
      <c r="F245" s="5">
        <v>110119.81</v>
      </c>
      <c r="G245" s="11">
        <v>4.1438E-4</v>
      </c>
    </row>
    <row r="246" spans="1:7" x14ac:dyDescent="0.2">
      <c r="A246">
        <v>2015</v>
      </c>
      <c r="B246" s="4" t="s">
        <v>480</v>
      </c>
      <c r="C246" t="str">
        <f t="shared" si="3"/>
        <v>2015_0266</v>
      </c>
      <c r="D246" s="4" t="s">
        <v>464</v>
      </c>
      <c r="E246" s="4" t="s">
        <v>464</v>
      </c>
      <c r="F246" s="5">
        <v>108499.84</v>
      </c>
      <c r="G246" s="11">
        <v>4.0828000000000001E-4</v>
      </c>
    </row>
    <row r="247" spans="1:7" x14ac:dyDescent="0.2">
      <c r="A247">
        <v>2015</v>
      </c>
      <c r="B247" s="4" t="s">
        <v>370</v>
      </c>
      <c r="C247" t="str">
        <f t="shared" si="3"/>
        <v>2015_0189</v>
      </c>
      <c r="D247" s="4" t="s">
        <v>328</v>
      </c>
      <c r="E247" s="4" t="s">
        <v>328</v>
      </c>
      <c r="F247" s="5">
        <v>106561.66</v>
      </c>
      <c r="G247" s="11">
        <v>4.0098999999999999E-4</v>
      </c>
    </row>
    <row r="248" spans="1:7" x14ac:dyDescent="0.2">
      <c r="A248">
        <v>2015</v>
      </c>
      <c r="B248" s="4" t="s">
        <v>592</v>
      </c>
      <c r="C248" t="str">
        <f t="shared" si="3"/>
        <v>2015_0805</v>
      </c>
      <c r="D248" s="4" t="s">
        <v>580</v>
      </c>
      <c r="E248" s="4" t="s">
        <v>580</v>
      </c>
      <c r="F248" s="5">
        <v>103573.9</v>
      </c>
      <c r="G248" s="11">
        <v>3.8975000000000001E-4</v>
      </c>
    </row>
    <row r="249" spans="1:7" x14ac:dyDescent="0.2">
      <c r="A249">
        <v>2015</v>
      </c>
      <c r="B249" s="4" t="s">
        <v>611</v>
      </c>
      <c r="C249" t="str">
        <f t="shared" si="3"/>
        <v>2015_1091</v>
      </c>
      <c r="D249" s="4" t="s">
        <v>593</v>
      </c>
      <c r="E249" s="4" t="s">
        <v>593</v>
      </c>
      <c r="F249" s="5">
        <v>99929.68</v>
      </c>
      <c r="G249" s="11">
        <v>3.7603000000000002E-4</v>
      </c>
    </row>
    <row r="250" spans="1:7" x14ac:dyDescent="0.2">
      <c r="A250">
        <v>2015</v>
      </c>
      <c r="B250" s="4" t="s">
        <v>612</v>
      </c>
      <c r="C250" t="str">
        <f t="shared" si="3"/>
        <v>2015_0263</v>
      </c>
      <c r="D250" s="4" t="s">
        <v>594</v>
      </c>
      <c r="E250" s="4" t="s">
        <v>594</v>
      </c>
      <c r="F250" s="5">
        <v>97359.85</v>
      </c>
      <c r="G250" s="11">
        <v>3.6635999999999998E-4</v>
      </c>
    </row>
    <row r="251" spans="1:7" x14ac:dyDescent="0.2">
      <c r="A251">
        <v>2015</v>
      </c>
      <c r="B251" s="4" t="s">
        <v>421</v>
      </c>
      <c r="C251" t="str">
        <f t="shared" si="3"/>
        <v>2015_1102</v>
      </c>
      <c r="D251" s="4" t="s">
        <v>379</v>
      </c>
      <c r="E251" s="4" t="s">
        <v>379</v>
      </c>
      <c r="F251" s="5">
        <v>97099.66</v>
      </c>
      <c r="G251" s="11">
        <v>3.6538E-4</v>
      </c>
    </row>
    <row r="252" spans="1:7" x14ac:dyDescent="0.2">
      <c r="A252">
        <v>2015</v>
      </c>
      <c r="B252" s="4" t="s">
        <v>451</v>
      </c>
      <c r="C252" t="str">
        <f t="shared" si="3"/>
        <v>2015_1043</v>
      </c>
      <c r="D252" s="4" t="s">
        <v>409</v>
      </c>
      <c r="E252" s="4" t="s">
        <v>409</v>
      </c>
      <c r="F252" s="5">
        <v>90315.88</v>
      </c>
      <c r="G252" s="11">
        <v>3.3985999999999999E-4</v>
      </c>
    </row>
    <row r="253" spans="1:7" x14ac:dyDescent="0.2">
      <c r="A253">
        <v>2015</v>
      </c>
      <c r="B253" s="4" t="s">
        <v>453</v>
      </c>
      <c r="C253" t="str">
        <f t="shared" si="3"/>
        <v>2015_0814</v>
      </c>
      <c r="D253" s="4" t="s">
        <v>411</v>
      </c>
      <c r="E253" s="4" t="s">
        <v>411</v>
      </c>
      <c r="F253" s="5">
        <v>88592.03</v>
      </c>
      <c r="G253" s="11">
        <v>3.3336999999999999E-4</v>
      </c>
    </row>
    <row r="254" spans="1:7" x14ac:dyDescent="0.2">
      <c r="A254">
        <v>2015</v>
      </c>
      <c r="B254" s="4" t="s">
        <v>613</v>
      </c>
      <c r="C254" t="str">
        <f t="shared" si="3"/>
        <v>2015_0278</v>
      </c>
      <c r="D254" s="4" t="s">
        <v>595</v>
      </c>
      <c r="E254" s="4" t="s">
        <v>595</v>
      </c>
      <c r="F254" s="5">
        <v>86511.66</v>
      </c>
      <c r="G254" s="11">
        <v>3.2553999999999998E-4</v>
      </c>
    </row>
    <row r="255" spans="1:7" x14ac:dyDescent="0.2">
      <c r="A255">
        <v>2015</v>
      </c>
      <c r="B255" s="4" t="s">
        <v>614</v>
      </c>
      <c r="C255" t="str">
        <f t="shared" si="3"/>
        <v>2015_0259</v>
      </c>
      <c r="D255" s="4" t="s">
        <v>596</v>
      </c>
      <c r="E255" s="4" t="s">
        <v>596</v>
      </c>
      <c r="F255" s="5">
        <v>85429</v>
      </c>
      <c r="G255" s="11">
        <v>3.2147000000000002E-4</v>
      </c>
    </row>
    <row r="256" spans="1:7" x14ac:dyDescent="0.2">
      <c r="A256">
        <v>2015</v>
      </c>
      <c r="B256" s="4" t="s">
        <v>615</v>
      </c>
      <c r="C256" t="str">
        <f t="shared" si="3"/>
        <v>2015_0714</v>
      </c>
      <c r="D256" s="4" t="s">
        <v>597</v>
      </c>
      <c r="E256" s="4" t="s">
        <v>597</v>
      </c>
      <c r="F256" s="5">
        <v>85283.36</v>
      </c>
      <c r="G256" s="11">
        <v>3.2091999999999998E-4</v>
      </c>
    </row>
    <row r="257" spans="1:7" x14ac:dyDescent="0.2">
      <c r="A257">
        <v>2015</v>
      </c>
      <c r="B257" s="4" t="s">
        <v>427</v>
      </c>
      <c r="C257" t="str">
        <f t="shared" si="3"/>
        <v>2015_1099</v>
      </c>
      <c r="D257" s="4" t="s">
        <v>385</v>
      </c>
      <c r="E257" s="4" t="s">
        <v>385</v>
      </c>
      <c r="F257" s="5">
        <v>83535.289999999994</v>
      </c>
      <c r="G257" s="11">
        <v>3.1433999999999998E-4</v>
      </c>
    </row>
    <row r="258" spans="1:7" x14ac:dyDescent="0.2">
      <c r="A258">
        <v>2015</v>
      </c>
      <c r="B258" s="4" t="s">
        <v>444</v>
      </c>
      <c r="C258" t="str">
        <f t="shared" si="3"/>
        <v>2015_0750</v>
      </c>
      <c r="D258" s="4" t="s">
        <v>402</v>
      </c>
      <c r="E258" s="4" t="s">
        <v>402</v>
      </c>
      <c r="F258" s="5">
        <v>81545.919999999998</v>
      </c>
      <c r="G258" s="11">
        <v>3.0686E-4</v>
      </c>
    </row>
    <row r="259" spans="1:7" x14ac:dyDescent="0.2">
      <c r="A259">
        <v>2015</v>
      </c>
      <c r="B259" s="4" t="s">
        <v>345</v>
      </c>
      <c r="C259" t="str">
        <f t="shared" ref="C259:C322" si="4">_xlfn.TEXTJOIN("_",TRUE,A259:B259)</f>
        <v>2015_0967</v>
      </c>
      <c r="D259" s="4" t="s">
        <v>303</v>
      </c>
      <c r="E259" s="4" t="s">
        <v>303</v>
      </c>
      <c r="F259" s="5">
        <v>80166.77</v>
      </c>
      <c r="G259" s="11">
        <v>3.0166999999999998E-4</v>
      </c>
    </row>
    <row r="260" spans="1:7" x14ac:dyDescent="0.2">
      <c r="A260">
        <v>2015</v>
      </c>
      <c r="B260" s="4" t="s">
        <v>486</v>
      </c>
      <c r="C260" t="str">
        <f t="shared" si="4"/>
        <v>2015_0993</v>
      </c>
      <c r="D260" s="4" t="s">
        <v>470</v>
      </c>
      <c r="E260" s="4" t="s">
        <v>470</v>
      </c>
      <c r="F260" s="5">
        <v>78077.820000000007</v>
      </c>
      <c r="G260" s="11">
        <v>2.9379999999999999E-4</v>
      </c>
    </row>
    <row r="261" spans="1:7" x14ac:dyDescent="0.2">
      <c r="A261">
        <v>2015</v>
      </c>
      <c r="B261" s="4" t="s">
        <v>616</v>
      </c>
      <c r="C261" t="str">
        <f t="shared" si="4"/>
        <v>2015_0660</v>
      </c>
      <c r="D261" s="4" t="s">
        <v>598</v>
      </c>
      <c r="E261" s="4" t="s">
        <v>598</v>
      </c>
      <c r="F261" s="5">
        <v>76303.94</v>
      </c>
      <c r="G261" s="11">
        <v>2.8713000000000002E-4</v>
      </c>
    </row>
    <row r="262" spans="1:7" x14ac:dyDescent="0.2">
      <c r="A262">
        <v>2015</v>
      </c>
      <c r="B262" s="4" t="s">
        <v>449</v>
      </c>
      <c r="C262" t="str">
        <f t="shared" si="4"/>
        <v>2015_0552</v>
      </c>
      <c r="D262" s="4" t="s">
        <v>407</v>
      </c>
      <c r="E262" s="4" t="s">
        <v>407</v>
      </c>
      <c r="F262" s="5">
        <v>75575.33</v>
      </c>
      <c r="G262" s="11">
        <v>2.8438999999999998E-4</v>
      </c>
    </row>
    <row r="263" spans="1:7" x14ac:dyDescent="0.2">
      <c r="A263">
        <v>2015</v>
      </c>
      <c r="B263" s="4" t="s">
        <v>437</v>
      </c>
      <c r="C263" t="str">
        <f t="shared" si="4"/>
        <v>2015_0786</v>
      </c>
      <c r="D263" s="4" t="s">
        <v>395</v>
      </c>
      <c r="E263" s="4" t="s">
        <v>395</v>
      </c>
      <c r="F263" s="5">
        <v>75324.97</v>
      </c>
      <c r="G263" s="11">
        <v>2.8344999999999998E-4</v>
      </c>
    </row>
    <row r="264" spans="1:7" x14ac:dyDescent="0.2">
      <c r="A264">
        <v>2015</v>
      </c>
      <c r="B264" s="4" t="s">
        <v>351</v>
      </c>
      <c r="C264" t="str">
        <f t="shared" si="4"/>
        <v>2015_0851</v>
      </c>
      <c r="D264" s="4" t="s">
        <v>309</v>
      </c>
      <c r="E264" s="4" t="s">
        <v>309</v>
      </c>
      <c r="F264" s="5">
        <v>75084.77</v>
      </c>
      <c r="G264" s="11">
        <v>2.8254000000000002E-4</v>
      </c>
    </row>
    <row r="265" spans="1:7" x14ac:dyDescent="0.2">
      <c r="A265">
        <v>2015</v>
      </c>
      <c r="B265" s="4" t="s">
        <v>455</v>
      </c>
      <c r="C265" t="str">
        <f t="shared" si="4"/>
        <v>2015_1067</v>
      </c>
      <c r="D265" s="4" t="s">
        <v>413</v>
      </c>
      <c r="E265" s="4" t="s">
        <v>413</v>
      </c>
      <c r="F265" s="5">
        <v>74414.87</v>
      </c>
      <c r="G265" s="11">
        <v>2.8002000000000002E-4</v>
      </c>
    </row>
    <row r="266" spans="1:7" x14ac:dyDescent="0.2">
      <c r="A266">
        <v>2015</v>
      </c>
      <c r="B266" s="4" t="s">
        <v>441</v>
      </c>
      <c r="C266" t="str">
        <f t="shared" si="4"/>
        <v>2015_1046</v>
      </c>
      <c r="D266" s="4" t="s">
        <v>399</v>
      </c>
      <c r="E266" s="4" t="s">
        <v>399</v>
      </c>
      <c r="F266" s="5">
        <v>74273.67</v>
      </c>
      <c r="G266" s="11">
        <v>2.7949000000000002E-4</v>
      </c>
    </row>
    <row r="267" spans="1:7" x14ac:dyDescent="0.2">
      <c r="A267">
        <v>2015</v>
      </c>
      <c r="B267" s="4" t="s">
        <v>617</v>
      </c>
      <c r="C267" t="str">
        <f t="shared" si="4"/>
        <v>2015_0664</v>
      </c>
      <c r="D267" s="4" t="s">
        <v>599</v>
      </c>
      <c r="E267" s="4" t="s">
        <v>599</v>
      </c>
      <c r="F267" s="5">
        <v>73644.52</v>
      </c>
      <c r="G267" s="11">
        <v>2.7712E-4</v>
      </c>
    </row>
    <row r="268" spans="1:7" x14ac:dyDescent="0.2">
      <c r="A268">
        <v>2015</v>
      </c>
      <c r="B268" s="4" t="s">
        <v>269</v>
      </c>
      <c r="C268" t="str">
        <f t="shared" si="4"/>
        <v>2015_0382</v>
      </c>
      <c r="D268" s="4" t="s">
        <v>227</v>
      </c>
      <c r="E268" s="4" t="s">
        <v>227</v>
      </c>
      <c r="F268" s="5">
        <v>73484.679999999993</v>
      </c>
      <c r="G268" s="11">
        <v>2.7651999999999999E-4</v>
      </c>
    </row>
    <row r="269" spans="1:7" x14ac:dyDescent="0.2">
      <c r="A269">
        <v>2015</v>
      </c>
      <c r="B269" s="4" t="s">
        <v>416</v>
      </c>
      <c r="C269" t="str">
        <f t="shared" si="4"/>
        <v>2015_0396</v>
      </c>
      <c r="D269" s="4" t="s">
        <v>374</v>
      </c>
      <c r="E269" s="4" t="s">
        <v>374</v>
      </c>
      <c r="F269" s="5">
        <v>73079.67</v>
      </c>
      <c r="G269" s="11">
        <v>2.7500000000000002E-4</v>
      </c>
    </row>
    <row r="270" spans="1:7" x14ac:dyDescent="0.2">
      <c r="A270">
        <v>2015</v>
      </c>
      <c r="B270" s="4" t="s">
        <v>448</v>
      </c>
      <c r="C270" t="str">
        <f t="shared" si="4"/>
        <v>2015_0820</v>
      </c>
      <c r="D270" s="4" t="s">
        <v>406</v>
      </c>
      <c r="E270" s="4" t="s">
        <v>406</v>
      </c>
      <c r="F270" s="5">
        <v>71159.73</v>
      </c>
      <c r="G270" s="11">
        <v>2.6777000000000002E-4</v>
      </c>
    </row>
    <row r="271" spans="1:7" x14ac:dyDescent="0.2">
      <c r="A271">
        <v>2015</v>
      </c>
      <c r="B271" s="4" t="s">
        <v>618</v>
      </c>
      <c r="C271" t="str">
        <f t="shared" si="4"/>
        <v>2015_0971</v>
      </c>
      <c r="D271" s="4" t="s">
        <v>600</v>
      </c>
      <c r="E271" s="4" t="s">
        <v>600</v>
      </c>
      <c r="F271" s="5">
        <v>70528.850000000006</v>
      </c>
      <c r="G271" s="11">
        <v>2.654E-4</v>
      </c>
    </row>
    <row r="272" spans="1:7" x14ac:dyDescent="0.2">
      <c r="A272">
        <v>2015</v>
      </c>
      <c r="B272" s="4" t="s">
        <v>356</v>
      </c>
      <c r="C272" t="str">
        <f t="shared" si="4"/>
        <v>2015_0710</v>
      </c>
      <c r="D272" s="4" t="s">
        <v>314</v>
      </c>
      <c r="E272" s="4" t="s">
        <v>314</v>
      </c>
      <c r="F272" s="5">
        <v>69730.490000000005</v>
      </c>
      <c r="G272" s="11">
        <v>2.6238999999999999E-4</v>
      </c>
    </row>
    <row r="273" spans="1:7" x14ac:dyDescent="0.2">
      <c r="A273">
        <v>2015</v>
      </c>
      <c r="B273" s="4" t="s">
        <v>619</v>
      </c>
      <c r="C273" t="str">
        <f t="shared" si="4"/>
        <v>2015_0608</v>
      </c>
      <c r="D273" s="4" t="s">
        <v>601</v>
      </c>
      <c r="E273" s="4" t="s">
        <v>601</v>
      </c>
      <c r="F273" s="5">
        <v>68887.100000000006</v>
      </c>
      <c r="G273" s="11">
        <v>2.5922E-4</v>
      </c>
    </row>
    <row r="274" spans="1:7" x14ac:dyDescent="0.2">
      <c r="A274">
        <v>2015</v>
      </c>
      <c r="B274" s="4" t="s">
        <v>450</v>
      </c>
      <c r="C274" t="str">
        <f t="shared" si="4"/>
        <v>2015_0265</v>
      </c>
      <c r="D274" s="4" t="s">
        <v>408</v>
      </c>
      <c r="E274" s="4" t="s">
        <v>408</v>
      </c>
      <c r="F274" s="5">
        <v>66941.78</v>
      </c>
      <c r="G274" s="11">
        <v>2.519E-4</v>
      </c>
    </row>
    <row r="275" spans="1:7" x14ac:dyDescent="0.2">
      <c r="A275">
        <v>2015</v>
      </c>
      <c r="B275" s="4" t="s">
        <v>368</v>
      </c>
      <c r="C275" t="str">
        <f t="shared" si="4"/>
        <v>2015_0761</v>
      </c>
      <c r="D275" s="4" t="s">
        <v>326</v>
      </c>
      <c r="E275" s="4" t="s">
        <v>326</v>
      </c>
      <c r="F275" s="5">
        <v>65032.41</v>
      </c>
      <c r="G275" s="11">
        <v>2.4471999999999997E-4</v>
      </c>
    </row>
    <row r="276" spans="1:7" x14ac:dyDescent="0.2">
      <c r="A276">
        <v>2015</v>
      </c>
      <c r="B276" s="4" t="s">
        <v>350</v>
      </c>
      <c r="C276" t="str">
        <f t="shared" si="4"/>
        <v>2015_0210</v>
      </c>
      <c r="D276" s="4" t="s">
        <v>308</v>
      </c>
      <c r="E276" s="4" t="s">
        <v>308</v>
      </c>
      <c r="F276" s="5">
        <v>64846.93</v>
      </c>
      <c r="G276" s="11">
        <v>2.4402000000000001E-4</v>
      </c>
    </row>
    <row r="277" spans="1:7" x14ac:dyDescent="0.2">
      <c r="A277">
        <v>2015</v>
      </c>
      <c r="B277" s="4" t="s">
        <v>279</v>
      </c>
      <c r="C277" t="str">
        <f t="shared" si="4"/>
        <v>2015_0215</v>
      </c>
      <c r="D277" s="4" t="s">
        <v>237</v>
      </c>
      <c r="E277" s="4" t="s">
        <v>237</v>
      </c>
      <c r="F277" s="5">
        <v>61895.48</v>
      </c>
      <c r="G277" s="11">
        <v>2.3290999999999999E-4</v>
      </c>
    </row>
    <row r="278" spans="1:7" x14ac:dyDescent="0.2">
      <c r="A278">
        <v>2015</v>
      </c>
      <c r="B278" s="4" t="s">
        <v>436</v>
      </c>
      <c r="C278" t="str">
        <f t="shared" si="4"/>
        <v>2015_0197</v>
      </c>
      <c r="D278" s="4" t="s">
        <v>394</v>
      </c>
      <c r="E278" s="4" t="s">
        <v>394</v>
      </c>
      <c r="F278" s="5">
        <v>61795.96</v>
      </c>
      <c r="G278" s="11">
        <v>2.3253999999999999E-4</v>
      </c>
    </row>
    <row r="279" spans="1:7" x14ac:dyDescent="0.2">
      <c r="A279">
        <v>2015</v>
      </c>
      <c r="B279" s="4" t="s">
        <v>620</v>
      </c>
      <c r="C279" t="str">
        <f t="shared" si="4"/>
        <v>2015_1000</v>
      </c>
      <c r="D279" s="4" t="s">
        <v>602</v>
      </c>
      <c r="E279" s="4" t="s">
        <v>602</v>
      </c>
      <c r="F279" s="5">
        <v>59784.92</v>
      </c>
      <c r="G279" s="11">
        <v>2.2497000000000001E-4</v>
      </c>
    </row>
    <row r="280" spans="1:7" x14ac:dyDescent="0.2">
      <c r="A280">
        <v>2015</v>
      </c>
      <c r="B280" s="4" t="s">
        <v>621</v>
      </c>
      <c r="C280" t="str">
        <f t="shared" si="4"/>
        <v>2015_0567</v>
      </c>
      <c r="D280" s="4" t="s">
        <v>603</v>
      </c>
      <c r="E280" s="4" t="s">
        <v>603</v>
      </c>
      <c r="F280" s="5">
        <v>59017.4</v>
      </c>
      <c r="G280" s="11">
        <v>2.2207999999999999E-4</v>
      </c>
    </row>
    <row r="281" spans="1:7" x14ac:dyDescent="0.2">
      <c r="A281">
        <v>2015</v>
      </c>
      <c r="B281" s="4" t="s">
        <v>358</v>
      </c>
      <c r="C281" t="str">
        <f t="shared" si="4"/>
        <v>2015_0577</v>
      </c>
      <c r="D281" s="4" t="s">
        <v>316</v>
      </c>
      <c r="E281" s="4" t="s">
        <v>316</v>
      </c>
      <c r="F281" s="5">
        <v>58840.02</v>
      </c>
      <c r="G281" s="11">
        <v>2.2141000000000001E-4</v>
      </c>
    </row>
    <row r="282" spans="1:7" x14ac:dyDescent="0.2">
      <c r="A282">
        <v>2015</v>
      </c>
      <c r="B282" s="4" t="s">
        <v>622</v>
      </c>
      <c r="C282" t="str">
        <f t="shared" si="4"/>
        <v>2015_0214</v>
      </c>
      <c r="D282" s="4" t="s">
        <v>604</v>
      </c>
      <c r="E282" s="4" t="s">
        <v>604</v>
      </c>
      <c r="F282" s="5">
        <v>58734.41</v>
      </c>
      <c r="G282" s="11">
        <v>2.2101999999999999E-4</v>
      </c>
    </row>
    <row r="283" spans="1:7" x14ac:dyDescent="0.2">
      <c r="A283">
        <v>2015</v>
      </c>
      <c r="B283" s="4" t="s">
        <v>623</v>
      </c>
      <c r="C283" t="str">
        <f t="shared" si="4"/>
        <v>2015_0703</v>
      </c>
      <c r="D283" s="4" t="s">
        <v>605</v>
      </c>
      <c r="E283" s="4" t="s">
        <v>605</v>
      </c>
      <c r="F283" s="5">
        <v>58203.95</v>
      </c>
      <c r="G283" s="11">
        <v>2.1902E-4</v>
      </c>
    </row>
    <row r="284" spans="1:7" x14ac:dyDescent="0.2">
      <c r="A284">
        <v>2015</v>
      </c>
      <c r="B284" s="4" t="s">
        <v>624</v>
      </c>
      <c r="C284" t="str">
        <f t="shared" si="4"/>
        <v>2015_0168</v>
      </c>
      <c r="D284" s="4" t="s">
        <v>606</v>
      </c>
      <c r="E284" s="4" t="s">
        <v>606</v>
      </c>
      <c r="F284" s="5">
        <v>58023.22</v>
      </c>
      <c r="G284" s="11">
        <v>2.1834E-4</v>
      </c>
    </row>
    <row r="285" spans="1:7" x14ac:dyDescent="0.2">
      <c r="A285">
        <v>2015</v>
      </c>
      <c r="B285" s="4" t="s">
        <v>362</v>
      </c>
      <c r="C285" t="str">
        <f t="shared" si="4"/>
        <v>2015_0172</v>
      </c>
      <c r="D285" s="4" t="s">
        <v>320</v>
      </c>
      <c r="E285" s="4" t="s">
        <v>320</v>
      </c>
      <c r="F285" s="5">
        <v>57414.58</v>
      </c>
      <c r="G285" s="11">
        <v>2.1604999999999999E-4</v>
      </c>
    </row>
    <row r="286" spans="1:7" x14ac:dyDescent="0.2">
      <c r="A286">
        <v>2015</v>
      </c>
      <c r="B286" s="4" t="s">
        <v>625</v>
      </c>
      <c r="C286" t="str">
        <f t="shared" si="4"/>
        <v>2015_0652</v>
      </c>
      <c r="D286" s="4" t="s">
        <v>607</v>
      </c>
      <c r="E286" s="4" t="s">
        <v>607</v>
      </c>
      <c r="F286" s="5">
        <v>56223.74</v>
      </c>
      <c r="G286" s="11">
        <v>2.1157000000000001E-4</v>
      </c>
    </row>
    <row r="287" spans="1:7" x14ac:dyDescent="0.2">
      <c r="A287">
        <v>2015</v>
      </c>
      <c r="B287" s="4" t="s">
        <v>626</v>
      </c>
      <c r="C287" t="str">
        <f t="shared" si="4"/>
        <v>2015_0264</v>
      </c>
      <c r="D287" s="4" t="s">
        <v>608</v>
      </c>
      <c r="E287" s="4" t="s">
        <v>608</v>
      </c>
      <c r="F287" s="5">
        <v>55064.34</v>
      </c>
      <c r="G287" s="11">
        <v>2.0720999999999999E-4</v>
      </c>
    </row>
    <row r="288" spans="1:7" x14ac:dyDescent="0.2">
      <c r="A288">
        <v>2015</v>
      </c>
      <c r="B288" s="4" t="s">
        <v>446</v>
      </c>
      <c r="C288" t="str">
        <f t="shared" si="4"/>
        <v>2015_0543</v>
      </c>
      <c r="D288" s="4" t="s">
        <v>404</v>
      </c>
      <c r="E288" s="4" t="s">
        <v>404</v>
      </c>
      <c r="F288" s="5">
        <v>54536.33</v>
      </c>
      <c r="G288" s="11">
        <v>2.0521999999999999E-4</v>
      </c>
    </row>
    <row r="289" spans="1:7" x14ac:dyDescent="0.2">
      <c r="A289">
        <v>2015</v>
      </c>
      <c r="B289" s="4" t="s">
        <v>627</v>
      </c>
      <c r="C289" t="str">
        <f t="shared" si="4"/>
        <v>2015_0211</v>
      </c>
      <c r="D289" s="4" t="s">
        <v>609</v>
      </c>
      <c r="E289" s="4" t="s">
        <v>609</v>
      </c>
      <c r="F289" s="5">
        <v>53406.98</v>
      </c>
      <c r="G289" s="11">
        <v>2.0097E-4</v>
      </c>
    </row>
    <row r="290" spans="1:7" x14ac:dyDescent="0.2">
      <c r="A290">
        <v>2015</v>
      </c>
      <c r="B290" s="4" t="s">
        <v>628</v>
      </c>
      <c r="C290" t="str">
        <f t="shared" si="4"/>
        <v>2015_0788</v>
      </c>
      <c r="D290" s="4" t="s">
        <v>610</v>
      </c>
      <c r="E290" s="4" t="s">
        <v>610</v>
      </c>
      <c r="F290" s="5">
        <v>53041.88</v>
      </c>
      <c r="G290" s="11">
        <v>1.996E-4</v>
      </c>
    </row>
    <row r="291" spans="1:7" x14ac:dyDescent="0.2">
      <c r="A291">
        <v>2015</v>
      </c>
      <c r="B291" s="4" t="s">
        <v>418</v>
      </c>
      <c r="C291" t="str">
        <f t="shared" si="4"/>
        <v>2015_0555</v>
      </c>
      <c r="D291" s="4" t="s">
        <v>376</v>
      </c>
      <c r="E291" s="4" t="s">
        <v>376</v>
      </c>
      <c r="F291" s="5">
        <v>51483.26</v>
      </c>
      <c r="G291" s="11">
        <v>1.9373E-4</v>
      </c>
    </row>
    <row r="292" spans="1:7" x14ac:dyDescent="0.2">
      <c r="A292">
        <v>2015</v>
      </c>
      <c r="B292" s="4" t="s">
        <v>657</v>
      </c>
      <c r="C292" t="str">
        <f t="shared" si="4"/>
        <v>2015_1104</v>
      </c>
      <c r="D292" s="4" t="s">
        <v>629</v>
      </c>
      <c r="E292" s="4" t="s">
        <v>629</v>
      </c>
      <c r="F292" s="5">
        <v>51187.71</v>
      </c>
      <c r="G292" s="11">
        <v>1.9262000000000001E-4</v>
      </c>
    </row>
    <row r="293" spans="1:7" x14ac:dyDescent="0.2">
      <c r="A293">
        <v>2015</v>
      </c>
      <c r="B293" s="4" t="s">
        <v>658</v>
      </c>
      <c r="C293" t="str">
        <f t="shared" si="4"/>
        <v>2015_0658</v>
      </c>
      <c r="D293" s="4" t="s">
        <v>630</v>
      </c>
      <c r="E293" s="4" t="s">
        <v>630</v>
      </c>
      <c r="F293" s="5">
        <v>50193.77</v>
      </c>
      <c r="G293" s="11">
        <v>1.8887999999999999E-4</v>
      </c>
    </row>
    <row r="294" spans="1:7" x14ac:dyDescent="0.2">
      <c r="A294">
        <v>2015</v>
      </c>
      <c r="B294" s="4" t="s">
        <v>659</v>
      </c>
      <c r="C294" t="str">
        <f t="shared" si="4"/>
        <v>2015_0274</v>
      </c>
      <c r="D294" s="4" t="s">
        <v>631</v>
      </c>
      <c r="E294" s="4" t="s">
        <v>631</v>
      </c>
      <c r="F294" s="5">
        <v>49751.57</v>
      </c>
      <c r="G294" s="11">
        <v>1.8720999999999999E-4</v>
      </c>
    </row>
    <row r="295" spans="1:7" x14ac:dyDescent="0.2">
      <c r="A295">
        <v>2015</v>
      </c>
      <c r="B295" s="4" t="s">
        <v>442</v>
      </c>
      <c r="C295" t="str">
        <f t="shared" si="4"/>
        <v>2015_0975</v>
      </c>
      <c r="D295" s="4" t="s">
        <v>400</v>
      </c>
      <c r="E295" s="4" t="s">
        <v>400</v>
      </c>
      <c r="F295" s="5">
        <v>48691.74</v>
      </c>
      <c r="G295" s="11">
        <v>1.8322999999999999E-4</v>
      </c>
    </row>
    <row r="296" spans="1:7" x14ac:dyDescent="0.2">
      <c r="A296">
        <v>2015</v>
      </c>
      <c r="B296" s="4" t="s">
        <v>660</v>
      </c>
      <c r="C296" t="str">
        <f t="shared" si="4"/>
        <v>2015_0686</v>
      </c>
      <c r="D296" s="4" t="s">
        <v>632</v>
      </c>
      <c r="E296" s="4" t="s">
        <v>632</v>
      </c>
      <c r="F296" s="5">
        <v>48104.91</v>
      </c>
      <c r="G296" s="11">
        <v>1.8102E-4</v>
      </c>
    </row>
    <row r="297" spans="1:7" x14ac:dyDescent="0.2">
      <c r="A297">
        <v>2015</v>
      </c>
      <c r="B297" s="4" t="s">
        <v>661</v>
      </c>
      <c r="C297" t="str">
        <f t="shared" si="4"/>
        <v>2015_0328</v>
      </c>
      <c r="D297" s="4" t="s">
        <v>633</v>
      </c>
      <c r="E297" s="4" t="s">
        <v>633</v>
      </c>
      <c r="F297" s="5">
        <v>45602.98</v>
      </c>
      <c r="G297" s="11">
        <v>1.716E-4</v>
      </c>
    </row>
    <row r="298" spans="1:7" x14ac:dyDescent="0.2">
      <c r="A298">
        <v>2015</v>
      </c>
      <c r="B298" s="4" t="s">
        <v>662</v>
      </c>
      <c r="C298" t="str">
        <f t="shared" si="4"/>
        <v>2015_0369</v>
      </c>
      <c r="D298" s="4" t="s">
        <v>634</v>
      </c>
      <c r="E298" s="4" t="s">
        <v>634</v>
      </c>
      <c r="F298" s="5">
        <v>45423.21</v>
      </c>
      <c r="G298" s="11">
        <v>1.7092999999999999E-4</v>
      </c>
    </row>
    <row r="299" spans="1:7" x14ac:dyDescent="0.2">
      <c r="A299">
        <v>2015</v>
      </c>
      <c r="B299" s="4" t="s">
        <v>355</v>
      </c>
      <c r="C299" t="str">
        <f t="shared" si="4"/>
        <v>2015_0929</v>
      </c>
      <c r="D299" s="4" t="s">
        <v>313</v>
      </c>
      <c r="E299" s="4" t="s">
        <v>313</v>
      </c>
      <c r="F299" s="5">
        <v>45034.5</v>
      </c>
      <c r="G299" s="11">
        <v>1.6945999999999999E-4</v>
      </c>
    </row>
    <row r="300" spans="1:7" x14ac:dyDescent="0.2">
      <c r="A300">
        <v>2015</v>
      </c>
      <c r="B300" s="4" t="s">
        <v>286</v>
      </c>
      <c r="C300" t="str">
        <f t="shared" si="4"/>
        <v>2015_0512</v>
      </c>
      <c r="D300" s="4" t="s">
        <v>244</v>
      </c>
      <c r="E300" s="4" t="s">
        <v>244</v>
      </c>
      <c r="F300" s="5">
        <v>44984.31</v>
      </c>
      <c r="G300" s="11">
        <v>1.6927000000000001E-4</v>
      </c>
    </row>
    <row r="301" spans="1:7" x14ac:dyDescent="0.2">
      <c r="A301">
        <v>2015</v>
      </c>
      <c r="B301" s="4" t="s">
        <v>663</v>
      </c>
      <c r="C301" t="str">
        <f t="shared" si="4"/>
        <v>2015_1064</v>
      </c>
      <c r="D301" s="4" t="s">
        <v>635</v>
      </c>
      <c r="E301" s="4" t="s">
        <v>635</v>
      </c>
      <c r="F301" s="5">
        <v>44200.45</v>
      </c>
      <c r="G301" s="11">
        <v>1.6632999999999999E-4</v>
      </c>
    </row>
    <row r="302" spans="1:7" x14ac:dyDescent="0.2">
      <c r="A302">
        <v>2015</v>
      </c>
      <c r="B302" s="4" t="s">
        <v>664</v>
      </c>
      <c r="C302" t="str">
        <f t="shared" si="4"/>
        <v>2015_0562</v>
      </c>
      <c r="D302" s="4" t="s">
        <v>636</v>
      </c>
      <c r="E302" s="4" t="s">
        <v>636</v>
      </c>
      <c r="F302" s="5">
        <v>43358.78</v>
      </c>
      <c r="G302" s="11">
        <v>1.6316E-4</v>
      </c>
    </row>
    <row r="303" spans="1:7" x14ac:dyDescent="0.2">
      <c r="A303">
        <v>2015</v>
      </c>
      <c r="B303" s="4" t="s">
        <v>365</v>
      </c>
      <c r="C303" t="str">
        <f t="shared" si="4"/>
        <v>2015_1109</v>
      </c>
      <c r="D303" s="4" t="s">
        <v>323</v>
      </c>
      <c r="E303" s="4" t="s">
        <v>323</v>
      </c>
      <c r="F303" s="5">
        <v>42583.73</v>
      </c>
      <c r="G303" s="11">
        <v>1.6024E-4</v>
      </c>
    </row>
    <row r="304" spans="1:7" x14ac:dyDescent="0.2">
      <c r="A304">
        <v>2015</v>
      </c>
      <c r="B304" s="4" t="s">
        <v>665</v>
      </c>
      <c r="C304" t="str">
        <f t="shared" si="4"/>
        <v>2015_0067</v>
      </c>
      <c r="D304" s="4" t="s">
        <v>637</v>
      </c>
      <c r="E304" s="4" t="s">
        <v>637</v>
      </c>
      <c r="F304" s="5">
        <v>42035.07</v>
      </c>
      <c r="G304" s="11">
        <v>1.5818000000000001E-4</v>
      </c>
    </row>
    <row r="305" spans="1:7" x14ac:dyDescent="0.2">
      <c r="A305">
        <v>2015</v>
      </c>
      <c r="B305" s="4" t="s">
        <v>666</v>
      </c>
      <c r="C305" t="str">
        <f t="shared" si="4"/>
        <v>2015_0194</v>
      </c>
      <c r="D305" s="4" t="s">
        <v>638</v>
      </c>
      <c r="E305" s="4" t="s">
        <v>638</v>
      </c>
      <c r="F305" s="5">
        <v>41564.129999999997</v>
      </c>
      <c r="G305" s="11">
        <v>1.5640000000000001E-4</v>
      </c>
    </row>
    <row r="306" spans="1:7" x14ac:dyDescent="0.2">
      <c r="A306">
        <v>2015</v>
      </c>
      <c r="B306" s="4" t="s">
        <v>667</v>
      </c>
      <c r="C306" t="str">
        <f t="shared" si="4"/>
        <v>2015_0878</v>
      </c>
      <c r="D306" s="4" t="s">
        <v>639</v>
      </c>
      <c r="E306" s="4" t="s">
        <v>639</v>
      </c>
      <c r="F306" s="5">
        <v>40778.74</v>
      </c>
      <c r="G306" s="11">
        <v>1.5344999999999999E-4</v>
      </c>
    </row>
    <row r="307" spans="1:7" x14ac:dyDescent="0.2">
      <c r="A307">
        <v>2015</v>
      </c>
      <c r="B307" s="4" t="s">
        <v>456</v>
      </c>
      <c r="C307" t="str">
        <f t="shared" si="4"/>
        <v>2015_0099</v>
      </c>
      <c r="D307" s="4" t="s">
        <v>414</v>
      </c>
      <c r="E307" s="4" t="s">
        <v>414</v>
      </c>
      <c r="F307" s="5">
        <v>39909.050000000003</v>
      </c>
      <c r="G307" s="11">
        <v>1.5018E-4</v>
      </c>
    </row>
    <row r="308" spans="1:7" x14ac:dyDescent="0.2">
      <c r="A308">
        <v>2015</v>
      </c>
      <c r="B308" s="4" t="s">
        <v>668</v>
      </c>
      <c r="C308" t="str">
        <f t="shared" si="4"/>
        <v>2015_0928</v>
      </c>
      <c r="D308" s="4" t="s">
        <v>640</v>
      </c>
      <c r="E308" s="4" t="s">
        <v>640</v>
      </c>
      <c r="F308" s="5">
        <v>38037.79</v>
      </c>
      <c r="G308" s="11">
        <v>1.4313999999999999E-4</v>
      </c>
    </row>
    <row r="309" spans="1:7" x14ac:dyDescent="0.2">
      <c r="A309">
        <v>2015</v>
      </c>
      <c r="B309" s="4" t="s">
        <v>669</v>
      </c>
      <c r="C309" t="str">
        <f t="shared" si="4"/>
        <v>2015_0911</v>
      </c>
      <c r="D309" s="4" t="s">
        <v>641</v>
      </c>
      <c r="E309" s="4" t="s">
        <v>641</v>
      </c>
      <c r="F309" s="5">
        <v>37707.980000000003</v>
      </c>
      <c r="G309" s="11">
        <v>1.4189000000000001E-4</v>
      </c>
    </row>
    <row r="310" spans="1:7" x14ac:dyDescent="0.2">
      <c r="A310">
        <v>2015</v>
      </c>
      <c r="B310" s="4" t="s">
        <v>670</v>
      </c>
      <c r="C310" t="str">
        <f t="shared" si="4"/>
        <v>2015_0250</v>
      </c>
      <c r="D310" s="4" t="s">
        <v>642</v>
      </c>
      <c r="E310" s="4" t="s">
        <v>642</v>
      </c>
      <c r="F310" s="5">
        <v>37096.410000000003</v>
      </c>
      <c r="G310" s="11">
        <v>1.3959000000000001E-4</v>
      </c>
    </row>
    <row r="311" spans="1:7" x14ac:dyDescent="0.2">
      <c r="A311">
        <v>2015</v>
      </c>
      <c r="B311" s="4" t="s">
        <v>435</v>
      </c>
      <c r="C311" t="str">
        <f t="shared" si="4"/>
        <v>2015_0017</v>
      </c>
      <c r="D311" s="4" t="s">
        <v>393</v>
      </c>
      <c r="E311" s="4" t="s">
        <v>393</v>
      </c>
      <c r="F311" s="5">
        <v>37055.379999999997</v>
      </c>
      <c r="G311" s="11">
        <v>1.3944000000000001E-4</v>
      </c>
    </row>
    <row r="312" spans="1:7" x14ac:dyDescent="0.2">
      <c r="A312">
        <v>2015</v>
      </c>
      <c r="B312" s="4" t="s">
        <v>671</v>
      </c>
      <c r="C312" t="str">
        <f t="shared" si="4"/>
        <v>2015_1110</v>
      </c>
      <c r="D312" s="4" t="s">
        <v>643</v>
      </c>
      <c r="E312" s="4" t="s">
        <v>643</v>
      </c>
      <c r="F312" s="5">
        <v>37001.85</v>
      </c>
      <c r="G312" s="11">
        <v>1.3924E-4</v>
      </c>
    </row>
    <row r="313" spans="1:7" x14ac:dyDescent="0.2">
      <c r="A313">
        <v>2015</v>
      </c>
      <c r="B313" s="4" t="s">
        <v>672</v>
      </c>
      <c r="C313" t="str">
        <f t="shared" si="4"/>
        <v>2015_0505</v>
      </c>
      <c r="D313" s="4" t="s">
        <v>644</v>
      </c>
      <c r="E313" s="4" t="s">
        <v>644</v>
      </c>
      <c r="F313" s="5">
        <v>36115.61</v>
      </c>
      <c r="G313" s="11">
        <v>1.359E-4</v>
      </c>
    </row>
    <row r="314" spans="1:7" x14ac:dyDescent="0.2">
      <c r="A314">
        <v>2015</v>
      </c>
      <c r="B314" s="4" t="s">
        <v>346</v>
      </c>
      <c r="C314" t="str">
        <f t="shared" si="4"/>
        <v>2015_0356</v>
      </c>
      <c r="D314" s="4" t="s">
        <v>304</v>
      </c>
      <c r="E314" s="4" t="s">
        <v>304</v>
      </c>
      <c r="F314" s="5">
        <v>35301.49</v>
      </c>
      <c r="G314" s="11">
        <v>1.3284000000000001E-4</v>
      </c>
    </row>
    <row r="315" spans="1:7" x14ac:dyDescent="0.2">
      <c r="A315">
        <v>2015</v>
      </c>
      <c r="B315" s="4" t="s">
        <v>417</v>
      </c>
      <c r="C315" t="str">
        <f t="shared" si="4"/>
        <v>2015_0421</v>
      </c>
      <c r="D315" s="4" t="s">
        <v>375</v>
      </c>
      <c r="E315" s="4" t="s">
        <v>375</v>
      </c>
      <c r="F315" s="5">
        <v>34537.93</v>
      </c>
      <c r="G315" s="11">
        <v>1.2997E-4</v>
      </c>
    </row>
    <row r="316" spans="1:7" x14ac:dyDescent="0.2">
      <c r="A316">
        <v>2015</v>
      </c>
      <c r="B316" s="4" t="s">
        <v>673</v>
      </c>
      <c r="C316" t="str">
        <f t="shared" si="4"/>
        <v>2015_0712</v>
      </c>
      <c r="D316" s="4" t="s">
        <v>645</v>
      </c>
      <c r="E316" s="4" t="s">
        <v>645</v>
      </c>
      <c r="F316" s="5">
        <v>33938.18</v>
      </c>
      <c r="G316" s="11">
        <v>1.2771000000000001E-4</v>
      </c>
    </row>
    <row r="317" spans="1:7" x14ac:dyDescent="0.2">
      <c r="A317">
        <v>2015</v>
      </c>
      <c r="B317" s="4" t="s">
        <v>674</v>
      </c>
      <c r="C317" t="str">
        <f t="shared" si="4"/>
        <v>2015_0637</v>
      </c>
      <c r="D317" s="4" t="s">
        <v>646</v>
      </c>
      <c r="E317" s="4" t="s">
        <v>646</v>
      </c>
      <c r="F317" s="5">
        <v>32990.31</v>
      </c>
      <c r="G317" s="11">
        <v>1.2413999999999999E-4</v>
      </c>
    </row>
    <row r="318" spans="1:7" x14ac:dyDescent="0.2">
      <c r="A318">
        <v>2015</v>
      </c>
      <c r="B318" s="4" t="s">
        <v>675</v>
      </c>
      <c r="C318" t="str">
        <f t="shared" si="4"/>
        <v>2015_0366</v>
      </c>
      <c r="D318" s="4" t="s">
        <v>647</v>
      </c>
      <c r="E318" s="4" t="s">
        <v>647</v>
      </c>
      <c r="F318" s="5">
        <v>29986.99</v>
      </c>
      <c r="G318" s="11">
        <v>1.1284E-4</v>
      </c>
    </row>
    <row r="319" spans="1:7" x14ac:dyDescent="0.2">
      <c r="A319">
        <v>2015</v>
      </c>
      <c r="B319" s="4" t="s">
        <v>352</v>
      </c>
      <c r="C319" t="str">
        <f t="shared" si="4"/>
        <v>2015_0332</v>
      </c>
      <c r="D319" s="4" t="s">
        <v>310</v>
      </c>
      <c r="E319" s="4" t="s">
        <v>310</v>
      </c>
      <c r="F319" s="5">
        <v>29080.51</v>
      </c>
      <c r="G319" s="11">
        <v>1.0943E-4</v>
      </c>
    </row>
    <row r="320" spans="1:7" x14ac:dyDescent="0.2">
      <c r="A320">
        <v>2015</v>
      </c>
      <c r="B320" s="4" t="s">
        <v>347</v>
      </c>
      <c r="C320" t="str">
        <f t="shared" si="4"/>
        <v>2015_0641</v>
      </c>
      <c r="D320" s="4" t="s">
        <v>305</v>
      </c>
      <c r="E320" s="4" t="s">
        <v>305</v>
      </c>
      <c r="F320" s="5">
        <v>27960.02</v>
      </c>
      <c r="G320" s="11">
        <v>1.0521E-4</v>
      </c>
    </row>
    <row r="321" spans="1:7" x14ac:dyDescent="0.2">
      <c r="A321">
        <v>2015</v>
      </c>
      <c r="B321" s="4" t="s">
        <v>485</v>
      </c>
      <c r="C321" t="str">
        <f t="shared" si="4"/>
        <v>2015_0551</v>
      </c>
      <c r="D321" s="4" t="s">
        <v>469</v>
      </c>
      <c r="E321" s="4" t="s">
        <v>469</v>
      </c>
      <c r="F321" s="5">
        <v>26616.3</v>
      </c>
      <c r="G321" s="11">
        <v>1.0016E-4</v>
      </c>
    </row>
    <row r="322" spans="1:7" x14ac:dyDescent="0.2">
      <c r="A322">
        <v>2015</v>
      </c>
      <c r="B322" s="4" t="s">
        <v>676</v>
      </c>
      <c r="C322" t="str">
        <f t="shared" si="4"/>
        <v>2015_0953</v>
      </c>
      <c r="D322" s="4" t="s">
        <v>648</v>
      </c>
      <c r="E322" s="4" t="s">
        <v>648</v>
      </c>
      <c r="F322" s="5">
        <v>21684.560000000001</v>
      </c>
      <c r="G322" s="11">
        <v>8.1600000000000005E-5</v>
      </c>
    </row>
    <row r="323" spans="1:7" x14ac:dyDescent="0.2">
      <c r="A323">
        <v>2015</v>
      </c>
      <c r="B323" s="4" t="s">
        <v>677</v>
      </c>
      <c r="C323" t="str">
        <f t="shared" ref="C323:C386" si="5">_xlfn.TEXTJOIN("_",TRUE,A323:B323)</f>
        <v>2015_0074</v>
      </c>
      <c r="D323" s="4" t="s">
        <v>649</v>
      </c>
      <c r="E323" s="4" t="s">
        <v>649</v>
      </c>
      <c r="F323" s="5">
        <v>20625.55</v>
      </c>
      <c r="G323" s="11">
        <v>7.7609999999999997E-5</v>
      </c>
    </row>
    <row r="324" spans="1:7" x14ac:dyDescent="0.2">
      <c r="A324">
        <v>2015</v>
      </c>
      <c r="B324" s="4" t="s">
        <v>678</v>
      </c>
      <c r="C324" t="str">
        <f t="shared" si="5"/>
        <v>2015_0685</v>
      </c>
      <c r="D324" s="4" t="s">
        <v>650</v>
      </c>
      <c r="E324" s="4" t="s">
        <v>650</v>
      </c>
      <c r="F324" s="5">
        <v>18525.14</v>
      </c>
      <c r="G324" s="11">
        <v>6.9709999999999995E-5</v>
      </c>
    </row>
    <row r="325" spans="1:7" x14ac:dyDescent="0.2">
      <c r="A325">
        <v>2015</v>
      </c>
      <c r="B325" s="4" t="s">
        <v>679</v>
      </c>
      <c r="C325" t="str">
        <f t="shared" si="5"/>
        <v>2015_0785</v>
      </c>
      <c r="D325" s="4" t="s">
        <v>651</v>
      </c>
      <c r="E325" s="4" t="s">
        <v>651</v>
      </c>
      <c r="F325" s="5">
        <v>16712.77</v>
      </c>
      <c r="G325" s="11">
        <v>6.2890000000000003E-5</v>
      </c>
    </row>
    <row r="326" spans="1:7" x14ac:dyDescent="0.2">
      <c r="A326">
        <v>2015</v>
      </c>
      <c r="B326" s="4" t="s">
        <v>680</v>
      </c>
      <c r="C326" t="str">
        <f t="shared" si="5"/>
        <v>2015_0113</v>
      </c>
      <c r="D326" s="4" t="s">
        <v>652</v>
      </c>
      <c r="E326" s="4" t="s">
        <v>652</v>
      </c>
      <c r="F326" s="5">
        <v>16268.99</v>
      </c>
      <c r="G326" s="11">
        <v>6.122E-5</v>
      </c>
    </row>
    <row r="327" spans="1:7" x14ac:dyDescent="0.2">
      <c r="A327">
        <v>2015</v>
      </c>
      <c r="B327" s="4" t="s">
        <v>438</v>
      </c>
      <c r="C327" t="str">
        <f t="shared" si="5"/>
        <v>2015_0684</v>
      </c>
      <c r="D327" s="4" t="s">
        <v>396</v>
      </c>
      <c r="E327" s="4" t="s">
        <v>396</v>
      </c>
      <c r="F327" s="5">
        <v>15602.42</v>
      </c>
      <c r="G327" s="11">
        <v>5.8709999999999999E-5</v>
      </c>
    </row>
    <row r="328" spans="1:7" x14ac:dyDescent="0.2">
      <c r="A328">
        <v>2015</v>
      </c>
      <c r="B328" s="4" t="s">
        <v>681</v>
      </c>
      <c r="C328" t="str">
        <f t="shared" si="5"/>
        <v>2015_0089</v>
      </c>
      <c r="D328" s="4" t="s">
        <v>653</v>
      </c>
      <c r="E328" s="4" t="s">
        <v>653</v>
      </c>
      <c r="F328" s="5">
        <v>15210.43</v>
      </c>
      <c r="G328" s="11">
        <v>5.7240000000000001E-5</v>
      </c>
    </row>
    <row r="329" spans="1:7" x14ac:dyDescent="0.2">
      <c r="A329">
        <v>2015</v>
      </c>
      <c r="B329" s="4" t="s">
        <v>682</v>
      </c>
      <c r="C329" t="str">
        <f t="shared" si="5"/>
        <v>2015_0523</v>
      </c>
      <c r="D329" s="4" t="s">
        <v>654</v>
      </c>
      <c r="E329" s="4" t="s">
        <v>654</v>
      </c>
      <c r="F329" s="5">
        <v>13637.75</v>
      </c>
      <c r="G329" s="11">
        <v>5.1320000000000003E-5</v>
      </c>
    </row>
    <row r="330" spans="1:7" x14ac:dyDescent="0.2">
      <c r="A330">
        <v>2015</v>
      </c>
      <c r="B330" s="4" t="s">
        <v>683</v>
      </c>
      <c r="C330" t="str">
        <f t="shared" si="5"/>
        <v>2015_0425</v>
      </c>
      <c r="D330" s="4" t="s">
        <v>655</v>
      </c>
      <c r="E330" s="4" t="s">
        <v>655</v>
      </c>
      <c r="F330" s="5">
        <v>11911.34</v>
      </c>
      <c r="G330" s="11">
        <v>4.4820000000000001E-5</v>
      </c>
    </row>
    <row r="331" spans="1:7" x14ac:dyDescent="0.2">
      <c r="A331">
        <v>2015</v>
      </c>
      <c r="B331" s="4" t="s">
        <v>684</v>
      </c>
      <c r="C331" t="str">
        <f t="shared" si="5"/>
        <v>2015_0397</v>
      </c>
      <c r="D331" s="4" t="s">
        <v>656</v>
      </c>
      <c r="E331" s="4" t="s">
        <v>656</v>
      </c>
      <c r="F331" s="5">
        <v>11550.88</v>
      </c>
      <c r="G331" s="11">
        <v>4.3470000000000002E-5</v>
      </c>
    </row>
    <row r="332" spans="1:7" x14ac:dyDescent="0.2">
      <c r="A332">
        <v>2015</v>
      </c>
      <c r="B332" s="4" t="s">
        <v>474</v>
      </c>
      <c r="C332" t="str">
        <f t="shared" si="5"/>
        <v>2015_0945</v>
      </c>
      <c r="D332" s="4" t="s">
        <v>458</v>
      </c>
      <c r="E332" s="4" t="s">
        <v>458</v>
      </c>
      <c r="F332" s="5">
        <v>11516.98</v>
      </c>
      <c r="G332" s="11">
        <v>4.3340000000000002E-5</v>
      </c>
    </row>
    <row r="333" spans="1:7" x14ac:dyDescent="0.2">
      <c r="A333">
        <v>2015</v>
      </c>
      <c r="B333" s="4" t="s">
        <v>698</v>
      </c>
      <c r="C333" t="str">
        <f t="shared" si="5"/>
        <v>2015_0681</v>
      </c>
      <c r="D333" s="4" t="s">
        <v>685</v>
      </c>
      <c r="E333" s="4" t="s">
        <v>685</v>
      </c>
      <c r="F333" s="5">
        <v>11478.82</v>
      </c>
      <c r="G333" s="11">
        <v>4.3189999999999998E-5</v>
      </c>
    </row>
    <row r="334" spans="1:7" x14ac:dyDescent="0.2">
      <c r="A334">
        <v>2015</v>
      </c>
      <c r="B334" s="4" t="s">
        <v>439</v>
      </c>
      <c r="C334" t="str">
        <f t="shared" si="5"/>
        <v>2015_0877</v>
      </c>
      <c r="D334" s="4" t="s">
        <v>397</v>
      </c>
      <c r="E334" s="4" t="s">
        <v>397</v>
      </c>
      <c r="F334" s="5">
        <v>11255.49</v>
      </c>
      <c r="G334" s="11">
        <v>4.2349999999999999E-5</v>
      </c>
    </row>
    <row r="335" spans="1:7" x14ac:dyDescent="0.2">
      <c r="A335">
        <v>2015</v>
      </c>
      <c r="B335" s="4" t="s">
        <v>699</v>
      </c>
      <c r="C335" t="str">
        <f t="shared" si="5"/>
        <v>2015_0616</v>
      </c>
      <c r="D335" s="4" t="s">
        <v>686</v>
      </c>
      <c r="E335" s="4" t="s">
        <v>686</v>
      </c>
      <c r="F335" s="5">
        <v>11122.55</v>
      </c>
      <c r="G335" s="11">
        <v>4.1850000000000001E-5</v>
      </c>
    </row>
    <row r="336" spans="1:7" x14ac:dyDescent="0.2">
      <c r="A336">
        <v>2015</v>
      </c>
      <c r="B336" s="4" t="s">
        <v>700</v>
      </c>
      <c r="C336" t="str">
        <f t="shared" si="5"/>
        <v>2015_0363</v>
      </c>
      <c r="D336" s="4" t="s">
        <v>687</v>
      </c>
      <c r="E336" s="4" t="s">
        <v>687</v>
      </c>
      <c r="F336" s="5">
        <v>10623.82</v>
      </c>
      <c r="G336" s="11">
        <v>3.998E-5</v>
      </c>
    </row>
    <row r="337" spans="1:9" x14ac:dyDescent="0.2">
      <c r="A337">
        <v>2015</v>
      </c>
      <c r="B337" s="4" t="s">
        <v>701</v>
      </c>
      <c r="C337" t="str">
        <f t="shared" si="5"/>
        <v>2015_0933</v>
      </c>
      <c r="D337" s="4" t="s">
        <v>688</v>
      </c>
      <c r="E337" s="4" t="s">
        <v>688</v>
      </c>
      <c r="F337" s="5">
        <v>8633.82</v>
      </c>
      <c r="G337" s="11">
        <v>3.2490000000000002E-5</v>
      </c>
    </row>
    <row r="338" spans="1:9" x14ac:dyDescent="0.2">
      <c r="A338">
        <v>2015</v>
      </c>
      <c r="B338" s="4" t="s">
        <v>702</v>
      </c>
      <c r="C338" t="str">
        <f t="shared" si="5"/>
        <v>2015_0819</v>
      </c>
      <c r="D338" s="4" t="s">
        <v>689</v>
      </c>
      <c r="E338" s="4" t="s">
        <v>689</v>
      </c>
      <c r="F338" s="5">
        <v>7735.78</v>
      </c>
      <c r="G338" s="11">
        <v>2.9110000000000001E-5</v>
      </c>
    </row>
    <row r="339" spans="1:9" x14ac:dyDescent="0.2">
      <c r="A339">
        <v>2015</v>
      </c>
      <c r="B339" s="4" t="s">
        <v>703</v>
      </c>
      <c r="C339" t="str">
        <f t="shared" si="5"/>
        <v>2015_0292</v>
      </c>
      <c r="D339" s="4" t="s">
        <v>690</v>
      </c>
      <c r="E339" s="4" t="s">
        <v>690</v>
      </c>
      <c r="F339" s="5">
        <v>7333.55</v>
      </c>
      <c r="G339" s="11">
        <v>2.76E-5</v>
      </c>
    </row>
    <row r="340" spans="1:9" x14ac:dyDescent="0.2">
      <c r="A340">
        <v>2015</v>
      </c>
      <c r="B340" s="4" t="s">
        <v>704</v>
      </c>
      <c r="C340" t="str">
        <f t="shared" si="5"/>
        <v>2015_0232</v>
      </c>
      <c r="D340" s="4" t="s">
        <v>691</v>
      </c>
      <c r="E340" s="4" t="s">
        <v>691</v>
      </c>
      <c r="F340" s="5">
        <v>6792.91</v>
      </c>
      <c r="G340" s="11">
        <v>2.5559999999999999E-5</v>
      </c>
    </row>
    <row r="341" spans="1:9" x14ac:dyDescent="0.2">
      <c r="A341">
        <v>2015</v>
      </c>
      <c r="B341" s="4" t="s">
        <v>419</v>
      </c>
      <c r="C341" t="str">
        <f t="shared" si="5"/>
        <v>2015_0834</v>
      </c>
      <c r="D341" s="4" t="s">
        <v>377</v>
      </c>
      <c r="E341" s="4" t="s">
        <v>377</v>
      </c>
      <c r="F341" s="5">
        <v>6735.71</v>
      </c>
      <c r="G341" s="11">
        <v>2.535E-5</v>
      </c>
    </row>
    <row r="342" spans="1:9" x14ac:dyDescent="0.2">
      <c r="A342">
        <v>2015</v>
      </c>
      <c r="B342" s="4" t="s">
        <v>705</v>
      </c>
      <c r="C342" t="str">
        <f t="shared" si="5"/>
        <v>2015_0701</v>
      </c>
      <c r="D342" s="4" t="s">
        <v>692</v>
      </c>
      <c r="E342" s="4" t="s">
        <v>692</v>
      </c>
      <c r="F342" s="5">
        <v>6727.35</v>
      </c>
      <c r="G342" s="11">
        <v>2.531E-5</v>
      </c>
    </row>
    <row r="343" spans="1:9" x14ac:dyDescent="0.2">
      <c r="A343">
        <v>2015</v>
      </c>
      <c r="B343" s="4" t="s">
        <v>706</v>
      </c>
      <c r="C343" t="str">
        <f t="shared" si="5"/>
        <v>2015_0595</v>
      </c>
      <c r="D343" s="4" t="s">
        <v>693</v>
      </c>
      <c r="E343" s="4" t="s">
        <v>693</v>
      </c>
      <c r="F343" s="5">
        <v>6676.02</v>
      </c>
      <c r="G343" s="11">
        <v>2.512E-5</v>
      </c>
    </row>
    <row r="344" spans="1:9" x14ac:dyDescent="0.2">
      <c r="A344">
        <v>2015</v>
      </c>
      <c r="B344" s="4" t="s">
        <v>484</v>
      </c>
      <c r="C344" t="str">
        <f t="shared" si="5"/>
        <v>2015_0218</v>
      </c>
      <c r="D344" s="4" t="s">
        <v>468</v>
      </c>
      <c r="E344" s="4" t="s">
        <v>468</v>
      </c>
      <c r="F344" s="5">
        <v>6321.18</v>
      </c>
      <c r="G344" s="11">
        <v>2.3790000000000001E-5</v>
      </c>
    </row>
    <row r="345" spans="1:9" x14ac:dyDescent="0.2">
      <c r="A345">
        <v>2015</v>
      </c>
      <c r="B345" s="4" t="s">
        <v>707</v>
      </c>
      <c r="C345" t="str">
        <f t="shared" si="5"/>
        <v>2015_0860</v>
      </c>
      <c r="D345" s="4" t="s">
        <v>694</v>
      </c>
      <c r="E345" s="4" t="s">
        <v>694</v>
      </c>
      <c r="F345" s="5">
        <v>5897.97</v>
      </c>
      <c r="G345" s="11">
        <v>2.2189999999999999E-5</v>
      </c>
    </row>
    <row r="346" spans="1:9" x14ac:dyDescent="0.2">
      <c r="A346">
        <v>2015</v>
      </c>
      <c r="B346" s="4" t="s">
        <v>708</v>
      </c>
      <c r="C346" t="str">
        <f t="shared" si="5"/>
        <v>2015_0285</v>
      </c>
      <c r="D346" s="4" t="s">
        <v>695</v>
      </c>
      <c r="E346" s="4" t="s">
        <v>695</v>
      </c>
      <c r="F346" s="5">
        <v>5694.12</v>
      </c>
      <c r="G346" s="11">
        <v>2.143E-5</v>
      </c>
    </row>
    <row r="347" spans="1:9" x14ac:dyDescent="0.2">
      <c r="A347">
        <v>2015</v>
      </c>
      <c r="B347" s="4" t="s">
        <v>709</v>
      </c>
      <c r="C347" t="str">
        <f t="shared" si="5"/>
        <v>2015_0057</v>
      </c>
      <c r="D347" s="4" t="s">
        <v>696</v>
      </c>
      <c r="E347" s="4" t="s">
        <v>696</v>
      </c>
      <c r="F347" s="5">
        <v>5008.6099999999997</v>
      </c>
      <c r="G347" s="11">
        <v>1.8850000000000001E-5</v>
      </c>
    </row>
    <row r="348" spans="1:9" x14ac:dyDescent="0.2">
      <c r="A348">
        <v>2015</v>
      </c>
      <c r="B348" s="4" t="s">
        <v>710</v>
      </c>
      <c r="C348" t="str">
        <f t="shared" si="5"/>
        <v>2015_0932</v>
      </c>
      <c r="D348" s="4" t="s">
        <v>697</v>
      </c>
      <c r="E348" s="4" t="s">
        <v>697</v>
      </c>
      <c r="F348" s="5">
        <v>4505.8599999999997</v>
      </c>
      <c r="G348" s="11">
        <v>1.696E-5</v>
      </c>
    </row>
    <row r="349" spans="1:9" x14ac:dyDescent="0.2">
      <c r="A349">
        <v>2016</v>
      </c>
      <c r="B349" s="4" t="s">
        <v>509</v>
      </c>
      <c r="C349" t="str">
        <f t="shared" si="5"/>
        <v>2016_1021</v>
      </c>
      <c r="D349" s="4" t="s">
        <v>27</v>
      </c>
      <c r="E349" s="4" t="s">
        <v>27</v>
      </c>
      <c r="G349" s="11"/>
      <c r="H349" s="1">
        <v>579531.82999999996</v>
      </c>
      <c r="I349" s="11">
        <v>1.7755099999999999E-3</v>
      </c>
    </row>
    <row r="350" spans="1:9" x14ac:dyDescent="0.2">
      <c r="A350">
        <v>2016</v>
      </c>
      <c r="B350" s="4" t="s">
        <v>510</v>
      </c>
      <c r="C350" t="str">
        <f t="shared" si="5"/>
        <v>2016_1219</v>
      </c>
      <c r="D350" s="4" t="s">
        <v>1</v>
      </c>
      <c r="E350" s="4" t="s">
        <v>1</v>
      </c>
      <c r="G350" s="11"/>
      <c r="H350" s="3">
        <v>493645.65</v>
      </c>
      <c r="I350" s="11">
        <v>1.51238E-3</v>
      </c>
    </row>
    <row r="351" spans="1:9" x14ac:dyDescent="0.2">
      <c r="A351">
        <v>2016</v>
      </c>
      <c r="B351" s="4" t="s">
        <v>511</v>
      </c>
      <c r="C351" t="str">
        <f t="shared" si="5"/>
        <v>2016_0938</v>
      </c>
      <c r="D351" s="4" t="s">
        <v>493</v>
      </c>
      <c r="E351" s="4" t="s">
        <v>493</v>
      </c>
      <c r="G351" s="11"/>
      <c r="H351" s="3">
        <v>157201.62</v>
      </c>
      <c r="I351" s="11">
        <v>4.8161999999999999E-4</v>
      </c>
    </row>
    <row r="352" spans="1:9" x14ac:dyDescent="0.2">
      <c r="A352">
        <v>2016</v>
      </c>
      <c r="B352" s="4" t="s">
        <v>512</v>
      </c>
      <c r="C352" t="str">
        <f t="shared" si="5"/>
        <v>2016_0939</v>
      </c>
      <c r="D352" s="4" t="s">
        <v>494</v>
      </c>
      <c r="E352" s="4" t="s">
        <v>494</v>
      </c>
      <c r="G352" s="11"/>
      <c r="H352" s="3">
        <v>155101.45000000001</v>
      </c>
      <c r="I352" s="11">
        <v>4.7518000000000001E-4</v>
      </c>
    </row>
    <row r="353" spans="1:9" x14ac:dyDescent="0.2">
      <c r="A353">
        <v>2016</v>
      </c>
      <c r="B353" s="4" t="s">
        <v>516</v>
      </c>
      <c r="C353" t="str">
        <f t="shared" si="5"/>
        <v>2016_0117</v>
      </c>
      <c r="D353" s="4" t="s">
        <v>30</v>
      </c>
      <c r="E353" s="4" t="s">
        <v>30</v>
      </c>
      <c r="G353" s="11"/>
      <c r="H353" s="3">
        <v>108345.11</v>
      </c>
      <c r="I353" s="11">
        <v>3.3194000000000002E-4</v>
      </c>
    </row>
    <row r="354" spans="1:9" x14ac:dyDescent="0.2">
      <c r="A354">
        <v>2016</v>
      </c>
      <c r="B354" s="4" t="s">
        <v>514</v>
      </c>
      <c r="C354" t="str">
        <f t="shared" si="5"/>
        <v>2016_0152</v>
      </c>
      <c r="D354" s="4" t="s">
        <v>31</v>
      </c>
      <c r="E354" s="4" t="s">
        <v>31</v>
      </c>
      <c r="G354" s="11"/>
      <c r="H354" s="3">
        <v>91012.96</v>
      </c>
      <c r="I354" s="11">
        <v>2.7883999999999998E-4</v>
      </c>
    </row>
    <row r="355" spans="1:9" x14ac:dyDescent="0.2">
      <c r="A355">
        <v>2016</v>
      </c>
      <c r="B355" s="4" t="s">
        <v>517</v>
      </c>
      <c r="C355" t="str">
        <f t="shared" si="5"/>
        <v>2016_0839</v>
      </c>
      <c r="D355" s="4" t="s">
        <v>5</v>
      </c>
      <c r="E355" s="4" t="s">
        <v>5</v>
      </c>
      <c r="G355" s="11"/>
      <c r="H355" s="3">
        <v>90737.9</v>
      </c>
      <c r="I355" s="11">
        <v>2.7798999999999999E-4</v>
      </c>
    </row>
    <row r="356" spans="1:9" x14ac:dyDescent="0.2">
      <c r="A356">
        <v>2016</v>
      </c>
      <c r="B356" s="4" t="s">
        <v>513</v>
      </c>
      <c r="C356" t="str">
        <f t="shared" si="5"/>
        <v>2016_0179</v>
      </c>
      <c r="D356" s="4" t="s">
        <v>4</v>
      </c>
      <c r="E356" s="4" t="s">
        <v>4</v>
      </c>
      <c r="G356" s="11"/>
      <c r="H356" s="3">
        <v>84091.43</v>
      </c>
      <c r="I356" s="11">
        <v>2.5763000000000001E-4</v>
      </c>
    </row>
    <row r="357" spans="1:9" x14ac:dyDescent="0.2">
      <c r="A357">
        <v>2016</v>
      </c>
      <c r="B357" s="4" t="s">
        <v>515</v>
      </c>
      <c r="C357" t="str">
        <f t="shared" si="5"/>
        <v>2016_0963</v>
      </c>
      <c r="D357" s="4" t="s">
        <v>495</v>
      </c>
      <c r="E357" s="4" t="s">
        <v>495</v>
      </c>
      <c r="G357" s="11"/>
      <c r="H357" s="3">
        <v>80748.05</v>
      </c>
      <c r="I357" s="11">
        <v>2.4739E-4</v>
      </c>
    </row>
    <row r="358" spans="1:9" x14ac:dyDescent="0.2">
      <c r="A358">
        <v>2016</v>
      </c>
      <c r="B358" s="4" t="s">
        <v>518</v>
      </c>
      <c r="C358" t="str">
        <f t="shared" si="5"/>
        <v>2016_1591</v>
      </c>
      <c r="D358" s="4" t="s">
        <v>29</v>
      </c>
      <c r="E358" s="4" t="s">
        <v>29</v>
      </c>
      <c r="G358" s="11"/>
      <c r="H358" s="3">
        <v>74358.600000000006</v>
      </c>
      <c r="I358" s="11">
        <v>2.2781E-4</v>
      </c>
    </row>
    <row r="359" spans="1:9" x14ac:dyDescent="0.2">
      <c r="A359">
        <v>2016</v>
      </c>
      <c r="B359" s="4" t="s">
        <v>519</v>
      </c>
      <c r="C359" t="str">
        <f t="shared" si="5"/>
        <v>2016_0049</v>
      </c>
      <c r="D359" s="4" t="s">
        <v>9</v>
      </c>
      <c r="E359" s="4" t="s">
        <v>9</v>
      </c>
      <c r="G359" s="11"/>
      <c r="H359" s="3">
        <v>68774.77</v>
      </c>
      <c r="I359" s="11">
        <v>2.107E-4</v>
      </c>
    </row>
    <row r="360" spans="1:9" x14ac:dyDescent="0.2">
      <c r="A360">
        <v>2016</v>
      </c>
      <c r="B360" s="4" t="s">
        <v>521</v>
      </c>
      <c r="C360" t="str">
        <f t="shared" si="5"/>
        <v>2016_1079</v>
      </c>
      <c r="D360" s="4" t="s">
        <v>8</v>
      </c>
      <c r="E360" s="4" t="s">
        <v>8</v>
      </c>
      <c r="G360" s="11"/>
      <c r="H360" s="3">
        <v>61236.23</v>
      </c>
      <c r="I360" s="11">
        <v>1.8761E-4</v>
      </c>
    </row>
    <row r="361" spans="1:9" x14ac:dyDescent="0.2">
      <c r="A361">
        <v>2016</v>
      </c>
      <c r="B361" s="4" t="s">
        <v>529</v>
      </c>
      <c r="C361" t="str">
        <f t="shared" si="5"/>
        <v>2016_0741</v>
      </c>
      <c r="D361" s="4" t="s">
        <v>35</v>
      </c>
      <c r="E361" s="4" t="s">
        <v>35</v>
      </c>
      <c r="G361" s="11"/>
      <c r="H361" s="3">
        <v>57912.24</v>
      </c>
      <c r="I361" s="11">
        <v>1.7742999999999999E-4</v>
      </c>
    </row>
    <row r="362" spans="1:9" x14ac:dyDescent="0.2">
      <c r="A362">
        <v>2016</v>
      </c>
      <c r="B362" s="4" t="s">
        <v>520</v>
      </c>
      <c r="C362" t="str">
        <f t="shared" si="5"/>
        <v>2016_0247</v>
      </c>
      <c r="D362" s="4" t="s">
        <v>36</v>
      </c>
      <c r="E362" s="4" t="s">
        <v>36</v>
      </c>
      <c r="G362" s="11"/>
      <c r="H362" s="3">
        <v>55633.1</v>
      </c>
      <c r="I362" s="11">
        <v>1.7044E-4</v>
      </c>
    </row>
    <row r="363" spans="1:9" x14ac:dyDescent="0.2">
      <c r="A363">
        <v>2016</v>
      </c>
      <c r="B363" s="4" t="s">
        <v>527</v>
      </c>
      <c r="C363" t="str">
        <f t="shared" si="5"/>
        <v>2016_0256</v>
      </c>
      <c r="D363" s="4" t="s">
        <v>12</v>
      </c>
      <c r="E363" s="4" t="s">
        <v>12</v>
      </c>
      <c r="G363" s="11"/>
      <c r="H363" s="3">
        <v>52585.57</v>
      </c>
      <c r="I363" s="11">
        <v>1.6111000000000001E-4</v>
      </c>
    </row>
    <row r="364" spans="1:9" x14ac:dyDescent="0.2">
      <c r="A364">
        <v>2016</v>
      </c>
      <c r="B364" s="4" t="s">
        <v>523</v>
      </c>
      <c r="C364" t="str">
        <f t="shared" si="5"/>
        <v>2016_1668</v>
      </c>
      <c r="D364" s="4" t="s">
        <v>496</v>
      </c>
      <c r="E364" s="4" t="s">
        <v>496</v>
      </c>
      <c r="G364" s="11"/>
      <c r="H364" s="3">
        <v>49097.02</v>
      </c>
      <c r="I364" s="11">
        <v>1.5042000000000001E-4</v>
      </c>
    </row>
    <row r="365" spans="1:9" x14ac:dyDescent="0.2">
      <c r="A365">
        <v>2016</v>
      </c>
      <c r="B365" s="4" t="s">
        <v>528</v>
      </c>
      <c r="C365" t="str">
        <f t="shared" si="5"/>
        <v>2016_0377</v>
      </c>
      <c r="D365" s="4" t="s">
        <v>28</v>
      </c>
      <c r="E365" s="4" t="s">
        <v>28</v>
      </c>
      <c r="G365" s="11"/>
      <c r="H365" s="3">
        <v>46062.75</v>
      </c>
      <c r="I365" s="11">
        <v>1.4112E-4</v>
      </c>
    </row>
    <row r="366" spans="1:9" x14ac:dyDescent="0.2">
      <c r="A366">
        <v>2016</v>
      </c>
      <c r="B366" s="4" t="s">
        <v>525</v>
      </c>
      <c r="C366" t="str">
        <f t="shared" si="5"/>
        <v>2016_0367</v>
      </c>
      <c r="D366" s="4" t="s">
        <v>497</v>
      </c>
      <c r="E366" s="4" t="s">
        <v>497</v>
      </c>
      <c r="G366" s="11"/>
      <c r="H366" s="3">
        <v>39609.72</v>
      </c>
      <c r="I366" s="11">
        <v>1.2135E-4</v>
      </c>
    </row>
    <row r="367" spans="1:9" x14ac:dyDescent="0.2">
      <c r="A367">
        <v>2016</v>
      </c>
      <c r="B367" s="4" t="s">
        <v>524</v>
      </c>
      <c r="C367" t="str">
        <f t="shared" si="5"/>
        <v>2016_0864</v>
      </c>
      <c r="D367" s="4" t="s">
        <v>22</v>
      </c>
      <c r="E367" s="4" t="s">
        <v>22</v>
      </c>
      <c r="G367" s="11"/>
      <c r="H367" s="3">
        <v>39357.67</v>
      </c>
      <c r="I367" s="11">
        <v>1.2058E-4</v>
      </c>
    </row>
    <row r="368" spans="1:9" x14ac:dyDescent="0.2">
      <c r="A368">
        <v>2016</v>
      </c>
      <c r="B368" s="4" t="s">
        <v>535</v>
      </c>
      <c r="C368" t="str">
        <f t="shared" si="5"/>
        <v>2016_1130</v>
      </c>
      <c r="D368" s="4" t="s">
        <v>34</v>
      </c>
      <c r="E368" s="4" t="s">
        <v>34</v>
      </c>
      <c r="G368" s="11"/>
      <c r="H368" s="3">
        <v>34284.870000000003</v>
      </c>
      <c r="I368" s="11">
        <v>1.0504E-4</v>
      </c>
    </row>
    <row r="369" spans="1:9" x14ac:dyDescent="0.2">
      <c r="A369">
        <v>2016</v>
      </c>
      <c r="B369" s="4" t="s">
        <v>533</v>
      </c>
      <c r="C369" t="str">
        <f t="shared" si="5"/>
        <v>2016_1674</v>
      </c>
      <c r="D369" s="4" t="s">
        <v>500</v>
      </c>
      <c r="E369" s="4" t="s">
        <v>500</v>
      </c>
      <c r="G369" s="11"/>
      <c r="H369" s="3">
        <v>33862.199999999997</v>
      </c>
      <c r="I369" s="11">
        <v>1.0374000000000001E-4</v>
      </c>
    </row>
    <row r="370" spans="1:9" x14ac:dyDescent="0.2">
      <c r="A370">
        <v>2016</v>
      </c>
      <c r="B370" s="4" t="s">
        <v>526</v>
      </c>
      <c r="C370" t="str">
        <f t="shared" si="5"/>
        <v>2016_0178</v>
      </c>
      <c r="D370" s="4" t="s">
        <v>25</v>
      </c>
      <c r="E370" s="4" t="s">
        <v>25</v>
      </c>
      <c r="G370" s="11"/>
      <c r="H370" s="3">
        <v>33785.01</v>
      </c>
      <c r="I370" s="11">
        <v>1.0351E-4</v>
      </c>
    </row>
    <row r="371" spans="1:9" x14ac:dyDescent="0.2">
      <c r="A371">
        <v>2016</v>
      </c>
      <c r="B371" s="4" t="s">
        <v>522</v>
      </c>
      <c r="C371" t="str">
        <f t="shared" si="5"/>
        <v>2016_0360</v>
      </c>
      <c r="D371" s="4" t="s">
        <v>14</v>
      </c>
      <c r="E371" s="4" t="s">
        <v>14</v>
      </c>
      <c r="G371" s="11"/>
      <c r="H371" s="3">
        <v>31532.94</v>
      </c>
      <c r="I371" s="11">
        <v>9.6609999999999998E-5</v>
      </c>
    </row>
    <row r="372" spans="1:9" x14ac:dyDescent="0.2">
      <c r="A372">
        <v>2016</v>
      </c>
      <c r="B372" s="4" t="s">
        <v>530</v>
      </c>
      <c r="C372" t="str">
        <f t="shared" si="5"/>
        <v>2016_0974</v>
      </c>
      <c r="D372" s="4" t="s">
        <v>498</v>
      </c>
      <c r="E372" s="4" t="s">
        <v>498</v>
      </c>
      <c r="G372" s="11"/>
      <c r="H372" s="3">
        <v>31322.880000000001</v>
      </c>
      <c r="I372" s="11">
        <v>9.5959999999999996E-5</v>
      </c>
    </row>
    <row r="373" spans="1:9" x14ac:dyDescent="0.2">
      <c r="A373">
        <v>2016</v>
      </c>
      <c r="B373" s="4" t="s">
        <v>531</v>
      </c>
      <c r="C373" t="str">
        <f t="shared" si="5"/>
        <v>2016_1667</v>
      </c>
      <c r="D373" s="4" t="s">
        <v>10</v>
      </c>
      <c r="E373" s="4" t="s">
        <v>10</v>
      </c>
      <c r="G373" s="11"/>
      <c r="H373" s="3">
        <v>27872.59</v>
      </c>
      <c r="I373" s="11">
        <v>8.5389999999999994E-5</v>
      </c>
    </row>
    <row r="374" spans="1:9" x14ac:dyDescent="0.2">
      <c r="A374">
        <v>2016</v>
      </c>
      <c r="B374" s="4" t="s">
        <v>532</v>
      </c>
      <c r="C374" t="str">
        <f t="shared" si="5"/>
        <v>2016_0554</v>
      </c>
      <c r="D374" s="4" t="s">
        <v>499</v>
      </c>
      <c r="E374" s="4" t="s">
        <v>499</v>
      </c>
      <c r="G374" s="11"/>
      <c r="H374" s="3">
        <v>27509.97</v>
      </c>
      <c r="I374" s="11">
        <v>8.4279999999999999E-5</v>
      </c>
    </row>
    <row r="375" spans="1:9" x14ac:dyDescent="0.2">
      <c r="A375">
        <v>2016</v>
      </c>
      <c r="B375" s="4" t="s">
        <v>536</v>
      </c>
      <c r="C375" t="str">
        <f t="shared" si="5"/>
        <v>2016_0675</v>
      </c>
      <c r="D375" s="4" t="s">
        <v>17</v>
      </c>
      <c r="E375" s="4" t="s">
        <v>17</v>
      </c>
      <c r="G375" s="11"/>
      <c r="H375" s="3">
        <v>27352.57</v>
      </c>
      <c r="I375" s="11">
        <v>8.3800000000000004E-5</v>
      </c>
    </row>
    <row r="376" spans="1:9" x14ac:dyDescent="0.2">
      <c r="A376">
        <v>2016</v>
      </c>
      <c r="B376" s="4" t="s">
        <v>539</v>
      </c>
      <c r="C376" t="str">
        <f t="shared" si="5"/>
        <v>2016_1673</v>
      </c>
      <c r="D376" s="4" t="s">
        <v>33</v>
      </c>
      <c r="E376" s="4" t="s">
        <v>33</v>
      </c>
      <c r="G376" s="11"/>
      <c r="H376" s="3">
        <v>26630.77</v>
      </c>
      <c r="I376" s="11">
        <v>8.1589999999999996E-5</v>
      </c>
    </row>
    <row r="377" spans="1:9" x14ac:dyDescent="0.2">
      <c r="A377">
        <v>2016</v>
      </c>
      <c r="B377" s="4" t="s">
        <v>537</v>
      </c>
      <c r="C377" t="str">
        <f t="shared" si="5"/>
        <v>2016_1053</v>
      </c>
      <c r="D377" s="4" t="s">
        <v>24</v>
      </c>
      <c r="E377" s="4" t="s">
        <v>24</v>
      </c>
      <c r="G377" s="11"/>
      <c r="H377" s="3">
        <v>25364.87</v>
      </c>
      <c r="I377" s="11">
        <v>7.771E-5</v>
      </c>
    </row>
    <row r="378" spans="1:9" x14ac:dyDescent="0.2">
      <c r="A378">
        <v>2016</v>
      </c>
      <c r="B378" s="4" t="s">
        <v>541</v>
      </c>
      <c r="C378" t="str">
        <f t="shared" si="5"/>
        <v>2016_1666</v>
      </c>
      <c r="D378" s="4" t="s">
        <v>501</v>
      </c>
      <c r="E378" s="4" t="s">
        <v>501</v>
      </c>
      <c r="G378" s="11"/>
      <c r="H378" s="3">
        <v>23496.43</v>
      </c>
      <c r="I378" s="11">
        <v>7.1989999999999993E-5</v>
      </c>
    </row>
    <row r="379" spans="1:9" x14ac:dyDescent="0.2">
      <c r="A379">
        <v>2016</v>
      </c>
      <c r="B379" s="4" t="s">
        <v>540</v>
      </c>
      <c r="C379" t="str">
        <f t="shared" si="5"/>
        <v>2016_1088</v>
      </c>
      <c r="D379" s="4" t="s">
        <v>18</v>
      </c>
      <c r="E379" s="4" t="s">
        <v>18</v>
      </c>
      <c r="G379" s="11"/>
      <c r="H379" s="3">
        <v>22556.04</v>
      </c>
      <c r="I379" s="11">
        <v>6.9099999999999999E-5</v>
      </c>
    </row>
    <row r="380" spans="1:9" x14ac:dyDescent="0.2">
      <c r="A380">
        <v>2016</v>
      </c>
      <c r="B380" s="4" t="s">
        <v>534</v>
      </c>
      <c r="C380" t="str">
        <f t="shared" si="5"/>
        <v>2016_0287</v>
      </c>
      <c r="D380" s="4" t="s">
        <v>13</v>
      </c>
      <c r="E380" s="4" t="s">
        <v>13</v>
      </c>
      <c r="G380" s="11"/>
      <c r="H380" s="3">
        <v>20298.98</v>
      </c>
      <c r="I380" s="11">
        <v>6.2189999999999999E-5</v>
      </c>
    </row>
    <row r="381" spans="1:9" x14ac:dyDescent="0.2">
      <c r="A381">
        <v>2016</v>
      </c>
      <c r="B381" s="4" t="s">
        <v>538</v>
      </c>
      <c r="C381" t="str">
        <f t="shared" si="5"/>
        <v>2016_0068</v>
      </c>
      <c r="D381" s="4" t="s">
        <v>21</v>
      </c>
      <c r="E381" s="4" t="s">
        <v>21</v>
      </c>
      <c r="G381" s="11"/>
      <c r="H381" s="3">
        <v>16042.64</v>
      </c>
      <c r="I381" s="11">
        <v>4.9150000000000002E-5</v>
      </c>
    </row>
    <row r="382" spans="1:9" x14ac:dyDescent="0.2">
      <c r="A382">
        <v>2016</v>
      </c>
      <c r="B382" s="4" t="s">
        <v>542</v>
      </c>
      <c r="C382" t="str">
        <f t="shared" si="5"/>
        <v>2016_0169</v>
      </c>
      <c r="D382" s="4" t="s">
        <v>7</v>
      </c>
      <c r="E382" s="4" t="s">
        <v>7</v>
      </c>
      <c r="G382" s="11"/>
      <c r="H382" s="3">
        <v>14260.95</v>
      </c>
      <c r="I382" s="11">
        <v>4.3689999999999997E-5</v>
      </c>
    </row>
    <row r="383" spans="1:9" x14ac:dyDescent="0.2">
      <c r="A383">
        <v>2016</v>
      </c>
      <c r="B383" s="4" t="s">
        <v>545</v>
      </c>
      <c r="C383" t="str">
        <f t="shared" si="5"/>
        <v>2016_1074</v>
      </c>
      <c r="D383" s="4" t="s">
        <v>26</v>
      </c>
      <c r="E383" s="4" t="s">
        <v>26</v>
      </c>
      <c r="G383" s="11"/>
      <c r="H383" s="3">
        <v>12660.27</v>
      </c>
      <c r="I383" s="11">
        <v>3.879E-5</v>
      </c>
    </row>
    <row r="384" spans="1:9" x14ac:dyDescent="0.2">
      <c r="A384">
        <v>2016</v>
      </c>
      <c r="B384" s="4" t="s">
        <v>546</v>
      </c>
      <c r="C384" t="str">
        <f t="shared" si="5"/>
        <v>2016_0717</v>
      </c>
      <c r="D384" s="4" t="s">
        <v>502</v>
      </c>
      <c r="E384" s="4" t="s">
        <v>502</v>
      </c>
      <c r="G384" s="11"/>
      <c r="H384" s="3">
        <v>8626.76</v>
      </c>
      <c r="I384" s="11">
        <v>2.6429999999999999E-5</v>
      </c>
    </row>
    <row r="385" spans="1:9" x14ac:dyDescent="0.2">
      <c r="A385">
        <v>2016</v>
      </c>
      <c r="B385" s="4" t="s">
        <v>543</v>
      </c>
      <c r="C385" t="str">
        <f t="shared" si="5"/>
        <v>2016_0873</v>
      </c>
      <c r="D385" s="4" t="s">
        <v>3</v>
      </c>
      <c r="E385" s="4" t="s">
        <v>3</v>
      </c>
      <c r="G385" s="11"/>
      <c r="H385" s="3">
        <v>7366.56</v>
      </c>
      <c r="I385" s="11">
        <v>2.2569999999999999E-5</v>
      </c>
    </row>
    <row r="386" spans="1:9" x14ac:dyDescent="0.2">
      <c r="A386">
        <v>2016</v>
      </c>
      <c r="B386" s="4" t="s">
        <v>544</v>
      </c>
      <c r="C386" t="str">
        <f t="shared" si="5"/>
        <v>2016_0176</v>
      </c>
      <c r="D386" s="4" t="s">
        <v>16</v>
      </c>
      <c r="E386" s="4" t="s">
        <v>16</v>
      </c>
      <c r="G386" s="11"/>
      <c r="H386" s="3">
        <v>6903.69</v>
      </c>
      <c r="I386" s="11">
        <v>2.1149999999999999E-5</v>
      </c>
    </row>
    <row r="387" spans="1:9" x14ac:dyDescent="0.2">
      <c r="A387">
        <v>2016</v>
      </c>
      <c r="B387" s="4" t="s">
        <v>547</v>
      </c>
      <c r="C387" t="str">
        <f t="shared" ref="C387:C450" si="6">_xlfn.TEXTJOIN("_",TRUE,A387:B387)</f>
        <v>2016_2008</v>
      </c>
      <c r="D387" s="4" t="s">
        <v>503</v>
      </c>
      <c r="E387" s="4" t="s">
        <v>503</v>
      </c>
      <c r="G387" s="11"/>
      <c r="H387" s="3">
        <v>3069.28</v>
      </c>
      <c r="I387" s="11">
        <v>9.3999999999999998E-6</v>
      </c>
    </row>
    <row r="388" spans="1:9" x14ac:dyDescent="0.2">
      <c r="A388">
        <v>2016</v>
      </c>
      <c r="B388" s="4" t="s">
        <v>553</v>
      </c>
      <c r="C388" t="str">
        <f t="shared" si="6"/>
        <v>2016_0298</v>
      </c>
      <c r="D388" s="4" t="s">
        <v>551</v>
      </c>
      <c r="E388" s="4" t="s">
        <v>551</v>
      </c>
      <c r="G388" s="11"/>
      <c r="H388" s="3">
        <v>2414.85</v>
      </c>
      <c r="I388" s="11">
        <v>7.4000000000000003E-6</v>
      </c>
    </row>
    <row r="389" spans="1:9" x14ac:dyDescent="0.2">
      <c r="A389">
        <v>2016</v>
      </c>
      <c r="B389" s="4" t="s">
        <v>548</v>
      </c>
      <c r="C389" t="str">
        <f t="shared" si="6"/>
        <v>2016_1078</v>
      </c>
      <c r="D389" s="4" t="s">
        <v>504</v>
      </c>
      <c r="E389" s="4" t="s">
        <v>504</v>
      </c>
      <c r="G389" s="11"/>
      <c r="H389" s="3">
        <v>2082.56</v>
      </c>
      <c r="I389" s="11">
        <v>6.3799999999999999E-6</v>
      </c>
    </row>
    <row r="390" spans="1:9" x14ac:dyDescent="0.2">
      <c r="A390">
        <v>2016</v>
      </c>
      <c r="B390" s="4" t="s">
        <v>549</v>
      </c>
      <c r="C390" t="str">
        <f t="shared" si="6"/>
        <v>2016_0254</v>
      </c>
      <c r="D390" s="4" t="s">
        <v>20</v>
      </c>
      <c r="E390" s="4" t="s">
        <v>20</v>
      </c>
      <c r="G390" s="11"/>
      <c r="H390" s="3">
        <v>2018.02</v>
      </c>
      <c r="I390" s="11">
        <v>6.1800000000000001E-6</v>
      </c>
    </row>
    <row r="391" spans="1:9" x14ac:dyDescent="0.2">
      <c r="A391">
        <v>2016</v>
      </c>
      <c r="B391" s="4" t="s">
        <v>550</v>
      </c>
      <c r="C391" t="str">
        <f t="shared" si="6"/>
        <v>2016_0997</v>
      </c>
      <c r="D391" s="4" t="s">
        <v>23</v>
      </c>
      <c r="E391" s="4" t="s">
        <v>23</v>
      </c>
      <c r="G391" s="11"/>
      <c r="H391" s="1">
        <v>1101.43</v>
      </c>
      <c r="I391" s="11">
        <v>3.3699999999999999E-6</v>
      </c>
    </row>
    <row r="392" spans="1:9" x14ac:dyDescent="0.2">
      <c r="A392">
        <v>2016</v>
      </c>
      <c r="B392" s="4" t="s">
        <v>719</v>
      </c>
      <c r="C392" t="str">
        <f t="shared" si="6"/>
        <v>2016_0635</v>
      </c>
      <c r="D392" s="4" t="s">
        <v>718</v>
      </c>
      <c r="E392" s="4" t="s">
        <v>718</v>
      </c>
      <c r="G392" s="11"/>
      <c r="H392">
        <v>11.65</v>
      </c>
      <c r="I392" s="11">
        <v>4.0000000000000001E-8</v>
      </c>
    </row>
    <row r="393" spans="1:9" x14ac:dyDescent="0.2">
      <c r="A393">
        <v>2016</v>
      </c>
      <c r="B393" s="4" t="s">
        <v>79</v>
      </c>
      <c r="C393" t="str">
        <f t="shared" si="6"/>
        <v>2016_0844</v>
      </c>
      <c r="D393" s="4" t="s">
        <v>37</v>
      </c>
      <c r="E393" s="4" t="s">
        <v>37</v>
      </c>
      <c r="F393" s="5">
        <v>18639503.629999999</v>
      </c>
      <c r="G393" s="11">
        <v>5.710577E-2</v>
      </c>
    </row>
    <row r="394" spans="1:9" x14ac:dyDescent="0.2">
      <c r="A394">
        <v>2016</v>
      </c>
      <c r="B394" s="4" t="s">
        <v>80</v>
      </c>
      <c r="C394" t="str">
        <f t="shared" si="6"/>
        <v>2016_0966</v>
      </c>
      <c r="D394" s="4" t="s">
        <v>38</v>
      </c>
      <c r="E394" s="4" t="s">
        <v>38</v>
      </c>
      <c r="F394" s="5">
        <v>10440612.289999999</v>
      </c>
      <c r="G394" s="11">
        <v>3.1986859999999999E-2</v>
      </c>
    </row>
    <row r="395" spans="1:9" x14ac:dyDescent="0.2">
      <c r="A395">
        <v>2016</v>
      </c>
      <c r="B395" s="4" t="s">
        <v>83</v>
      </c>
      <c r="C395" t="str">
        <f t="shared" si="6"/>
        <v>2016_0926</v>
      </c>
      <c r="D395" s="4" t="s">
        <v>41</v>
      </c>
      <c r="E395" s="4" t="s">
        <v>41</v>
      </c>
      <c r="F395" s="5">
        <v>10142466.289999999</v>
      </c>
      <c r="G395" s="11">
        <v>3.1073429999999999E-2</v>
      </c>
    </row>
    <row r="396" spans="1:9" x14ac:dyDescent="0.2">
      <c r="A396">
        <v>2016</v>
      </c>
      <c r="B396" s="4" t="s">
        <v>90</v>
      </c>
      <c r="C396" t="str">
        <f t="shared" si="6"/>
        <v>2016_0435</v>
      </c>
      <c r="D396" s="4" t="s">
        <v>48</v>
      </c>
      <c r="E396" s="4" t="s">
        <v>48</v>
      </c>
      <c r="F396" s="5">
        <v>8823421.3699999992</v>
      </c>
      <c r="G396" s="11">
        <v>2.7032279999999999E-2</v>
      </c>
    </row>
    <row r="397" spans="1:9" x14ac:dyDescent="0.2">
      <c r="A397">
        <v>2016</v>
      </c>
      <c r="B397" s="4" t="s">
        <v>82</v>
      </c>
      <c r="C397" t="str">
        <f t="shared" si="6"/>
        <v>2016_0518</v>
      </c>
      <c r="D397" s="4" t="s">
        <v>40</v>
      </c>
      <c r="E397" s="4" t="s">
        <v>40</v>
      </c>
      <c r="F397" s="5">
        <v>7485121.6100000003</v>
      </c>
      <c r="G397" s="11">
        <v>2.293214E-2</v>
      </c>
    </row>
    <row r="398" spans="1:9" x14ac:dyDescent="0.2">
      <c r="A398">
        <v>2016</v>
      </c>
      <c r="B398" s="4" t="s">
        <v>86</v>
      </c>
      <c r="C398" t="str">
        <f t="shared" si="6"/>
        <v>2016_0291</v>
      </c>
      <c r="D398" s="4" t="s">
        <v>44</v>
      </c>
      <c r="E398" s="4" t="s">
        <v>44</v>
      </c>
      <c r="F398" s="5">
        <v>7477530.8200000003</v>
      </c>
      <c r="G398" s="11">
        <v>2.290888E-2</v>
      </c>
    </row>
    <row r="399" spans="1:9" x14ac:dyDescent="0.2">
      <c r="A399">
        <v>2016</v>
      </c>
      <c r="B399" s="4" t="s">
        <v>102</v>
      </c>
      <c r="C399" t="str">
        <f t="shared" si="6"/>
        <v>2016_0294</v>
      </c>
      <c r="D399" s="4" t="s">
        <v>60</v>
      </c>
      <c r="E399" s="4" t="s">
        <v>60</v>
      </c>
      <c r="F399" s="5">
        <v>7014684.4299999997</v>
      </c>
      <c r="G399" s="11">
        <v>2.1490860000000001E-2</v>
      </c>
    </row>
    <row r="400" spans="1:9" x14ac:dyDescent="0.2">
      <c r="A400">
        <v>2016</v>
      </c>
      <c r="B400" s="4" t="s">
        <v>98</v>
      </c>
      <c r="C400" t="str">
        <f t="shared" si="6"/>
        <v>2016_1031</v>
      </c>
      <c r="D400" s="4" t="s">
        <v>56</v>
      </c>
      <c r="E400" s="4" t="s">
        <v>56</v>
      </c>
      <c r="F400" s="5">
        <v>6970839.3600000003</v>
      </c>
      <c r="G400" s="11">
        <v>2.1356529999999999E-2</v>
      </c>
    </row>
    <row r="401" spans="1:7" x14ac:dyDescent="0.2">
      <c r="A401">
        <v>2016</v>
      </c>
      <c r="B401" s="4" t="s">
        <v>88</v>
      </c>
      <c r="C401" t="str">
        <f t="shared" si="6"/>
        <v>2016_0258</v>
      </c>
      <c r="D401" s="4" t="s">
        <v>46</v>
      </c>
      <c r="E401" s="4" t="s">
        <v>46</v>
      </c>
      <c r="F401" s="5">
        <v>6896546.4800000004</v>
      </c>
      <c r="G401" s="11">
        <v>2.1128919999999999E-2</v>
      </c>
    </row>
    <row r="402" spans="1:7" x14ac:dyDescent="0.2">
      <c r="A402">
        <v>2016</v>
      </c>
      <c r="B402" s="4" t="s">
        <v>91</v>
      </c>
      <c r="C402" t="str">
        <f t="shared" si="6"/>
        <v>2016_0050</v>
      </c>
      <c r="D402" s="4" t="s">
        <v>49</v>
      </c>
      <c r="E402" s="4" t="s">
        <v>49</v>
      </c>
      <c r="F402" s="5">
        <v>6727631.2000000002</v>
      </c>
      <c r="G402" s="11">
        <v>2.0611419999999998E-2</v>
      </c>
    </row>
    <row r="403" spans="1:7" x14ac:dyDescent="0.2">
      <c r="A403">
        <v>2016</v>
      </c>
      <c r="B403" s="4" t="s">
        <v>84</v>
      </c>
      <c r="C403" t="str">
        <f t="shared" si="6"/>
        <v>2016_0290</v>
      </c>
      <c r="D403" s="4" t="s">
        <v>42</v>
      </c>
      <c r="E403" s="4" t="s">
        <v>42</v>
      </c>
      <c r="F403" s="5">
        <v>6724303.7400000002</v>
      </c>
      <c r="G403" s="11">
        <v>2.060122E-2</v>
      </c>
    </row>
    <row r="404" spans="1:7" x14ac:dyDescent="0.2">
      <c r="A404">
        <v>2016</v>
      </c>
      <c r="B404" s="4" t="s">
        <v>81</v>
      </c>
      <c r="C404" t="str">
        <f t="shared" si="6"/>
        <v>2016_0653</v>
      </c>
      <c r="D404" s="4" t="s">
        <v>39</v>
      </c>
      <c r="E404" s="4" t="s">
        <v>39</v>
      </c>
      <c r="F404" s="5">
        <v>6558307.9900000002</v>
      </c>
      <c r="G404" s="11">
        <v>2.0092659999999998E-2</v>
      </c>
    </row>
    <row r="405" spans="1:7" x14ac:dyDescent="0.2">
      <c r="A405">
        <v>2016</v>
      </c>
      <c r="B405" s="4" t="s">
        <v>93</v>
      </c>
      <c r="C405" t="str">
        <f t="shared" si="6"/>
        <v>2016_0378</v>
      </c>
      <c r="D405" s="4" t="s">
        <v>51</v>
      </c>
      <c r="E405" s="4" t="s">
        <v>51</v>
      </c>
      <c r="F405" s="5">
        <v>6379978.1100000003</v>
      </c>
      <c r="G405" s="11">
        <v>1.9546310000000001E-2</v>
      </c>
    </row>
    <row r="406" spans="1:7" x14ac:dyDescent="0.2">
      <c r="A406">
        <v>2016</v>
      </c>
      <c r="B406" s="4" t="s">
        <v>85</v>
      </c>
      <c r="C406" t="str">
        <f t="shared" si="6"/>
        <v>2016_0784</v>
      </c>
      <c r="D406" s="4" t="s">
        <v>43</v>
      </c>
      <c r="E406" s="4" t="s">
        <v>43</v>
      </c>
      <c r="F406" s="5">
        <v>6096060.2999999998</v>
      </c>
      <c r="G406" s="11">
        <v>1.8676470000000001E-2</v>
      </c>
    </row>
    <row r="407" spans="1:7" x14ac:dyDescent="0.2">
      <c r="A407">
        <v>2016</v>
      </c>
      <c r="B407" s="4" t="s">
        <v>116</v>
      </c>
      <c r="C407" t="str">
        <f t="shared" si="6"/>
        <v>2016_0415</v>
      </c>
      <c r="D407" s="4" t="s">
        <v>74</v>
      </c>
      <c r="E407" s="4" t="s">
        <v>74</v>
      </c>
      <c r="F407" s="5">
        <v>5619735.46</v>
      </c>
      <c r="G407" s="11">
        <v>1.7217159999999999E-2</v>
      </c>
    </row>
    <row r="408" spans="1:7" x14ac:dyDescent="0.2">
      <c r="A408">
        <v>2016</v>
      </c>
      <c r="B408" s="4" t="s">
        <v>92</v>
      </c>
      <c r="C408" t="str">
        <f t="shared" si="6"/>
        <v>2016_0039</v>
      </c>
      <c r="D408" s="4" t="s">
        <v>50</v>
      </c>
      <c r="E408" s="4" t="s">
        <v>50</v>
      </c>
      <c r="F408" s="5">
        <v>5296086.13</v>
      </c>
      <c r="G408" s="11">
        <v>1.62256E-2</v>
      </c>
    </row>
    <row r="409" spans="1:7" x14ac:dyDescent="0.2">
      <c r="A409">
        <v>2016</v>
      </c>
      <c r="B409" s="4" t="s">
        <v>99</v>
      </c>
      <c r="C409" t="str">
        <f t="shared" si="6"/>
        <v>2016_0066</v>
      </c>
      <c r="D409" s="4" t="s">
        <v>57</v>
      </c>
      <c r="E409" s="4" t="s">
        <v>57</v>
      </c>
      <c r="F409" s="5">
        <v>5254108.1399999997</v>
      </c>
      <c r="G409" s="11">
        <v>1.6096989999999999E-2</v>
      </c>
    </row>
    <row r="410" spans="1:7" x14ac:dyDescent="0.2">
      <c r="A410">
        <v>2016</v>
      </c>
      <c r="B410" s="4" t="s">
        <v>89</v>
      </c>
      <c r="C410" t="str">
        <f t="shared" si="6"/>
        <v>2016_0623</v>
      </c>
      <c r="D410" s="4" t="s">
        <v>47</v>
      </c>
      <c r="E410" s="4" t="s">
        <v>47</v>
      </c>
      <c r="F410" s="5">
        <v>5203871.41</v>
      </c>
      <c r="G410" s="11">
        <v>1.5943079999999998E-2</v>
      </c>
    </row>
    <row r="411" spans="1:7" x14ac:dyDescent="0.2">
      <c r="A411">
        <v>2016</v>
      </c>
      <c r="B411" s="4" t="s">
        <v>110</v>
      </c>
      <c r="C411" t="str">
        <f t="shared" si="6"/>
        <v>2016_0709</v>
      </c>
      <c r="D411" s="4" t="s">
        <v>68</v>
      </c>
      <c r="E411" s="4" t="s">
        <v>68</v>
      </c>
      <c r="F411" s="5">
        <v>5018993.67</v>
      </c>
      <c r="G411" s="11">
        <v>1.537667E-2</v>
      </c>
    </row>
    <row r="412" spans="1:7" x14ac:dyDescent="0.2">
      <c r="A412">
        <v>2016</v>
      </c>
      <c r="B412" s="4" t="s">
        <v>95</v>
      </c>
      <c r="C412" t="str">
        <f t="shared" si="6"/>
        <v>2016_0804</v>
      </c>
      <c r="D412" s="4" t="s">
        <v>53</v>
      </c>
      <c r="E412" s="4" t="s">
        <v>53</v>
      </c>
      <c r="F412" s="5">
        <v>4912004</v>
      </c>
      <c r="G412" s="11">
        <v>1.5048890000000001E-2</v>
      </c>
    </row>
    <row r="413" spans="1:7" x14ac:dyDescent="0.2">
      <c r="A413">
        <v>2016</v>
      </c>
      <c r="B413" s="4" t="s">
        <v>105</v>
      </c>
      <c r="C413" t="str">
        <f t="shared" si="6"/>
        <v>2016_0433</v>
      </c>
      <c r="D413" s="4" t="s">
        <v>63</v>
      </c>
      <c r="E413" s="4" t="s">
        <v>63</v>
      </c>
      <c r="F413" s="5">
        <v>4898997.05</v>
      </c>
      <c r="G413" s="11">
        <v>1.500904E-2</v>
      </c>
    </row>
    <row r="414" spans="1:7" x14ac:dyDescent="0.2">
      <c r="A414">
        <v>2016</v>
      </c>
      <c r="B414" s="4" t="s">
        <v>87</v>
      </c>
      <c r="C414" t="str">
        <f t="shared" si="6"/>
        <v>2016_1128</v>
      </c>
      <c r="D414" s="4" t="s">
        <v>45</v>
      </c>
      <c r="E414" s="4" t="s">
        <v>45</v>
      </c>
      <c r="F414" s="5">
        <v>4601416.17</v>
      </c>
      <c r="G414" s="11">
        <v>1.409734E-2</v>
      </c>
    </row>
    <row r="415" spans="1:7" x14ac:dyDescent="0.2">
      <c r="A415">
        <v>2016</v>
      </c>
      <c r="B415" s="4" t="s">
        <v>164</v>
      </c>
      <c r="C415" t="str">
        <f t="shared" si="6"/>
        <v>2016_0161</v>
      </c>
      <c r="D415" s="4" t="s">
        <v>122</v>
      </c>
      <c r="E415" s="4" t="s">
        <v>122</v>
      </c>
      <c r="F415" s="5">
        <v>4467320.21</v>
      </c>
      <c r="G415" s="11">
        <v>1.3686510000000001E-2</v>
      </c>
    </row>
    <row r="416" spans="1:7" x14ac:dyDescent="0.2">
      <c r="A416">
        <v>2016</v>
      </c>
      <c r="B416" s="4" t="s">
        <v>94</v>
      </c>
      <c r="C416" t="str">
        <f t="shared" si="6"/>
        <v>2016_0651</v>
      </c>
      <c r="D416" s="4" t="s">
        <v>52</v>
      </c>
      <c r="E416" s="4" t="s">
        <v>52</v>
      </c>
      <c r="F416" s="5">
        <v>4396909.75</v>
      </c>
      <c r="G416" s="11">
        <v>1.347079E-2</v>
      </c>
    </row>
    <row r="417" spans="1:7" x14ac:dyDescent="0.2">
      <c r="A417">
        <v>2016</v>
      </c>
      <c r="B417" s="4" t="s">
        <v>101</v>
      </c>
      <c r="C417" t="str">
        <f t="shared" si="6"/>
        <v>2016_0115</v>
      </c>
      <c r="D417" s="4" t="s">
        <v>59</v>
      </c>
      <c r="E417" s="4" t="s">
        <v>59</v>
      </c>
      <c r="F417" s="5">
        <v>3895520.65</v>
      </c>
      <c r="G417" s="11">
        <v>1.193469E-2</v>
      </c>
    </row>
    <row r="418" spans="1:7" x14ac:dyDescent="0.2">
      <c r="A418">
        <v>2016</v>
      </c>
      <c r="B418" s="4" t="s">
        <v>109</v>
      </c>
      <c r="C418" t="str">
        <f t="shared" si="6"/>
        <v>2016_0054</v>
      </c>
      <c r="D418" s="4" t="s">
        <v>67</v>
      </c>
      <c r="E418" s="4" t="s">
        <v>67</v>
      </c>
      <c r="F418" s="5">
        <v>3726744.63</v>
      </c>
      <c r="G418" s="11">
        <v>1.141761E-2</v>
      </c>
    </row>
    <row r="419" spans="1:7" x14ac:dyDescent="0.2">
      <c r="A419">
        <v>2016</v>
      </c>
      <c r="B419" s="4" t="s">
        <v>113</v>
      </c>
      <c r="C419" t="str">
        <f t="shared" si="6"/>
        <v>2016_0114</v>
      </c>
      <c r="D419" s="4" t="s">
        <v>71</v>
      </c>
      <c r="E419" s="4" t="s">
        <v>71</v>
      </c>
      <c r="F419" s="5">
        <v>3564720.63</v>
      </c>
      <c r="G419" s="11">
        <v>1.0921220000000001E-2</v>
      </c>
    </row>
    <row r="420" spans="1:7" x14ac:dyDescent="0.2">
      <c r="A420">
        <v>2016</v>
      </c>
      <c r="B420" s="4" t="s">
        <v>112</v>
      </c>
      <c r="C420" t="str">
        <f t="shared" si="6"/>
        <v>2016_0570</v>
      </c>
      <c r="D420" s="4" t="s">
        <v>70</v>
      </c>
      <c r="E420" s="4" t="s">
        <v>70</v>
      </c>
      <c r="F420" s="5">
        <v>3489833.98</v>
      </c>
      <c r="G420" s="11">
        <v>1.069179E-2</v>
      </c>
    </row>
    <row r="421" spans="1:7" x14ac:dyDescent="0.2">
      <c r="A421">
        <v>2016</v>
      </c>
      <c r="B421" s="4" t="s">
        <v>97</v>
      </c>
      <c r="C421" t="str">
        <f t="shared" si="6"/>
        <v>2016_0045</v>
      </c>
      <c r="D421" s="4" t="s">
        <v>55</v>
      </c>
      <c r="E421" s="4" t="s">
        <v>55</v>
      </c>
      <c r="F421" s="5">
        <v>3405513.84</v>
      </c>
      <c r="G421" s="11">
        <v>1.043346E-2</v>
      </c>
    </row>
    <row r="422" spans="1:7" x14ac:dyDescent="0.2">
      <c r="A422">
        <v>2016</v>
      </c>
      <c r="B422" s="4" t="s">
        <v>107</v>
      </c>
      <c r="C422" t="str">
        <f t="shared" si="6"/>
        <v>2016_0810</v>
      </c>
      <c r="D422" s="4" t="s">
        <v>65</v>
      </c>
      <c r="E422" s="4" t="s">
        <v>65</v>
      </c>
      <c r="F422" s="5">
        <v>3272088.03</v>
      </c>
      <c r="G422" s="11">
        <v>1.0024679999999999E-2</v>
      </c>
    </row>
    <row r="423" spans="1:7" x14ac:dyDescent="0.2">
      <c r="A423">
        <v>2016</v>
      </c>
      <c r="B423" s="4" t="s">
        <v>100</v>
      </c>
      <c r="C423" t="str">
        <f t="shared" si="6"/>
        <v>2016_0898</v>
      </c>
      <c r="D423" s="4" t="s">
        <v>58</v>
      </c>
      <c r="E423" s="4" t="s">
        <v>58</v>
      </c>
      <c r="F423" s="5">
        <v>3015082.82</v>
      </c>
      <c r="G423" s="11">
        <v>9.2373000000000004E-3</v>
      </c>
    </row>
    <row r="424" spans="1:7" x14ac:dyDescent="0.2">
      <c r="A424">
        <v>2016</v>
      </c>
      <c r="B424" s="4" t="s">
        <v>103</v>
      </c>
      <c r="C424" t="str">
        <f t="shared" si="6"/>
        <v>2016_0865</v>
      </c>
      <c r="D424" s="4" t="s">
        <v>61</v>
      </c>
      <c r="E424" s="4" t="s">
        <v>61</v>
      </c>
      <c r="F424" s="5">
        <v>2867575.72</v>
      </c>
      <c r="G424" s="11">
        <v>8.7853800000000006E-3</v>
      </c>
    </row>
    <row r="425" spans="1:7" x14ac:dyDescent="0.2">
      <c r="A425">
        <v>2016</v>
      </c>
      <c r="B425" s="4" t="s">
        <v>179</v>
      </c>
      <c r="C425" t="str">
        <f t="shared" si="6"/>
        <v>2016_0580</v>
      </c>
      <c r="D425" s="4" t="s">
        <v>137</v>
      </c>
      <c r="E425" s="4" t="s">
        <v>137</v>
      </c>
      <c r="F425" s="5">
        <v>2856833.88</v>
      </c>
      <c r="G425" s="11">
        <v>8.75247E-3</v>
      </c>
    </row>
    <row r="426" spans="1:7" x14ac:dyDescent="0.2">
      <c r="A426">
        <v>2016</v>
      </c>
      <c r="B426" s="4" t="s">
        <v>104</v>
      </c>
      <c r="C426" t="str">
        <f t="shared" si="6"/>
        <v>2016_0673</v>
      </c>
      <c r="D426" s="4" t="s">
        <v>62</v>
      </c>
      <c r="E426" s="4" t="s">
        <v>62</v>
      </c>
      <c r="F426" s="5">
        <v>2800680.52</v>
      </c>
      <c r="G426" s="11">
        <v>8.58043E-3</v>
      </c>
    </row>
    <row r="427" spans="1:7" x14ac:dyDescent="0.2">
      <c r="A427">
        <v>2016</v>
      </c>
      <c r="B427" s="4" t="s">
        <v>115</v>
      </c>
      <c r="C427" t="str">
        <f t="shared" si="6"/>
        <v>2016_0910</v>
      </c>
      <c r="D427" s="4" t="s">
        <v>73</v>
      </c>
      <c r="E427" s="4" t="s">
        <v>73</v>
      </c>
      <c r="F427" s="5">
        <v>2683734.69</v>
      </c>
      <c r="G427" s="11">
        <v>8.2221499999999993E-3</v>
      </c>
    </row>
    <row r="428" spans="1:7" x14ac:dyDescent="0.2">
      <c r="A428">
        <v>2016</v>
      </c>
      <c r="B428" s="4" t="s">
        <v>165</v>
      </c>
      <c r="C428" t="str">
        <f t="shared" si="6"/>
        <v>2016_0955</v>
      </c>
      <c r="D428" s="4" t="s">
        <v>123</v>
      </c>
      <c r="E428" s="4" t="s">
        <v>123</v>
      </c>
      <c r="F428" s="5">
        <v>2652461.08</v>
      </c>
      <c r="G428" s="11">
        <v>8.1263299999999993E-3</v>
      </c>
    </row>
    <row r="429" spans="1:7" x14ac:dyDescent="0.2">
      <c r="A429">
        <v>2016</v>
      </c>
      <c r="B429" s="4" t="s">
        <v>111</v>
      </c>
      <c r="C429" t="str">
        <f t="shared" si="6"/>
        <v>2016_0718</v>
      </c>
      <c r="D429" s="4" t="s">
        <v>69</v>
      </c>
      <c r="E429" s="4" t="s">
        <v>69</v>
      </c>
      <c r="F429" s="5">
        <v>2460009.81</v>
      </c>
      <c r="G429" s="11">
        <v>7.5367200000000002E-3</v>
      </c>
    </row>
    <row r="430" spans="1:7" x14ac:dyDescent="0.2">
      <c r="A430">
        <v>2016</v>
      </c>
      <c r="B430" s="4" t="s">
        <v>96</v>
      </c>
      <c r="C430" t="str">
        <f t="shared" si="6"/>
        <v>2016_0611</v>
      </c>
      <c r="D430" s="4" t="s">
        <v>54</v>
      </c>
      <c r="E430" s="4" t="s">
        <v>54</v>
      </c>
      <c r="F430" s="5">
        <v>2405232.52</v>
      </c>
      <c r="G430" s="11">
        <v>7.3689000000000003E-3</v>
      </c>
    </row>
    <row r="431" spans="1:7" x14ac:dyDescent="0.2">
      <c r="A431">
        <v>2016</v>
      </c>
      <c r="B431" s="4" t="s">
        <v>163</v>
      </c>
      <c r="C431" t="str">
        <f t="shared" si="6"/>
        <v>2016_0517</v>
      </c>
      <c r="D431" s="4" t="s">
        <v>121</v>
      </c>
      <c r="E431" s="4" t="s">
        <v>121</v>
      </c>
      <c r="F431" s="5">
        <v>2385859.5499999998</v>
      </c>
      <c r="G431" s="11">
        <v>7.3095499999999997E-3</v>
      </c>
    </row>
    <row r="432" spans="1:7" x14ac:dyDescent="0.2">
      <c r="A432">
        <v>2016</v>
      </c>
      <c r="B432" s="4" t="s">
        <v>108</v>
      </c>
      <c r="C432" t="str">
        <f t="shared" si="6"/>
        <v>2016_1073</v>
      </c>
      <c r="D432" s="4" t="s">
        <v>66</v>
      </c>
      <c r="E432" s="4" t="s">
        <v>66</v>
      </c>
      <c r="F432" s="5">
        <v>2360299.4</v>
      </c>
      <c r="G432" s="11">
        <v>7.2312399999999999E-3</v>
      </c>
    </row>
    <row r="433" spans="1:7" x14ac:dyDescent="0.2">
      <c r="A433">
        <v>2016</v>
      </c>
      <c r="B433" s="4" t="s">
        <v>169</v>
      </c>
      <c r="C433" t="str">
        <f t="shared" si="6"/>
        <v>2016_0319</v>
      </c>
      <c r="D433" s="4" t="s">
        <v>127</v>
      </c>
      <c r="E433" s="4" t="s">
        <v>127</v>
      </c>
      <c r="F433" s="5">
        <v>2234459.0499999998</v>
      </c>
      <c r="G433" s="11">
        <v>6.8456999999999997E-3</v>
      </c>
    </row>
    <row r="434" spans="1:7" x14ac:dyDescent="0.2">
      <c r="A434">
        <v>2016</v>
      </c>
      <c r="B434" s="4" t="s">
        <v>184</v>
      </c>
      <c r="C434" t="str">
        <f t="shared" si="6"/>
        <v>2016_0968</v>
      </c>
      <c r="D434" s="4" t="s">
        <v>142</v>
      </c>
      <c r="E434" s="4" t="s">
        <v>142</v>
      </c>
      <c r="F434" s="5">
        <v>2168674.41</v>
      </c>
      <c r="G434" s="11">
        <v>6.6441599999999996E-3</v>
      </c>
    </row>
    <row r="435" spans="1:7" x14ac:dyDescent="0.2">
      <c r="A435">
        <v>2016</v>
      </c>
      <c r="B435" s="4" t="s">
        <v>203</v>
      </c>
      <c r="C435" t="str">
        <f t="shared" si="6"/>
        <v>2016_0618</v>
      </c>
      <c r="D435" s="4" t="s">
        <v>161</v>
      </c>
      <c r="E435" s="4" t="s">
        <v>161</v>
      </c>
      <c r="F435" s="5">
        <v>2097678.41</v>
      </c>
      <c r="G435" s="11">
        <v>6.4266499999999999E-3</v>
      </c>
    </row>
    <row r="436" spans="1:7" x14ac:dyDescent="0.2">
      <c r="A436">
        <v>2016</v>
      </c>
      <c r="B436" s="4" t="s">
        <v>175</v>
      </c>
      <c r="C436" t="str">
        <f t="shared" si="6"/>
        <v>2016_0604</v>
      </c>
      <c r="D436" s="4" t="s">
        <v>133</v>
      </c>
      <c r="E436" s="4" t="s">
        <v>133</v>
      </c>
      <c r="F436" s="5">
        <v>1955016.09</v>
      </c>
      <c r="G436" s="11">
        <v>5.9895699999999996E-3</v>
      </c>
    </row>
    <row r="437" spans="1:7" x14ac:dyDescent="0.2">
      <c r="A437">
        <v>2016</v>
      </c>
      <c r="B437" s="4" t="s">
        <v>117</v>
      </c>
      <c r="C437" t="str">
        <f t="shared" si="6"/>
        <v>2016_0550</v>
      </c>
      <c r="D437" s="4" t="s">
        <v>75</v>
      </c>
      <c r="E437" s="4" t="s">
        <v>75</v>
      </c>
      <c r="F437" s="5">
        <v>1914023.13</v>
      </c>
      <c r="G437" s="11">
        <v>5.8639800000000004E-3</v>
      </c>
    </row>
    <row r="438" spans="1:7" x14ac:dyDescent="0.2">
      <c r="A438">
        <v>2016</v>
      </c>
      <c r="B438" s="4" t="s">
        <v>186</v>
      </c>
      <c r="C438" t="str">
        <f t="shared" si="6"/>
        <v>2016_0096</v>
      </c>
      <c r="D438" s="4" t="s">
        <v>144</v>
      </c>
      <c r="E438" s="4" t="s">
        <v>144</v>
      </c>
      <c r="F438" s="5">
        <v>1912990.02</v>
      </c>
      <c r="G438" s="11">
        <v>5.8608200000000001E-3</v>
      </c>
    </row>
    <row r="439" spans="1:7" x14ac:dyDescent="0.2">
      <c r="A439">
        <v>2016</v>
      </c>
      <c r="B439" s="4" t="s">
        <v>120</v>
      </c>
      <c r="C439" t="str">
        <f t="shared" si="6"/>
        <v>2016_1003</v>
      </c>
      <c r="D439" s="4" t="s">
        <v>78</v>
      </c>
      <c r="E439" s="4" t="s">
        <v>78</v>
      </c>
      <c r="F439" s="5">
        <v>1899707.38</v>
      </c>
      <c r="G439" s="11">
        <v>5.8201299999999997E-3</v>
      </c>
    </row>
    <row r="440" spans="1:7" x14ac:dyDescent="0.2">
      <c r="A440">
        <v>2016</v>
      </c>
      <c r="B440" s="4" t="s">
        <v>168</v>
      </c>
      <c r="C440" t="str">
        <f t="shared" si="6"/>
        <v>2016_0902</v>
      </c>
      <c r="D440" s="4" t="s">
        <v>126</v>
      </c>
      <c r="E440" s="4" t="s">
        <v>126</v>
      </c>
      <c r="F440" s="5">
        <v>1872136.82</v>
      </c>
      <c r="G440" s="11">
        <v>5.7356600000000001E-3</v>
      </c>
    </row>
    <row r="441" spans="1:7" x14ac:dyDescent="0.2">
      <c r="A441">
        <v>2016</v>
      </c>
      <c r="B441" s="4" t="s">
        <v>185</v>
      </c>
      <c r="C441" t="str">
        <f t="shared" si="6"/>
        <v>2016_0026</v>
      </c>
      <c r="D441" s="4" t="s">
        <v>143</v>
      </c>
      <c r="E441" s="4" t="s">
        <v>143</v>
      </c>
      <c r="F441" s="5">
        <v>1762713.45</v>
      </c>
      <c r="G441" s="11">
        <v>5.4004200000000004E-3</v>
      </c>
    </row>
    <row r="442" spans="1:7" x14ac:dyDescent="0.2">
      <c r="A442">
        <v>2016</v>
      </c>
      <c r="B442" s="4" t="s">
        <v>190</v>
      </c>
      <c r="C442" t="str">
        <f t="shared" si="6"/>
        <v>2016_0958</v>
      </c>
      <c r="D442" s="4" t="s">
        <v>148</v>
      </c>
      <c r="E442" s="4" t="s">
        <v>148</v>
      </c>
      <c r="F442" s="5">
        <v>1755251.63</v>
      </c>
      <c r="G442" s="11">
        <v>5.37756E-3</v>
      </c>
    </row>
    <row r="443" spans="1:7" x14ac:dyDescent="0.2">
      <c r="A443">
        <v>2016</v>
      </c>
      <c r="B443" s="4" t="s">
        <v>172</v>
      </c>
      <c r="C443" t="str">
        <f t="shared" si="6"/>
        <v>2016_1056</v>
      </c>
      <c r="D443" s="4" t="s">
        <v>130</v>
      </c>
      <c r="E443" s="4" t="s">
        <v>130</v>
      </c>
      <c r="F443" s="5">
        <v>1717459.53</v>
      </c>
      <c r="G443" s="11">
        <v>5.2617699999999998E-3</v>
      </c>
    </row>
    <row r="444" spans="1:7" x14ac:dyDescent="0.2">
      <c r="A444">
        <v>2016</v>
      </c>
      <c r="B444" s="4" t="s">
        <v>114</v>
      </c>
      <c r="C444" t="str">
        <f t="shared" si="6"/>
        <v>2016_0649</v>
      </c>
      <c r="D444" s="4" t="s">
        <v>72</v>
      </c>
      <c r="E444" s="4" t="s">
        <v>72</v>
      </c>
      <c r="F444" s="5">
        <v>1706328</v>
      </c>
      <c r="G444" s="11">
        <v>5.2276700000000002E-3</v>
      </c>
    </row>
    <row r="445" spans="1:7" x14ac:dyDescent="0.2">
      <c r="A445">
        <v>2016</v>
      </c>
      <c r="B445" s="4" t="s">
        <v>259</v>
      </c>
      <c r="C445" t="str">
        <f t="shared" si="6"/>
        <v>2016_0656</v>
      </c>
      <c r="D445" s="4" t="s">
        <v>217</v>
      </c>
      <c r="E445" s="4" t="s">
        <v>217</v>
      </c>
      <c r="F445" s="5">
        <v>1615679.13</v>
      </c>
      <c r="G445" s="11">
        <v>4.9499499999999998E-3</v>
      </c>
    </row>
    <row r="446" spans="1:7" x14ac:dyDescent="0.2">
      <c r="A446">
        <v>2016</v>
      </c>
      <c r="B446" s="4" t="s">
        <v>119</v>
      </c>
      <c r="C446" t="str">
        <f t="shared" si="6"/>
        <v>2016_1020</v>
      </c>
      <c r="D446" s="4" t="s">
        <v>77</v>
      </c>
      <c r="E446" s="4" t="s">
        <v>77</v>
      </c>
      <c r="F446" s="5">
        <v>1565070.81</v>
      </c>
      <c r="G446" s="11">
        <v>4.7949000000000004E-3</v>
      </c>
    </row>
    <row r="447" spans="1:7" x14ac:dyDescent="0.2">
      <c r="A447">
        <v>2016</v>
      </c>
      <c r="B447" s="4" t="s">
        <v>173</v>
      </c>
      <c r="C447" t="str">
        <f t="shared" si="6"/>
        <v>2016_0249</v>
      </c>
      <c r="D447" s="4" t="s">
        <v>131</v>
      </c>
      <c r="E447" s="4" t="s">
        <v>131</v>
      </c>
      <c r="F447" s="5">
        <v>1542405.34</v>
      </c>
      <c r="G447" s="11">
        <v>4.7254599999999999E-3</v>
      </c>
    </row>
    <row r="448" spans="1:7" x14ac:dyDescent="0.2">
      <c r="A448">
        <v>2016</v>
      </c>
      <c r="B448" s="4" t="s">
        <v>187</v>
      </c>
      <c r="C448" t="str">
        <f t="shared" si="6"/>
        <v>2016_0082</v>
      </c>
      <c r="D448" s="4" t="s">
        <v>145</v>
      </c>
      <c r="E448" s="4" t="s">
        <v>145</v>
      </c>
      <c r="F448" s="5">
        <v>1528418.08</v>
      </c>
      <c r="G448" s="11">
        <v>4.6826100000000002E-3</v>
      </c>
    </row>
    <row r="449" spans="1:7" x14ac:dyDescent="0.2">
      <c r="A449">
        <v>2016</v>
      </c>
      <c r="B449" s="4" t="s">
        <v>106</v>
      </c>
      <c r="C449" t="str">
        <f t="shared" si="6"/>
        <v>2016_0297</v>
      </c>
      <c r="D449" s="4" t="s">
        <v>64</v>
      </c>
      <c r="E449" s="4" t="s">
        <v>64</v>
      </c>
      <c r="F449" s="5">
        <v>1490290.04</v>
      </c>
      <c r="G449" s="11">
        <v>4.5658000000000001E-3</v>
      </c>
    </row>
    <row r="450" spans="1:7" x14ac:dyDescent="0.2">
      <c r="A450">
        <v>2016</v>
      </c>
      <c r="B450" s="4" t="s">
        <v>200</v>
      </c>
      <c r="C450" t="str">
        <f t="shared" si="6"/>
        <v>2016_1134</v>
      </c>
      <c r="D450" s="4" t="s">
        <v>158</v>
      </c>
      <c r="E450" s="4" t="s">
        <v>158</v>
      </c>
      <c r="F450" s="5">
        <v>1468163.21</v>
      </c>
      <c r="G450" s="11">
        <v>4.4980100000000002E-3</v>
      </c>
    </row>
    <row r="451" spans="1:7" x14ac:dyDescent="0.2">
      <c r="A451">
        <v>2016</v>
      </c>
      <c r="B451" s="4" t="s">
        <v>178</v>
      </c>
      <c r="C451" t="str">
        <f t="shared" ref="C451:C514" si="7">_xlfn.TEXTJOIN("_",TRUE,A451:B451)</f>
        <v>2016_0428</v>
      </c>
      <c r="D451" s="4" t="s">
        <v>136</v>
      </c>
      <c r="E451" s="4" t="s">
        <v>136</v>
      </c>
      <c r="F451" s="5">
        <v>1426316.04</v>
      </c>
      <c r="G451" s="11">
        <v>4.3698000000000001E-3</v>
      </c>
    </row>
    <row r="452" spans="1:7" x14ac:dyDescent="0.2">
      <c r="A452">
        <v>2016</v>
      </c>
      <c r="B452" s="4" t="s">
        <v>170</v>
      </c>
      <c r="C452" t="str">
        <f t="shared" si="7"/>
        <v>2016_0931</v>
      </c>
      <c r="D452" s="4" t="s">
        <v>128</v>
      </c>
      <c r="E452" s="4" t="s">
        <v>128</v>
      </c>
      <c r="F452" s="5">
        <v>1375259.63</v>
      </c>
      <c r="G452" s="11">
        <v>4.2133800000000001E-3</v>
      </c>
    </row>
    <row r="453" spans="1:7" x14ac:dyDescent="0.2">
      <c r="A453">
        <v>2016</v>
      </c>
      <c r="B453" s="4" t="s">
        <v>166</v>
      </c>
      <c r="C453" t="str">
        <f t="shared" si="7"/>
        <v>2016_0585</v>
      </c>
      <c r="D453" s="4" t="s">
        <v>124</v>
      </c>
      <c r="E453" s="4" t="s">
        <v>124</v>
      </c>
      <c r="F453" s="5">
        <v>1336700.2</v>
      </c>
      <c r="G453" s="11">
        <v>4.09524E-3</v>
      </c>
    </row>
    <row r="454" spans="1:7" x14ac:dyDescent="0.2">
      <c r="A454">
        <v>2016</v>
      </c>
      <c r="B454" s="4" t="s">
        <v>333</v>
      </c>
      <c r="C454" t="str">
        <f t="shared" si="7"/>
        <v>2016_0094</v>
      </c>
      <c r="D454" s="4" t="s">
        <v>291</v>
      </c>
      <c r="E454" s="4" t="s">
        <v>291</v>
      </c>
      <c r="F454" s="5">
        <v>1318534.22</v>
      </c>
      <c r="G454" s="11">
        <v>4.03959E-3</v>
      </c>
    </row>
    <row r="455" spans="1:7" x14ac:dyDescent="0.2">
      <c r="A455">
        <v>2016</v>
      </c>
      <c r="B455" s="4" t="s">
        <v>193</v>
      </c>
      <c r="C455" t="str">
        <f t="shared" si="7"/>
        <v>2016_0133</v>
      </c>
      <c r="D455" s="4" t="s">
        <v>151</v>
      </c>
      <c r="E455" s="4" t="s">
        <v>151</v>
      </c>
      <c r="F455" s="5">
        <v>1316333.0900000001</v>
      </c>
      <c r="G455" s="11">
        <v>4.0328400000000002E-3</v>
      </c>
    </row>
    <row r="456" spans="1:7" x14ac:dyDescent="0.2">
      <c r="A456">
        <v>2016</v>
      </c>
      <c r="B456" s="4" t="s">
        <v>171</v>
      </c>
      <c r="C456" t="str">
        <f t="shared" si="7"/>
        <v>2016_0243</v>
      </c>
      <c r="D456" s="4" t="s">
        <v>129</v>
      </c>
      <c r="E456" s="4" t="s">
        <v>129</v>
      </c>
      <c r="F456" s="5">
        <v>1281897.1100000001</v>
      </c>
      <c r="G456" s="11">
        <v>3.9273399999999997E-3</v>
      </c>
    </row>
    <row r="457" spans="1:7" x14ac:dyDescent="0.2">
      <c r="A457">
        <v>2016</v>
      </c>
      <c r="B457" s="4" t="s">
        <v>118</v>
      </c>
      <c r="C457" t="str">
        <f t="shared" si="7"/>
        <v>2016_1076</v>
      </c>
      <c r="D457" s="4" t="s">
        <v>76</v>
      </c>
      <c r="E457" s="4" t="s">
        <v>76</v>
      </c>
      <c r="F457" s="5">
        <v>1280812.9099999999</v>
      </c>
      <c r="G457" s="11">
        <v>3.9240200000000003E-3</v>
      </c>
    </row>
    <row r="458" spans="1:7" x14ac:dyDescent="0.2">
      <c r="A458">
        <v>2016</v>
      </c>
      <c r="B458" s="4" t="s">
        <v>180</v>
      </c>
      <c r="C458" t="str">
        <f t="shared" si="7"/>
        <v>2016_0848</v>
      </c>
      <c r="D458" s="4" t="s">
        <v>138</v>
      </c>
      <c r="E458" s="4" t="s">
        <v>138</v>
      </c>
      <c r="F458" s="5">
        <v>1273883.95</v>
      </c>
      <c r="G458" s="11">
        <v>3.9027900000000002E-3</v>
      </c>
    </row>
    <row r="459" spans="1:7" x14ac:dyDescent="0.2">
      <c r="A459">
        <v>2016</v>
      </c>
      <c r="B459" s="4" t="s">
        <v>176</v>
      </c>
      <c r="C459" t="str">
        <f t="shared" si="7"/>
        <v>2016_0863</v>
      </c>
      <c r="D459" s="4" t="s">
        <v>134</v>
      </c>
      <c r="E459" s="4" t="s">
        <v>134</v>
      </c>
      <c r="F459" s="5">
        <v>1240563.3400000001</v>
      </c>
      <c r="G459" s="11">
        <v>3.8007100000000001E-3</v>
      </c>
    </row>
    <row r="460" spans="1:7" x14ac:dyDescent="0.2">
      <c r="A460">
        <v>2016</v>
      </c>
      <c r="B460" s="4" t="s">
        <v>202</v>
      </c>
      <c r="C460" t="str">
        <f t="shared" si="7"/>
        <v>2016_0042</v>
      </c>
      <c r="D460" s="4" t="s">
        <v>160</v>
      </c>
      <c r="E460" s="4" t="s">
        <v>160</v>
      </c>
      <c r="F460" s="5">
        <v>1212320.9099999999</v>
      </c>
      <c r="G460" s="11">
        <v>3.7141800000000001E-3</v>
      </c>
    </row>
    <row r="461" spans="1:7" x14ac:dyDescent="0.2">
      <c r="A461">
        <v>2016</v>
      </c>
      <c r="B461" s="4" t="s">
        <v>268</v>
      </c>
      <c r="C461" t="str">
        <f t="shared" si="7"/>
        <v>2016_0280</v>
      </c>
      <c r="D461" s="4" t="s">
        <v>226</v>
      </c>
      <c r="E461" s="4" t="s">
        <v>226</v>
      </c>
      <c r="F461" s="5">
        <v>1207105.28</v>
      </c>
      <c r="G461" s="11">
        <v>3.6982E-3</v>
      </c>
    </row>
    <row r="462" spans="1:7" x14ac:dyDescent="0.2">
      <c r="A462">
        <v>2016</v>
      </c>
      <c r="B462" s="4" t="s">
        <v>177</v>
      </c>
      <c r="C462" t="str">
        <f t="shared" si="7"/>
        <v>2016_0753</v>
      </c>
      <c r="D462" s="4" t="s">
        <v>135</v>
      </c>
      <c r="E462" s="4" t="s">
        <v>135</v>
      </c>
      <c r="F462" s="5">
        <v>1100054.5</v>
      </c>
      <c r="G462" s="11">
        <v>3.3702300000000001E-3</v>
      </c>
    </row>
    <row r="463" spans="1:7" x14ac:dyDescent="0.2">
      <c r="A463">
        <v>2016</v>
      </c>
      <c r="B463" s="4" t="s">
        <v>192</v>
      </c>
      <c r="C463" t="str">
        <f t="shared" si="7"/>
        <v>2016_0909</v>
      </c>
      <c r="D463" s="4" t="s">
        <v>150</v>
      </c>
      <c r="E463" s="4" t="s">
        <v>150</v>
      </c>
      <c r="F463" s="5">
        <v>1086351.6299999999</v>
      </c>
      <c r="G463" s="11">
        <v>3.32825E-3</v>
      </c>
    </row>
    <row r="464" spans="1:7" x14ac:dyDescent="0.2">
      <c r="A464">
        <v>2016</v>
      </c>
      <c r="B464" s="4" t="s">
        <v>367</v>
      </c>
      <c r="C464" t="str">
        <f t="shared" si="7"/>
        <v>2016_1092</v>
      </c>
      <c r="D464" s="4" t="s">
        <v>325</v>
      </c>
      <c r="E464" s="4" t="s">
        <v>325</v>
      </c>
      <c r="F464" s="5">
        <v>1041067.88</v>
      </c>
      <c r="G464" s="11">
        <v>3.1895199999999999E-3</v>
      </c>
    </row>
    <row r="465" spans="1:7" x14ac:dyDescent="0.2">
      <c r="A465">
        <v>2016</v>
      </c>
      <c r="B465" s="4" t="s">
        <v>264</v>
      </c>
      <c r="C465" t="str">
        <f t="shared" si="7"/>
        <v>2016_0303</v>
      </c>
      <c r="D465" s="4" t="s">
        <v>222</v>
      </c>
      <c r="E465" s="4" t="s">
        <v>222</v>
      </c>
      <c r="F465" s="5">
        <v>1038509.17</v>
      </c>
      <c r="G465" s="11">
        <v>3.1816800000000001E-3</v>
      </c>
    </row>
    <row r="466" spans="1:7" x14ac:dyDescent="0.2">
      <c r="A466">
        <v>2016</v>
      </c>
      <c r="B466" s="4" t="s">
        <v>174</v>
      </c>
      <c r="C466" t="str">
        <f t="shared" si="7"/>
        <v>2016_1077</v>
      </c>
      <c r="D466" s="4" t="s">
        <v>132</v>
      </c>
      <c r="E466" s="4" t="s">
        <v>132</v>
      </c>
      <c r="F466" s="5">
        <v>1027718.12</v>
      </c>
      <c r="G466" s="11">
        <v>3.14862E-3</v>
      </c>
    </row>
    <row r="467" spans="1:7" x14ac:dyDescent="0.2">
      <c r="A467">
        <v>2016</v>
      </c>
      <c r="B467" s="4" t="s">
        <v>250</v>
      </c>
      <c r="C467" t="str">
        <f t="shared" si="7"/>
        <v>2016_0679</v>
      </c>
      <c r="D467" s="4" t="s">
        <v>208</v>
      </c>
      <c r="E467" s="4" t="s">
        <v>208</v>
      </c>
      <c r="F467" s="5">
        <v>1017742.13</v>
      </c>
      <c r="G467" s="11">
        <v>3.1180499999999998E-3</v>
      </c>
    </row>
    <row r="468" spans="1:7" x14ac:dyDescent="0.2">
      <c r="A468">
        <v>2016</v>
      </c>
      <c r="B468" s="4" t="s">
        <v>479</v>
      </c>
      <c r="C468" t="str">
        <f t="shared" si="7"/>
        <v>2016_0695</v>
      </c>
      <c r="D468" s="4" t="s">
        <v>463</v>
      </c>
      <c r="E468" s="4" t="s">
        <v>463</v>
      </c>
      <c r="F468" s="5">
        <v>1012927.07</v>
      </c>
      <c r="G468" s="11">
        <v>3.1032999999999998E-3</v>
      </c>
    </row>
    <row r="469" spans="1:7" x14ac:dyDescent="0.2">
      <c r="A469">
        <v>2016</v>
      </c>
      <c r="B469" s="4" t="s">
        <v>195</v>
      </c>
      <c r="C469" t="str">
        <f t="shared" si="7"/>
        <v>2016_0992</v>
      </c>
      <c r="D469" s="4" t="s">
        <v>153</v>
      </c>
      <c r="E469" s="4" t="s">
        <v>153</v>
      </c>
      <c r="F469" s="5">
        <v>1001866.53</v>
      </c>
      <c r="G469" s="11">
        <v>3.0694099999999998E-3</v>
      </c>
    </row>
    <row r="470" spans="1:7" x14ac:dyDescent="0.2">
      <c r="A470">
        <v>2016</v>
      </c>
      <c r="B470" s="4" t="s">
        <v>336</v>
      </c>
      <c r="C470" t="str">
        <f t="shared" si="7"/>
        <v>2016_0850</v>
      </c>
      <c r="D470" s="4" t="s">
        <v>294</v>
      </c>
      <c r="E470" s="4" t="s">
        <v>294</v>
      </c>
      <c r="F470" s="5">
        <v>996578.14</v>
      </c>
      <c r="G470" s="11">
        <v>3.0532100000000002E-3</v>
      </c>
    </row>
    <row r="471" spans="1:7" x14ac:dyDescent="0.2">
      <c r="A471">
        <v>2016</v>
      </c>
      <c r="B471" s="4" t="s">
        <v>254</v>
      </c>
      <c r="C471" t="str">
        <f t="shared" si="7"/>
        <v>2016_0816</v>
      </c>
      <c r="D471" s="4" t="s">
        <v>212</v>
      </c>
      <c r="E471" s="4" t="s">
        <v>212</v>
      </c>
      <c r="F471" s="5">
        <v>961464.28</v>
      </c>
      <c r="G471" s="11">
        <v>2.9456299999999999E-3</v>
      </c>
    </row>
    <row r="472" spans="1:7" x14ac:dyDescent="0.2">
      <c r="A472">
        <v>2016</v>
      </c>
      <c r="B472" s="4" t="s">
        <v>183</v>
      </c>
      <c r="C472" t="str">
        <f t="shared" si="7"/>
        <v>2016_0119</v>
      </c>
      <c r="D472" s="4" t="s">
        <v>141</v>
      </c>
      <c r="E472" s="4" t="s">
        <v>141</v>
      </c>
      <c r="F472" s="5">
        <v>931856.88</v>
      </c>
      <c r="G472" s="11">
        <v>2.8549299999999999E-3</v>
      </c>
    </row>
    <row r="473" spans="1:7" x14ac:dyDescent="0.2">
      <c r="A473">
        <v>2016</v>
      </c>
      <c r="B473" s="4" t="s">
        <v>332</v>
      </c>
      <c r="C473" t="str">
        <f t="shared" si="7"/>
        <v>2016_0002</v>
      </c>
      <c r="D473" s="4" t="s">
        <v>290</v>
      </c>
      <c r="E473" s="4" t="s">
        <v>290</v>
      </c>
      <c r="F473" s="5">
        <v>916252.96</v>
      </c>
      <c r="G473" s="11">
        <v>2.8071200000000002E-3</v>
      </c>
    </row>
    <row r="474" spans="1:7" x14ac:dyDescent="0.2">
      <c r="A474">
        <v>2016</v>
      </c>
      <c r="B474" s="4" t="s">
        <v>188</v>
      </c>
      <c r="C474" t="str">
        <f t="shared" si="7"/>
        <v>2016_1058</v>
      </c>
      <c r="D474" s="4" t="s">
        <v>146</v>
      </c>
      <c r="E474" s="4" t="s">
        <v>146</v>
      </c>
      <c r="F474" s="5">
        <v>915175.51</v>
      </c>
      <c r="G474" s="11">
        <v>2.8038199999999998E-3</v>
      </c>
    </row>
    <row r="475" spans="1:7" x14ac:dyDescent="0.2">
      <c r="A475">
        <v>2016</v>
      </c>
      <c r="B475" s="4" t="s">
        <v>198</v>
      </c>
      <c r="C475" t="str">
        <f t="shared" si="7"/>
        <v>2016_0943</v>
      </c>
      <c r="D475" s="4" t="s">
        <v>156</v>
      </c>
      <c r="E475" s="4" t="s">
        <v>156</v>
      </c>
      <c r="F475" s="5">
        <v>866833.42</v>
      </c>
      <c r="G475" s="11">
        <v>2.6557099999999999E-3</v>
      </c>
    </row>
    <row r="476" spans="1:7" x14ac:dyDescent="0.2">
      <c r="A476">
        <v>2016</v>
      </c>
      <c r="B476" s="4" t="s">
        <v>194</v>
      </c>
      <c r="C476" t="str">
        <f t="shared" si="7"/>
        <v>2016_0122</v>
      </c>
      <c r="D476" s="4" t="s">
        <v>152</v>
      </c>
      <c r="E476" s="4" t="s">
        <v>152</v>
      </c>
      <c r="F476" s="5">
        <v>845014.47</v>
      </c>
      <c r="G476" s="11">
        <v>2.5888700000000001E-3</v>
      </c>
    </row>
    <row r="477" spans="1:7" x14ac:dyDescent="0.2">
      <c r="A477">
        <v>2016</v>
      </c>
      <c r="B477" s="4" t="s">
        <v>191</v>
      </c>
      <c r="C477" t="str">
        <f t="shared" si="7"/>
        <v>2016_0621</v>
      </c>
      <c r="D477" s="4" t="s">
        <v>149</v>
      </c>
      <c r="E477" s="4" t="s">
        <v>149</v>
      </c>
      <c r="F477" s="5">
        <v>841930.79</v>
      </c>
      <c r="G477" s="11">
        <v>2.5794199999999998E-3</v>
      </c>
    </row>
    <row r="478" spans="1:7" x14ac:dyDescent="0.2">
      <c r="A478">
        <v>2016</v>
      </c>
      <c r="B478" s="4" t="s">
        <v>283</v>
      </c>
      <c r="C478" t="str">
        <f t="shared" si="7"/>
        <v>2016_0020</v>
      </c>
      <c r="D478" s="4" t="s">
        <v>241</v>
      </c>
      <c r="E478" s="4" t="s">
        <v>241</v>
      </c>
      <c r="F478" s="5">
        <v>837418.15</v>
      </c>
      <c r="G478" s="11">
        <v>2.56559E-3</v>
      </c>
    </row>
    <row r="479" spans="1:7" x14ac:dyDescent="0.2">
      <c r="A479">
        <v>2016</v>
      </c>
      <c r="B479" s="4" t="s">
        <v>257</v>
      </c>
      <c r="C479" t="str">
        <f t="shared" si="7"/>
        <v>2016_0270</v>
      </c>
      <c r="D479" s="4" t="s">
        <v>215</v>
      </c>
      <c r="E479" s="4" t="s">
        <v>215</v>
      </c>
      <c r="F479" s="5">
        <v>816295.03</v>
      </c>
      <c r="G479" s="11">
        <v>2.50088E-3</v>
      </c>
    </row>
    <row r="480" spans="1:7" x14ac:dyDescent="0.2">
      <c r="A480">
        <v>2016</v>
      </c>
      <c r="B480" s="4" t="s">
        <v>249</v>
      </c>
      <c r="C480" t="str">
        <f t="shared" si="7"/>
        <v>2016_0557</v>
      </c>
      <c r="D480" s="4" t="s">
        <v>207</v>
      </c>
      <c r="E480" s="4" t="s">
        <v>207</v>
      </c>
      <c r="F480" s="5">
        <v>814248.48</v>
      </c>
      <c r="G480" s="11">
        <v>2.49461E-3</v>
      </c>
    </row>
    <row r="481" spans="1:7" x14ac:dyDescent="0.2">
      <c r="A481">
        <v>2016</v>
      </c>
      <c r="B481" s="4" t="s">
        <v>189</v>
      </c>
      <c r="C481" t="str">
        <f t="shared" si="7"/>
        <v>2016_0767</v>
      </c>
      <c r="D481" s="4" t="s">
        <v>147</v>
      </c>
      <c r="E481" s="4" t="s">
        <v>147</v>
      </c>
      <c r="F481" s="5">
        <v>794597.27</v>
      </c>
      <c r="G481" s="11">
        <v>2.4344000000000002E-3</v>
      </c>
    </row>
    <row r="482" spans="1:7" x14ac:dyDescent="0.2">
      <c r="A482">
        <v>2016</v>
      </c>
      <c r="B482" s="4" t="s">
        <v>260</v>
      </c>
      <c r="C482" t="str">
        <f t="shared" si="7"/>
        <v>2016_0790</v>
      </c>
      <c r="D482" s="4" t="s">
        <v>218</v>
      </c>
      <c r="E482" s="4" t="s">
        <v>218</v>
      </c>
      <c r="F482" s="5">
        <v>793456.76</v>
      </c>
      <c r="G482" s="11">
        <v>2.4309100000000001E-3</v>
      </c>
    </row>
    <row r="483" spans="1:7" x14ac:dyDescent="0.2">
      <c r="A483">
        <v>2016</v>
      </c>
      <c r="B483" s="4" t="s">
        <v>181</v>
      </c>
      <c r="C483" t="str">
        <f t="shared" si="7"/>
        <v>2016_1063</v>
      </c>
      <c r="D483" s="4" t="s">
        <v>139</v>
      </c>
      <c r="E483" s="4" t="s">
        <v>139</v>
      </c>
      <c r="F483" s="5">
        <v>793031.66</v>
      </c>
      <c r="G483" s="11">
        <v>2.42961E-3</v>
      </c>
    </row>
    <row r="484" spans="1:7" x14ac:dyDescent="0.2">
      <c r="A484">
        <v>2016</v>
      </c>
      <c r="B484" s="4" t="s">
        <v>285</v>
      </c>
      <c r="C484" t="str">
        <f t="shared" si="7"/>
        <v>2016_0341</v>
      </c>
      <c r="D484" s="4" t="s">
        <v>243</v>
      </c>
      <c r="E484" s="4" t="s">
        <v>243</v>
      </c>
      <c r="F484" s="5">
        <v>792025.67</v>
      </c>
      <c r="G484" s="11">
        <v>2.4265300000000001E-3</v>
      </c>
    </row>
    <row r="485" spans="1:7" x14ac:dyDescent="0.2">
      <c r="A485">
        <v>2016</v>
      </c>
      <c r="B485" s="4" t="s">
        <v>262</v>
      </c>
      <c r="C485" t="str">
        <f t="shared" si="7"/>
        <v>2016_0857</v>
      </c>
      <c r="D485" s="4" t="s">
        <v>220</v>
      </c>
      <c r="E485" s="4" t="s">
        <v>220</v>
      </c>
      <c r="F485" s="5">
        <v>780304.38</v>
      </c>
      <c r="G485" s="11">
        <v>2.39062E-3</v>
      </c>
    </row>
    <row r="486" spans="1:7" x14ac:dyDescent="0.2">
      <c r="A486">
        <v>2016</v>
      </c>
      <c r="B486" s="4" t="s">
        <v>196</v>
      </c>
      <c r="C486" t="str">
        <f t="shared" si="7"/>
        <v>2016_0156</v>
      </c>
      <c r="D486" s="4" t="s">
        <v>154</v>
      </c>
      <c r="E486" s="4" t="s">
        <v>154</v>
      </c>
      <c r="F486" s="5">
        <v>761545.75</v>
      </c>
      <c r="G486" s="11">
        <v>2.33314E-3</v>
      </c>
    </row>
    <row r="487" spans="1:7" x14ac:dyDescent="0.2">
      <c r="A487">
        <v>2016</v>
      </c>
      <c r="B487" s="4" t="s">
        <v>447</v>
      </c>
      <c r="C487" t="str">
        <f t="shared" si="7"/>
        <v>2016_0227</v>
      </c>
      <c r="D487" s="4" t="s">
        <v>405</v>
      </c>
      <c r="E487" s="4" t="s">
        <v>405</v>
      </c>
      <c r="F487" s="5">
        <v>695613.34</v>
      </c>
      <c r="G487" s="11">
        <v>2.1311500000000001E-3</v>
      </c>
    </row>
    <row r="488" spans="1:7" x14ac:dyDescent="0.2">
      <c r="A488">
        <v>2016</v>
      </c>
      <c r="B488" s="4" t="s">
        <v>348</v>
      </c>
      <c r="C488" t="str">
        <f t="shared" si="7"/>
        <v>2016_0072</v>
      </c>
      <c r="D488" s="4" t="s">
        <v>306</v>
      </c>
      <c r="E488" s="4" t="s">
        <v>306</v>
      </c>
      <c r="F488" s="5">
        <v>667247.86</v>
      </c>
      <c r="G488" s="11">
        <v>2.0442400000000001E-3</v>
      </c>
    </row>
    <row r="489" spans="1:7" x14ac:dyDescent="0.2">
      <c r="A489">
        <v>2016</v>
      </c>
      <c r="B489" s="4" t="s">
        <v>247</v>
      </c>
      <c r="C489" t="str">
        <f t="shared" si="7"/>
        <v>2016_0284</v>
      </c>
      <c r="D489" s="4" t="s">
        <v>205</v>
      </c>
      <c r="E489" s="4" t="s">
        <v>205</v>
      </c>
      <c r="F489" s="5">
        <v>666655.56000000006</v>
      </c>
      <c r="G489" s="11">
        <v>2.04243E-3</v>
      </c>
    </row>
    <row r="490" spans="1:7" x14ac:dyDescent="0.2">
      <c r="A490">
        <v>2016</v>
      </c>
      <c r="B490" s="4" t="s">
        <v>167</v>
      </c>
      <c r="C490" t="str">
        <f t="shared" si="7"/>
        <v>2016_0521</v>
      </c>
      <c r="D490" s="4" t="s">
        <v>125</v>
      </c>
      <c r="E490" s="4" t="s">
        <v>125</v>
      </c>
      <c r="F490" s="5">
        <v>652187.1</v>
      </c>
      <c r="G490" s="11">
        <v>1.9981E-3</v>
      </c>
    </row>
    <row r="491" spans="1:7" x14ac:dyDescent="0.2">
      <c r="A491">
        <v>2016</v>
      </c>
      <c r="B491" s="4" t="s">
        <v>372</v>
      </c>
      <c r="C491" t="str">
        <f t="shared" si="7"/>
        <v>2016_0817</v>
      </c>
      <c r="D491" s="4" t="s">
        <v>330</v>
      </c>
      <c r="E491" s="4" t="s">
        <v>330</v>
      </c>
      <c r="F491" s="5">
        <v>645030.13</v>
      </c>
      <c r="G491" s="11">
        <v>1.9761800000000001E-3</v>
      </c>
    </row>
    <row r="492" spans="1:7" x14ac:dyDescent="0.2">
      <c r="A492">
        <v>2016</v>
      </c>
      <c r="B492" s="4" t="s">
        <v>252</v>
      </c>
      <c r="C492" t="str">
        <f t="shared" si="7"/>
        <v>2016_0950</v>
      </c>
      <c r="D492" s="4" t="s">
        <v>210</v>
      </c>
      <c r="E492" s="4" t="s">
        <v>210</v>
      </c>
      <c r="F492" s="5">
        <v>634339.88</v>
      </c>
      <c r="G492" s="11">
        <v>1.94342E-3</v>
      </c>
    </row>
    <row r="493" spans="1:7" x14ac:dyDescent="0.2">
      <c r="A493">
        <v>2016</v>
      </c>
      <c r="B493" s="4" t="s">
        <v>248</v>
      </c>
      <c r="C493" t="str">
        <f t="shared" si="7"/>
        <v>2016_1113</v>
      </c>
      <c r="D493" s="4" t="s">
        <v>206</v>
      </c>
      <c r="E493" s="4" t="s">
        <v>206</v>
      </c>
      <c r="F493" s="5">
        <v>632335.16</v>
      </c>
      <c r="G493" s="11">
        <v>1.93728E-3</v>
      </c>
    </row>
    <row r="494" spans="1:7" x14ac:dyDescent="0.2">
      <c r="A494">
        <v>2016</v>
      </c>
      <c r="B494" s="4" t="s">
        <v>331</v>
      </c>
      <c r="C494" t="str">
        <f t="shared" si="7"/>
        <v>2016_0615</v>
      </c>
      <c r="D494" s="4" t="s">
        <v>289</v>
      </c>
      <c r="E494" s="4" t="s">
        <v>289</v>
      </c>
      <c r="F494" s="5">
        <v>629485.66</v>
      </c>
      <c r="G494" s="11">
        <v>1.92855E-3</v>
      </c>
    </row>
    <row r="495" spans="1:7" x14ac:dyDescent="0.2">
      <c r="A495">
        <v>2016</v>
      </c>
      <c r="B495" s="4" t="s">
        <v>452</v>
      </c>
      <c r="C495" t="str">
        <f t="shared" si="7"/>
        <v>2016_1044</v>
      </c>
      <c r="D495" s="4" t="s">
        <v>410</v>
      </c>
      <c r="E495" s="4" t="s">
        <v>410</v>
      </c>
      <c r="F495" s="5">
        <v>620771.63</v>
      </c>
      <c r="G495" s="11">
        <v>1.90186E-3</v>
      </c>
    </row>
    <row r="496" spans="1:7" x14ac:dyDescent="0.2">
      <c r="A496">
        <v>2016</v>
      </c>
      <c r="B496" s="4" t="s">
        <v>557</v>
      </c>
      <c r="C496" t="str">
        <f t="shared" si="7"/>
        <v>2016_0344</v>
      </c>
      <c r="D496" s="4" t="s">
        <v>554</v>
      </c>
      <c r="E496" s="4" t="s">
        <v>554</v>
      </c>
      <c r="F496" s="5">
        <v>618636.38</v>
      </c>
      <c r="G496" s="11">
        <v>1.8953100000000001E-3</v>
      </c>
    </row>
    <row r="497" spans="1:7" x14ac:dyDescent="0.2">
      <c r="A497">
        <v>2016</v>
      </c>
      <c r="B497" s="4" t="s">
        <v>473</v>
      </c>
      <c r="C497" t="str">
        <f t="shared" si="7"/>
        <v>2016_0781</v>
      </c>
      <c r="D497" s="4" t="s">
        <v>457</v>
      </c>
      <c r="E497" s="4" t="s">
        <v>457</v>
      </c>
      <c r="F497" s="5">
        <v>617967.80000000005</v>
      </c>
      <c r="G497" s="11">
        <v>1.8932700000000001E-3</v>
      </c>
    </row>
    <row r="498" spans="1:7" x14ac:dyDescent="0.2">
      <c r="A498">
        <v>2016</v>
      </c>
      <c r="B498" s="4" t="s">
        <v>360</v>
      </c>
      <c r="C498" t="str">
        <f t="shared" si="7"/>
        <v>2016_0650</v>
      </c>
      <c r="D498" s="4" t="s">
        <v>318</v>
      </c>
      <c r="E498" s="4" t="s">
        <v>318</v>
      </c>
      <c r="F498" s="5">
        <v>615230.03</v>
      </c>
      <c r="G498" s="11">
        <v>1.88488E-3</v>
      </c>
    </row>
    <row r="499" spans="1:7" x14ac:dyDescent="0.2">
      <c r="A499">
        <v>2016</v>
      </c>
      <c r="B499" s="4" t="s">
        <v>366</v>
      </c>
      <c r="C499" t="str">
        <f t="shared" si="7"/>
        <v>2016_0691</v>
      </c>
      <c r="D499" s="4" t="s">
        <v>324</v>
      </c>
      <c r="E499" s="4" t="s">
        <v>324</v>
      </c>
      <c r="F499" s="5">
        <v>576277.6</v>
      </c>
      <c r="G499" s="11">
        <v>1.7655399999999999E-3</v>
      </c>
    </row>
    <row r="500" spans="1:7" x14ac:dyDescent="0.2">
      <c r="A500">
        <v>2016</v>
      </c>
      <c r="B500" s="4" t="s">
        <v>201</v>
      </c>
      <c r="C500" t="str">
        <f t="shared" si="7"/>
        <v>2016_0648</v>
      </c>
      <c r="D500" s="4" t="s">
        <v>159</v>
      </c>
      <c r="E500" s="4" t="s">
        <v>159</v>
      </c>
      <c r="F500" s="5">
        <v>559266.16</v>
      </c>
      <c r="G500" s="11">
        <v>1.71342E-3</v>
      </c>
    </row>
    <row r="501" spans="1:7" x14ac:dyDescent="0.2">
      <c r="A501">
        <v>2016</v>
      </c>
      <c r="B501" s="4" t="s">
        <v>273</v>
      </c>
      <c r="C501" t="str">
        <f t="shared" si="7"/>
        <v>2016_0582</v>
      </c>
      <c r="D501" s="4" t="s">
        <v>231</v>
      </c>
      <c r="E501" s="4" t="s">
        <v>231</v>
      </c>
      <c r="F501" s="5">
        <v>558834.07999999996</v>
      </c>
      <c r="G501" s="11">
        <v>1.7121E-3</v>
      </c>
    </row>
    <row r="502" spans="1:7" x14ac:dyDescent="0.2">
      <c r="A502">
        <v>2016</v>
      </c>
      <c r="B502" s="4" t="s">
        <v>253</v>
      </c>
      <c r="C502" t="str">
        <f t="shared" si="7"/>
        <v>2016_0812</v>
      </c>
      <c r="D502" s="4" t="s">
        <v>211</v>
      </c>
      <c r="E502" s="4" t="s">
        <v>211</v>
      </c>
      <c r="F502" s="5">
        <v>512483.25</v>
      </c>
      <c r="G502" s="11">
        <v>1.5700899999999999E-3</v>
      </c>
    </row>
    <row r="503" spans="1:7" x14ac:dyDescent="0.2">
      <c r="A503">
        <v>2016</v>
      </c>
      <c r="B503" s="4" t="s">
        <v>272</v>
      </c>
      <c r="C503" t="str">
        <f t="shared" si="7"/>
        <v>2016_0251</v>
      </c>
      <c r="D503" s="4" t="s">
        <v>230</v>
      </c>
      <c r="E503" s="4" t="s">
        <v>230</v>
      </c>
      <c r="F503" s="5">
        <v>511462.5</v>
      </c>
      <c r="G503" s="11">
        <v>1.56697E-3</v>
      </c>
    </row>
    <row r="504" spans="1:7" x14ac:dyDescent="0.2">
      <c r="A504">
        <v>2016</v>
      </c>
      <c r="B504" s="4" t="s">
        <v>337</v>
      </c>
      <c r="C504" t="str">
        <f t="shared" si="7"/>
        <v>2016_0643</v>
      </c>
      <c r="D504" s="4" t="s">
        <v>295</v>
      </c>
      <c r="E504" s="4" t="s">
        <v>295</v>
      </c>
      <c r="F504" s="5">
        <v>503273.3</v>
      </c>
      <c r="G504" s="11">
        <v>1.54188E-3</v>
      </c>
    </row>
    <row r="505" spans="1:7" x14ac:dyDescent="0.2">
      <c r="A505">
        <v>2016</v>
      </c>
      <c r="B505" s="4" t="s">
        <v>341</v>
      </c>
      <c r="C505" t="str">
        <f t="shared" si="7"/>
        <v>2016_0175</v>
      </c>
      <c r="D505" s="4" t="s">
        <v>299</v>
      </c>
      <c r="E505" s="4" t="s">
        <v>299</v>
      </c>
      <c r="F505" s="5">
        <v>489811.15</v>
      </c>
      <c r="G505" s="11">
        <v>1.50063E-3</v>
      </c>
    </row>
    <row r="506" spans="1:7" x14ac:dyDescent="0.2">
      <c r="A506">
        <v>2016</v>
      </c>
      <c r="B506" s="4" t="s">
        <v>424</v>
      </c>
      <c r="C506" t="str">
        <f t="shared" si="7"/>
        <v>2016_0381</v>
      </c>
      <c r="D506" s="4" t="s">
        <v>382</v>
      </c>
      <c r="E506" s="4" t="s">
        <v>382</v>
      </c>
      <c r="F506" s="5">
        <v>486449.75</v>
      </c>
      <c r="G506" s="11">
        <v>1.49033E-3</v>
      </c>
    </row>
    <row r="507" spans="1:7" x14ac:dyDescent="0.2">
      <c r="A507">
        <v>2016</v>
      </c>
      <c r="B507" s="4" t="s">
        <v>277</v>
      </c>
      <c r="C507" t="str">
        <f t="shared" si="7"/>
        <v>2016_0586</v>
      </c>
      <c r="D507" s="4" t="s">
        <v>235</v>
      </c>
      <c r="E507" s="4" t="s">
        <v>235</v>
      </c>
      <c r="F507" s="5">
        <v>468577.03</v>
      </c>
      <c r="G507" s="11">
        <v>1.4355800000000001E-3</v>
      </c>
    </row>
    <row r="508" spans="1:7" x14ac:dyDescent="0.2">
      <c r="A508">
        <v>2016</v>
      </c>
      <c r="B508" s="4" t="s">
        <v>199</v>
      </c>
      <c r="C508" t="str">
        <f t="shared" si="7"/>
        <v>2016_0231</v>
      </c>
      <c r="D508" s="4" t="s">
        <v>157</v>
      </c>
      <c r="E508" s="4" t="s">
        <v>157</v>
      </c>
      <c r="F508" s="5">
        <v>468545.82</v>
      </c>
      <c r="G508" s="11">
        <v>1.43548E-3</v>
      </c>
    </row>
    <row r="509" spans="1:7" x14ac:dyDescent="0.2">
      <c r="A509">
        <v>2016</v>
      </c>
      <c r="B509" s="4" t="s">
        <v>182</v>
      </c>
      <c r="C509" t="str">
        <f t="shared" si="7"/>
        <v>2016_0385</v>
      </c>
      <c r="D509" s="4" t="s">
        <v>140</v>
      </c>
      <c r="E509" s="4" t="s">
        <v>140</v>
      </c>
      <c r="F509" s="5">
        <v>465521.94</v>
      </c>
      <c r="G509" s="11">
        <v>1.42622E-3</v>
      </c>
    </row>
    <row r="510" spans="1:7" x14ac:dyDescent="0.2">
      <c r="A510">
        <v>2016</v>
      </c>
      <c r="B510" s="4" t="s">
        <v>339</v>
      </c>
      <c r="C510" t="str">
        <f t="shared" si="7"/>
        <v>2016_0903</v>
      </c>
      <c r="D510" s="4" t="s">
        <v>297</v>
      </c>
      <c r="E510" s="4" t="s">
        <v>297</v>
      </c>
      <c r="F510" s="5">
        <v>455375.8</v>
      </c>
      <c r="G510" s="11">
        <v>1.3951300000000001E-3</v>
      </c>
    </row>
    <row r="511" spans="1:7" x14ac:dyDescent="0.2">
      <c r="A511">
        <v>2016</v>
      </c>
      <c r="B511" s="4" t="s">
        <v>559</v>
      </c>
      <c r="C511" t="str">
        <f t="shared" si="7"/>
        <v>2016_0106</v>
      </c>
      <c r="D511" s="4" t="s">
        <v>556</v>
      </c>
      <c r="E511" s="4" t="s">
        <v>556</v>
      </c>
      <c r="F511" s="5">
        <v>447749.14</v>
      </c>
      <c r="G511" s="11">
        <v>1.37177E-3</v>
      </c>
    </row>
    <row r="512" spans="1:7" x14ac:dyDescent="0.2">
      <c r="A512">
        <v>2016</v>
      </c>
      <c r="B512" s="4" t="s">
        <v>204</v>
      </c>
      <c r="C512" t="str">
        <f t="shared" si="7"/>
        <v>2016_1032</v>
      </c>
      <c r="D512" s="4" t="s">
        <v>162</v>
      </c>
      <c r="E512" s="4" t="s">
        <v>162</v>
      </c>
      <c r="F512" s="5">
        <v>446890.86</v>
      </c>
      <c r="G512" s="11">
        <v>1.36914E-3</v>
      </c>
    </row>
    <row r="513" spans="1:7" x14ac:dyDescent="0.2">
      <c r="A513">
        <v>2016</v>
      </c>
      <c r="B513" s="4" t="s">
        <v>420</v>
      </c>
      <c r="C513" t="str">
        <f t="shared" si="7"/>
        <v>2016_0815</v>
      </c>
      <c r="D513" s="4" t="s">
        <v>378</v>
      </c>
      <c r="E513" s="4" t="s">
        <v>378</v>
      </c>
      <c r="F513" s="5">
        <v>445104.91</v>
      </c>
      <c r="G513" s="11">
        <v>1.36367E-3</v>
      </c>
    </row>
    <row r="514" spans="1:7" x14ac:dyDescent="0.2">
      <c r="A514">
        <v>2016</v>
      </c>
      <c r="B514" s="4" t="s">
        <v>432</v>
      </c>
      <c r="C514" t="str">
        <f t="shared" si="7"/>
        <v>2016_0640</v>
      </c>
      <c r="D514" s="4" t="s">
        <v>390</v>
      </c>
      <c r="E514" s="4" t="s">
        <v>390</v>
      </c>
      <c r="F514" s="5">
        <v>440920.56</v>
      </c>
      <c r="G514" s="11">
        <v>1.35085E-3</v>
      </c>
    </row>
    <row r="515" spans="1:7" x14ac:dyDescent="0.2">
      <c r="A515">
        <v>2016</v>
      </c>
      <c r="B515" s="4" t="s">
        <v>263</v>
      </c>
      <c r="C515" t="str">
        <f t="shared" ref="C515:C578" si="8">_xlfn.TEXTJOIN("_",TRUE,A515:B515)</f>
        <v>2016_0506</v>
      </c>
      <c r="D515" s="4" t="s">
        <v>221</v>
      </c>
      <c r="E515" s="4" t="s">
        <v>221</v>
      </c>
      <c r="F515" s="5">
        <v>438961.17</v>
      </c>
      <c r="G515" s="11">
        <v>1.3448399999999999E-3</v>
      </c>
    </row>
    <row r="516" spans="1:7" x14ac:dyDescent="0.2">
      <c r="A516">
        <v>2016</v>
      </c>
      <c r="B516" s="4" t="s">
        <v>558</v>
      </c>
      <c r="C516" t="str">
        <f t="shared" si="8"/>
        <v>2016_0261</v>
      </c>
      <c r="D516" s="4" t="s">
        <v>555</v>
      </c>
      <c r="E516" s="4" t="s">
        <v>555</v>
      </c>
      <c r="F516" s="5">
        <v>436913.02</v>
      </c>
      <c r="G516" s="11">
        <v>1.3385700000000001E-3</v>
      </c>
    </row>
    <row r="517" spans="1:7" x14ac:dyDescent="0.2">
      <c r="A517">
        <v>2016</v>
      </c>
      <c r="B517" s="4" t="s">
        <v>564</v>
      </c>
      <c r="C517" t="str">
        <f t="shared" si="8"/>
        <v>2016_0483</v>
      </c>
      <c r="D517" s="4" t="s">
        <v>560</v>
      </c>
      <c r="E517" s="4" t="s">
        <v>560</v>
      </c>
      <c r="F517" s="5">
        <v>425619.33</v>
      </c>
      <c r="G517" s="11">
        <v>1.30397E-3</v>
      </c>
    </row>
    <row r="518" spans="1:7" x14ac:dyDescent="0.2">
      <c r="A518">
        <v>2016</v>
      </c>
      <c r="B518" s="4" t="s">
        <v>288</v>
      </c>
      <c r="C518" t="str">
        <f t="shared" si="8"/>
        <v>2016_0514</v>
      </c>
      <c r="D518" s="4" t="s">
        <v>246</v>
      </c>
      <c r="E518" s="4" t="s">
        <v>246</v>
      </c>
      <c r="F518" s="5">
        <v>421566.13</v>
      </c>
      <c r="G518" s="11">
        <v>1.29155E-3</v>
      </c>
    </row>
    <row r="519" spans="1:7" x14ac:dyDescent="0.2">
      <c r="A519">
        <v>2016</v>
      </c>
      <c r="B519" s="4" t="s">
        <v>343</v>
      </c>
      <c r="C519" t="str">
        <f t="shared" si="8"/>
        <v>2016_0272</v>
      </c>
      <c r="D519" s="4" t="s">
        <v>301</v>
      </c>
      <c r="E519" s="4" t="s">
        <v>301</v>
      </c>
      <c r="F519" s="5">
        <v>414238.29</v>
      </c>
      <c r="G519" s="11">
        <v>1.2691E-3</v>
      </c>
    </row>
    <row r="520" spans="1:7" x14ac:dyDescent="0.2">
      <c r="A520">
        <v>2016</v>
      </c>
      <c r="B520" s="4" t="s">
        <v>335</v>
      </c>
      <c r="C520" t="str">
        <f t="shared" si="8"/>
        <v>2016_0825</v>
      </c>
      <c r="D520" s="4" t="s">
        <v>293</v>
      </c>
      <c r="E520" s="4" t="s">
        <v>293</v>
      </c>
      <c r="F520" s="5">
        <v>404380.4</v>
      </c>
      <c r="G520" s="11">
        <v>1.2389E-3</v>
      </c>
    </row>
    <row r="521" spans="1:7" x14ac:dyDescent="0.2">
      <c r="A521">
        <v>2016</v>
      </c>
      <c r="B521" s="4" t="s">
        <v>371</v>
      </c>
      <c r="C521" t="str">
        <f t="shared" si="8"/>
        <v>2016_0103</v>
      </c>
      <c r="D521" s="4" t="s">
        <v>329</v>
      </c>
      <c r="E521" s="4" t="s">
        <v>329</v>
      </c>
      <c r="F521" s="5">
        <v>393390.97</v>
      </c>
      <c r="G521" s="11">
        <v>1.2052300000000001E-3</v>
      </c>
    </row>
    <row r="522" spans="1:7" x14ac:dyDescent="0.2">
      <c r="A522">
        <v>2016</v>
      </c>
      <c r="B522" s="4" t="s">
        <v>334</v>
      </c>
      <c r="C522" t="str">
        <f t="shared" si="8"/>
        <v>2016_0342</v>
      </c>
      <c r="D522" s="4" t="s">
        <v>292</v>
      </c>
      <c r="E522" s="4" t="s">
        <v>292</v>
      </c>
      <c r="F522" s="5">
        <v>383057.71</v>
      </c>
      <c r="G522" s="11">
        <v>1.1735700000000001E-3</v>
      </c>
    </row>
    <row r="523" spans="1:7" x14ac:dyDescent="0.2">
      <c r="A523">
        <v>2016</v>
      </c>
      <c r="B523" s="4" t="s">
        <v>256</v>
      </c>
      <c r="C523" t="str">
        <f t="shared" si="8"/>
        <v>2016_0630</v>
      </c>
      <c r="D523" s="4" t="s">
        <v>214</v>
      </c>
      <c r="E523" s="4" t="s">
        <v>214</v>
      </c>
      <c r="F523" s="5">
        <v>375526.64</v>
      </c>
      <c r="G523" s="11">
        <v>1.1505E-3</v>
      </c>
    </row>
    <row r="524" spans="1:7" x14ac:dyDescent="0.2">
      <c r="A524">
        <v>2016</v>
      </c>
      <c r="B524" s="4" t="s">
        <v>255</v>
      </c>
      <c r="C524" t="str">
        <f t="shared" si="8"/>
        <v>2016_1137</v>
      </c>
      <c r="D524" s="4" t="s">
        <v>213</v>
      </c>
      <c r="E524" s="4" t="s">
        <v>213</v>
      </c>
      <c r="F524" s="5">
        <v>374052.19</v>
      </c>
      <c r="G524" s="11">
        <v>1.14598E-3</v>
      </c>
    </row>
    <row r="525" spans="1:7" x14ac:dyDescent="0.2">
      <c r="A525">
        <v>2016</v>
      </c>
      <c r="B525" s="4" t="s">
        <v>476</v>
      </c>
      <c r="C525" t="str">
        <f t="shared" si="8"/>
        <v>2016_0757</v>
      </c>
      <c r="D525" s="4" t="s">
        <v>460</v>
      </c>
      <c r="E525" s="4" t="s">
        <v>460</v>
      </c>
      <c r="F525" s="5">
        <v>371587.83</v>
      </c>
      <c r="G525" s="11">
        <v>1.13843E-3</v>
      </c>
    </row>
    <row r="526" spans="1:7" x14ac:dyDescent="0.2">
      <c r="A526">
        <v>2016</v>
      </c>
      <c r="B526" s="4" t="s">
        <v>275</v>
      </c>
      <c r="C526" t="str">
        <f t="shared" si="8"/>
        <v>2016_0606</v>
      </c>
      <c r="D526" s="4" t="s">
        <v>233</v>
      </c>
      <c r="E526" s="4" t="s">
        <v>233</v>
      </c>
      <c r="F526" s="5">
        <v>349815.4</v>
      </c>
      <c r="G526" s="11">
        <v>1.0717299999999999E-3</v>
      </c>
    </row>
    <row r="527" spans="1:7" x14ac:dyDescent="0.2">
      <c r="A527">
        <v>2016</v>
      </c>
      <c r="B527" s="4" t="s">
        <v>431</v>
      </c>
      <c r="C527" t="str">
        <f t="shared" si="8"/>
        <v>2016_0787</v>
      </c>
      <c r="D527" s="4" t="s">
        <v>389</v>
      </c>
      <c r="E527" s="4" t="s">
        <v>389</v>
      </c>
      <c r="F527" s="5">
        <v>348674.64</v>
      </c>
      <c r="G527" s="11">
        <v>1.0682300000000001E-3</v>
      </c>
    </row>
    <row r="528" spans="1:7" x14ac:dyDescent="0.2">
      <c r="A528">
        <v>2016</v>
      </c>
      <c r="B528" s="4" t="s">
        <v>284</v>
      </c>
      <c r="C528" t="str">
        <f t="shared" si="8"/>
        <v>2016_0376</v>
      </c>
      <c r="D528" s="4" t="s">
        <v>242</v>
      </c>
      <c r="E528" s="4" t="s">
        <v>242</v>
      </c>
      <c r="F528" s="5">
        <v>342571.85</v>
      </c>
      <c r="G528" s="11">
        <v>1.0495400000000001E-3</v>
      </c>
    </row>
    <row r="529" spans="1:7" x14ac:dyDescent="0.2">
      <c r="A529">
        <v>2016</v>
      </c>
      <c r="B529" s="4" t="s">
        <v>338</v>
      </c>
      <c r="C529" t="str">
        <f t="shared" si="8"/>
        <v>2016_0167</v>
      </c>
      <c r="D529" s="4" t="s">
        <v>296</v>
      </c>
      <c r="E529" s="4" t="s">
        <v>296</v>
      </c>
      <c r="F529" s="5">
        <v>335352.68</v>
      </c>
      <c r="G529" s="11">
        <v>1.02742E-3</v>
      </c>
    </row>
    <row r="530" spans="1:7" x14ac:dyDescent="0.2">
      <c r="A530">
        <v>2016</v>
      </c>
      <c r="B530" s="4" t="s">
        <v>481</v>
      </c>
      <c r="C530" t="str">
        <f t="shared" si="8"/>
        <v>2016_0108</v>
      </c>
      <c r="D530" s="4" t="s">
        <v>465</v>
      </c>
      <c r="E530" s="4" t="s">
        <v>465</v>
      </c>
      <c r="F530" s="5">
        <v>328049.90999999997</v>
      </c>
      <c r="G530" s="11">
        <v>1.00505E-3</v>
      </c>
    </row>
    <row r="531" spans="1:7" x14ac:dyDescent="0.2">
      <c r="A531">
        <v>2016</v>
      </c>
      <c r="B531" s="4" t="s">
        <v>425</v>
      </c>
      <c r="C531" t="str">
        <f t="shared" si="8"/>
        <v>2016_1093</v>
      </c>
      <c r="D531" s="4" t="s">
        <v>383</v>
      </c>
      <c r="E531" s="4" t="s">
        <v>383</v>
      </c>
      <c r="F531" s="5">
        <v>326293.53000000003</v>
      </c>
      <c r="G531" s="11">
        <v>9.9966000000000009E-4</v>
      </c>
    </row>
    <row r="532" spans="1:7" x14ac:dyDescent="0.2">
      <c r="A532">
        <v>2016</v>
      </c>
      <c r="B532" s="4" t="s">
        <v>265</v>
      </c>
      <c r="C532" t="str">
        <f t="shared" si="8"/>
        <v>2016_0137</v>
      </c>
      <c r="D532" s="4" t="s">
        <v>223</v>
      </c>
      <c r="E532" s="4" t="s">
        <v>223</v>
      </c>
      <c r="F532" s="5">
        <v>321846.36</v>
      </c>
      <c r="G532" s="11">
        <v>9.8604000000000009E-4</v>
      </c>
    </row>
    <row r="533" spans="1:7" x14ac:dyDescent="0.2">
      <c r="A533">
        <v>2016</v>
      </c>
      <c r="B533" s="4" t="s">
        <v>483</v>
      </c>
      <c r="C533" t="str">
        <f t="shared" si="8"/>
        <v>2016_0614</v>
      </c>
      <c r="D533" s="4" t="s">
        <v>467</v>
      </c>
      <c r="E533" s="4" t="s">
        <v>467</v>
      </c>
      <c r="F533" s="5">
        <v>305853.52</v>
      </c>
      <c r="G533" s="11">
        <v>9.3703999999999999E-4</v>
      </c>
    </row>
    <row r="534" spans="1:7" x14ac:dyDescent="0.2">
      <c r="A534">
        <v>2016</v>
      </c>
      <c r="B534" s="4" t="s">
        <v>353</v>
      </c>
      <c r="C534" t="str">
        <f t="shared" si="8"/>
        <v>2016_0972</v>
      </c>
      <c r="D534" s="4" t="s">
        <v>311</v>
      </c>
      <c r="E534" s="4" t="s">
        <v>311</v>
      </c>
      <c r="F534" s="5">
        <v>303935.37</v>
      </c>
      <c r="G534" s="11">
        <v>9.3117000000000004E-4</v>
      </c>
    </row>
    <row r="535" spans="1:7" x14ac:dyDescent="0.2">
      <c r="A535">
        <v>2016</v>
      </c>
      <c r="B535" s="4" t="s">
        <v>454</v>
      </c>
      <c r="C535" t="str">
        <f t="shared" si="8"/>
        <v>2016_0639</v>
      </c>
      <c r="D535" s="4" t="s">
        <v>412</v>
      </c>
      <c r="E535" s="4" t="s">
        <v>412</v>
      </c>
      <c r="F535" s="5">
        <v>303445.46999999997</v>
      </c>
      <c r="G535" s="11">
        <v>9.2966000000000001E-4</v>
      </c>
    </row>
    <row r="536" spans="1:7" x14ac:dyDescent="0.2">
      <c r="A536">
        <v>2016</v>
      </c>
      <c r="B536" s="4" t="s">
        <v>344</v>
      </c>
      <c r="C536" t="str">
        <f t="shared" si="8"/>
        <v>2016_0989</v>
      </c>
      <c r="D536" s="4" t="s">
        <v>302</v>
      </c>
      <c r="E536" s="4" t="s">
        <v>302</v>
      </c>
      <c r="F536" s="5">
        <v>296983.03999999998</v>
      </c>
      <c r="G536" s="11">
        <v>9.0987000000000001E-4</v>
      </c>
    </row>
    <row r="537" spans="1:7" x14ac:dyDescent="0.2">
      <c r="A537">
        <v>2016</v>
      </c>
      <c r="B537" s="4" t="s">
        <v>363</v>
      </c>
      <c r="C537" t="str">
        <f t="shared" si="8"/>
        <v>2016_1059</v>
      </c>
      <c r="D537" s="4" t="s">
        <v>321</v>
      </c>
      <c r="E537" s="4" t="s">
        <v>321</v>
      </c>
      <c r="F537" s="5">
        <v>292072.09000000003</v>
      </c>
      <c r="G537" s="11">
        <v>8.9481999999999995E-4</v>
      </c>
    </row>
    <row r="538" spans="1:7" x14ac:dyDescent="0.2">
      <c r="A538">
        <v>2016</v>
      </c>
      <c r="B538" s="4" t="s">
        <v>430</v>
      </c>
      <c r="C538" t="str">
        <f t="shared" si="8"/>
        <v>2016_0199</v>
      </c>
      <c r="D538" s="4" t="s">
        <v>388</v>
      </c>
      <c r="E538" s="4" t="s">
        <v>388</v>
      </c>
      <c r="F538" s="5">
        <v>286727.74</v>
      </c>
      <c r="G538" s="11">
        <v>8.7845000000000002E-4</v>
      </c>
    </row>
    <row r="539" spans="1:7" x14ac:dyDescent="0.2">
      <c r="A539">
        <v>2016</v>
      </c>
      <c r="B539" s="4" t="s">
        <v>267</v>
      </c>
      <c r="C539" t="str">
        <f t="shared" si="8"/>
        <v>2016_0670</v>
      </c>
      <c r="D539" s="4" t="s">
        <v>225</v>
      </c>
      <c r="E539" s="4" t="s">
        <v>225</v>
      </c>
      <c r="F539" s="5">
        <v>282536.73</v>
      </c>
      <c r="G539" s="11">
        <v>8.6560999999999995E-4</v>
      </c>
    </row>
    <row r="540" spans="1:7" x14ac:dyDescent="0.2">
      <c r="A540">
        <v>2016</v>
      </c>
      <c r="B540" s="4" t="s">
        <v>565</v>
      </c>
      <c r="C540" t="str">
        <f t="shared" si="8"/>
        <v>2016_0084</v>
      </c>
      <c r="D540" s="4" t="s">
        <v>561</v>
      </c>
      <c r="E540" s="4" t="s">
        <v>561</v>
      </c>
      <c r="F540" s="5">
        <v>275594.43</v>
      </c>
      <c r="G540" s="11">
        <v>8.4433999999999996E-4</v>
      </c>
    </row>
    <row r="541" spans="1:7" x14ac:dyDescent="0.2">
      <c r="A541">
        <v>2016</v>
      </c>
      <c r="B541" s="4" t="s">
        <v>445</v>
      </c>
      <c r="C541" t="str">
        <f t="shared" si="8"/>
        <v>2016_0661</v>
      </c>
      <c r="D541" s="4" t="s">
        <v>403</v>
      </c>
      <c r="E541" s="4" t="s">
        <v>403</v>
      </c>
      <c r="F541" s="5">
        <v>266962.69</v>
      </c>
      <c r="G541" s="11">
        <v>8.1789000000000004E-4</v>
      </c>
    </row>
    <row r="542" spans="1:7" x14ac:dyDescent="0.2">
      <c r="A542">
        <v>2016</v>
      </c>
      <c r="B542" s="4" t="s">
        <v>281</v>
      </c>
      <c r="C542" t="str">
        <f t="shared" si="8"/>
        <v>2016_0508</v>
      </c>
      <c r="D542" s="4" t="s">
        <v>239</v>
      </c>
      <c r="E542" s="4" t="s">
        <v>239</v>
      </c>
      <c r="F542" s="5">
        <v>260329.64</v>
      </c>
      <c r="G542" s="11">
        <v>7.9757000000000005E-4</v>
      </c>
    </row>
    <row r="543" spans="1:7" x14ac:dyDescent="0.2">
      <c r="A543">
        <v>2016</v>
      </c>
      <c r="B543" s="4" t="s">
        <v>261</v>
      </c>
      <c r="C543" t="str">
        <f t="shared" si="8"/>
        <v>2016_0305</v>
      </c>
      <c r="D543" s="4" t="s">
        <v>219</v>
      </c>
      <c r="E543" s="4" t="s">
        <v>219</v>
      </c>
      <c r="F543" s="5">
        <v>258296.4</v>
      </c>
      <c r="G543" s="11">
        <v>7.9133999999999997E-4</v>
      </c>
    </row>
    <row r="544" spans="1:7" x14ac:dyDescent="0.2">
      <c r="A544">
        <v>2016</v>
      </c>
      <c r="B544" s="4" t="s">
        <v>364</v>
      </c>
      <c r="C544" t="str">
        <f t="shared" si="8"/>
        <v>2016_0173</v>
      </c>
      <c r="D544" s="4" t="s">
        <v>322</v>
      </c>
      <c r="E544" s="4" t="s">
        <v>322</v>
      </c>
      <c r="F544" s="5">
        <v>250095.37</v>
      </c>
      <c r="G544" s="11">
        <v>7.6621999999999997E-4</v>
      </c>
    </row>
    <row r="545" spans="1:7" x14ac:dyDescent="0.2">
      <c r="A545">
        <v>2016</v>
      </c>
      <c r="B545" s="4" t="s">
        <v>475</v>
      </c>
      <c r="C545" t="str">
        <f t="shared" si="8"/>
        <v>2016_0320</v>
      </c>
      <c r="D545" s="4" t="s">
        <v>459</v>
      </c>
      <c r="E545" s="4" t="s">
        <v>459</v>
      </c>
      <c r="F545" s="5">
        <v>241931.93</v>
      </c>
      <c r="G545" s="11">
        <v>7.4120999999999996E-4</v>
      </c>
    </row>
    <row r="546" spans="1:7" x14ac:dyDescent="0.2">
      <c r="A546">
        <v>2016</v>
      </c>
      <c r="B546" s="4" t="s">
        <v>349</v>
      </c>
      <c r="C546" t="str">
        <f t="shared" si="8"/>
        <v>2016_0335</v>
      </c>
      <c r="D546" s="4" t="s">
        <v>307</v>
      </c>
      <c r="E546" s="4" t="s">
        <v>307</v>
      </c>
      <c r="F546" s="5">
        <v>241677.13</v>
      </c>
      <c r="G546" s="11">
        <v>7.4043000000000004E-4</v>
      </c>
    </row>
    <row r="547" spans="1:7" x14ac:dyDescent="0.2">
      <c r="A547">
        <v>2016</v>
      </c>
      <c r="B547" s="4" t="s">
        <v>433</v>
      </c>
      <c r="C547" t="str">
        <f t="shared" si="8"/>
        <v>2016_0135</v>
      </c>
      <c r="D547" s="4" t="s">
        <v>391</v>
      </c>
      <c r="E547" s="4" t="s">
        <v>391</v>
      </c>
      <c r="F547" s="5">
        <v>239039.55</v>
      </c>
      <c r="G547" s="11">
        <v>7.3234000000000005E-4</v>
      </c>
    </row>
    <row r="548" spans="1:7" x14ac:dyDescent="0.2">
      <c r="A548">
        <v>2016</v>
      </c>
      <c r="B548" s="4" t="s">
        <v>566</v>
      </c>
      <c r="C548" t="str">
        <f t="shared" si="8"/>
        <v>2016_0833</v>
      </c>
      <c r="D548" s="4" t="s">
        <v>562</v>
      </c>
      <c r="E548" s="4" t="s">
        <v>562</v>
      </c>
      <c r="F548" s="5">
        <v>236537.76</v>
      </c>
      <c r="G548" s="11">
        <v>7.2468000000000001E-4</v>
      </c>
    </row>
    <row r="549" spans="1:7" x14ac:dyDescent="0.2">
      <c r="A549">
        <v>2016</v>
      </c>
      <c r="B549" s="4" t="s">
        <v>276</v>
      </c>
      <c r="C549" t="str">
        <f t="shared" si="8"/>
        <v>2016_0793</v>
      </c>
      <c r="D549" s="4" t="s">
        <v>234</v>
      </c>
      <c r="E549" s="4" t="s">
        <v>234</v>
      </c>
      <c r="F549" s="5">
        <v>235025.27</v>
      </c>
      <c r="G549" s="11">
        <v>7.2004999999999997E-4</v>
      </c>
    </row>
    <row r="550" spans="1:7" x14ac:dyDescent="0.2">
      <c r="A550">
        <v>2016</v>
      </c>
      <c r="B550" s="4" t="s">
        <v>361</v>
      </c>
      <c r="C550" t="str">
        <f t="shared" si="8"/>
        <v>2016_0158</v>
      </c>
      <c r="D550" s="4" t="s">
        <v>319</v>
      </c>
      <c r="E550" s="4" t="s">
        <v>319</v>
      </c>
      <c r="F550" s="5">
        <v>234677.31</v>
      </c>
      <c r="G550" s="11">
        <v>7.1898000000000003E-4</v>
      </c>
    </row>
    <row r="551" spans="1:7" x14ac:dyDescent="0.2">
      <c r="A551">
        <v>2016</v>
      </c>
      <c r="B551" s="4" t="s">
        <v>251</v>
      </c>
      <c r="C551" t="str">
        <f t="shared" si="8"/>
        <v>2016_0560</v>
      </c>
      <c r="D551" s="4" t="s">
        <v>209</v>
      </c>
      <c r="E551" s="4" t="s">
        <v>209</v>
      </c>
      <c r="F551" s="5">
        <v>234169.49</v>
      </c>
      <c r="G551" s="11">
        <v>7.1741999999999997E-4</v>
      </c>
    </row>
    <row r="552" spans="1:7" x14ac:dyDescent="0.2">
      <c r="A552">
        <v>2016</v>
      </c>
      <c r="B552" s="4" t="s">
        <v>443</v>
      </c>
      <c r="C552" t="str">
        <f t="shared" si="8"/>
        <v>2016_0087</v>
      </c>
      <c r="D552" s="4" t="s">
        <v>401</v>
      </c>
      <c r="E552" s="4" t="s">
        <v>401</v>
      </c>
      <c r="F552" s="5">
        <v>232367.23</v>
      </c>
      <c r="G552" s="11">
        <v>7.1190000000000001E-4</v>
      </c>
    </row>
    <row r="553" spans="1:7" x14ac:dyDescent="0.2">
      <c r="A553">
        <v>2016</v>
      </c>
      <c r="B553" s="4" t="s">
        <v>340</v>
      </c>
      <c r="C553" t="str">
        <f t="shared" si="8"/>
        <v>2016_0437</v>
      </c>
      <c r="D553" s="4" t="s">
        <v>298</v>
      </c>
      <c r="E553" s="4" t="s">
        <v>298</v>
      </c>
      <c r="F553" s="5">
        <v>220320.74</v>
      </c>
      <c r="G553" s="11">
        <v>6.7500000000000004E-4</v>
      </c>
    </row>
    <row r="554" spans="1:7" x14ac:dyDescent="0.2">
      <c r="A554">
        <v>2016</v>
      </c>
      <c r="B554" s="4" t="s">
        <v>342</v>
      </c>
      <c r="C554" t="str">
        <f t="shared" si="8"/>
        <v>2016_0682</v>
      </c>
      <c r="D554" s="4" t="s">
        <v>300</v>
      </c>
      <c r="E554" s="4" t="s">
        <v>300</v>
      </c>
      <c r="F554" s="5">
        <v>218881.74</v>
      </c>
      <c r="G554" s="11">
        <v>6.7058999999999999E-4</v>
      </c>
    </row>
    <row r="555" spans="1:7" x14ac:dyDescent="0.2">
      <c r="A555">
        <v>2016</v>
      </c>
      <c r="B555" s="4" t="s">
        <v>581</v>
      </c>
      <c r="C555" t="str">
        <f t="shared" si="8"/>
        <v>2016_0424</v>
      </c>
      <c r="D555" s="4" t="s">
        <v>568</v>
      </c>
      <c r="E555" s="4" t="s">
        <v>568</v>
      </c>
      <c r="F555" s="5">
        <v>215008.65</v>
      </c>
      <c r="G555" s="11">
        <v>6.5872000000000001E-4</v>
      </c>
    </row>
    <row r="556" spans="1:7" x14ac:dyDescent="0.2">
      <c r="A556">
        <v>2016</v>
      </c>
      <c r="B556" s="4" t="s">
        <v>357</v>
      </c>
      <c r="C556" t="str">
        <f t="shared" si="8"/>
        <v>2016_0632</v>
      </c>
      <c r="D556" s="4" t="s">
        <v>315</v>
      </c>
      <c r="E556" s="4" t="s">
        <v>315</v>
      </c>
      <c r="F556" s="5">
        <v>213355.13</v>
      </c>
      <c r="G556" s="11">
        <v>6.5366000000000003E-4</v>
      </c>
    </row>
    <row r="557" spans="1:7" x14ac:dyDescent="0.2">
      <c r="A557">
        <v>2016</v>
      </c>
      <c r="B557" s="4" t="s">
        <v>487</v>
      </c>
      <c r="C557" t="str">
        <f t="shared" si="8"/>
        <v>2016_0949</v>
      </c>
      <c r="D557" s="4" t="s">
        <v>471</v>
      </c>
      <c r="E557" s="4" t="s">
        <v>471</v>
      </c>
      <c r="F557" s="5">
        <v>213136.93</v>
      </c>
      <c r="G557" s="11">
        <v>6.5298999999999999E-4</v>
      </c>
    </row>
    <row r="558" spans="1:7" x14ac:dyDescent="0.2">
      <c r="A558">
        <v>2016</v>
      </c>
      <c r="B558" s="4" t="s">
        <v>567</v>
      </c>
      <c r="C558" t="str">
        <f t="shared" si="8"/>
        <v>2016_0564</v>
      </c>
      <c r="D558" s="4" t="s">
        <v>563</v>
      </c>
      <c r="E558" s="4" t="s">
        <v>563</v>
      </c>
      <c r="F558" s="5">
        <v>209523.62</v>
      </c>
      <c r="G558" s="11">
        <v>6.4192000000000003E-4</v>
      </c>
    </row>
    <row r="559" spans="1:7" x14ac:dyDescent="0.2">
      <c r="A559">
        <v>2016</v>
      </c>
      <c r="B559" s="4" t="s">
        <v>440</v>
      </c>
      <c r="C559" t="str">
        <f t="shared" si="8"/>
        <v>2016_0747</v>
      </c>
      <c r="D559" s="4" t="s">
        <v>398</v>
      </c>
      <c r="E559" s="4" t="s">
        <v>398</v>
      </c>
      <c r="F559" s="5">
        <v>198984.05</v>
      </c>
      <c r="G559" s="11">
        <v>6.0963E-4</v>
      </c>
    </row>
    <row r="560" spans="1:7" x14ac:dyDescent="0.2">
      <c r="A560">
        <v>2016</v>
      </c>
      <c r="B560" s="4" t="s">
        <v>274</v>
      </c>
      <c r="C560" t="str">
        <f t="shared" si="8"/>
        <v>2016_0663</v>
      </c>
      <c r="D560" s="4" t="s">
        <v>232</v>
      </c>
      <c r="E560" s="4" t="s">
        <v>232</v>
      </c>
      <c r="F560" s="5">
        <v>193497.12</v>
      </c>
      <c r="G560" s="11">
        <v>5.9281999999999998E-4</v>
      </c>
    </row>
    <row r="561" spans="1:7" x14ac:dyDescent="0.2">
      <c r="A561">
        <v>2016</v>
      </c>
      <c r="B561" s="4" t="s">
        <v>287</v>
      </c>
      <c r="C561" t="str">
        <f t="shared" si="8"/>
        <v>2016_0339</v>
      </c>
      <c r="D561" s="4" t="s">
        <v>245</v>
      </c>
      <c r="E561" s="4" t="s">
        <v>245</v>
      </c>
      <c r="F561" s="5">
        <v>187170.81</v>
      </c>
      <c r="G561" s="11">
        <v>5.7342999999999999E-4</v>
      </c>
    </row>
    <row r="562" spans="1:7" x14ac:dyDescent="0.2">
      <c r="A562">
        <v>2016</v>
      </c>
      <c r="B562" s="4" t="s">
        <v>478</v>
      </c>
      <c r="C562" t="str">
        <f t="shared" si="8"/>
        <v>2016_0029</v>
      </c>
      <c r="D562" s="4" t="s">
        <v>462</v>
      </c>
      <c r="E562" s="4" t="s">
        <v>462</v>
      </c>
      <c r="F562" s="5">
        <v>186993.83</v>
      </c>
      <c r="G562" s="11">
        <v>5.7289000000000005E-4</v>
      </c>
    </row>
    <row r="563" spans="1:7" x14ac:dyDescent="0.2">
      <c r="A563">
        <v>2016</v>
      </c>
      <c r="B563" s="4" t="s">
        <v>429</v>
      </c>
      <c r="C563" t="str">
        <f t="shared" si="8"/>
        <v>2016_0988</v>
      </c>
      <c r="D563" s="4" t="s">
        <v>387</v>
      </c>
      <c r="E563" s="4" t="s">
        <v>387</v>
      </c>
      <c r="F563" s="5">
        <v>180461</v>
      </c>
      <c r="G563" s="11">
        <v>5.5287999999999995E-4</v>
      </c>
    </row>
    <row r="564" spans="1:7" x14ac:dyDescent="0.2">
      <c r="A564">
        <v>2016</v>
      </c>
      <c r="B564" s="4" t="s">
        <v>428</v>
      </c>
      <c r="C564" t="str">
        <f t="shared" si="8"/>
        <v>2016_0501</v>
      </c>
      <c r="D564" s="4" t="s">
        <v>386</v>
      </c>
      <c r="E564" s="4" t="s">
        <v>386</v>
      </c>
      <c r="F564" s="5">
        <v>179051.64</v>
      </c>
      <c r="G564" s="11">
        <v>5.4856000000000002E-4</v>
      </c>
    </row>
    <row r="565" spans="1:7" x14ac:dyDescent="0.2">
      <c r="A565">
        <v>2016</v>
      </c>
      <c r="B565" s="4" t="s">
        <v>583</v>
      </c>
      <c r="C565" t="str">
        <f t="shared" si="8"/>
        <v>2016_0908</v>
      </c>
      <c r="D565" s="4" t="s">
        <v>571</v>
      </c>
      <c r="E565" s="4" t="s">
        <v>571</v>
      </c>
      <c r="F565" s="5">
        <v>178659.81</v>
      </c>
      <c r="G565" s="11">
        <v>5.4735999999999999E-4</v>
      </c>
    </row>
    <row r="566" spans="1:7" x14ac:dyDescent="0.2">
      <c r="A566">
        <v>2016</v>
      </c>
      <c r="B566" s="4" t="s">
        <v>422</v>
      </c>
      <c r="C566" t="str">
        <f t="shared" si="8"/>
        <v>2016_0680</v>
      </c>
      <c r="D566" s="4" t="s">
        <v>380</v>
      </c>
      <c r="E566" s="4" t="s">
        <v>380</v>
      </c>
      <c r="F566" s="5">
        <v>178302.26</v>
      </c>
      <c r="G566" s="11">
        <v>5.4626000000000002E-4</v>
      </c>
    </row>
    <row r="567" spans="1:7" x14ac:dyDescent="0.2">
      <c r="A567">
        <v>2016</v>
      </c>
      <c r="B567" s="4" t="s">
        <v>582</v>
      </c>
      <c r="C567" t="str">
        <f t="shared" si="8"/>
        <v>2016_0098</v>
      </c>
      <c r="D567" s="4" t="s">
        <v>569</v>
      </c>
      <c r="E567" s="4" t="s">
        <v>569</v>
      </c>
      <c r="F567" s="5">
        <v>174567.55</v>
      </c>
      <c r="G567" s="11">
        <v>5.3481999999999998E-4</v>
      </c>
    </row>
    <row r="568" spans="1:7" x14ac:dyDescent="0.2">
      <c r="A568">
        <v>2016</v>
      </c>
      <c r="B568" s="4" t="s">
        <v>586</v>
      </c>
      <c r="C568" t="str">
        <f t="shared" si="8"/>
        <v>2016_0588</v>
      </c>
      <c r="D568" s="4" t="s">
        <v>574</v>
      </c>
      <c r="E568" s="4" t="s">
        <v>574</v>
      </c>
      <c r="F568" s="5">
        <v>173383.3</v>
      </c>
      <c r="G568" s="11">
        <v>5.3118999999999996E-4</v>
      </c>
    </row>
    <row r="569" spans="1:7" x14ac:dyDescent="0.2">
      <c r="A569">
        <v>2016</v>
      </c>
      <c r="B569" s="4" t="s">
        <v>585</v>
      </c>
      <c r="C569" t="str">
        <f t="shared" si="8"/>
        <v>2016_1069</v>
      </c>
      <c r="D569" s="4" t="s">
        <v>573</v>
      </c>
      <c r="E569" s="4" t="s">
        <v>573</v>
      </c>
      <c r="F569" s="5">
        <v>172207.6</v>
      </c>
      <c r="G569" s="11">
        <v>5.2758999999999998E-4</v>
      </c>
    </row>
    <row r="570" spans="1:7" x14ac:dyDescent="0.2">
      <c r="A570">
        <v>2016</v>
      </c>
      <c r="B570" s="4" t="s">
        <v>354</v>
      </c>
      <c r="C570" t="str">
        <f t="shared" si="8"/>
        <v>2016_0797</v>
      </c>
      <c r="D570" s="4" t="s">
        <v>312</v>
      </c>
      <c r="E570" s="4" t="s">
        <v>312</v>
      </c>
      <c r="F570" s="5">
        <v>170757.34</v>
      </c>
      <c r="G570" s="11">
        <v>5.2315E-4</v>
      </c>
    </row>
    <row r="571" spans="1:7" x14ac:dyDescent="0.2">
      <c r="A571">
        <v>2016</v>
      </c>
      <c r="B571" s="4" t="s">
        <v>415</v>
      </c>
      <c r="C571" t="str">
        <f t="shared" si="8"/>
        <v>2016_1106</v>
      </c>
      <c r="D571" s="4" t="s">
        <v>373</v>
      </c>
      <c r="E571" s="4" t="s">
        <v>373</v>
      </c>
      <c r="F571" s="5">
        <v>168957.93</v>
      </c>
      <c r="G571" s="11">
        <v>5.1763999999999998E-4</v>
      </c>
    </row>
    <row r="572" spans="1:7" x14ac:dyDescent="0.2">
      <c r="A572">
        <v>2016</v>
      </c>
      <c r="B572" s="4" t="s">
        <v>587</v>
      </c>
      <c r="C572" t="str">
        <f t="shared" si="8"/>
        <v>2016_0368</v>
      </c>
      <c r="D572" s="4" t="s">
        <v>575</v>
      </c>
      <c r="E572" s="4" t="s">
        <v>575</v>
      </c>
      <c r="F572" s="5">
        <v>168564.31</v>
      </c>
      <c r="G572" s="11">
        <v>5.1643000000000001E-4</v>
      </c>
    </row>
    <row r="573" spans="1:7" x14ac:dyDescent="0.2">
      <c r="A573">
        <v>2016</v>
      </c>
      <c r="B573" s="4" t="s">
        <v>589</v>
      </c>
      <c r="C573" t="str">
        <f t="shared" si="8"/>
        <v>2016_1026</v>
      </c>
      <c r="D573" s="4" t="s">
        <v>577</v>
      </c>
      <c r="E573" s="4" t="s">
        <v>577</v>
      </c>
      <c r="F573" s="5">
        <v>167602.01999999999</v>
      </c>
      <c r="G573" s="11">
        <v>5.1347999999999997E-4</v>
      </c>
    </row>
    <row r="574" spans="1:7" x14ac:dyDescent="0.2">
      <c r="A574">
        <v>2016</v>
      </c>
      <c r="B574" s="4" t="s">
        <v>197</v>
      </c>
      <c r="C574" t="str">
        <f t="shared" si="8"/>
        <v>2016_0267</v>
      </c>
      <c r="D574" s="4" t="s">
        <v>155</v>
      </c>
      <c r="E574" s="4" t="s">
        <v>155</v>
      </c>
      <c r="F574" s="5">
        <v>165844.03</v>
      </c>
      <c r="G574" s="11">
        <v>5.0810000000000004E-4</v>
      </c>
    </row>
    <row r="575" spans="1:7" x14ac:dyDescent="0.2">
      <c r="A575">
        <v>2016</v>
      </c>
      <c r="B575" s="4" t="s">
        <v>359</v>
      </c>
      <c r="C575" t="str">
        <f t="shared" si="8"/>
        <v>2016_0645</v>
      </c>
      <c r="D575" s="4" t="s">
        <v>317</v>
      </c>
      <c r="E575" s="4" t="s">
        <v>317</v>
      </c>
      <c r="F575" s="5">
        <v>164823.51</v>
      </c>
      <c r="G575" s="11">
        <v>5.0496999999999998E-4</v>
      </c>
    </row>
    <row r="576" spans="1:7" x14ac:dyDescent="0.2">
      <c r="A576">
        <v>2016</v>
      </c>
      <c r="B576" s="4" t="s">
        <v>584</v>
      </c>
      <c r="C576" t="str">
        <f t="shared" si="8"/>
        <v>2016_0181</v>
      </c>
      <c r="D576" s="4" t="s">
        <v>572</v>
      </c>
      <c r="E576" s="4" t="s">
        <v>572</v>
      </c>
      <c r="F576" s="5">
        <v>164557.73000000001</v>
      </c>
      <c r="G576" s="11">
        <v>5.0414999999999998E-4</v>
      </c>
    </row>
    <row r="577" spans="1:7" x14ac:dyDescent="0.2">
      <c r="A577">
        <v>2016</v>
      </c>
      <c r="B577" s="4" t="s">
        <v>271</v>
      </c>
      <c r="C577" t="str">
        <f t="shared" si="8"/>
        <v>2016_0687</v>
      </c>
      <c r="D577" s="4" t="s">
        <v>229</v>
      </c>
      <c r="E577" s="4" t="s">
        <v>229</v>
      </c>
      <c r="F577" s="5">
        <v>164402.01</v>
      </c>
      <c r="G577" s="11">
        <v>5.0367999999999995E-4</v>
      </c>
    </row>
    <row r="578" spans="1:7" x14ac:dyDescent="0.2">
      <c r="A578">
        <v>2016</v>
      </c>
      <c r="B578" s="4" t="s">
        <v>369</v>
      </c>
      <c r="C578" t="str">
        <f t="shared" si="8"/>
        <v>2016_0165</v>
      </c>
      <c r="D578" s="4" t="s">
        <v>327</v>
      </c>
      <c r="E578" s="4" t="s">
        <v>327</v>
      </c>
      <c r="F578" s="5">
        <v>160948.04999999999</v>
      </c>
      <c r="G578" s="11">
        <v>4.9310000000000001E-4</v>
      </c>
    </row>
    <row r="579" spans="1:7" x14ac:dyDescent="0.2">
      <c r="A579">
        <v>2016</v>
      </c>
      <c r="B579" s="4" t="s">
        <v>282</v>
      </c>
      <c r="C579" t="str">
        <f t="shared" ref="C579:C642" si="9">_xlfn.TEXTJOIN("_",TRUE,A579:B579)</f>
        <v>2016_0223</v>
      </c>
      <c r="D579" s="4" t="s">
        <v>240</v>
      </c>
      <c r="E579" s="4" t="s">
        <v>240</v>
      </c>
      <c r="F579" s="5">
        <v>159703.37</v>
      </c>
      <c r="G579" s="11">
        <v>4.8928000000000003E-4</v>
      </c>
    </row>
    <row r="580" spans="1:7" x14ac:dyDescent="0.2">
      <c r="A580">
        <v>2016</v>
      </c>
      <c r="B580" s="4" t="s">
        <v>480</v>
      </c>
      <c r="C580" t="str">
        <f t="shared" si="9"/>
        <v>2016_0266</v>
      </c>
      <c r="D580" s="4" t="s">
        <v>464</v>
      </c>
      <c r="E580" s="4" t="s">
        <v>464</v>
      </c>
      <c r="F580" s="5">
        <v>156086.67000000001</v>
      </c>
      <c r="G580" s="11">
        <v>4.7820000000000002E-4</v>
      </c>
    </row>
    <row r="581" spans="1:7" x14ac:dyDescent="0.2">
      <c r="A581">
        <v>2016</v>
      </c>
      <c r="B581" s="4" t="s">
        <v>266</v>
      </c>
      <c r="C581" t="str">
        <f t="shared" si="9"/>
        <v>2016_0798</v>
      </c>
      <c r="D581" s="4" t="s">
        <v>224</v>
      </c>
      <c r="E581" s="4" t="s">
        <v>224</v>
      </c>
      <c r="F581" s="5">
        <v>154497.29999999999</v>
      </c>
      <c r="G581" s="11">
        <v>4.7333E-4</v>
      </c>
    </row>
    <row r="582" spans="1:7" x14ac:dyDescent="0.2">
      <c r="A582">
        <v>2016</v>
      </c>
      <c r="B582" s="4" t="s">
        <v>482</v>
      </c>
      <c r="C582" t="str">
        <f t="shared" si="9"/>
        <v>2016_1007</v>
      </c>
      <c r="D582" s="4" t="s">
        <v>466</v>
      </c>
      <c r="E582" s="4" t="s">
        <v>466</v>
      </c>
      <c r="F582" s="5">
        <v>152830.41</v>
      </c>
      <c r="G582" s="11">
        <v>4.6822999999999998E-4</v>
      </c>
    </row>
    <row r="583" spans="1:7" x14ac:dyDescent="0.2">
      <c r="A583">
        <v>2016</v>
      </c>
      <c r="B583" s="4" t="s">
        <v>280</v>
      </c>
      <c r="C583" t="str">
        <f t="shared" si="9"/>
        <v>2016_0994</v>
      </c>
      <c r="D583" s="4" t="s">
        <v>238</v>
      </c>
      <c r="E583" s="4" t="s">
        <v>238</v>
      </c>
      <c r="F583" s="5">
        <v>145623.26</v>
      </c>
      <c r="G583" s="11">
        <v>4.4614999999999998E-4</v>
      </c>
    </row>
    <row r="584" spans="1:7" x14ac:dyDescent="0.2">
      <c r="A584">
        <v>2016</v>
      </c>
      <c r="B584" s="4" t="s">
        <v>588</v>
      </c>
      <c r="C584" t="str">
        <f t="shared" si="9"/>
        <v>2016_0262</v>
      </c>
      <c r="D584" s="4" t="s">
        <v>576</v>
      </c>
      <c r="E584" s="4" t="s">
        <v>576</v>
      </c>
      <c r="F584" s="5">
        <v>144926.84</v>
      </c>
      <c r="G584" s="11">
        <v>4.4401E-4</v>
      </c>
    </row>
    <row r="585" spans="1:7" x14ac:dyDescent="0.2">
      <c r="A585">
        <v>2016</v>
      </c>
      <c r="B585" s="4" t="s">
        <v>590</v>
      </c>
      <c r="C585" t="str">
        <f t="shared" si="9"/>
        <v>2016_0568</v>
      </c>
      <c r="D585" s="4" t="s">
        <v>578</v>
      </c>
      <c r="E585" s="4" t="s">
        <v>578</v>
      </c>
      <c r="F585" s="5">
        <v>143414.6</v>
      </c>
      <c r="G585" s="11">
        <v>4.3938000000000001E-4</v>
      </c>
    </row>
    <row r="586" spans="1:7" x14ac:dyDescent="0.2">
      <c r="A586">
        <v>2016</v>
      </c>
      <c r="B586" s="4" t="s">
        <v>258</v>
      </c>
      <c r="C586" t="str">
        <f t="shared" si="9"/>
        <v>2016_0010</v>
      </c>
      <c r="D586" s="4" t="s">
        <v>216</v>
      </c>
      <c r="E586" s="4" t="s">
        <v>216</v>
      </c>
      <c r="F586" s="5">
        <v>142809.68</v>
      </c>
      <c r="G586" s="11">
        <v>4.3752999999999999E-4</v>
      </c>
    </row>
    <row r="587" spans="1:7" x14ac:dyDescent="0.2">
      <c r="A587">
        <v>2016</v>
      </c>
      <c r="B587" s="4" t="s">
        <v>270</v>
      </c>
      <c r="C587" t="str">
        <f t="shared" si="9"/>
        <v>2016_0219</v>
      </c>
      <c r="D587" s="4" t="s">
        <v>228</v>
      </c>
      <c r="E587" s="4" t="s">
        <v>228</v>
      </c>
      <c r="F587" s="5">
        <v>141634.89000000001</v>
      </c>
      <c r="G587" s="11">
        <v>4.3393000000000001E-4</v>
      </c>
    </row>
    <row r="588" spans="1:7" x14ac:dyDescent="0.2">
      <c r="A588">
        <v>2016</v>
      </c>
      <c r="B588" s="4" t="s">
        <v>278</v>
      </c>
      <c r="C588" t="str">
        <f t="shared" si="9"/>
        <v>2016_0613</v>
      </c>
      <c r="D588" s="4" t="s">
        <v>236</v>
      </c>
      <c r="E588" s="4" t="s">
        <v>236</v>
      </c>
      <c r="F588" s="5">
        <v>139820.4</v>
      </c>
      <c r="G588" s="11">
        <v>4.2837000000000002E-4</v>
      </c>
    </row>
    <row r="589" spans="1:7" x14ac:dyDescent="0.2">
      <c r="A589">
        <v>2016</v>
      </c>
      <c r="B589" s="4" t="s">
        <v>477</v>
      </c>
      <c r="C589" t="str">
        <f t="shared" si="9"/>
        <v>2016_0905</v>
      </c>
      <c r="D589" s="4" t="s">
        <v>461</v>
      </c>
      <c r="E589" s="4" t="s">
        <v>461</v>
      </c>
      <c r="F589" s="5">
        <v>139393.78</v>
      </c>
      <c r="G589" s="11">
        <v>4.2705999999999999E-4</v>
      </c>
    </row>
    <row r="590" spans="1:7" x14ac:dyDescent="0.2">
      <c r="A590">
        <v>2016</v>
      </c>
      <c r="B590" s="4" t="s">
        <v>370</v>
      </c>
      <c r="C590" t="str">
        <f t="shared" si="9"/>
        <v>2016_0189</v>
      </c>
      <c r="D590" s="4" t="s">
        <v>328</v>
      </c>
      <c r="E590" s="4" t="s">
        <v>328</v>
      </c>
      <c r="F590" s="5">
        <v>137177.24</v>
      </c>
      <c r="G590" s="11">
        <v>4.2026999999999999E-4</v>
      </c>
    </row>
    <row r="591" spans="1:7" x14ac:dyDescent="0.2">
      <c r="A591">
        <v>2016</v>
      </c>
      <c r="B591" s="4" t="s">
        <v>426</v>
      </c>
      <c r="C591" t="str">
        <f t="shared" si="9"/>
        <v>2016_0260</v>
      </c>
      <c r="D591" s="4" t="s">
        <v>384</v>
      </c>
      <c r="E591" s="4" t="s">
        <v>384</v>
      </c>
      <c r="F591" s="5">
        <v>135128.76999999999</v>
      </c>
      <c r="G591" s="11">
        <v>4.1398999999999999E-4</v>
      </c>
    </row>
    <row r="592" spans="1:7" x14ac:dyDescent="0.2">
      <c r="A592">
        <v>2016</v>
      </c>
      <c r="B592" s="4" t="s">
        <v>488</v>
      </c>
      <c r="C592" t="str">
        <f t="shared" si="9"/>
        <v>2016_0536</v>
      </c>
      <c r="D592" s="4" t="s">
        <v>472</v>
      </c>
      <c r="E592" s="4" t="s">
        <v>472</v>
      </c>
      <c r="F592" s="5">
        <v>132763.07999999999</v>
      </c>
      <c r="G592" s="11">
        <v>4.0674999999999999E-4</v>
      </c>
    </row>
    <row r="593" spans="1:7" x14ac:dyDescent="0.2">
      <c r="A593">
        <v>2016</v>
      </c>
      <c r="B593" s="4" t="s">
        <v>591</v>
      </c>
      <c r="C593" t="str">
        <f t="shared" si="9"/>
        <v>2016_0634</v>
      </c>
      <c r="D593" s="4" t="s">
        <v>579</v>
      </c>
      <c r="E593" s="4" t="s">
        <v>579</v>
      </c>
      <c r="F593" s="5">
        <v>126878.45</v>
      </c>
      <c r="G593" s="11">
        <v>3.8872000000000001E-4</v>
      </c>
    </row>
    <row r="594" spans="1:7" x14ac:dyDescent="0.2">
      <c r="A594">
        <v>2016</v>
      </c>
      <c r="B594" s="4" t="s">
        <v>434</v>
      </c>
      <c r="C594" t="str">
        <f t="shared" si="9"/>
        <v>2016_0225</v>
      </c>
      <c r="D594" s="4" t="s">
        <v>392</v>
      </c>
      <c r="E594" s="4" t="s">
        <v>392</v>
      </c>
      <c r="F594" s="5">
        <v>126004.17</v>
      </c>
      <c r="G594" s="11">
        <v>3.8603999999999998E-4</v>
      </c>
    </row>
    <row r="595" spans="1:7" x14ac:dyDescent="0.2">
      <c r="A595">
        <v>2016</v>
      </c>
      <c r="B595" s="4" t="s">
        <v>611</v>
      </c>
      <c r="C595" t="str">
        <f t="shared" si="9"/>
        <v>2016_1091</v>
      </c>
      <c r="D595" s="4" t="s">
        <v>593</v>
      </c>
      <c r="E595" s="4" t="s">
        <v>593</v>
      </c>
      <c r="F595" s="5">
        <v>121884.93</v>
      </c>
      <c r="G595" s="11">
        <v>3.7342000000000001E-4</v>
      </c>
    </row>
    <row r="596" spans="1:7" x14ac:dyDescent="0.2">
      <c r="A596">
        <v>2016</v>
      </c>
      <c r="B596" s="4" t="s">
        <v>612</v>
      </c>
      <c r="C596" t="str">
        <f t="shared" si="9"/>
        <v>2016_0263</v>
      </c>
      <c r="D596" s="4" t="s">
        <v>594</v>
      </c>
      <c r="E596" s="4" t="s">
        <v>594</v>
      </c>
      <c r="F596" s="5">
        <v>119772.72</v>
      </c>
      <c r="G596" s="11">
        <v>3.6695E-4</v>
      </c>
    </row>
    <row r="597" spans="1:7" x14ac:dyDescent="0.2">
      <c r="A597">
        <v>2016</v>
      </c>
      <c r="B597" s="4" t="s">
        <v>453</v>
      </c>
      <c r="C597" t="str">
        <f t="shared" si="9"/>
        <v>2016_0814</v>
      </c>
      <c r="D597" s="4" t="s">
        <v>411</v>
      </c>
      <c r="E597" s="4" t="s">
        <v>411</v>
      </c>
      <c r="F597" s="5">
        <v>112809.54</v>
      </c>
      <c r="G597" s="11">
        <v>3.4560999999999999E-4</v>
      </c>
    </row>
    <row r="598" spans="1:7" x14ac:dyDescent="0.2">
      <c r="A598">
        <v>2016</v>
      </c>
      <c r="B598" s="4" t="s">
        <v>451</v>
      </c>
      <c r="C598" t="str">
        <f t="shared" si="9"/>
        <v>2016_1043</v>
      </c>
      <c r="D598" s="4" t="s">
        <v>409</v>
      </c>
      <c r="E598" s="4" t="s">
        <v>409</v>
      </c>
      <c r="F598" s="5">
        <v>110607.02</v>
      </c>
      <c r="G598" s="11">
        <v>3.3887000000000001E-4</v>
      </c>
    </row>
    <row r="599" spans="1:7" x14ac:dyDescent="0.2">
      <c r="A599">
        <v>2016</v>
      </c>
      <c r="B599" s="4" t="s">
        <v>437</v>
      </c>
      <c r="C599" t="str">
        <f t="shared" si="9"/>
        <v>2016_0786</v>
      </c>
      <c r="D599" s="4" t="s">
        <v>395</v>
      </c>
      <c r="E599" s="4" t="s">
        <v>395</v>
      </c>
      <c r="F599" s="5">
        <v>106014.48</v>
      </c>
      <c r="G599" s="11">
        <v>3.2479999999999998E-4</v>
      </c>
    </row>
    <row r="600" spans="1:7" x14ac:dyDescent="0.2">
      <c r="A600">
        <v>2016</v>
      </c>
      <c r="B600" s="4" t="s">
        <v>613</v>
      </c>
      <c r="C600" t="str">
        <f t="shared" si="9"/>
        <v>2016_0278</v>
      </c>
      <c r="D600" s="4" t="s">
        <v>595</v>
      </c>
      <c r="E600" s="4" t="s">
        <v>595</v>
      </c>
      <c r="F600" s="5">
        <v>105304.88</v>
      </c>
      <c r="G600" s="11">
        <v>3.2262000000000002E-4</v>
      </c>
    </row>
    <row r="601" spans="1:7" x14ac:dyDescent="0.2">
      <c r="A601">
        <v>2016</v>
      </c>
      <c r="B601" s="4" t="s">
        <v>614</v>
      </c>
      <c r="C601" t="str">
        <f t="shared" si="9"/>
        <v>2016_0259</v>
      </c>
      <c r="D601" s="4" t="s">
        <v>596</v>
      </c>
      <c r="E601" s="4" t="s">
        <v>596</v>
      </c>
      <c r="F601" s="5">
        <v>104303.97</v>
      </c>
      <c r="G601" s="11">
        <v>3.1955999999999998E-4</v>
      </c>
    </row>
    <row r="602" spans="1:7" x14ac:dyDescent="0.2">
      <c r="A602">
        <v>2016</v>
      </c>
      <c r="B602" s="4" t="s">
        <v>444</v>
      </c>
      <c r="C602" t="str">
        <f t="shared" si="9"/>
        <v>2016_0750</v>
      </c>
      <c r="D602" s="4" t="s">
        <v>402</v>
      </c>
      <c r="E602" s="4" t="s">
        <v>402</v>
      </c>
      <c r="F602" s="5">
        <v>101602.88</v>
      </c>
      <c r="G602" s="11">
        <v>3.1127999999999999E-4</v>
      </c>
    </row>
    <row r="603" spans="1:7" x14ac:dyDescent="0.2">
      <c r="A603">
        <v>2016</v>
      </c>
      <c r="B603" s="4" t="s">
        <v>427</v>
      </c>
      <c r="C603" t="str">
        <f t="shared" si="9"/>
        <v>2016_1099</v>
      </c>
      <c r="D603" s="4" t="s">
        <v>385</v>
      </c>
      <c r="E603" s="4" t="s">
        <v>385</v>
      </c>
      <c r="F603" s="5">
        <v>100763.69</v>
      </c>
      <c r="G603" s="11">
        <v>3.0871000000000002E-4</v>
      </c>
    </row>
    <row r="604" spans="1:7" x14ac:dyDescent="0.2">
      <c r="A604">
        <v>2016</v>
      </c>
      <c r="B604" s="4" t="s">
        <v>592</v>
      </c>
      <c r="C604" t="str">
        <f t="shared" si="9"/>
        <v>2016_0805</v>
      </c>
      <c r="D604" s="4" t="s">
        <v>580</v>
      </c>
      <c r="E604" s="4" t="s">
        <v>580</v>
      </c>
      <c r="F604" s="5">
        <v>100430.47</v>
      </c>
      <c r="G604" s="11">
        <v>3.0769E-4</v>
      </c>
    </row>
    <row r="605" spans="1:7" x14ac:dyDescent="0.2">
      <c r="A605">
        <v>2016</v>
      </c>
      <c r="B605" s="4" t="s">
        <v>356</v>
      </c>
      <c r="C605" t="str">
        <f t="shared" si="9"/>
        <v>2016_0710</v>
      </c>
      <c r="D605" s="4" t="s">
        <v>314</v>
      </c>
      <c r="E605" s="4" t="s">
        <v>314</v>
      </c>
      <c r="F605" s="5">
        <v>96017.72</v>
      </c>
      <c r="G605" s="11">
        <v>2.9417000000000001E-4</v>
      </c>
    </row>
    <row r="606" spans="1:7" x14ac:dyDescent="0.2">
      <c r="A606">
        <v>2016</v>
      </c>
      <c r="B606" s="4" t="s">
        <v>486</v>
      </c>
      <c r="C606" t="str">
        <f t="shared" si="9"/>
        <v>2016_0993</v>
      </c>
      <c r="D606" s="4" t="s">
        <v>470</v>
      </c>
      <c r="E606" s="4" t="s">
        <v>470</v>
      </c>
      <c r="F606" s="5">
        <v>95695.98</v>
      </c>
      <c r="G606" s="11">
        <v>2.9317999999999998E-4</v>
      </c>
    </row>
    <row r="607" spans="1:7" x14ac:dyDescent="0.2">
      <c r="A607">
        <v>2016</v>
      </c>
      <c r="B607" s="4" t="s">
        <v>615</v>
      </c>
      <c r="C607" t="str">
        <f t="shared" si="9"/>
        <v>2016_0714</v>
      </c>
      <c r="D607" s="4" t="s">
        <v>597</v>
      </c>
      <c r="E607" s="4" t="s">
        <v>597</v>
      </c>
      <c r="F607" s="5">
        <v>95626.35</v>
      </c>
      <c r="G607" s="11">
        <v>2.9296999999999998E-4</v>
      </c>
    </row>
    <row r="608" spans="1:7" x14ac:dyDescent="0.2">
      <c r="A608">
        <v>2016</v>
      </c>
      <c r="B608" s="4" t="s">
        <v>269</v>
      </c>
      <c r="C608" t="str">
        <f t="shared" si="9"/>
        <v>2016_0382</v>
      </c>
      <c r="D608" s="4" t="s">
        <v>227</v>
      </c>
      <c r="E608" s="4" t="s">
        <v>227</v>
      </c>
      <c r="F608" s="5">
        <v>95151.15</v>
      </c>
      <c r="G608" s="11">
        <v>2.9150999999999998E-4</v>
      </c>
    </row>
    <row r="609" spans="1:7" x14ac:dyDescent="0.2">
      <c r="A609">
        <v>2016</v>
      </c>
      <c r="B609" s="4" t="s">
        <v>441</v>
      </c>
      <c r="C609" t="str">
        <f t="shared" si="9"/>
        <v>2016_1046</v>
      </c>
      <c r="D609" s="4" t="s">
        <v>399</v>
      </c>
      <c r="E609" s="4" t="s">
        <v>399</v>
      </c>
      <c r="F609" s="5">
        <v>92041.7</v>
      </c>
      <c r="G609" s="11">
        <v>2.8198999999999998E-4</v>
      </c>
    </row>
    <row r="610" spans="1:7" x14ac:dyDescent="0.2">
      <c r="A610">
        <v>2016</v>
      </c>
      <c r="B610" s="4" t="s">
        <v>421</v>
      </c>
      <c r="C610" t="str">
        <f t="shared" si="9"/>
        <v>2016_1102</v>
      </c>
      <c r="D610" s="4" t="s">
        <v>379</v>
      </c>
      <c r="E610" s="4" t="s">
        <v>379</v>
      </c>
      <c r="F610" s="5">
        <v>91371.78</v>
      </c>
      <c r="G610" s="11">
        <v>2.7994000000000001E-4</v>
      </c>
    </row>
    <row r="611" spans="1:7" x14ac:dyDescent="0.2">
      <c r="A611">
        <v>2016</v>
      </c>
      <c r="B611" s="4" t="s">
        <v>617</v>
      </c>
      <c r="C611" t="str">
        <f t="shared" si="9"/>
        <v>2016_0664</v>
      </c>
      <c r="D611" s="4" t="s">
        <v>599</v>
      </c>
      <c r="E611" s="4" t="s">
        <v>599</v>
      </c>
      <c r="F611" s="5">
        <v>89870.12</v>
      </c>
      <c r="G611" s="11">
        <v>2.7533000000000001E-4</v>
      </c>
    </row>
    <row r="612" spans="1:7" x14ac:dyDescent="0.2">
      <c r="A612">
        <v>2016</v>
      </c>
      <c r="B612" s="4" t="s">
        <v>616</v>
      </c>
      <c r="C612" t="str">
        <f t="shared" si="9"/>
        <v>2016_0660</v>
      </c>
      <c r="D612" s="4" t="s">
        <v>598</v>
      </c>
      <c r="E612" s="4" t="s">
        <v>598</v>
      </c>
      <c r="F612" s="5">
        <v>88405.95</v>
      </c>
      <c r="G612" s="11">
        <v>2.7085E-4</v>
      </c>
    </row>
    <row r="613" spans="1:7" x14ac:dyDescent="0.2">
      <c r="A613">
        <v>2016</v>
      </c>
      <c r="B613" s="4" t="s">
        <v>351</v>
      </c>
      <c r="C613" t="str">
        <f t="shared" si="9"/>
        <v>2016_0851</v>
      </c>
      <c r="D613" s="4" t="s">
        <v>309</v>
      </c>
      <c r="E613" s="4" t="s">
        <v>309</v>
      </c>
      <c r="F613" s="5">
        <v>85397.4</v>
      </c>
      <c r="G613" s="11">
        <v>2.6163E-4</v>
      </c>
    </row>
    <row r="614" spans="1:7" x14ac:dyDescent="0.2">
      <c r="A614">
        <v>2016</v>
      </c>
      <c r="B614" s="4" t="s">
        <v>619</v>
      </c>
      <c r="C614" t="str">
        <f t="shared" si="9"/>
        <v>2016_0608</v>
      </c>
      <c r="D614" s="4" t="s">
        <v>601</v>
      </c>
      <c r="E614" s="4" t="s">
        <v>601</v>
      </c>
      <c r="F614" s="5">
        <v>85235.07</v>
      </c>
      <c r="G614" s="11">
        <v>2.6112999999999999E-4</v>
      </c>
    </row>
    <row r="615" spans="1:7" x14ac:dyDescent="0.2">
      <c r="A615">
        <v>2016</v>
      </c>
      <c r="B615" s="4" t="s">
        <v>455</v>
      </c>
      <c r="C615" t="str">
        <f t="shared" si="9"/>
        <v>2016_1067</v>
      </c>
      <c r="D615" s="4" t="s">
        <v>413</v>
      </c>
      <c r="E615" s="4" t="s">
        <v>413</v>
      </c>
      <c r="F615" s="5">
        <v>84556.73</v>
      </c>
      <c r="G615" s="11">
        <v>2.5905999999999998E-4</v>
      </c>
    </row>
    <row r="616" spans="1:7" x14ac:dyDescent="0.2">
      <c r="A616">
        <v>2016</v>
      </c>
      <c r="B616" s="4" t="s">
        <v>416</v>
      </c>
      <c r="C616" t="str">
        <f t="shared" si="9"/>
        <v>2016_0396</v>
      </c>
      <c r="D616" s="4" t="s">
        <v>374</v>
      </c>
      <c r="E616" s="4" t="s">
        <v>374</v>
      </c>
      <c r="F616" s="5">
        <v>84212.76</v>
      </c>
      <c r="G616" s="11">
        <v>2.5799999999999998E-4</v>
      </c>
    </row>
    <row r="617" spans="1:7" x14ac:dyDescent="0.2">
      <c r="A617">
        <v>2016</v>
      </c>
      <c r="B617" s="4" t="s">
        <v>448</v>
      </c>
      <c r="C617" t="str">
        <f t="shared" si="9"/>
        <v>2016_0820</v>
      </c>
      <c r="D617" s="4" t="s">
        <v>406</v>
      </c>
      <c r="E617" s="4" t="s">
        <v>406</v>
      </c>
      <c r="F617" s="5">
        <v>82523.179999999993</v>
      </c>
      <c r="G617" s="11">
        <v>2.5283E-4</v>
      </c>
    </row>
    <row r="618" spans="1:7" x14ac:dyDescent="0.2">
      <c r="A618">
        <v>2016</v>
      </c>
      <c r="B618" s="4" t="s">
        <v>368</v>
      </c>
      <c r="C618" t="str">
        <f t="shared" si="9"/>
        <v>2016_0761</v>
      </c>
      <c r="D618" s="4" t="s">
        <v>326</v>
      </c>
      <c r="E618" s="4" t="s">
        <v>326</v>
      </c>
      <c r="F618" s="5">
        <v>81566.33</v>
      </c>
      <c r="G618" s="11">
        <v>2.4989000000000001E-4</v>
      </c>
    </row>
    <row r="619" spans="1:7" x14ac:dyDescent="0.2">
      <c r="A619">
        <v>2016</v>
      </c>
      <c r="B619" s="4" t="s">
        <v>450</v>
      </c>
      <c r="C619" t="str">
        <f t="shared" si="9"/>
        <v>2016_0265</v>
      </c>
      <c r="D619" s="4" t="s">
        <v>408</v>
      </c>
      <c r="E619" s="4" t="s">
        <v>408</v>
      </c>
      <c r="F619" s="5">
        <v>81114.86</v>
      </c>
      <c r="G619" s="11">
        <v>2.4851000000000002E-4</v>
      </c>
    </row>
    <row r="620" spans="1:7" x14ac:dyDescent="0.2">
      <c r="A620">
        <v>2016</v>
      </c>
      <c r="B620" s="4" t="s">
        <v>350</v>
      </c>
      <c r="C620" t="str">
        <f t="shared" si="9"/>
        <v>2016_0210</v>
      </c>
      <c r="D620" s="4" t="s">
        <v>308</v>
      </c>
      <c r="E620" s="4" t="s">
        <v>308</v>
      </c>
      <c r="F620" s="5">
        <v>80556.47</v>
      </c>
      <c r="G620" s="11">
        <v>2.4679999999999998E-4</v>
      </c>
    </row>
    <row r="621" spans="1:7" x14ac:dyDescent="0.2">
      <c r="A621">
        <v>2016</v>
      </c>
      <c r="B621" s="4" t="s">
        <v>625</v>
      </c>
      <c r="C621" t="str">
        <f t="shared" si="9"/>
        <v>2016_0652</v>
      </c>
      <c r="D621" s="4" t="s">
        <v>607</v>
      </c>
      <c r="E621" s="4" t="s">
        <v>607</v>
      </c>
      <c r="F621" s="5">
        <v>77964.740000000005</v>
      </c>
      <c r="G621" s="11">
        <v>2.3886E-4</v>
      </c>
    </row>
    <row r="622" spans="1:7" x14ac:dyDescent="0.2">
      <c r="A622">
        <v>2016</v>
      </c>
      <c r="B622" s="4" t="s">
        <v>618</v>
      </c>
      <c r="C622" t="str">
        <f t="shared" si="9"/>
        <v>2016_0971</v>
      </c>
      <c r="D622" s="4" t="s">
        <v>600</v>
      </c>
      <c r="E622" s="4" t="s">
        <v>600</v>
      </c>
      <c r="F622" s="5">
        <v>77390.41</v>
      </c>
      <c r="G622" s="11">
        <v>2.3709999999999999E-4</v>
      </c>
    </row>
    <row r="623" spans="1:7" x14ac:dyDescent="0.2">
      <c r="A623">
        <v>2016</v>
      </c>
      <c r="B623" s="4" t="s">
        <v>449</v>
      </c>
      <c r="C623" t="str">
        <f t="shared" si="9"/>
        <v>2016_0552</v>
      </c>
      <c r="D623" s="4" t="s">
        <v>407</v>
      </c>
      <c r="E623" s="4" t="s">
        <v>407</v>
      </c>
      <c r="F623" s="5">
        <v>76473.87</v>
      </c>
      <c r="G623" s="11">
        <v>2.3429000000000001E-4</v>
      </c>
    </row>
    <row r="624" spans="1:7" x14ac:dyDescent="0.2">
      <c r="A624">
        <v>2016</v>
      </c>
      <c r="B624" s="4" t="s">
        <v>358</v>
      </c>
      <c r="C624" t="str">
        <f t="shared" si="9"/>
        <v>2016_0577</v>
      </c>
      <c r="D624" s="4" t="s">
        <v>316</v>
      </c>
      <c r="E624" s="4" t="s">
        <v>316</v>
      </c>
      <c r="F624" s="5">
        <v>75164.259999999995</v>
      </c>
      <c r="G624" s="11">
        <v>2.3028E-4</v>
      </c>
    </row>
    <row r="625" spans="1:7" x14ac:dyDescent="0.2">
      <c r="A625">
        <v>2016</v>
      </c>
      <c r="B625" s="4" t="s">
        <v>279</v>
      </c>
      <c r="C625" t="str">
        <f t="shared" si="9"/>
        <v>2016_0215</v>
      </c>
      <c r="D625" s="4" t="s">
        <v>237</v>
      </c>
      <c r="E625" s="4" t="s">
        <v>237</v>
      </c>
      <c r="F625" s="5">
        <v>74929.56</v>
      </c>
      <c r="G625" s="11">
        <v>2.2955999999999999E-4</v>
      </c>
    </row>
    <row r="626" spans="1:7" x14ac:dyDescent="0.2">
      <c r="A626">
        <v>2016</v>
      </c>
      <c r="B626" s="4" t="s">
        <v>622</v>
      </c>
      <c r="C626" t="str">
        <f t="shared" si="9"/>
        <v>2016_0214</v>
      </c>
      <c r="D626" s="4" t="s">
        <v>604</v>
      </c>
      <c r="E626" s="4" t="s">
        <v>604</v>
      </c>
      <c r="F626" s="5">
        <v>72623.02</v>
      </c>
      <c r="G626" s="11">
        <v>2.2248999999999999E-4</v>
      </c>
    </row>
    <row r="627" spans="1:7" x14ac:dyDescent="0.2">
      <c r="A627">
        <v>2016</v>
      </c>
      <c r="B627" s="4" t="s">
        <v>436</v>
      </c>
      <c r="C627" t="str">
        <f t="shared" si="9"/>
        <v>2016_0197</v>
      </c>
      <c r="D627" s="4" t="s">
        <v>394</v>
      </c>
      <c r="E627" s="4" t="s">
        <v>394</v>
      </c>
      <c r="F627" s="5">
        <v>72227.42</v>
      </c>
      <c r="G627" s="11">
        <v>2.2128E-4</v>
      </c>
    </row>
    <row r="628" spans="1:7" x14ac:dyDescent="0.2">
      <c r="A628">
        <v>2016</v>
      </c>
      <c r="B628" s="4" t="s">
        <v>623</v>
      </c>
      <c r="C628" t="str">
        <f t="shared" si="9"/>
        <v>2016_0703</v>
      </c>
      <c r="D628" s="4" t="s">
        <v>605</v>
      </c>
      <c r="E628" s="4" t="s">
        <v>605</v>
      </c>
      <c r="F628" s="5">
        <v>69596.039999999994</v>
      </c>
      <c r="G628" s="11">
        <v>2.1321999999999999E-4</v>
      </c>
    </row>
    <row r="629" spans="1:7" x14ac:dyDescent="0.2">
      <c r="A629">
        <v>2016</v>
      </c>
      <c r="B629" s="4" t="s">
        <v>624</v>
      </c>
      <c r="C629" t="str">
        <f t="shared" si="9"/>
        <v>2016_0168</v>
      </c>
      <c r="D629" s="4" t="s">
        <v>606</v>
      </c>
      <c r="E629" s="4" t="s">
        <v>606</v>
      </c>
      <c r="F629" s="5">
        <v>68903.360000000001</v>
      </c>
      <c r="G629" s="11">
        <v>2.1110000000000001E-4</v>
      </c>
    </row>
    <row r="630" spans="1:7" x14ac:dyDescent="0.2">
      <c r="A630">
        <v>2016</v>
      </c>
      <c r="B630" s="4" t="s">
        <v>446</v>
      </c>
      <c r="C630" t="str">
        <f t="shared" si="9"/>
        <v>2016_0543</v>
      </c>
      <c r="D630" s="4" t="s">
        <v>404</v>
      </c>
      <c r="E630" s="4" t="s">
        <v>404</v>
      </c>
      <c r="F630" s="5">
        <v>66061.33</v>
      </c>
      <c r="G630" s="11">
        <v>2.0238999999999999E-4</v>
      </c>
    </row>
    <row r="631" spans="1:7" x14ac:dyDescent="0.2">
      <c r="A631">
        <v>2016</v>
      </c>
      <c r="B631" s="4" t="s">
        <v>362</v>
      </c>
      <c r="C631" t="str">
        <f t="shared" si="9"/>
        <v>2016_0172</v>
      </c>
      <c r="D631" s="4" t="s">
        <v>320</v>
      </c>
      <c r="E631" s="4" t="s">
        <v>320</v>
      </c>
      <c r="F631" s="5">
        <v>65226.9</v>
      </c>
      <c r="G631" s="11">
        <v>1.9984000000000001E-4</v>
      </c>
    </row>
    <row r="632" spans="1:7" x14ac:dyDescent="0.2">
      <c r="A632">
        <v>2016</v>
      </c>
      <c r="B632" s="4" t="s">
        <v>345</v>
      </c>
      <c r="C632" t="str">
        <f t="shared" si="9"/>
        <v>2016_0967</v>
      </c>
      <c r="D632" s="4" t="s">
        <v>303</v>
      </c>
      <c r="E632" s="4" t="s">
        <v>303</v>
      </c>
      <c r="F632" s="5">
        <v>65172.14</v>
      </c>
      <c r="G632" s="11">
        <v>1.9966999999999999E-4</v>
      </c>
    </row>
    <row r="633" spans="1:7" x14ac:dyDescent="0.2">
      <c r="A633">
        <v>2016</v>
      </c>
      <c r="B633" s="4" t="s">
        <v>620</v>
      </c>
      <c r="C633" t="str">
        <f t="shared" si="9"/>
        <v>2016_1000</v>
      </c>
      <c r="D633" s="4" t="s">
        <v>602</v>
      </c>
      <c r="E633" s="4" t="s">
        <v>602</v>
      </c>
      <c r="F633" s="5">
        <v>64910.93</v>
      </c>
      <c r="G633" s="11">
        <v>1.9887E-4</v>
      </c>
    </row>
    <row r="634" spans="1:7" x14ac:dyDescent="0.2">
      <c r="A634">
        <v>2016</v>
      </c>
      <c r="B634" s="4" t="s">
        <v>626</v>
      </c>
      <c r="C634" t="str">
        <f t="shared" si="9"/>
        <v>2016_0264</v>
      </c>
      <c r="D634" s="4" t="s">
        <v>608</v>
      </c>
      <c r="E634" s="4" t="s">
        <v>608</v>
      </c>
      <c r="F634" s="5">
        <v>64526.32</v>
      </c>
      <c r="G634" s="11">
        <v>1.9769000000000001E-4</v>
      </c>
    </row>
    <row r="635" spans="1:7" x14ac:dyDescent="0.2">
      <c r="A635">
        <v>2016</v>
      </c>
      <c r="B635" s="4" t="s">
        <v>621</v>
      </c>
      <c r="C635" t="str">
        <f t="shared" si="9"/>
        <v>2016_0567</v>
      </c>
      <c r="D635" s="4" t="s">
        <v>603</v>
      </c>
      <c r="E635" s="4" t="s">
        <v>603</v>
      </c>
      <c r="F635" s="5">
        <v>63792.57</v>
      </c>
      <c r="G635" s="11">
        <v>1.9544000000000001E-4</v>
      </c>
    </row>
    <row r="636" spans="1:7" x14ac:dyDescent="0.2">
      <c r="A636">
        <v>2016</v>
      </c>
      <c r="B636" s="4" t="s">
        <v>418</v>
      </c>
      <c r="C636" t="str">
        <f t="shared" si="9"/>
        <v>2016_0555</v>
      </c>
      <c r="D636" s="4" t="s">
        <v>376</v>
      </c>
      <c r="E636" s="4" t="s">
        <v>376</v>
      </c>
      <c r="F636" s="5">
        <v>63030.62</v>
      </c>
      <c r="G636" s="11">
        <v>1.9311E-4</v>
      </c>
    </row>
    <row r="637" spans="1:7" x14ac:dyDescent="0.2">
      <c r="A637">
        <v>2016</v>
      </c>
      <c r="B637" s="4" t="s">
        <v>355</v>
      </c>
      <c r="C637" t="str">
        <f t="shared" si="9"/>
        <v>2016_0929</v>
      </c>
      <c r="D637" s="4" t="s">
        <v>313</v>
      </c>
      <c r="E637" s="4" t="s">
        <v>313</v>
      </c>
      <c r="F637" s="5">
        <v>60669.23</v>
      </c>
      <c r="G637" s="11">
        <v>1.8587000000000001E-4</v>
      </c>
    </row>
    <row r="638" spans="1:7" x14ac:dyDescent="0.2">
      <c r="A638">
        <v>2016</v>
      </c>
      <c r="B638" s="4" t="s">
        <v>627</v>
      </c>
      <c r="C638" t="str">
        <f t="shared" si="9"/>
        <v>2016_0211</v>
      </c>
      <c r="D638" s="4" t="s">
        <v>609</v>
      </c>
      <c r="E638" s="4" t="s">
        <v>609</v>
      </c>
      <c r="F638" s="5">
        <v>60581.38</v>
      </c>
      <c r="G638" s="11">
        <v>1.8560000000000001E-4</v>
      </c>
    </row>
    <row r="639" spans="1:7" x14ac:dyDescent="0.2">
      <c r="A639">
        <v>2016</v>
      </c>
      <c r="B639" s="4" t="s">
        <v>726</v>
      </c>
      <c r="C639" t="str">
        <f t="shared" si="9"/>
        <v>2016_2633</v>
      </c>
      <c r="D639" s="4" t="s">
        <v>720</v>
      </c>
      <c r="E639" s="4" t="s">
        <v>720</v>
      </c>
      <c r="F639" s="5">
        <v>60357.5</v>
      </c>
      <c r="G639" s="11">
        <v>1.8492000000000001E-4</v>
      </c>
    </row>
    <row r="640" spans="1:7" x14ac:dyDescent="0.2">
      <c r="A640">
        <v>2016</v>
      </c>
      <c r="B640" s="4" t="s">
        <v>661</v>
      </c>
      <c r="C640" t="str">
        <f t="shared" si="9"/>
        <v>2016_0328</v>
      </c>
      <c r="D640" s="4" t="s">
        <v>633</v>
      </c>
      <c r="E640" s="4" t="s">
        <v>633</v>
      </c>
      <c r="F640" s="5">
        <v>58395.56</v>
      </c>
      <c r="G640" s="11">
        <v>1.7891000000000001E-4</v>
      </c>
    </row>
    <row r="641" spans="1:7" x14ac:dyDescent="0.2">
      <c r="A641">
        <v>2016</v>
      </c>
      <c r="B641" s="4" t="s">
        <v>657</v>
      </c>
      <c r="C641" t="str">
        <f t="shared" si="9"/>
        <v>2016_1104</v>
      </c>
      <c r="D641" s="4" t="s">
        <v>629</v>
      </c>
      <c r="E641" s="4" t="s">
        <v>629</v>
      </c>
      <c r="F641" s="5">
        <v>58207.71</v>
      </c>
      <c r="G641" s="11">
        <v>1.7833000000000001E-4</v>
      </c>
    </row>
    <row r="642" spans="1:7" x14ac:dyDescent="0.2">
      <c r="A642">
        <v>2016</v>
      </c>
      <c r="B642" s="4" t="s">
        <v>660</v>
      </c>
      <c r="C642" t="str">
        <f t="shared" si="9"/>
        <v>2016_0686</v>
      </c>
      <c r="D642" s="4" t="s">
        <v>632</v>
      </c>
      <c r="E642" s="4" t="s">
        <v>632</v>
      </c>
      <c r="F642" s="5">
        <v>57814.28</v>
      </c>
      <c r="G642" s="11">
        <v>1.7713000000000001E-4</v>
      </c>
    </row>
    <row r="643" spans="1:7" x14ac:dyDescent="0.2">
      <c r="A643">
        <v>2016</v>
      </c>
      <c r="B643" s="4" t="s">
        <v>662</v>
      </c>
      <c r="C643" t="str">
        <f t="shared" ref="C643:C706" si="10">_xlfn.TEXTJOIN("_",TRUE,A643:B643)</f>
        <v>2016_0369</v>
      </c>
      <c r="D643" s="4" t="s">
        <v>634</v>
      </c>
      <c r="E643" s="4" t="s">
        <v>634</v>
      </c>
      <c r="F643" s="5">
        <v>57590.42</v>
      </c>
      <c r="G643" s="11">
        <v>1.7644000000000001E-4</v>
      </c>
    </row>
    <row r="644" spans="1:7" x14ac:dyDescent="0.2">
      <c r="A644">
        <v>2016</v>
      </c>
      <c r="B644" s="4" t="s">
        <v>628</v>
      </c>
      <c r="C644" t="str">
        <f t="shared" si="10"/>
        <v>2016_0788</v>
      </c>
      <c r="D644" s="4" t="s">
        <v>610</v>
      </c>
      <c r="E644" s="4" t="s">
        <v>610</v>
      </c>
      <c r="F644" s="5">
        <v>57389.18</v>
      </c>
      <c r="G644" s="11">
        <v>1.7582000000000001E-4</v>
      </c>
    </row>
    <row r="645" spans="1:7" x14ac:dyDescent="0.2">
      <c r="A645">
        <v>2016</v>
      </c>
      <c r="B645" s="4" t="s">
        <v>365</v>
      </c>
      <c r="C645" t="str">
        <f t="shared" si="10"/>
        <v>2016_1109</v>
      </c>
      <c r="D645" s="4" t="s">
        <v>323</v>
      </c>
      <c r="E645" s="4" t="s">
        <v>323</v>
      </c>
      <c r="F645" s="5">
        <v>56222.57</v>
      </c>
      <c r="G645" s="11">
        <v>1.7225000000000001E-4</v>
      </c>
    </row>
    <row r="646" spans="1:7" x14ac:dyDescent="0.2">
      <c r="A646">
        <v>2016</v>
      </c>
      <c r="B646" s="4" t="s">
        <v>286</v>
      </c>
      <c r="C646" t="str">
        <f t="shared" si="10"/>
        <v>2016_0512</v>
      </c>
      <c r="D646" s="4" t="s">
        <v>717</v>
      </c>
      <c r="E646" s="4" t="s">
        <v>717</v>
      </c>
      <c r="F646" s="5">
        <v>55530.68</v>
      </c>
      <c r="G646" s="11">
        <v>1.7013E-4</v>
      </c>
    </row>
    <row r="647" spans="1:7" x14ac:dyDescent="0.2">
      <c r="A647">
        <v>2016</v>
      </c>
      <c r="B647" s="4" t="s">
        <v>727</v>
      </c>
      <c r="C647" t="str">
        <f t="shared" si="10"/>
        <v>2016_2631</v>
      </c>
      <c r="D647" s="4" t="s">
        <v>721</v>
      </c>
      <c r="E647" s="4" t="s">
        <v>721</v>
      </c>
      <c r="F647" s="5">
        <v>52686.91</v>
      </c>
      <c r="G647" s="11">
        <v>1.6142000000000001E-4</v>
      </c>
    </row>
    <row r="648" spans="1:7" x14ac:dyDescent="0.2">
      <c r="A648">
        <v>2016</v>
      </c>
      <c r="B648" s="4" t="s">
        <v>664</v>
      </c>
      <c r="C648" t="str">
        <f t="shared" si="10"/>
        <v>2016_0562</v>
      </c>
      <c r="D648" s="4" t="s">
        <v>636</v>
      </c>
      <c r="E648" s="4" t="s">
        <v>636</v>
      </c>
      <c r="F648" s="5">
        <v>52099.75</v>
      </c>
      <c r="G648" s="11">
        <v>1.5961999999999999E-4</v>
      </c>
    </row>
    <row r="649" spans="1:7" x14ac:dyDescent="0.2">
      <c r="A649">
        <v>2016</v>
      </c>
      <c r="B649" s="4" t="s">
        <v>663</v>
      </c>
      <c r="C649" t="str">
        <f t="shared" si="10"/>
        <v>2016_1064</v>
      </c>
      <c r="D649" s="4" t="s">
        <v>635</v>
      </c>
      <c r="E649" s="4" t="s">
        <v>635</v>
      </c>
      <c r="F649" s="5">
        <v>51884.1</v>
      </c>
      <c r="G649" s="11">
        <v>1.5896000000000001E-4</v>
      </c>
    </row>
    <row r="650" spans="1:7" x14ac:dyDescent="0.2">
      <c r="A650">
        <v>2016</v>
      </c>
      <c r="B650" s="4" t="s">
        <v>442</v>
      </c>
      <c r="C650" t="str">
        <f t="shared" si="10"/>
        <v>2016_0975</v>
      </c>
      <c r="D650" s="4" t="s">
        <v>400</v>
      </c>
      <c r="E650" s="4" t="s">
        <v>400</v>
      </c>
      <c r="F650" s="5">
        <v>51620.62</v>
      </c>
      <c r="G650" s="11">
        <v>1.5815E-4</v>
      </c>
    </row>
    <row r="651" spans="1:7" x14ac:dyDescent="0.2">
      <c r="A651">
        <v>2016</v>
      </c>
      <c r="B651" s="4" t="s">
        <v>669</v>
      </c>
      <c r="C651" t="str">
        <f t="shared" si="10"/>
        <v>2016_0911</v>
      </c>
      <c r="D651" s="4" t="s">
        <v>641</v>
      </c>
      <c r="E651" s="4" t="s">
        <v>641</v>
      </c>
      <c r="F651" s="5">
        <v>51510.62</v>
      </c>
      <c r="G651" s="11">
        <v>1.5781000000000001E-4</v>
      </c>
    </row>
    <row r="652" spans="1:7" x14ac:dyDescent="0.2">
      <c r="A652">
        <v>2016</v>
      </c>
      <c r="B652" s="4" t="s">
        <v>658</v>
      </c>
      <c r="C652" t="str">
        <f t="shared" si="10"/>
        <v>2016_0658</v>
      </c>
      <c r="D652" s="4" t="s">
        <v>630</v>
      </c>
      <c r="E652" s="4" t="s">
        <v>630</v>
      </c>
      <c r="F652" s="5">
        <v>50838</v>
      </c>
      <c r="G652" s="11">
        <v>1.5574999999999999E-4</v>
      </c>
    </row>
    <row r="653" spans="1:7" x14ac:dyDescent="0.2">
      <c r="A653">
        <v>2016</v>
      </c>
      <c r="B653" s="4" t="s">
        <v>659</v>
      </c>
      <c r="C653" t="str">
        <f t="shared" si="10"/>
        <v>2016_0274</v>
      </c>
      <c r="D653" s="4" t="s">
        <v>631</v>
      </c>
      <c r="E653" s="4" t="s">
        <v>631</v>
      </c>
      <c r="F653" s="5">
        <v>49727.32</v>
      </c>
      <c r="G653" s="11">
        <v>1.5234999999999999E-4</v>
      </c>
    </row>
    <row r="654" spans="1:7" x14ac:dyDescent="0.2">
      <c r="A654">
        <v>2016</v>
      </c>
      <c r="B654" s="4" t="s">
        <v>456</v>
      </c>
      <c r="C654" t="str">
        <f t="shared" si="10"/>
        <v>2016_0099</v>
      </c>
      <c r="D654" s="4" t="s">
        <v>414</v>
      </c>
      <c r="E654" s="4" t="s">
        <v>414</v>
      </c>
      <c r="F654" s="5">
        <v>49232.55</v>
      </c>
      <c r="G654" s="11">
        <v>1.5082999999999999E-4</v>
      </c>
    </row>
    <row r="655" spans="1:7" x14ac:dyDescent="0.2">
      <c r="A655">
        <v>2016</v>
      </c>
      <c r="B655" s="4" t="s">
        <v>665</v>
      </c>
      <c r="C655" t="str">
        <f t="shared" si="10"/>
        <v>2016_0067</v>
      </c>
      <c r="D655" s="4" t="s">
        <v>637</v>
      </c>
      <c r="E655" s="4" t="s">
        <v>637</v>
      </c>
      <c r="F655" s="5">
        <v>47538.36</v>
      </c>
      <c r="G655" s="11">
        <v>1.4563999999999999E-4</v>
      </c>
    </row>
    <row r="656" spans="1:7" x14ac:dyDescent="0.2">
      <c r="A656">
        <v>2016</v>
      </c>
      <c r="B656" s="4" t="s">
        <v>671</v>
      </c>
      <c r="C656" t="str">
        <f t="shared" si="10"/>
        <v>2016_1110</v>
      </c>
      <c r="D656" s="4" t="s">
        <v>643</v>
      </c>
      <c r="E656" s="4" t="s">
        <v>643</v>
      </c>
      <c r="F656" s="5">
        <v>46185.05</v>
      </c>
      <c r="G656" s="11">
        <v>1.415E-4</v>
      </c>
    </row>
    <row r="657" spans="1:7" x14ac:dyDescent="0.2">
      <c r="A657">
        <v>2016</v>
      </c>
      <c r="B657" s="4" t="s">
        <v>667</v>
      </c>
      <c r="C657" t="str">
        <f t="shared" si="10"/>
        <v>2016_0878</v>
      </c>
      <c r="D657" s="4" t="s">
        <v>639</v>
      </c>
      <c r="E657" s="4" t="s">
        <v>639</v>
      </c>
      <c r="F657" s="5">
        <v>46107.79</v>
      </c>
      <c r="G657" s="11">
        <v>1.4126000000000001E-4</v>
      </c>
    </row>
    <row r="658" spans="1:7" x14ac:dyDescent="0.2">
      <c r="A658">
        <v>2016</v>
      </c>
      <c r="B658" s="4" t="s">
        <v>670</v>
      </c>
      <c r="C658" t="str">
        <f t="shared" si="10"/>
        <v>2016_0250</v>
      </c>
      <c r="D658" s="4" t="s">
        <v>642</v>
      </c>
      <c r="E658" s="4" t="s">
        <v>642</v>
      </c>
      <c r="F658" s="5">
        <v>45424.98</v>
      </c>
      <c r="G658" s="11">
        <v>1.3917000000000001E-4</v>
      </c>
    </row>
    <row r="659" spans="1:7" x14ac:dyDescent="0.2">
      <c r="A659">
        <v>2016</v>
      </c>
      <c r="B659" s="4" t="s">
        <v>674</v>
      </c>
      <c r="C659" t="str">
        <f t="shared" si="10"/>
        <v>2016_0637</v>
      </c>
      <c r="D659" s="4" t="s">
        <v>646</v>
      </c>
      <c r="E659" s="4" t="s">
        <v>646</v>
      </c>
      <c r="F659" s="5">
        <v>43412.26</v>
      </c>
      <c r="G659" s="11">
        <v>1.3300000000000001E-4</v>
      </c>
    </row>
    <row r="660" spans="1:7" x14ac:dyDescent="0.2">
      <c r="A660">
        <v>2016</v>
      </c>
      <c r="B660" s="4" t="s">
        <v>675</v>
      </c>
      <c r="C660" t="str">
        <f t="shared" si="10"/>
        <v>2016_0366</v>
      </c>
      <c r="D660" s="4" t="s">
        <v>647</v>
      </c>
      <c r="E660" s="4" t="s">
        <v>647</v>
      </c>
      <c r="F660" s="5">
        <v>43283.34</v>
      </c>
      <c r="G660" s="11">
        <v>1.3260999999999999E-4</v>
      </c>
    </row>
    <row r="661" spans="1:7" x14ac:dyDescent="0.2">
      <c r="A661">
        <v>2016</v>
      </c>
      <c r="B661" s="4" t="s">
        <v>346</v>
      </c>
      <c r="C661" t="str">
        <f t="shared" si="10"/>
        <v>2016_0356</v>
      </c>
      <c r="D661" s="4" t="s">
        <v>304</v>
      </c>
      <c r="E661" s="4" t="s">
        <v>304</v>
      </c>
      <c r="F661" s="5">
        <v>42935.28</v>
      </c>
      <c r="G661" s="11">
        <v>1.3154E-4</v>
      </c>
    </row>
    <row r="662" spans="1:7" x14ac:dyDescent="0.2">
      <c r="A662">
        <v>2016</v>
      </c>
      <c r="B662" s="4" t="s">
        <v>666</v>
      </c>
      <c r="C662" t="str">
        <f t="shared" si="10"/>
        <v>2016_0194</v>
      </c>
      <c r="D662" s="4" t="s">
        <v>638</v>
      </c>
      <c r="E662" s="4" t="s">
        <v>638</v>
      </c>
      <c r="F662" s="5">
        <v>42382.85</v>
      </c>
      <c r="G662" s="11">
        <v>1.2985000000000001E-4</v>
      </c>
    </row>
    <row r="663" spans="1:7" x14ac:dyDescent="0.2">
      <c r="A663">
        <v>2016</v>
      </c>
      <c r="B663" s="4" t="s">
        <v>417</v>
      </c>
      <c r="C663" t="str">
        <f t="shared" si="10"/>
        <v>2016_0421</v>
      </c>
      <c r="D663" s="4" t="s">
        <v>375</v>
      </c>
      <c r="E663" s="4" t="s">
        <v>375</v>
      </c>
      <c r="F663" s="5">
        <v>41904.400000000001</v>
      </c>
      <c r="G663" s="11">
        <v>1.2837999999999999E-4</v>
      </c>
    </row>
    <row r="664" spans="1:7" x14ac:dyDescent="0.2">
      <c r="A664">
        <v>2016</v>
      </c>
      <c r="B664" s="4" t="s">
        <v>435</v>
      </c>
      <c r="C664" t="str">
        <f t="shared" si="10"/>
        <v>2016_0017</v>
      </c>
      <c r="D664" s="4" t="s">
        <v>393</v>
      </c>
      <c r="E664" s="4" t="s">
        <v>393</v>
      </c>
      <c r="F664" s="5">
        <v>41808.720000000001</v>
      </c>
      <c r="G664" s="11">
        <v>1.2809E-4</v>
      </c>
    </row>
    <row r="665" spans="1:7" x14ac:dyDescent="0.2">
      <c r="A665">
        <v>2016</v>
      </c>
      <c r="B665" s="4" t="s">
        <v>668</v>
      </c>
      <c r="C665" t="str">
        <f t="shared" si="10"/>
        <v>2016_0928</v>
      </c>
      <c r="D665" s="4" t="s">
        <v>640</v>
      </c>
      <c r="E665" s="4" t="s">
        <v>640</v>
      </c>
      <c r="F665" s="5">
        <v>41166.129999999997</v>
      </c>
      <c r="G665" s="11">
        <v>1.2611999999999999E-4</v>
      </c>
    </row>
    <row r="666" spans="1:7" x14ac:dyDescent="0.2">
      <c r="A666">
        <v>2016</v>
      </c>
      <c r="B666" s="4" t="s">
        <v>673</v>
      </c>
      <c r="C666" t="str">
        <f t="shared" si="10"/>
        <v>2016_0712</v>
      </c>
      <c r="D666" s="4" t="s">
        <v>645</v>
      </c>
      <c r="E666" s="4" t="s">
        <v>645</v>
      </c>
      <c r="F666" s="5">
        <v>39860.949999999997</v>
      </c>
      <c r="G666" s="11">
        <v>1.2212E-4</v>
      </c>
    </row>
    <row r="667" spans="1:7" x14ac:dyDescent="0.2">
      <c r="A667">
        <v>2016</v>
      </c>
      <c r="B667" s="4" t="s">
        <v>672</v>
      </c>
      <c r="C667" t="str">
        <f t="shared" si="10"/>
        <v>2016_0505</v>
      </c>
      <c r="D667" s="4" t="s">
        <v>644</v>
      </c>
      <c r="E667" s="4" t="s">
        <v>644</v>
      </c>
      <c r="F667" s="5">
        <v>37193.71</v>
      </c>
      <c r="G667" s="11">
        <v>1.1395000000000001E-4</v>
      </c>
    </row>
    <row r="668" spans="1:7" x14ac:dyDescent="0.2">
      <c r="A668">
        <v>2016</v>
      </c>
      <c r="B668" s="4" t="s">
        <v>728</v>
      </c>
      <c r="C668" t="str">
        <f t="shared" si="10"/>
        <v>2016_2630</v>
      </c>
      <c r="D668" s="4" t="s">
        <v>722</v>
      </c>
      <c r="E668" s="4" t="s">
        <v>722</v>
      </c>
      <c r="F668" s="5">
        <v>35897.22</v>
      </c>
      <c r="G668" s="11">
        <v>1.0998E-4</v>
      </c>
    </row>
    <row r="669" spans="1:7" x14ac:dyDescent="0.2">
      <c r="A669">
        <v>2016</v>
      </c>
      <c r="B669" s="4" t="s">
        <v>485</v>
      </c>
      <c r="C669" t="str">
        <f t="shared" si="10"/>
        <v>2016_0551</v>
      </c>
      <c r="D669" s="4" t="s">
        <v>469</v>
      </c>
      <c r="E669" s="4" t="s">
        <v>469</v>
      </c>
      <c r="F669" s="5">
        <v>35611.64</v>
      </c>
      <c r="G669" s="11">
        <v>1.091E-4</v>
      </c>
    </row>
    <row r="670" spans="1:7" x14ac:dyDescent="0.2">
      <c r="A670">
        <v>2016</v>
      </c>
      <c r="B670" s="4" t="s">
        <v>729</v>
      </c>
      <c r="C670" t="str">
        <f t="shared" si="10"/>
        <v>2016_2632</v>
      </c>
      <c r="D670" s="4" t="s">
        <v>723</v>
      </c>
      <c r="E670" s="4" t="s">
        <v>723</v>
      </c>
      <c r="F670" s="5">
        <v>35083.86</v>
      </c>
      <c r="G670" s="11">
        <v>1.0749E-4</v>
      </c>
    </row>
    <row r="671" spans="1:7" x14ac:dyDescent="0.2">
      <c r="A671">
        <v>2016</v>
      </c>
      <c r="B671" s="4" t="s">
        <v>352</v>
      </c>
      <c r="C671" t="str">
        <f t="shared" si="10"/>
        <v>2016_0332</v>
      </c>
      <c r="D671" s="4" t="s">
        <v>310</v>
      </c>
      <c r="E671" s="4" t="s">
        <v>310</v>
      </c>
      <c r="F671" s="5">
        <v>34840.120000000003</v>
      </c>
      <c r="G671" s="11">
        <v>1.0674E-4</v>
      </c>
    </row>
    <row r="672" spans="1:7" x14ac:dyDescent="0.2">
      <c r="A672">
        <v>2016</v>
      </c>
      <c r="B672" s="4" t="s">
        <v>730</v>
      </c>
      <c r="C672" t="str">
        <f t="shared" si="10"/>
        <v>2016_2635</v>
      </c>
      <c r="D672" s="4" t="s">
        <v>724</v>
      </c>
      <c r="E672" s="4" t="s">
        <v>724</v>
      </c>
      <c r="F672" s="5">
        <v>28444.38</v>
      </c>
      <c r="G672" s="11">
        <v>8.7139999999999996E-5</v>
      </c>
    </row>
    <row r="673" spans="1:7" x14ac:dyDescent="0.2">
      <c r="A673">
        <v>2016</v>
      </c>
      <c r="B673" s="4" t="s">
        <v>347</v>
      </c>
      <c r="C673" t="str">
        <f t="shared" si="10"/>
        <v>2016_0641</v>
      </c>
      <c r="D673" s="4" t="s">
        <v>305</v>
      </c>
      <c r="E673" s="4" t="s">
        <v>305</v>
      </c>
      <c r="F673" s="5">
        <v>28412.29</v>
      </c>
      <c r="G673" s="11">
        <v>8.7050000000000002E-5</v>
      </c>
    </row>
    <row r="674" spans="1:7" x14ac:dyDescent="0.2">
      <c r="A674">
        <v>2016</v>
      </c>
      <c r="B674" s="4" t="s">
        <v>677</v>
      </c>
      <c r="C674" t="str">
        <f t="shared" si="10"/>
        <v>2016_0074</v>
      </c>
      <c r="D674" s="4" t="s">
        <v>649</v>
      </c>
      <c r="E674" s="4" t="s">
        <v>649</v>
      </c>
      <c r="F674" s="5">
        <v>25062.21</v>
      </c>
      <c r="G674" s="11">
        <v>7.6779999999999993E-5</v>
      </c>
    </row>
    <row r="675" spans="1:7" x14ac:dyDescent="0.2">
      <c r="A675">
        <v>2016</v>
      </c>
      <c r="B675" s="4" t="s">
        <v>731</v>
      </c>
      <c r="C675" t="str">
        <f t="shared" si="10"/>
        <v>2016_2629</v>
      </c>
      <c r="D675" s="4" t="s">
        <v>725</v>
      </c>
      <c r="E675" s="4" t="s">
        <v>725</v>
      </c>
      <c r="F675" s="5">
        <v>23031.56</v>
      </c>
      <c r="G675" s="11">
        <v>7.0560000000000002E-5</v>
      </c>
    </row>
    <row r="676" spans="1:7" x14ac:dyDescent="0.2">
      <c r="A676">
        <v>2016</v>
      </c>
      <c r="B676" s="4" t="s">
        <v>676</v>
      </c>
      <c r="C676" t="str">
        <f t="shared" si="10"/>
        <v>2016_0953</v>
      </c>
      <c r="D676" s="4" t="s">
        <v>648</v>
      </c>
      <c r="E676" s="4" t="s">
        <v>648</v>
      </c>
      <c r="F676" s="5">
        <v>22584.3</v>
      </c>
      <c r="G676" s="11">
        <v>6.9190000000000007E-5</v>
      </c>
    </row>
    <row r="677" spans="1:7" x14ac:dyDescent="0.2">
      <c r="A677">
        <v>2016</v>
      </c>
      <c r="B677" s="4" t="s">
        <v>680</v>
      </c>
      <c r="C677" t="str">
        <f t="shared" si="10"/>
        <v>2016_0113</v>
      </c>
      <c r="D677" s="4" t="s">
        <v>652</v>
      </c>
      <c r="E677" s="4" t="s">
        <v>652</v>
      </c>
      <c r="F677" s="5">
        <v>22165.59</v>
      </c>
      <c r="G677" s="11">
        <v>6.7910000000000005E-5</v>
      </c>
    </row>
    <row r="678" spans="1:7" x14ac:dyDescent="0.2">
      <c r="A678">
        <v>2016</v>
      </c>
      <c r="B678" s="4" t="s">
        <v>438</v>
      </c>
      <c r="C678" t="str">
        <f t="shared" si="10"/>
        <v>2016_0684</v>
      </c>
      <c r="D678" s="4" t="s">
        <v>396</v>
      </c>
      <c r="E678" s="4" t="s">
        <v>396</v>
      </c>
      <c r="F678" s="5">
        <v>20765.29</v>
      </c>
      <c r="G678" s="11">
        <v>6.3620000000000004E-5</v>
      </c>
    </row>
    <row r="679" spans="1:7" x14ac:dyDescent="0.2">
      <c r="A679">
        <v>2016</v>
      </c>
      <c r="B679" s="4" t="s">
        <v>681</v>
      </c>
      <c r="C679" t="str">
        <f t="shared" si="10"/>
        <v>2016_0089</v>
      </c>
      <c r="D679" s="4" t="s">
        <v>653</v>
      </c>
      <c r="E679" s="4" t="s">
        <v>653</v>
      </c>
      <c r="F679" s="5">
        <v>20011.689999999999</v>
      </c>
      <c r="G679" s="11">
        <v>6.1309999999999994E-5</v>
      </c>
    </row>
    <row r="680" spans="1:7" x14ac:dyDescent="0.2">
      <c r="A680">
        <v>2016</v>
      </c>
      <c r="B680" s="4" t="s">
        <v>733</v>
      </c>
      <c r="C680" t="str">
        <f t="shared" si="10"/>
        <v>2016_2634</v>
      </c>
      <c r="D680" s="4" t="s">
        <v>732</v>
      </c>
      <c r="E680" s="4" t="s">
        <v>732</v>
      </c>
      <c r="F680" s="5">
        <v>18996.580000000002</v>
      </c>
      <c r="G680" s="11">
        <v>5.8199999999999998E-5</v>
      </c>
    </row>
    <row r="681" spans="1:7" x14ac:dyDescent="0.2">
      <c r="A681">
        <v>2016</v>
      </c>
      <c r="B681" s="4" t="s">
        <v>679</v>
      </c>
      <c r="C681" t="str">
        <f t="shared" si="10"/>
        <v>2016_0785</v>
      </c>
      <c r="D681" s="4" t="s">
        <v>651</v>
      </c>
      <c r="E681" s="4" t="s">
        <v>651</v>
      </c>
      <c r="F681" s="5">
        <v>17793.16</v>
      </c>
      <c r="G681" s="11">
        <v>5.4509999999999998E-5</v>
      </c>
    </row>
    <row r="682" spans="1:7" x14ac:dyDescent="0.2">
      <c r="A682">
        <v>2016</v>
      </c>
      <c r="B682" s="4" t="s">
        <v>682</v>
      </c>
      <c r="C682" t="str">
        <f t="shared" si="10"/>
        <v>2016_0523</v>
      </c>
      <c r="D682" s="4" t="s">
        <v>654</v>
      </c>
      <c r="E682" s="4" t="s">
        <v>654</v>
      </c>
      <c r="F682" s="5">
        <v>16490.54</v>
      </c>
      <c r="G682" s="11">
        <v>5.0519999999999997E-5</v>
      </c>
    </row>
    <row r="683" spans="1:7" x14ac:dyDescent="0.2">
      <c r="A683">
        <v>2016</v>
      </c>
      <c r="B683" s="4" t="s">
        <v>439</v>
      </c>
      <c r="C683" t="str">
        <f t="shared" si="10"/>
        <v>2016_0877</v>
      </c>
      <c r="D683" s="4" t="s">
        <v>397</v>
      </c>
      <c r="E683" s="4" t="s">
        <v>397</v>
      </c>
      <c r="F683" s="5">
        <v>15683.84</v>
      </c>
      <c r="G683" s="11">
        <v>4.8050000000000002E-5</v>
      </c>
    </row>
    <row r="684" spans="1:7" x14ac:dyDescent="0.2">
      <c r="A684">
        <v>2016</v>
      </c>
      <c r="B684" s="4" t="s">
        <v>678</v>
      </c>
      <c r="C684" t="str">
        <f t="shared" si="10"/>
        <v>2016_0685</v>
      </c>
      <c r="D684" s="4" t="s">
        <v>650</v>
      </c>
      <c r="E684" s="4" t="s">
        <v>650</v>
      </c>
      <c r="F684" s="5">
        <v>15256.13</v>
      </c>
      <c r="G684" s="11">
        <v>4.6740000000000003E-5</v>
      </c>
    </row>
    <row r="685" spans="1:7" x14ac:dyDescent="0.2">
      <c r="A685">
        <v>2016</v>
      </c>
      <c r="B685" s="4" t="s">
        <v>474</v>
      </c>
      <c r="C685" t="str">
        <f t="shared" si="10"/>
        <v>2016_0945</v>
      </c>
      <c r="D685" s="4" t="s">
        <v>458</v>
      </c>
      <c r="E685" s="4" t="s">
        <v>458</v>
      </c>
      <c r="F685" s="5">
        <v>15178.36</v>
      </c>
      <c r="G685" s="11">
        <v>4.6499999999999999E-5</v>
      </c>
    </row>
    <row r="686" spans="1:7" x14ac:dyDescent="0.2">
      <c r="A686">
        <v>2016</v>
      </c>
      <c r="B686" s="4" t="s">
        <v>684</v>
      </c>
      <c r="C686" t="str">
        <f t="shared" si="10"/>
        <v>2016_0397</v>
      </c>
      <c r="D686" s="4" t="s">
        <v>656</v>
      </c>
      <c r="E686" s="4" t="s">
        <v>656</v>
      </c>
      <c r="F686" s="5">
        <v>14798.69</v>
      </c>
      <c r="G686" s="11">
        <v>4.5340000000000003E-5</v>
      </c>
    </row>
    <row r="687" spans="1:7" x14ac:dyDescent="0.2">
      <c r="A687">
        <v>2016</v>
      </c>
      <c r="B687" s="4" t="s">
        <v>699</v>
      </c>
      <c r="C687" t="str">
        <f t="shared" si="10"/>
        <v>2016_0616</v>
      </c>
      <c r="D687" s="4" t="s">
        <v>686</v>
      </c>
      <c r="E687" s="4" t="s">
        <v>686</v>
      </c>
      <c r="F687" s="5">
        <v>13136.73</v>
      </c>
      <c r="G687" s="11">
        <v>4.0250000000000003E-5</v>
      </c>
    </row>
    <row r="688" spans="1:7" x14ac:dyDescent="0.2">
      <c r="A688">
        <v>2016</v>
      </c>
      <c r="B688" s="4" t="s">
        <v>698</v>
      </c>
      <c r="C688" t="str">
        <f t="shared" si="10"/>
        <v>2016_0681</v>
      </c>
      <c r="D688" s="4" t="s">
        <v>685</v>
      </c>
      <c r="E688" s="4" t="s">
        <v>685</v>
      </c>
      <c r="F688" s="5">
        <v>12665.46</v>
      </c>
      <c r="G688" s="11">
        <v>3.8800000000000001E-5</v>
      </c>
    </row>
    <row r="689" spans="1:9" x14ac:dyDescent="0.2">
      <c r="A689">
        <v>2016</v>
      </c>
      <c r="B689" s="4" t="s">
        <v>701</v>
      </c>
      <c r="C689" t="str">
        <f t="shared" si="10"/>
        <v>2016_0933</v>
      </c>
      <c r="D689" s="4" t="s">
        <v>688</v>
      </c>
      <c r="E689" s="4" t="s">
        <v>688</v>
      </c>
      <c r="F689" s="5">
        <v>12024.37</v>
      </c>
      <c r="G689" s="11">
        <v>3.684E-5</v>
      </c>
    </row>
    <row r="690" spans="1:9" x14ac:dyDescent="0.2">
      <c r="A690">
        <v>2016</v>
      </c>
      <c r="B690" s="4" t="s">
        <v>700</v>
      </c>
      <c r="C690" t="str">
        <f t="shared" si="10"/>
        <v>2016_0363</v>
      </c>
      <c r="D690" s="4" t="s">
        <v>687</v>
      </c>
      <c r="E690" s="4" t="s">
        <v>687</v>
      </c>
      <c r="F690" s="5">
        <v>12015.63</v>
      </c>
      <c r="G690" s="11">
        <v>3.6810000000000002E-5</v>
      </c>
    </row>
    <row r="691" spans="1:9" x14ac:dyDescent="0.2">
      <c r="A691">
        <v>2016</v>
      </c>
      <c r="B691" s="4" t="s">
        <v>683</v>
      </c>
      <c r="C691" t="str">
        <f t="shared" si="10"/>
        <v>2016_0425</v>
      </c>
      <c r="D691" s="4" t="s">
        <v>655</v>
      </c>
      <c r="E691" s="4" t="s">
        <v>655</v>
      </c>
      <c r="F691" s="5">
        <v>10915.16</v>
      </c>
      <c r="G691" s="11">
        <v>3.3439999999999998E-5</v>
      </c>
    </row>
    <row r="692" spans="1:9" x14ac:dyDescent="0.2">
      <c r="A692">
        <v>2016</v>
      </c>
      <c r="B692" s="4" t="s">
        <v>704</v>
      </c>
      <c r="C692" t="str">
        <f t="shared" si="10"/>
        <v>2016_0232</v>
      </c>
      <c r="D692" s="4" t="s">
        <v>691</v>
      </c>
      <c r="E692" s="4" t="s">
        <v>691</v>
      </c>
      <c r="F692" s="5">
        <v>9417.89</v>
      </c>
      <c r="G692" s="11">
        <v>2.885E-5</v>
      </c>
    </row>
    <row r="693" spans="1:9" x14ac:dyDescent="0.2">
      <c r="A693">
        <v>2016</v>
      </c>
      <c r="B693" s="4" t="s">
        <v>703</v>
      </c>
      <c r="C693" t="str">
        <f t="shared" si="10"/>
        <v>2016_0292</v>
      </c>
      <c r="D693" s="4" t="s">
        <v>690</v>
      </c>
      <c r="E693" s="4" t="s">
        <v>690</v>
      </c>
      <c r="F693" s="5">
        <v>8623.8700000000008</v>
      </c>
      <c r="G693" s="11">
        <v>2.6420000000000001E-5</v>
      </c>
    </row>
    <row r="694" spans="1:9" x14ac:dyDescent="0.2">
      <c r="A694">
        <v>2016</v>
      </c>
      <c r="B694" s="4" t="s">
        <v>706</v>
      </c>
      <c r="C694" t="str">
        <f t="shared" si="10"/>
        <v>2016_0595</v>
      </c>
      <c r="D694" s="4" t="s">
        <v>693</v>
      </c>
      <c r="E694" s="4" t="s">
        <v>693</v>
      </c>
      <c r="F694" s="5">
        <v>8498.1200000000008</v>
      </c>
      <c r="G694" s="11">
        <v>2.6040000000000001E-5</v>
      </c>
    </row>
    <row r="695" spans="1:9" x14ac:dyDescent="0.2">
      <c r="A695">
        <v>2016</v>
      </c>
      <c r="B695" s="4" t="s">
        <v>484</v>
      </c>
      <c r="C695" t="str">
        <f t="shared" si="10"/>
        <v>2016_0218</v>
      </c>
      <c r="D695" s="4" t="s">
        <v>468</v>
      </c>
      <c r="E695" s="4" t="s">
        <v>468</v>
      </c>
      <c r="F695" s="5">
        <v>8222.4599999999991</v>
      </c>
      <c r="G695" s="11">
        <v>2.5190000000000001E-5</v>
      </c>
    </row>
    <row r="696" spans="1:9" x14ac:dyDescent="0.2">
      <c r="A696">
        <v>2016</v>
      </c>
      <c r="B696" s="4" t="s">
        <v>419</v>
      </c>
      <c r="C696" t="str">
        <f t="shared" si="10"/>
        <v>2016_0834</v>
      </c>
      <c r="D696" s="4" t="s">
        <v>377</v>
      </c>
      <c r="E696" s="4" t="s">
        <v>377</v>
      </c>
      <c r="F696" s="5">
        <v>8168.81</v>
      </c>
      <c r="G696" s="11">
        <v>2.5029999999999999E-5</v>
      </c>
    </row>
    <row r="697" spans="1:9" x14ac:dyDescent="0.2">
      <c r="A697">
        <v>2016</v>
      </c>
      <c r="B697" s="4" t="s">
        <v>707</v>
      </c>
      <c r="C697" t="str">
        <f t="shared" si="10"/>
        <v>2016_0860</v>
      </c>
      <c r="D697" s="4" t="s">
        <v>694</v>
      </c>
      <c r="E697" s="4" t="s">
        <v>694</v>
      </c>
      <c r="F697" s="5">
        <v>7878.92</v>
      </c>
      <c r="G697" s="11">
        <v>2.4139999999999999E-5</v>
      </c>
    </row>
    <row r="698" spans="1:9" x14ac:dyDescent="0.2">
      <c r="A698">
        <v>2016</v>
      </c>
      <c r="B698" s="4" t="s">
        <v>705</v>
      </c>
      <c r="C698" t="str">
        <f t="shared" si="10"/>
        <v>2016_0701</v>
      </c>
      <c r="D698" s="4" t="s">
        <v>692</v>
      </c>
      <c r="E698" s="4" t="s">
        <v>692</v>
      </c>
      <c r="F698" s="5">
        <v>7822.2</v>
      </c>
      <c r="G698" s="11">
        <v>2.3960000000000001E-5</v>
      </c>
    </row>
    <row r="699" spans="1:9" x14ac:dyDescent="0.2">
      <c r="A699">
        <v>2016</v>
      </c>
      <c r="B699" s="4" t="s">
        <v>708</v>
      </c>
      <c r="C699" t="str">
        <f t="shared" si="10"/>
        <v>2016_0285</v>
      </c>
      <c r="D699" s="4" t="s">
        <v>695</v>
      </c>
      <c r="E699" s="4" t="s">
        <v>695</v>
      </c>
      <c r="F699" s="5">
        <v>7246.25</v>
      </c>
      <c r="G699" s="11">
        <v>2.2200000000000001E-5</v>
      </c>
    </row>
    <row r="700" spans="1:9" x14ac:dyDescent="0.2">
      <c r="A700">
        <v>2016</v>
      </c>
      <c r="B700" s="4" t="s">
        <v>702</v>
      </c>
      <c r="C700" t="str">
        <f t="shared" si="10"/>
        <v>2016_0819</v>
      </c>
      <c r="D700" s="4" t="s">
        <v>689</v>
      </c>
      <c r="E700" s="4" t="s">
        <v>689</v>
      </c>
      <c r="F700" s="5">
        <v>7189.63</v>
      </c>
      <c r="G700" s="11">
        <v>2.2030000000000001E-5</v>
      </c>
    </row>
    <row r="701" spans="1:9" x14ac:dyDescent="0.2">
      <c r="A701">
        <v>2016</v>
      </c>
      <c r="B701" s="4" t="s">
        <v>709</v>
      </c>
      <c r="C701" t="str">
        <f t="shared" si="10"/>
        <v>2016_0057</v>
      </c>
      <c r="D701" s="4" t="s">
        <v>696</v>
      </c>
      <c r="E701" s="4" t="s">
        <v>696</v>
      </c>
      <c r="F701" s="5">
        <v>6720.04</v>
      </c>
      <c r="G701" s="11">
        <v>2.0590000000000001E-5</v>
      </c>
    </row>
    <row r="702" spans="1:9" x14ac:dyDescent="0.2">
      <c r="A702">
        <v>2016</v>
      </c>
      <c r="B702" s="4" t="s">
        <v>710</v>
      </c>
      <c r="C702" t="str">
        <f t="shared" si="10"/>
        <v>2016_0932</v>
      </c>
      <c r="D702" s="4" t="s">
        <v>697</v>
      </c>
      <c r="E702" s="4" t="s">
        <v>697</v>
      </c>
      <c r="F702" s="5">
        <v>6680.61</v>
      </c>
      <c r="G702" s="11">
        <v>2.0469999999999999E-5</v>
      </c>
    </row>
    <row r="703" spans="1:9" x14ac:dyDescent="0.2">
      <c r="A703">
        <v>2017</v>
      </c>
      <c r="B703" s="4" t="s">
        <v>510</v>
      </c>
      <c r="C703" t="str">
        <f t="shared" si="10"/>
        <v>2017_1219</v>
      </c>
      <c r="D703" s="4" t="s">
        <v>1</v>
      </c>
      <c r="E703" s="4" t="s">
        <v>1</v>
      </c>
      <c r="G703" s="11"/>
      <c r="H703" s="1">
        <v>716938.57</v>
      </c>
      <c r="I703" s="11">
        <v>1.94582E-3</v>
      </c>
    </row>
    <row r="704" spans="1:9" x14ac:dyDescent="0.2">
      <c r="A704">
        <v>2017</v>
      </c>
      <c r="B704" s="4" t="s">
        <v>509</v>
      </c>
      <c r="C704" t="str">
        <f t="shared" si="10"/>
        <v>2017_1021</v>
      </c>
      <c r="D704" s="4" t="s">
        <v>27</v>
      </c>
      <c r="E704" s="4" t="s">
        <v>27</v>
      </c>
      <c r="G704" s="11"/>
      <c r="H704" s="3">
        <v>701979.8</v>
      </c>
      <c r="I704" s="11">
        <v>1.90522E-3</v>
      </c>
    </row>
    <row r="705" spans="1:9" x14ac:dyDescent="0.2">
      <c r="A705">
        <v>2017</v>
      </c>
      <c r="B705" s="4" t="s">
        <v>511</v>
      </c>
      <c r="C705" t="str">
        <f t="shared" si="10"/>
        <v>2017_0938</v>
      </c>
      <c r="D705" s="4" t="s">
        <v>493</v>
      </c>
      <c r="E705" s="4" t="s">
        <v>493</v>
      </c>
      <c r="G705" s="11"/>
      <c r="H705" s="3">
        <v>171257.14</v>
      </c>
      <c r="I705" s="11">
        <v>4.6480000000000002E-4</v>
      </c>
    </row>
    <row r="706" spans="1:9" x14ac:dyDescent="0.2">
      <c r="A706">
        <v>2017</v>
      </c>
      <c r="B706" s="4" t="s">
        <v>512</v>
      </c>
      <c r="C706" t="str">
        <f t="shared" si="10"/>
        <v>2017_0939</v>
      </c>
      <c r="D706" s="4" t="s">
        <v>494</v>
      </c>
      <c r="E706" s="4" t="s">
        <v>494</v>
      </c>
      <c r="G706" s="11"/>
      <c r="H706" s="3">
        <v>167046.68</v>
      </c>
      <c r="I706" s="11">
        <v>4.5338000000000003E-4</v>
      </c>
    </row>
    <row r="707" spans="1:9" x14ac:dyDescent="0.2">
      <c r="A707">
        <v>2017</v>
      </c>
      <c r="B707" s="4" t="s">
        <v>516</v>
      </c>
      <c r="C707" t="str">
        <f t="shared" ref="C707:C770" si="11">_xlfn.TEXTJOIN("_",TRUE,A707:B707)</f>
        <v>2017_0117</v>
      </c>
      <c r="D707" s="4" t="s">
        <v>30</v>
      </c>
      <c r="E707" s="4" t="s">
        <v>30</v>
      </c>
      <c r="G707" s="11"/>
      <c r="H707" s="3">
        <v>125939.82</v>
      </c>
      <c r="I707" s="11">
        <v>3.4181000000000001E-4</v>
      </c>
    </row>
    <row r="708" spans="1:9" x14ac:dyDescent="0.2">
      <c r="A708">
        <v>2017</v>
      </c>
      <c r="B708" s="4" t="s">
        <v>513</v>
      </c>
      <c r="C708" t="str">
        <f t="shared" si="11"/>
        <v>2017_0179</v>
      </c>
      <c r="D708" s="4" t="s">
        <v>4</v>
      </c>
      <c r="E708" s="4" t="s">
        <v>4</v>
      </c>
      <c r="G708" s="11"/>
      <c r="H708" s="3">
        <v>124345.24</v>
      </c>
      <c r="I708" s="11">
        <v>3.3747999999999997E-4</v>
      </c>
    </row>
    <row r="709" spans="1:9" x14ac:dyDescent="0.2">
      <c r="A709">
        <v>2017</v>
      </c>
      <c r="B709" s="4" t="s">
        <v>514</v>
      </c>
      <c r="C709" t="str">
        <f t="shared" si="11"/>
        <v>2017_0152</v>
      </c>
      <c r="D709" s="4" t="s">
        <v>31</v>
      </c>
      <c r="E709" s="4" t="s">
        <v>31</v>
      </c>
      <c r="G709" s="11"/>
      <c r="H709" s="3">
        <v>106519.13</v>
      </c>
      <c r="I709" s="11">
        <v>2.8909999999999998E-4</v>
      </c>
    </row>
    <row r="710" spans="1:9" x14ac:dyDescent="0.2">
      <c r="A710">
        <v>2017</v>
      </c>
      <c r="B710" s="4" t="s">
        <v>515</v>
      </c>
      <c r="C710" t="str">
        <f t="shared" si="11"/>
        <v>2017_0963</v>
      </c>
      <c r="D710" s="4" t="s">
        <v>495</v>
      </c>
      <c r="E710" s="4" t="s">
        <v>495</v>
      </c>
      <c r="G710" s="11"/>
      <c r="H710" s="3">
        <v>106284.64</v>
      </c>
      <c r="I710" s="11">
        <v>2.8845999999999999E-4</v>
      </c>
    </row>
    <row r="711" spans="1:9" x14ac:dyDescent="0.2">
      <c r="A711">
        <v>2017</v>
      </c>
      <c r="B711" s="4" t="s">
        <v>517</v>
      </c>
      <c r="C711" t="str">
        <f t="shared" si="11"/>
        <v>2017_0839</v>
      </c>
      <c r="D711" s="4" t="s">
        <v>5</v>
      </c>
      <c r="E711" s="4" t="s">
        <v>5</v>
      </c>
      <c r="G711" s="11"/>
      <c r="H711" s="3">
        <v>95391.83</v>
      </c>
      <c r="I711" s="11">
        <v>2.589E-4</v>
      </c>
    </row>
    <row r="712" spans="1:9" x14ac:dyDescent="0.2">
      <c r="A712">
        <v>2017</v>
      </c>
      <c r="B712" s="4" t="s">
        <v>518</v>
      </c>
      <c r="C712" t="str">
        <f t="shared" si="11"/>
        <v>2017_1591</v>
      </c>
      <c r="D712" s="4" t="s">
        <v>29</v>
      </c>
      <c r="E712" s="4" t="s">
        <v>29</v>
      </c>
      <c r="G712" s="11"/>
      <c r="H712" s="3">
        <v>88698.67</v>
      </c>
      <c r="I712" s="11">
        <v>2.4073000000000001E-4</v>
      </c>
    </row>
    <row r="713" spans="1:9" x14ac:dyDescent="0.2">
      <c r="A713">
        <v>2017</v>
      </c>
      <c r="B713" s="4" t="s">
        <v>519</v>
      </c>
      <c r="C713" t="str">
        <f t="shared" si="11"/>
        <v>2017_0049</v>
      </c>
      <c r="D713" s="4" t="s">
        <v>9</v>
      </c>
      <c r="E713" s="4" t="s">
        <v>9</v>
      </c>
      <c r="G713" s="11"/>
      <c r="H713" s="3">
        <v>82639.789999999994</v>
      </c>
      <c r="I713" s="11">
        <v>2.2429000000000001E-4</v>
      </c>
    </row>
    <row r="714" spans="1:9" x14ac:dyDescent="0.2">
      <c r="A714">
        <v>2017</v>
      </c>
      <c r="B714" s="4" t="s">
        <v>521</v>
      </c>
      <c r="C714" t="str">
        <f t="shared" si="11"/>
        <v>2017_1079</v>
      </c>
      <c r="D714" s="4" t="s">
        <v>8</v>
      </c>
      <c r="E714" s="4" t="s">
        <v>8</v>
      </c>
      <c r="G714" s="11"/>
      <c r="H714" s="3">
        <v>80916.070000000007</v>
      </c>
      <c r="I714" s="11">
        <v>2.1960999999999999E-4</v>
      </c>
    </row>
    <row r="715" spans="1:9" x14ac:dyDescent="0.2">
      <c r="A715">
        <v>2017</v>
      </c>
      <c r="B715" s="4" t="s">
        <v>520</v>
      </c>
      <c r="C715" t="str">
        <f t="shared" si="11"/>
        <v>2017_0247</v>
      </c>
      <c r="D715" s="4" t="s">
        <v>36</v>
      </c>
      <c r="E715" s="4" t="s">
        <v>36</v>
      </c>
      <c r="G715" s="11"/>
      <c r="H715" s="3">
        <v>75206.759999999995</v>
      </c>
      <c r="I715" s="11">
        <v>2.0411999999999999E-4</v>
      </c>
    </row>
    <row r="716" spans="1:9" x14ac:dyDescent="0.2">
      <c r="A716">
        <v>2017</v>
      </c>
      <c r="B716" s="4" t="s">
        <v>528</v>
      </c>
      <c r="C716" t="str">
        <f t="shared" si="11"/>
        <v>2017_0377</v>
      </c>
      <c r="D716" s="4" t="s">
        <v>28</v>
      </c>
      <c r="E716" s="4" t="s">
        <v>28</v>
      </c>
      <c r="G716" s="11"/>
      <c r="H716" s="3">
        <v>70711.740000000005</v>
      </c>
      <c r="I716" s="11">
        <v>1.9191999999999999E-4</v>
      </c>
    </row>
    <row r="717" spans="1:9" x14ac:dyDescent="0.2">
      <c r="A717">
        <v>2017</v>
      </c>
      <c r="B717" s="4" t="s">
        <v>527</v>
      </c>
      <c r="C717" t="str">
        <f t="shared" si="11"/>
        <v>2017_0256</v>
      </c>
      <c r="D717" s="4" t="s">
        <v>12</v>
      </c>
      <c r="E717" s="4" t="s">
        <v>12</v>
      </c>
      <c r="G717" s="11"/>
      <c r="H717" s="3">
        <v>64284.93</v>
      </c>
      <c r="I717" s="11">
        <v>1.7447E-4</v>
      </c>
    </row>
    <row r="718" spans="1:9" x14ac:dyDescent="0.2">
      <c r="A718">
        <v>2017</v>
      </c>
      <c r="B718" s="4" t="s">
        <v>529</v>
      </c>
      <c r="C718" t="str">
        <f t="shared" si="11"/>
        <v>2017_0741</v>
      </c>
      <c r="D718" s="4" t="s">
        <v>35</v>
      </c>
      <c r="E718" s="4" t="s">
        <v>35</v>
      </c>
      <c r="G718" s="11"/>
      <c r="H718" s="3">
        <v>62154.9</v>
      </c>
      <c r="I718" s="11">
        <v>1.6869000000000001E-4</v>
      </c>
    </row>
    <row r="719" spans="1:9" x14ac:dyDescent="0.2">
      <c r="A719">
        <v>2017</v>
      </c>
      <c r="B719" s="4" t="s">
        <v>523</v>
      </c>
      <c r="C719" t="str">
        <f t="shared" si="11"/>
        <v>2017_1668</v>
      </c>
      <c r="D719" s="4" t="s">
        <v>496</v>
      </c>
      <c r="E719" s="4" t="s">
        <v>496</v>
      </c>
      <c r="G719" s="11"/>
      <c r="H719" s="3">
        <v>58875.55</v>
      </c>
      <c r="I719" s="11">
        <v>1.5979000000000001E-4</v>
      </c>
    </row>
    <row r="720" spans="1:9" x14ac:dyDescent="0.2">
      <c r="A720">
        <v>2017</v>
      </c>
      <c r="B720" s="4" t="s">
        <v>525</v>
      </c>
      <c r="C720" t="str">
        <f t="shared" si="11"/>
        <v>2017_0367</v>
      </c>
      <c r="D720" s="4" t="s">
        <v>497</v>
      </c>
      <c r="E720" s="4" t="s">
        <v>497</v>
      </c>
      <c r="G720" s="11"/>
      <c r="H720" s="3">
        <v>52224.47</v>
      </c>
      <c r="I720" s="11">
        <v>1.4174000000000001E-4</v>
      </c>
    </row>
    <row r="721" spans="1:9" x14ac:dyDescent="0.2">
      <c r="A721">
        <v>2017</v>
      </c>
      <c r="B721" s="4" t="s">
        <v>526</v>
      </c>
      <c r="C721" t="str">
        <f t="shared" si="11"/>
        <v>2017_0178</v>
      </c>
      <c r="D721" s="4" t="s">
        <v>25</v>
      </c>
      <c r="E721" s="4" t="s">
        <v>25</v>
      </c>
      <c r="G721" s="11"/>
      <c r="H721" s="3">
        <v>42800.19</v>
      </c>
      <c r="I721" s="11">
        <v>1.1616E-4</v>
      </c>
    </row>
    <row r="722" spans="1:9" x14ac:dyDescent="0.2">
      <c r="A722">
        <v>2017</v>
      </c>
      <c r="B722" s="4" t="s">
        <v>524</v>
      </c>
      <c r="C722" t="str">
        <f t="shared" si="11"/>
        <v>2017_0864</v>
      </c>
      <c r="D722" s="4" t="s">
        <v>22</v>
      </c>
      <c r="E722" s="4" t="s">
        <v>22</v>
      </c>
      <c r="G722" s="11"/>
      <c r="H722" s="3">
        <v>41287</v>
      </c>
      <c r="I722" s="11">
        <v>1.1205999999999999E-4</v>
      </c>
    </row>
    <row r="723" spans="1:9" x14ac:dyDescent="0.2">
      <c r="A723">
        <v>2017</v>
      </c>
      <c r="B723" s="4" t="s">
        <v>536</v>
      </c>
      <c r="C723" t="str">
        <f t="shared" si="11"/>
        <v>2017_0675</v>
      </c>
      <c r="D723" s="4" t="s">
        <v>17</v>
      </c>
      <c r="E723" s="4" t="s">
        <v>17</v>
      </c>
      <c r="G723" s="11"/>
      <c r="H723" s="3">
        <v>40920.69</v>
      </c>
      <c r="I723" s="11">
        <v>1.1106E-4</v>
      </c>
    </row>
    <row r="724" spans="1:9" x14ac:dyDescent="0.2">
      <c r="A724">
        <v>2017</v>
      </c>
      <c r="B724" s="4" t="s">
        <v>532</v>
      </c>
      <c r="C724" t="str">
        <f t="shared" si="11"/>
        <v>2017_0554</v>
      </c>
      <c r="D724" s="4" t="s">
        <v>499</v>
      </c>
      <c r="E724" s="4" t="s">
        <v>499</v>
      </c>
      <c r="G724" s="11"/>
      <c r="H724" s="3">
        <v>39203.53</v>
      </c>
      <c r="I724" s="11">
        <v>1.064E-4</v>
      </c>
    </row>
    <row r="725" spans="1:9" x14ac:dyDescent="0.2">
      <c r="A725">
        <v>2017</v>
      </c>
      <c r="B725" s="4" t="s">
        <v>533</v>
      </c>
      <c r="C725" t="str">
        <f t="shared" si="11"/>
        <v>2017_1674</v>
      </c>
      <c r="D725" s="4" t="s">
        <v>500</v>
      </c>
      <c r="E725" s="4" t="s">
        <v>500</v>
      </c>
      <c r="G725" s="11"/>
      <c r="H725" s="3">
        <v>38493.9</v>
      </c>
      <c r="I725" s="11">
        <v>1.0448E-4</v>
      </c>
    </row>
    <row r="726" spans="1:9" x14ac:dyDescent="0.2">
      <c r="A726">
        <v>2017</v>
      </c>
      <c r="B726" s="4" t="s">
        <v>522</v>
      </c>
      <c r="C726" t="str">
        <f t="shared" si="11"/>
        <v>2017_0360</v>
      </c>
      <c r="D726" s="4" t="s">
        <v>14</v>
      </c>
      <c r="E726" s="4" t="s">
        <v>14</v>
      </c>
      <c r="G726" s="11"/>
      <c r="H726" s="3">
        <v>36899.14</v>
      </c>
      <c r="I726" s="11">
        <v>1.0014999999999999E-4</v>
      </c>
    </row>
    <row r="727" spans="1:9" x14ac:dyDescent="0.2">
      <c r="A727">
        <v>2017</v>
      </c>
      <c r="B727" s="4" t="s">
        <v>535</v>
      </c>
      <c r="C727" t="str">
        <f t="shared" si="11"/>
        <v>2017_1130</v>
      </c>
      <c r="D727" s="4" t="s">
        <v>34</v>
      </c>
      <c r="E727" s="4" t="s">
        <v>34</v>
      </c>
      <c r="G727" s="11"/>
      <c r="H727" s="3">
        <v>35973.949999999997</v>
      </c>
      <c r="I727" s="11">
        <v>9.7639999999999994E-5</v>
      </c>
    </row>
    <row r="728" spans="1:9" x14ac:dyDescent="0.2">
      <c r="A728">
        <v>2017</v>
      </c>
      <c r="B728" s="4" t="s">
        <v>531</v>
      </c>
      <c r="C728" t="str">
        <f t="shared" si="11"/>
        <v>2017_1667</v>
      </c>
      <c r="D728" s="4" t="s">
        <v>10</v>
      </c>
      <c r="E728" s="4" t="s">
        <v>10</v>
      </c>
      <c r="G728" s="11"/>
      <c r="H728" s="3">
        <v>32749.79</v>
      </c>
      <c r="I728" s="11">
        <v>8.8889999999999998E-5</v>
      </c>
    </row>
    <row r="729" spans="1:9" x14ac:dyDescent="0.2">
      <c r="A729">
        <v>2017</v>
      </c>
      <c r="B729" s="4" t="s">
        <v>530</v>
      </c>
      <c r="C729" t="str">
        <f t="shared" si="11"/>
        <v>2017_0974</v>
      </c>
      <c r="D729" s="4" t="s">
        <v>498</v>
      </c>
      <c r="E729" s="4" t="s">
        <v>498</v>
      </c>
      <c r="G729" s="11"/>
      <c r="H729" s="3">
        <v>32325.59</v>
      </c>
      <c r="I729" s="11">
        <v>8.7730000000000002E-5</v>
      </c>
    </row>
    <row r="730" spans="1:9" x14ac:dyDescent="0.2">
      <c r="A730">
        <v>2017</v>
      </c>
      <c r="B730" s="4" t="s">
        <v>540</v>
      </c>
      <c r="C730" t="str">
        <f t="shared" si="11"/>
        <v>2017_1088</v>
      </c>
      <c r="D730" s="4" t="s">
        <v>18</v>
      </c>
      <c r="E730" s="4" t="s">
        <v>18</v>
      </c>
      <c r="G730" s="11"/>
      <c r="H730" s="3">
        <v>29457.46</v>
      </c>
      <c r="I730" s="11">
        <v>7.9950000000000005E-5</v>
      </c>
    </row>
    <row r="731" spans="1:9" x14ac:dyDescent="0.2">
      <c r="A731">
        <v>2017</v>
      </c>
      <c r="B731" s="4" t="s">
        <v>541</v>
      </c>
      <c r="C731" t="str">
        <f t="shared" si="11"/>
        <v>2017_1666</v>
      </c>
      <c r="D731" s="4" t="s">
        <v>501</v>
      </c>
      <c r="E731" s="4" t="s">
        <v>501</v>
      </c>
      <c r="G731" s="11"/>
      <c r="H731" s="3">
        <v>28831.15</v>
      </c>
      <c r="I731" s="11">
        <v>7.8250000000000005E-5</v>
      </c>
    </row>
    <row r="732" spans="1:9" x14ac:dyDescent="0.2">
      <c r="A732">
        <v>2017</v>
      </c>
      <c r="B732" s="4" t="s">
        <v>534</v>
      </c>
      <c r="C732" t="str">
        <f t="shared" si="11"/>
        <v>2017_0287</v>
      </c>
      <c r="D732" s="4" t="s">
        <v>13</v>
      </c>
      <c r="E732" s="4" t="s">
        <v>13</v>
      </c>
      <c r="G732" s="11"/>
      <c r="H732" s="3">
        <v>28102.75</v>
      </c>
      <c r="I732" s="11">
        <v>7.627E-5</v>
      </c>
    </row>
    <row r="733" spans="1:9" x14ac:dyDescent="0.2">
      <c r="A733">
        <v>2017</v>
      </c>
      <c r="B733" s="4" t="s">
        <v>542</v>
      </c>
      <c r="C733" t="str">
        <f t="shared" si="11"/>
        <v>2017_0169</v>
      </c>
      <c r="D733" s="4" t="s">
        <v>7</v>
      </c>
      <c r="E733" s="4" t="s">
        <v>7</v>
      </c>
      <c r="G733" s="11"/>
      <c r="H733" s="3">
        <v>26421.7</v>
      </c>
      <c r="I733" s="11">
        <v>7.1710000000000003E-5</v>
      </c>
    </row>
    <row r="734" spans="1:9" x14ac:dyDescent="0.2">
      <c r="A734">
        <v>2017</v>
      </c>
      <c r="B734" s="4" t="s">
        <v>539</v>
      </c>
      <c r="C734" t="str">
        <f t="shared" si="11"/>
        <v>2017_1673</v>
      </c>
      <c r="D734" s="4" t="s">
        <v>33</v>
      </c>
      <c r="E734" s="4" t="s">
        <v>33</v>
      </c>
      <c r="G734" s="11"/>
      <c r="H734" s="3">
        <v>24702.36</v>
      </c>
      <c r="I734" s="11">
        <v>6.7039999999999995E-5</v>
      </c>
    </row>
    <row r="735" spans="1:9" x14ac:dyDescent="0.2">
      <c r="A735">
        <v>2017</v>
      </c>
      <c r="B735" s="4" t="s">
        <v>538</v>
      </c>
      <c r="C735" t="str">
        <f t="shared" si="11"/>
        <v>2017_0068</v>
      </c>
      <c r="D735" s="4" t="s">
        <v>21</v>
      </c>
      <c r="E735" s="4" t="s">
        <v>21</v>
      </c>
      <c r="G735" s="11"/>
      <c r="H735" s="3">
        <v>21947.05</v>
      </c>
      <c r="I735" s="11">
        <v>5.9570000000000001E-5</v>
      </c>
    </row>
    <row r="736" spans="1:9" x14ac:dyDescent="0.2">
      <c r="A736">
        <v>2017</v>
      </c>
      <c r="B736" s="4" t="s">
        <v>545</v>
      </c>
      <c r="C736" t="str">
        <f t="shared" si="11"/>
        <v>2017_1074</v>
      </c>
      <c r="D736" s="4" t="s">
        <v>26</v>
      </c>
      <c r="E736" s="4" t="s">
        <v>26</v>
      </c>
      <c r="G736" s="11"/>
      <c r="H736" s="3">
        <v>20816.02</v>
      </c>
      <c r="I736" s="11">
        <v>5.6499999999999998E-5</v>
      </c>
    </row>
    <row r="737" spans="1:9" x14ac:dyDescent="0.2">
      <c r="A737">
        <v>2017</v>
      </c>
      <c r="B737" s="4" t="s">
        <v>537</v>
      </c>
      <c r="C737" t="str">
        <f t="shared" si="11"/>
        <v>2017_1053</v>
      </c>
      <c r="D737" s="4" t="s">
        <v>24</v>
      </c>
      <c r="E737" s="4" t="s">
        <v>24</v>
      </c>
      <c r="G737" s="11"/>
      <c r="H737" s="3">
        <v>19087.11</v>
      </c>
      <c r="I737" s="11">
        <v>5.1799999999999999E-5</v>
      </c>
    </row>
    <row r="738" spans="1:9" x14ac:dyDescent="0.2">
      <c r="A738">
        <v>2017</v>
      </c>
      <c r="B738" s="4" t="s">
        <v>543</v>
      </c>
      <c r="C738" t="str">
        <f t="shared" si="11"/>
        <v>2017_0873</v>
      </c>
      <c r="D738" s="4" t="s">
        <v>3</v>
      </c>
      <c r="E738" s="4" t="s">
        <v>3</v>
      </c>
      <c r="G738" s="11"/>
      <c r="H738" s="3">
        <v>15661.56</v>
      </c>
      <c r="I738" s="11">
        <v>4.2509999999999998E-5</v>
      </c>
    </row>
    <row r="739" spans="1:9" x14ac:dyDescent="0.2">
      <c r="A739">
        <v>2017</v>
      </c>
      <c r="B739" s="4" t="s">
        <v>546</v>
      </c>
      <c r="C739" t="str">
        <f t="shared" si="11"/>
        <v>2017_0717</v>
      </c>
      <c r="D739" s="4" t="s">
        <v>502</v>
      </c>
      <c r="E739" s="4" t="s">
        <v>502</v>
      </c>
      <c r="G739" s="11"/>
      <c r="H739" s="3">
        <v>13025.56</v>
      </c>
      <c r="I739" s="11">
        <v>3.5349999999999999E-5</v>
      </c>
    </row>
    <row r="740" spans="1:9" x14ac:dyDescent="0.2">
      <c r="A740">
        <v>2017</v>
      </c>
      <c r="B740" s="4" t="s">
        <v>547</v>
      </c>
      <c r="C740" t="str">
        <f t="shared" si="11"/>
        <v>2017_2008</v>
      </c>
      <c r="D740" s="4" t="s">
        <v>503</v>
      </c>
      <c r="E740" s="4" t="s">
        <v>503</v>
      </c>
      <c r="G740" s="11"/>
      <c r="H740" s="3">
        <v>8018.93</v>
      </c>
      <c r="I740" s="11">
        <v>2.1759999999999998E-5</v>
      </c>
    </row>
    <row r="741" spans="1:9" x14ac:dyDescent="0.2">
      <c r="A741">
        <v>2017</v>
      </c>
      <c r="B741" s="4" t="s">
        <v>544</v>
      </c>
      <c r="C741" t="str">
        <f t="shared" si="11"/>
        <v>2017_0176</v>
      </c>
      <c r="D741" s="4" t="s">
        <v>16</v>
      </c>
      <c r="E741" s="4" t="s">
        <v>16</v>
      </c>
      <c r="G741" s="11"/>
      <c r="H741" s="3">
        <v>7252.74</v>
      </c>
      <c r="I741" s="11">
        <v>1.9680000000000001E-5</v>
      </c>
    </row>
    <row r="742" spans="1:9" x14ac:dyDescent="0.2">
      <c r="A742">
        <v>2017</v>
      </c>
      <c r="B742" s="4" t="s">
        <v>553</v>
      </c>
      <c r="C742" t="str">
        <f t="shared" si="11"/>
        <v>2017_0298</v>
      </c>
      <c r="D742" s="4" t="s">
        <v>551</v>
      </c>
      <c r="E742" s="4" t="s">
        <v>551</v>
      </c>
      <c r="G742" s="11"/>
      <c r="H742" s="3">
        <v>2735.2</v>
      </c>
      <c r="I742" s="11">
        <v>7.4200000000000001E-6</v>
      </c>
    </row>
    <row r="743" spans="1:9" x14ac:dyDescent="0.2">
      <c r="A743">
        <v>2017</v>
      </c>
      <c r="B743" s="4" t="s">
        <v>548</v>
      </c>
      <c r="C743" t="str">
        <f t="shared" si="11"/>
        <v>2017_1078</v>
      </c>
      <c r="D743" s="4" t="s">
        <v>504</v>
      </c>
      <c r="E743" s="4" t="s">
        <v>504</v>
      </c>
      <c r="G743" s="11"/>
      <c r="H743" s="3">
        <v>2235.4899999999998</v>
      </c>
      <c r="I743" s="11">
        <v>6.0700000000000003E-6</v>
      </c>
    </row>
    <row r="744" spans="1:9" x14ac:dyDescent="0.2">
      <c r="A744">
        <v>2017</v>
      </c>
      <c r="B744" s="4" t="s">
        <v>550</v>
      </c>
      <c r="C744" t="str">
        <f t="shared" si="11"/>
        <v>2017_0997</v>
      </c>
      <c r="D744" s="4" t="s">
        <v>23</v>
      </c>
      <c r="E744" s="4" t="s">
        <v>23</v>
      </c>
      <c r="G744" s="11"/>
      <c r="H744" s="3">
        <v>1118.47</v>
      </c>
      <c r="I744" s="11">
        <v>3.0400000000000001E-6</v>
      </c>
    </row>
    <row r="745" spans="1:9" x14ac:dyDescent="0.2">
      <c r="A745">
        <v>2017</v>
      </c>
      <c r="B745" s="4" t="s">
        <v>719</v>
      </c>
      <c r="C745" t="str">
        <f t="shared" si="11"/>
        <v>2017_0635</v>
      </c>
      <c r="D745" s="4" t="s">
        <v>718</v>
      </c>
      <c r="E745" s="4" t="s">
        <v>718</v>
      </c>
      <c r="G745" s="11"/>
      <c r="H745" s="3">
        <v>692.92</v>
      </c>
      <c r="I745" s="11">
        <v>1.8799999999999999E-4</v>
      </c>
    </row>
    <row r="746" spans="1:9" x14ac:dyDescent="0.2">
      <c r="A746">
        <v>2017</v>
      </c>
      <c r="B746" s="4" t="s">
        <v>79</v>
      </c>
      <c r="C746" t="str">
        <f t="shared" si="11"/>
        <v>2017_0844</v>
      </c>
      <c r="D746" s="4" t="s">
        <v>37</v>
      </c>
      <c r="E746" s="4" t="s">
        <v>37</v>
      </c>
      <c r="F746" s="5">
        <v>20714948.18</v>
      </c>
      <c r="G746" s="11">
        <v>5.6221849999999997E-2</v>
      </c>
    </row>
    <row r="747" spans="1:9" x14ac:dyDescent="0.2">
      <c r="A747">
        <v>2017</v>
      </c>
      <c r="B747" s="4" t="s">
        <v>80</v>
      </c>
      <c r="C747" t="str">
        <f t="shared" si="11"/>
        <v>2017_0966</v>
      </c>
      <c r="D747" s="4" t="s">
        <v>38</v>
      </c>
      <c r="E747" s="4" t="s">
        <v>38</v>
      </c>
      <c r="F747" s="5">
        <v>11660855.48</v>
      </c>
      <c r="G747" s="11">
        <v>3.16484E-2</v>
      </c>
    </row>
    <row r="748" spans="1:9" x14ac:dyDescent="0.2">
      <c r="A748">
        <v>2017</v>
      </c>
      <c r="B748" s="4" t="s">
        <v>83</v>
      </c>
      <c r="C748" t="str">
        <f t="shared" si="11"/>
        <v>2017_0926</v>
      </c>
      <c r="D748" s="4" t="s">
        <v>734</v>
      </c>
      <c r="E748" s="4" t="s">
        <v>734</v>
      </c>
      <c r="F748" s="5">
        <v>11568104.189999999</v>
      </c>
      <c r="G748" s="11">
        <v>3.139666E-2</v>
      </c>
    </row>
    <row r="749" spans="1:9" x14ac:dyDescent="0.2">
      <c r="A749">
        <v>2017</v>
      </c>
      <c r="B749" s="4" t="s">
        <v>90</v>
      </c>
      <c r="C749" t="str">
        <f t="shared" si="11"/>
        <v>2017_0435</v>
      </c>
      <c r="D749" s="4" t="s">
        <v>48</v>
      </c>
      <c r="E749" s="4" t="s">
        <v>48</v>
      </c>
      <c r="F749" s="5">
        <v>10034743.74</v>
      </c>
      <c r="G749" s="11">
        <v>2.723501E-2</v>
      </c>
    </row>
    <row r="750" spans="1:9" x14ac:dyDescent="0.2">
      <c r="A750">
        <v>2017</v>
      </c>
      <c r="B750" s="4" t="s">
        <v>82</v>
      </c>
      <c r="C750" t="str">
        <f t="shared" si="11"/>
        <v>2017_0518</v>
      </c>
      <c r="D750" s="4" t="s">
        <v>40</v>
      </c>
      <c r="E750" s="4" t="s">
        <v>40</v>
      </c>
      <c r="F750" s="5">
        <v>9944431.6300000008</v>
      </c>
      <c r="G750" s="11">
        <v>2.6989900000000001E-2</v>
      </c>
    </row>
    <row r="751" spans="1:9" x14ac:dyDescent="0.2">
      <c r="A751">
        <v>2017</v>
      </c>
      <c r="B751" s="4" t="s">
        <v>86</v>
      </c>
      <c r="C751" t="str">
        <f t="shared" si="11"/>
        <v>2017_0291</v>
      </c>
      <c r="D751" s="4" t="s">
        <v>44</v>
      </c>
      <c r="E751" s="4" t="s">
        <v>44</v>
      </c>
      <c r="F751" s="5">
        <v>9026901.3300000001</v>
      </c>
      <c r="G751" s="11">
        <v>2.4499659999999999E-2</v>
      </c>
    </row>
    <row r="752" spans="1:9" x14ac:dyDescent="0.2">
      <c r="A752">
        <v>2017</v>
      </c>
      <c r="B752" s="4" t="s">
        <v>102</v>
      </c>
      <c r="C752" t="str">
        <f t="shared" si="11"/>
        <v>2017_0294</v>
      </c>
      <c r="D752" s="4" t="s">
        <v>60</v>
      </c>
      <c r="E752" s="4" t="s">
        <v>60</v>
      </c>
      <c r="F752" s="5">
        <v>8805166.3499999996</v>
      </c>
      <c r="G752" s="11">
        <v>2.3897850000000002E-2</v>
      </c>
    </row>
    <row r="753" spans="1:7" x14ac:dyDescent="0.2">
      <c r="A753">
        <v>2017</v>
      </c>
      <c r="B753" s="4" t="s">
        <v>98</v>
      </c>
      <c r="C753" t="str">
        <f t="shared" si="11"/>
        <v>2017_1031</v>
      </c>
      <c r="D753" s="4" t="s">
        <v>56</v>
      </c>
      <c r="E753" s="4" t="s">
        <v>56</v>
      </c>
      <c r="F753" s="5">
        <v>7697702.29</v>
      </c>
      <c r="G753" s="11">
        <v>2.089212E-2</v>
      </c>
    </row>
    <row r="754" spans="1:7" x14ac:dyDescent="0.2">
      <c r="A754">
        <v>2017</v>
      </c>
      <c r="B754" s="4" t="s">
        <v>88</v>
      </c>
      <c r="C754" t="str">
        <f t="shared" si="11"/>
        <v>2017_0258</v>
      </c>
      <c r="D754" s="4" t="s">
        <v>46</v>
      </c>
      <c r="E754" s="4" t="s">
        <v>46</v>
      </c>
      <c r="F754" s="5">
        <v>7621228.8700000001</v>
      </c>
      <c r="G754" s="11">
        <v>2.0684560000000001E-2</v>
      </c>
    </row>
    <row r="755" spans="1:7" x14ac:dyDescent="0.2">
      <c r="A755">
        <v>2017</v>
      </c>
      <c r="B755" s="4" t="s">
        <v>91</v>
      </c>
      <c r="C755" t="str">
        <f t="shared" si="11"/>
        <v>2017_0050</v>
      </c>
      <c r="D755" s="4" t="s">
        <v>49</v>
      </c>
      <c r="E755" s="4" t="s">
        <v>49</v>
      </c>
      <c r="F755" s="5">
        <v>7570571.6299999999</v>
      </c>
      <c r="G755" s="11">
        <v>2.0547070000000001E-2</v>
      </c>
    </row>
    <row r="756" spans="1:7" x14ac:dyDescent="0.2">
      <c r="A756">
        <v>2017</v>
      </c>
      <c r="B756" s="4" t="s">
        <v>84</v>
      </c>
      <c r="C756" t="str">
        <f t="shared" si="11"/>
        <v>2017_0290</v>
      </c>
      <c r="D756" s="4" t="s">
        <v>42</v>
      </c>
      <c r="E756" s="4" t="s">
        <v>42</v>
      </c>
      <c r="F756" s="5">
        <v>7495003.4500000002</v>
      </c>
      <c r="G756" s="11">
        <v>2.0341979999999999E-2</v>
      </c>
    </row>
    <row r="757" spans="1:7" x14ac:dyDescent="0.2">
      <c r="A757">
        <v>2017</v>
      </c>
      <c r="B757" s="4" t="s">
        <v>85</v>
      </c>
      <c r="C757" t="str">
        <f t="shared" si="11"/>
        <v>2017_0784</v>
      </c>
      <c r="D757" s="4" t="s">
        <v>43</v>
      </c>
      <c r="E757" s="4" t="s">
        <v>43</v>
      </c>
      <c r="F757" s="5">
        <v>7403933.7000000002</v>
      </c>
      <c r="G757" s="11">
        <v>2.0094810000000001E-2</v>
      </c>
    </row>
    <row r="758" spans="1:7" x14ac:dyDescent="0.2">
      <c r="A758">
        <v>2017</v>
      </c>
      <c r="B758" s="4" t="s">
        <v>81</v>
      </c>
      <c r="C758" t="str">
        <f t="shared" si="11"/>
        <v>2017_0653</v>
      </c>
      <c r="D758" s="4" t="s">
        <v>39</v>
      </c>
      <c r="E758" s="4" t="s">
        <v>39</v>
      </c>
      <c r="F758" s="5">
        <v>7224283.8399999999</v>
      </c>
      <c r="G758" s="11">
        <v>1.9607220000000002E-2</v>
      </c>
    </row>
    <row r="759" spans="1:7" x14ac:dyDescent="0.2">
      <c r="A759">
        <v>2017</v>
      </c>
      <c r="B759" s="4" t="s">
        <v>99</v>
      </c>
      <c r="C759" t="str">
        <f t="shared" si="11"/>
        <v>2017_0066</v>
      </c>
      <c r="D759" s="4" t="s">
        <v>57</v>
      </c>
      <c r="E759" s="4" t="s">
        <v>57</v>
      </c>
      <c r="F759" s="5">
        <v>6420868.7999999998</v>
      </c>
      <c r="G759" s="11">
        <v>1.74267E-2</v>
      </c>
    </row>
    <row r="760" spans="1:7" x14ac:dyDescent="0.2">
      <c r="A760">
        <v>2017</v>
      </c>
      <c r="B760" s="4" t="s">
        <v>93</v>
      </c>
      <c r="C760" t="str">
        <f t="shared" si="11"/>
        <v>2017_0378</v>
      </c>
      <c r="D760" s="4" t="s">
        <v>51</v>
      </c>
      <c r="E760" s="4" t="s">
        <v>51</v>
      </c>
      <c r="F760" s="5">
        <v>6362528.4900000002</v>
      </c>
      <c r="G760" s="11">
        <v>1.726836E-2</v>
      </c>
    </row>
    <row r="761" spans="1:7" x14ac:dyDescent="0.2">
      <c r="A761">
        <v>2017</v>
      </c>
      <c r="B761" s="4" t="s">
        <v>116</v>
      </c>
      <c r="C761" t="str">
        <f t="shared" si="11"/>
        <v>2017_0415</v>
      </c>
      <c r="D761" s="4" t="s">
        <v>74</v>
      </c>
      <c r="E761" s="4" t="s">
        <v>74</v>
      </c>
      <c r="F761" s="5">
        <v>6199078.3099999996</v>
      </c>
      <c r="G761" s="11">
        <v>1.6824740000000001E-2</v>
      </c>
    </row>
    <row r="762" spans="1:7" x14ac:dyDescent="0.2">
      <c r="A762">
        <v>2017</v>
      </c>
      <c r="B762" s="4" t="s">
        <v>92</v>
      </c>
      <c r="C762" t="str">
        <f t="shared" si="11"/>
        <v>2017_0039</v>
      </c>
      <c r="D762" s="4" t="s">
        <v>50</v>
      </c>
      <c r="E762" s="4" t="s">
        <v>50</v>
      </c>
      <c r="F762" s="5">
        <v>5913706</v>
      </c>
      <c r="G762" s="11">
        <v>1.605022E-2</v>
      </c>
    </row>
    <row r="763" spans="1:7" x14ac:dyDescent="0.2">
      <c r="A763">
        <v>2017</v>
      </c>
      <c r="B763" s="4" t="s">
        <v>89</v>
      </c>
      <c r="C763" t="str">
        <f t="shared" si="11"/>
        <v>2017_0623</v>
      </c>
      <c r="D763" s="4" t="s">
        <v>47</v>
      </c>
      <c r="E763" s="4" t="s">
        <v>47</v>
      </c>
      <c r="F763" s="5">
        <v>5890199.6100000003</v>
      </c>
      <c r="G763" s="11">
        <v>1.5986420000000001E-2</v>
      </c>
    </row>
    <row r="764" spans="1:7" x14ac:dyDescent="0.2">
      <c r="A764">
        <v>2017</v>
      </c>
      <c r="B764" s="4" t="s">
        <v>110</v>
      </c>
      <c r="C764" t="str">
        <f t="shared" si="11"/>
        <v>2017_0709</v>
      </c>
      <c r="D764" s="4" t="s">
        <v>68</v>
      </c>
      <c r="E764" s="4" t="s">
        <v>68</v>
      </c>
      <c r="F764" s="5">
        <v>5709495.9800000004</v>
      </c>
      <c r="G764" s="11">
        <v>1.5495979999999999E-2</v>
      </c>
    </row>
    <row r="765" spans="1:7" x14ac:dyDescent="0.2">
      <c r="A765">
        <v>2017</v>
      </c>
      <c r="B765" s="4" t="s">
        <v>105</v>
      </c>
      <c r="C765" t="str">
        <f t="shared" si="11"/>
        <v>2017_0433</v>
      </c>
      <c r="D765" s="4" t="s">
        <v>63</v>
      </c>
      <c r="E765" s="4" t="s">
        <v>63</v>
      </c>
      <c r="F765" s="5">
        <v>5699855.2400000002</v>
      </c>
      <c r="G765" s="11">
        <v>1.546982E-2</v>
      </c>
    </row>
    <row r="766" spans="1:7" x14ac:dyDescent="0.2">
      <c r="A766">
        <v>2017</v>
      </c>
      <c r="B766" s="4" t="s">
        <v>95</v>
      </c>
      <c r="C766" t="str">
        <f t="shared" si="11"/>
        <v>2017_0804</v>
      </c>
      <c r="D766" s="4" t="s">
        <v>53</v>
      </c>
      <c r="E766" s="4" t="s">
        <v>53</v>
      </c>
      <c r="F766" s="5">
        <v>5424173.5499999998</v>
      </c>
      <c r="G766" s="11">
        <v>1.47216E-2</v>
      </c>
    </row>
    <row r="767" spans="1:7" x14ac:dyDescent="0.2">
      <c r="A767">
        <v>2017</v>
      </c>
      <c r="B767" s="4" t="s">
        <v>87</v>
      </c>
      <c r="C767" t="str">
        <f t="shared" si="11"/>
        <v>2017_1128</v>
      </c>
      <c r="D767" s="4" t="s">
        <v>45</v>
      </c>
      <c r="E767" s="4" t="s">
        <v>45</v>
      </c>
      <c r="F767" s="5">
        <v>5135458.97</v>
      </c>
      <c r="G767" s="11">
        <v>1.3938000000000001E-2</v>
      </c>
    </row>
    <row r="768" spans="1:7" x14ac:dyDescent="0.2">
      <c r="A768">
        <v>2017</v>
      </c>
      <c r="B768" s="4" t="s">
        <v>94</v>
      </c>
      <c r="C768" t="str">
        <f t="shared" si="11"/>
        <v>2017_0651</v>
      </c>
      <c r="D768" s="4" t="s">
        <v>52</v>
      </c>
      <c r="E768" s="4" t="s">
        <v>52</v>
      </c>
      <c r="F768" s="5">
        <v>4957304.5199999996</v>
      </c>
      <c r="G768" s="11">
        <v>1.345448E-2</v>
      </c>
    </row>
    <row r="769" spans="1:7" x14ac:dyDescent="0.2">
      <c r="A769">
        <v>2017</v>
      </c>
      <c r="B769" s="4" t="s">
        <v>97</v>
      </c>
      <c r="C769" t="str">
        <f t="shared" si="11"/>
        <v>2017_0045</v>
      </c>
      <c r="D769" s="4" t="s">
        <v>55</v>
      </c>
      <c r="E769" s="4" t="s">
        <v>55</v>
      </c>
      <c r="F769" s="5">
        <v>4399637.5</v>
      </c>
      <c r="G769" s="11">
        <v>1.1940930000000001E-2</v>
      </c>
    </row>
    <row r="770" spans="1:7" x14ac:dyDescent="0.2">
      <c r="A770">
        <v>2017</v>
      </c>
      <c r="B770" s="4" t="s">
        <v>101</v>
      </c>
      <c r="C770" t="str">
        <f t="shared" si="11"/>
        <v>2017_0115</v>
      </c>
      <c r="D770" s="4" t="s">
        <v>59</v>
      </c>
      <c r="E770" s="4" t="s">
        <v>59</v>
      </c>
      <c r="F770" s="5">
        <v>4381431.17</v>
      </c>
      <c r="G770" s="11">
        <v>1.1891519999999999E-2</v>
      </c>
    </row>
    <row r="771" spans="1:7" x14ac:dyDescent="0.2">
      <c r="A771">
        <v>2017</v>
      </c>
      <c r="B771" s="4" t="s">
        <v>109</v>
      </c>
      <c r="C771" t="str">
        <f t="shared" ref="C771:C834" si="12">_xlfn.TEXTJOIN("_",TRUE,A771:B771)</f>
        <v>2017_0054</v>
      </c>
      <c r="D771" s="4" t="s">
        <v>67</v>
      </c>
      <c r="E771" s="4" t="s">
        <v>67</v>
      </c>
      <c r="F771" s="5">
        <v>4122417.04</v>
      </c>
      <c r="G771" s="11">
        <v>1.118854E-2</v>
      </c>
    </row>
    <row r="772" spans="1:7" x14ac:dyDescent="0.2">
      <c r="A772">
        <v>2017</v>
      </c>
      <c r="B772" s="4" t="s">
        <v>164</v>
      </c>
      <c r="C772" t="str">
        <f t="shared" si="12"/>
        <v>2017_0161</v>
      </c>
      <c r="D772" s="4" t="s">
        <v>122</v>
      </c>
      <c r="E772" s="4" t="s">
        <v>122</v>
      </c>
      <c r="F772" s="5">
        <v>4106273.19</v>
      </c>
      <c r="G772" s="11">
        <v>1.114472E-2</v>
      </c>
    </row>
    <row r="773" spans="1:7" x14ac:dyDescent="0.2">
      <c r="A773">
        <v>2017</v>
      </c>
      <c r="B773" s="4" t="s">
        <v>112</v>
      </c>
      <c r="C773" t="str">
        <f t="shared" si="12"/>
        <v>2017_0570</v>
      </c>
      <c r="D773" s="4" t="s">
        <v>70</v>
      </c>
      <c r="E773" s="4" t="s">
        <v>70</v>
      </c>
      <c r="F773" s="5">
        <v>4047951.51</v>
      </c>
      <c r="G773" s="11">
        <v>1.098643E-2</v>
      </c>
    </row>
    <row r="774" spans="1:7" x14ac:dyDescent="0.2">
      <c r="A774">
        <v>2017</v>
      </c>
      <c r="B774" s="4" t="s">
        <v>107</v>
      </c>
      <c r="C774" t="str">
        <f t="shared" si="12"/>
        <v>2017_0810</v>
      </c>
      <c r="D774" s="4" t="s">
        <v>65</v>
      </c>
      <c r="E774" s="4" t="s">
        <v>65</v>
      </c>
      <c r="F774" s="5">
        <v>3881153.64</v>
      </c>
      <c r="G774" s="11">
        <v>1.053373E-2</v>
      </c>
    </row>
    <row r="775" spans="1:7" x14ac:dyDescent="0.2">
      <c r="A775">
        <v>2017</v>
      </c>
      <c r="B775" s="4" t="s">
        <v>113</v>
      </c>
      <c r="C775" t="str">
        <f t="shared" si="12"/>
        <v>2017_0114</v>
      </c>
      <c r="D775" s="4" t="s">
        <v>71</v>
      </c>
      <c r="E775" s="4" t="s">
        <v>71</v>
      </c>
      <c r="F775" s="5">
        <v>3506840.09</v>
      </c>
      <c r="G775" s="11">
        <v>9.5178199999999998E-3</v>
      </c>
    </row>
    <row r="776" spans="1:7" x14ac:dyDescent="0.2">
      <c r="A776">
        <v>2017</v>
      </c>
      <c r="B776" s="4" t="s">
        <v>100</v>
      </c>
      <c r="C776" t="str">
        <f t="shared" si="12"/>
        <v>2017_0898</v>
      </c>
      <c r="D776" s="4" t="s">
        <v>58</v>
      </c>
      <c r="E776" s="4" t="s">
        <v>58</v>
      </c>
      <c r="F776" s="5">
        <v>3398278.69</v>
      </c>
      <c r="G776" s="11">
        <v>9.2231699999999993E-3</v>
      </c>
    </row>
    <row r="777" spans="1:7" x14ac:dyDescent="0.2">
      <c r="A777">
        <v>2017</v>
      </c>
      <c r="B777" s="4" t="s">
        <v>115</v>
      </c>
      <c r="C777" t="str">
        <f t="shared" si="12"/>
        <v>2017_0910</v>
      </c>
      <c r="D777" s="4" t="s">
        <v>73</v>
      </c>
      <c r="E777" s="4" t="s">
        <v>73</v>
      </c>
      <c r="F777" s="5">
        <v>3373388.84</v>
      </c>
      <c r="G777" s="11">
        <v>9.1556199999999997E-3</v>
      </c>
    </row>
    <row r="778" spans="1:7" x14ac:dyDescent="0.2">
      <c r="A778">
        <v>2017</v>
      </c>
      <c r="B778" s="4" t="s">
        <v>103</v>
      </c>
      <c r="C778" t="str">
        <f t="shared" si="12"/>
        <v>2017_0865</v>
      </c>
      <c r="D778" s="4" t="s">
        <v>61</v>
      </c>
      <c r="E778" s="4" t="s">
        <v>61</v>
      </c>
      <c r="F778" s="5">
        <v>3248934.45</v>
      </c>
      <c r="G778" s="11">
        <v>8.8178400000000004E-3</v>
      </c>
    </row>
    <row r="779" spans="1:7" x14ac:dyDescent="0.2">
      <c r="A779">
        <v>2017</v>
      </c>
      <c r="B779" s="4" t="s">
        <v>179</v>
      </c>
      <c r="C779" t="str">
        <f t="shared" si="12"/>
        <v>2017_0580</v>
      </c>
      <c r="D779" s="4" t="s">
        <v>137</v>
      </c>
      <c r="E779" s="4" t="s">
        <v>137</v>
      </c>
      <c r="F779" s="5">
        <v>3177265.38</v>
      </c>
      <c r="G779" s="11">
        <v>8.6233300000000002E-3</v>
      </c>
    </row>
    <row r="780" spans="1:7" x14ac:dyDescent="0.2">
      <c r="A780">
        <v>2017</v>
      </c>
      <c r="B780" s="4" t="s">
        <v>104</v>
      </c>
      <c r="C780" t="str">
        <f t="shared" si="12"/>
        <v>2017_0673</v>
      </c>
      <c r="D780" s="4" t="s">
        <v>62</v>
      </c>
      <c r="E780" s="4" t="s">
        <v>62</v>
      </c>
      <c r="F780" s="5">
        <v>3115356.9</v>
      </c>
      <c r="G780" s="11">
        <v>8.4553000000000007E-3</v>
      </c>
    </row>
    <row r="781" spans="1:7" x14ac:dyDescent="0.2">
      <c r="A781">
        <v>2017</v>
      </c>
      <c r="B781" s="4" t="s">
        <v>165</v>
      </c>
      <c r="C781" t="str">
        <f t="shared" si="12"/>
        <v>2017_0955</v>
      </c>
      <c r="D781" s="4" t="s">
        <v>123</v>
      </c>
      <c r="E781" s="4" t="s">
        <v>123</v>
      </c>
      <c r="F781" s="5">
        <v>3042772.37</v>
      </c>
      <c r="G781" s="11">
        <v>8.2582999999999997E-3</v>
      </c>
    </row>
    <row r="782" spans="1:7" x14ac:dyDescent="0.2">
      <c r="A782">
        <v>2017</v>
      </c>
      <c r="B782" s="4" t="s">
        <v>111</v>
      </c>
      <c r="C782" t="str">
        <f t="shared" si="12"/>
        <v>2017_0718</v>
      </c>
      <c r="D782" s="4" t="s">
        <v>69</v>
      </c>
      <c r="E782" s="4" t="s">
        <v>69</v>
      </c>
      <c r="F782" s="5">
        <v>2805012.05</v>
      </c>
      <c r="G782" s="11">
        <v>7.613E-3</v>
      </c>
    </row>
    <row r="783" spans="1:7" x14ac:dyDescent="0.2">
      <c r="A783">
        <v>2017</v>
      </c>
      <c r="B783" s="4" t="s">
        <v>163</v>
      </c>
      <c r="C783" t="str">
        <f t="shared" si="12"/>
        <v>2017_0517</v>
      </c>
      <c r="D783" s="4" t="s">
        <v>121</v>
      </c>
      <c r="E783" s="4" t="s">
        <v>121</v>
      </c>
      <c r="F783" s="5">
        <v>2708605.05</v>
      </c>
      <c r="G783" s="11">
        <v>7.3513500000000004E-3</v>
      </c>
    </row>
    <row r="784" spans="1:7" x14ac:dyDescent="0.2">
      <c r="A784">
        <v>2017</v>
      </c>
      <c r="B784" s="4" t="s">
        <v>96</v>
      </c>
      <c r="C784" t="str">
        <f t="shared" si="12"/>
        <v>2017_0611</v>
      </c>
      <c r="D784" s="4" t="s">
        <v>54</v>
      </c>
      <c r="E784" s="4" t="s">
        <v>54</v>
      </c>
      <c r="F784" s="5">
        <v>2685570.77</v>
      </c>
      <c r="G784" s="11">
        <v>7.2888299999999996E-3</v>
      </c>
    </row>
    <row r="785" spans="1:7" x14ac:dyDescent="0.2">
      <c r="A785">
        <v>2017</v>
      </c>
      <c r="B785" s="4" t="s">
        <v>169</v>
      </c>
      <c r="C785" t="str">
        <f t="shared" si="12"/>
        <v>2017_0319</v>
      </c>
      <c r="D785" s="4" t="s">
        <v>127</v>
      </c>
      <c r="E785" s="4" t="s">
        <v>127</v>
      </c>
      <c r="F785" s="5">
        <v>2673625.7599999998</v>
      </c>
      <c r="G785" s="11">
        <v>7.2564099999999996E-3</v>
      </c>
    </row>
    <row r="786" spans="1:7" x14ac:dyDescent="0.2">
      <c r="A786">
        <v>2017</v>
      </c>
      <c r="B786" s="4" t="s">
        <v>108</v>
      </c>
      <c r="C786" t="str">
        <f t="shared" si="12"/>
        <v>2017_1073</v>
      </c>
      <c r="D786" s="4" t="s">
        <v>66</v>
      </c>
      <c r="E786" s="4" t="s">
        <v>66</v>
      </c>
      <c r="F786" s="5">
        <v>2629525.42</v>
      </c>
      <c r="G786" s="11">
        <v>7.13672E-3</v>
      </c>
    </row>
    <row r="787" spans="1:7" x14ac:dyDescent="0.2">
      <c r="A787">
        <v>2017</v>
      </c>
      <c r="B787" s="4" t="s">
        <v>203</v>
      </c>
      <c r="C787" t="str">
        <f t="shared" si="12"/>
        <v>2017_0618</v>
      </c>
      <c r="D787" s="4" t="s">
        <v>161</v>
      </c>
      <c r="E787" s="4" t="s">
        <v>161</v>
      </c>
      <c r="F787" s="5">
        <v>2416185.17</v>
      </c>
      <c r="G787" s="11">
        <v>6.5576999999999996E-3</v>
      </c>
    </row>
    <row r="788" spans="1:7" x14ac:dyDescent="0.2">
      <c r="A788">
        <v>2017</v>
      </c>
      <c r="B788" s="4" t="s">
        <v>184</v>
      </c>
      <c r="C788" t="str">
        <f t="shared" si="12"/>
        <v>2017_0968</v>
      </c>
      <c r="D788" s="4" t="s">
        <v>142</v>
      </c>
      <c r="E788" s="4" t="s">
        <v>142</v>
      </c>
      <c r="F788" s="5">
        <v>2406392.15</v>
      </c>
      <c r="G788" s="11">
        <v>6.5311199999999996E-3</v>
      </c>
    </row>
    <row r="789" spans="1:7" x14ac:dyDescent="0.2">
      <c r="A789">
        <v>2017</v>
      </c>
      <c r="B789" s="4" t="s">
        <v>175</v>
      </c>
      <c r="C789" t="str">
        <f t="shared" si="12"/>
        <v>2017_0604</v>
      </c>
      <c r="D789" s="4" t="s">
        <v>133</v>
      </c>
      <c r="E789" s="4" t="s">
        <v>133</v>
      </c>
      <c r="F789" s="5">
        <v>2197640.7799999998</v>
      </c>
      <c r="G789" s="11">
        <v>5.9645499999999999E-3</v>
      </c>
    </row>
    <row r="790" spans="1:7" x14ac:dyDescent="0.2">
      <c r="A790">
        <v>2017</v>
      </c>
      <c r="B790" s="4" t="s">
        <v>186</v>
      </c>
      <c r="C790" t="str">
        <f t="shared" si="12"/>
        <v>2017_0096</v>
      </c>
      <c r="D790" s="4" t="s">
        <v>144</v>
      </c>
      <c r="E790" s="4" t="s">
        <v>144</v>
      </c>
      <c r="F790" s="5">
        <v>2174739.63</v>
      </c>
      <c r="G790" s="11">
        <v>5.9024000000000004E-3</v>
      </c>
    </row>
    <row r="791" spans="1:7" x14ac:dyDescent="0.2">
      <c r="A791">
        <v>2017</v>
      </c>
      <c r="B791" s="4" t="s">
        <v>168</v>
      </c>
      <c r="C791" t="str">
        <f t="shared" si="12"/>
        <v>2017_0902</v>
      </c>
      <c r="D791" s="4" t="s">
        <v>126</v>
      </c>
      <c r="E791" s="4" t="s">
        <v>126</v>
      </c>
      <c r="F791" s="5">
        <v>2100551</v>
      </c>
      <c r="G791" s="11">
        <v>5.70105E-3</v>
      </c>
    </row>
    <row r="792" spans="1:7" x14ac:dyDescent="0.2">
      <c r="A792">
        <v>2017</v>
      </c>
      <c r="B792" s="4" t="s">
        <v>117</v>
      </c>
      <c r="C792" t="str">
        <f t="shared" si="12"/>
        <v>2017_0550</v>
      </c>
      <c r="D792" s="4" t="s">
        <v>75</v>
      </c>
      <c r="E792" s="4" t="s">
        <v>75</v>
      </c>
      <c r="F792" s="5">
        <v>2054176.74</v>
      </c>
      <c r="G792" s="11">
        <v>5.5751799999999999E-3</v>
      </c>
    </row>
    <row r="793" spans="1:7" x14ac:dyDescent="0.2">
      <c r="A793">
        <v>2017</v>
      </c>
      <c r="B793" s="4" t="s">
        <v>173</v>
      </c>
      <c r="C793" t="str">
        <f t="shared" si="12"/>
        <v>2017_0249</v>
      </c>
      <c r="D793" s="4" t="s">
        <v>131</v>
      </c>
      <c r="E793" s="4" t="s">
        <v>131</v>
      </c>
      <c r="F793" s="5">
        <v>2034886.47</v>
      </c>
      <c r="G793" s="11">
        <v>5.5228300000000003E-3</v>
      </c>
    </row>
    <row r="794" spans="1:7" x14ac:dyDescent="0.2">
      <c r="A794">
        <v>2017</v>
      </c>
      <c r="B794" s="4" t="s">
        <v>120</v>
      </c>
      <c r="C794" t="str">
        <f t="shared" si="12"/>
        <v>2017_1003</v>
      </c>
      <c r="D794" s="4" t="s">
        <v>78</v>
      </c>
      <c r="E794" s="4" t="s">
        <v>78</v>
      </c>
      <c r="F794" s="5">
        <v>2001093.16</v>
      </c>
      <c r="G794" s="11">
        <v>5.4311100000000003E-3</v>
      </c>
    </row>
    <row r="795" spans="1:7" x14ac:dyDescent="0.2">
      <c r="A795">
        <v>2017</v>
      </c>
      <c r="B795" s="4" t="s">
        <v>119</v>
      </c>
      <c r="C795" t="str">
        <f t="shared" si="12"/>
        <v>2017_1020</v>
      </c>
      <c r="D795" s="4" t="s">
        <v>77</v>
      </c>
      <c r="E795" s="4" t="s">
        <v>77</v>
      </c>
      <c r="F795" s="5">
        <v>1948515.71</v>
      </c>
      <c r="G795" s="11">
        <v>5.2884100000000003E-3</v>
      </c>
    </row>
    <row r="796" spans="1:7" x14ac:dyDescent="0.2">
      <c r="A796">
        <v>2017</v>
      </c>
      <c r="B796" s="4" t="s">
        <v>185</v>
      </c>
      <c r="C796" t="str">
        <f t="shared" si="12"/>
        <v>2017_0026</v>
      </c>
      <c r="D796" s="4" t="s">
        <v>143</v>
      </c>
      <c r="E796" s="4" t="s">
        <v>143</v>
      </c>
      <c r="F796" s="5">
        <v>1947038.18</v>
      </c>
      <c r="G796" s="11">
        <v>5.2843999999999999E-3</v>
      </c>
    </row>
    <row r="797" spans="1:7" x14ac:dyDescent="0.2">
      <c r="A797">
        <v>2017</v>
      </c>
      <c r="B797" s="4" t="s">
        <v>114</v>
      </c>
      <c r="C797" t="str">
        <f t="shared" si="12"/>
        <v>2017_0649</v>
      </c>
      <c r="D797" s="4" t="s">
        <v>72</v>
      </c>
      <c r="E797" s="4" t="s">
        <v>72</v>
      </c>
      <c r="F797" s="5">
        <v>1932913.24</v>
      </c>
      <c r="G797" s="11">
        <v>5.2460700000000002E-3</v>
      </c>
    </row>
    <row r="798" spans="1:7" x14ac:dyDescent="0.2">
      <c r="A798">
        <v>2017</v>
      </c>
      <c r="B798" s="4" t="s">
        <v>190</v>
      </c>
      <c r="C798" t="str">
        <f t="shared" si="12"/>
        <v>2017_0958</v>
      </c>
      <c r="D798" s="4" t="s">
        <v>148</v>
      </c>
      <c r="E798" s="4" t="s">
        <v>148</v>
      </c>
      <c r="F798" s="5">
        <v>1905937.83</v>
      </c>
      <c r="G798" s="11">
        <v>5.1728499999999997E-3</v>
      </c>
    </row>
    <row r="799" spans="1:7" x14ac:dyDescent="0.2">
      <c r="A799">
        <v>2017</v>
      </c>
      <c r="B799" s="4" t="s">
        <v>172</v>
      </c>
      <c r="C799" t="str">
        <f t="shared" si="12"/>
        <v>2017_1056</v>
      </c>
      <c r="D799" s="4" t="s">
        <v>130</v>
      </c>
      <c r="E799" s="4" t="s">
        <v>130</v>
      </c>
      <c r="F799" s="5">
        <v>1875499</v>
      </c>
      <c r="G799" s="11">
        <v>5.0902400000000002E-3</v>
      </c>
    </row>
    <row r="800" spans="1:7" x14ac:dyDescent="0.2">
      <c r="A800">
        <v>2017</v>
      </c>
      <c r="B800" s="4" t="s">
        <v>259</v>
      </c>
      <c r="C800" t="str">
        <f t="shared" si="12"/>
        <v>2017_0656</v>
      </c>
      <c r="D800" s="4" t="s">
        <v>217</v>
      </c>
      <c r="E800" s="4" t="s">
        <v>217</v>
      </c>
      <c r="F800" s="5">
        <v>1799244.03</v>
      </c>
      <c r="G800" s="11">
        <v>4.8832800000000003E-3</v>
      </c>
    </row>
    <row r="801" spans="1:7" x14ac:dyDescent="0.2">
      <c r="A801">
        <v>2017</v>
      </c>
      <c r="B801" s="4" t="s">
        <v>187</v>
      </c>
      <c r="C801" t="str">
        <f t="shared" si="12"/>
        <v>2017_0082</v>
      </c>
      <c r="D801" s="4" t="s">
        <v>145</v>
      </c>
      <c r="E801" s="4" t="s">
        <v>145</v>
      </c>
      <c r="F801" s="5">
        <v>1731228.74</v>
      </c>
      <c r="G801" s="11">
        <v>4.6986800000000002E-3</v>
      </c>
    </row>
    <row r="802" spans="1:7" x14ac:dyDescent="0.2">
      <c r="A802">
        <v>2017</v>
      </c>
      <c r="B802" s="4" t="s">
        <v>200</v>
      </c>
      <c r="C802" t="str">
        <f t="shared" si="12"/>
        <v>2017_1134</v>
      </c>
      <c r="D802" s="4" t="s">
        <v>158</v>
      </c>
      <c r="E802" s="4" t="s">
        <v>158</v>
      </c>
      <c r="F802" s="5">
        <v>1634630.95</v>
      </c>
      <c r="G802" s="11">
        <v>4.4365100000000003E-3</v>
      </c>
    </row>
    <row r="803" spans="1:7" x14ac:dyDescent="0.2">
      <c r="A803">
        <v>2017</v>
      </c>
      <c r="B803" s="4" t="s">
        <v>106</v>
      </c>
      <c r="C803" t="str">
        <f t="shared" si="12"/>
        <v>2017_0297</v>
      </c>
      <c r="D803" s="4" t="s">
        <v>64</v>
      </c>
      <c r="E803" s="4" t="s">
        <v>64</v>
      </c>
      <c r="F803" s="5">
        <v>1613881.48</v>
      </c>
      <c r="G803" s="11">
        <v>4.38019E-3</v>
      </c>
    </row>
    <row r="804" spans="1:7" x14ac:dyDescent="0.2">
      <c r="A804">
        <v>2017</v>
      </c>
      <c r="B804" s="4" t="s">
        <v>178</v>
      </c>
      <c r="C804" t="str">
        <f t="shared" si="12"/>
        <v>2017_0428</v>
      </c>
      <c r="D804" s="4" t="s">
        <v>136</v>
      </c>
      <c r="E804" s="4" t="s">
        <v>136</v>
      </c>
      <c r="F804" s="5">
        <v>1555783.12</v>
      </c>
      <c r="G804" s="11">
        <v>4.2225099999999996E-3</v>
      </c>
    </row>
    <row r="805" spans="1:7" x14ac:dyDescent="0.2">
      <c r="A805">
        <v>2017</v>
      </c>
      <c r="B805" s="4" t="s">
        <v>170</v>
      </c>
      <c r="C805" t="str">
        <f t="shared" si="12"/>
        <v>2017_0931</v>
      </c>
      <c r="D805" s="4" t="s">
        <v>128</v>
      </c>
      <c r="E805" s="4" t="s">
        <v>128</v>
      </c>
      <c r="F805" s="5">
        <v>1531997.38</v>
      </c>
      <c r="G805" s="11">
        <v>4.1579499999999997E-3</v>
      </c>
    </row>
    <row r="806" spans="1:7" x14ac:dyDescent="0.2">
      <c r="A806">
        <v>2017</v>
      </c>
      <c r="B806" s="4" t="s">
        <v>166</v>
      </c>
      <c r="C806" t="str">
        <f t="shared" si="12"/>
        <v>2017_0585</v>
      </c>
      <c r="D806" s="4" t="s">
        <v>124</v>
      </c>
      <c r="E806" s="4" t="s">
        <v>124</v>
      </c>
      <c r="F806" s="5">
        <v>1514688.76</v>
      </c>
      <c r="G806" s="11">
        <v>4.1109700000000002E-3</v>
      </c>
    </row>
    <row r="807" spans="1:7" x14ac:dyDescent="0.2">
      <c r="A807">
        <v>2017</v>
      </c>
      <c r="B807" s="4" t="s">
        <v>180</v>
      </c>
      <c r="C807" t="str">
        <f t="shared" si="12"/>
        <v>2017_0848</v>
      </c>
      <c r="D807" s="4" t="s">
        <v>138</v>
      </c>
      <c r="E807" s="4" t="s">
        <v>138</v>
      </c>
      <c r="F807" s="5">
        <v>1503612.02</v>
      </c>
      <c r="G807" s="11">
        <v>4.0809100000000001E-3</v>
      </c>
    </row>
    <row r="808" spans="1:7" x14ac:dyDescent="0.2">
      <c r="A808">
        <v>2017</v>
      </c>
      <c r="B808" s="4" t="s">
        <v>176</v>
      </c>
      <c r="C808" t="str">
        <f t="shared" si="12"/>
        <v>2017_0863</v>
      </c>
      <c r="D808" s="4" t="s">
        <v>134</v>
      </c>
      <c r="E808" s="4" t="s">
        <v>134</v>
      </c>
      <c r="F808" s="5">
        <v>1462000.57</v>
      </c>
      <c r="G808" s="11">
        <v>3.9679700000000004E-3</v>
      </c>
    </row>
    <row r="809" spans="1:7" x14ac:dyDescent="0.2">
      <c r="A809">
        <v>2017</v>
      </c>
      <c r="B809" s="4" t="s">
        <v>193</v>
      </c>
      <c r="C809" t="str">
        <f t="shared" si="12"/>
        <v>2017_0133</v>
      </c>
      <c r="D809" s="4" t="s">
        <v>151</v>
      </c>
      <c r="E809" s="4" t="s">
        <v>151</v>
      </c>
      <c r="F809" s="5">
        <v>1458964.07</v>
      </c>
      <c r="G809" s="11">
        <v>3.9597299999999998E-3</v>
      </c>
    </row>
    <row r="810" spans="1:7" x14ac:dyDescent="0.2">
      <c r="A810">
        <v>2017</v>
      </c>
      <c r="B810" s="4" t="s">
        <v>171</v>
      </c>
      <c r="C810" t="str">
        <f t="shared" si="12"/>
        <v>2017_0243</v>
      </c>
      <c r="D810" s="4" t="s">
        <v>129</v>
      </c>
      <c r="E810" s="4" t="s">
        <v>129</v>
      </c>
      <c r="F810" s="5">
        <v>1450256.49</v>
      </c>
      <c r="G810" s="11">
        <v>3.9360999999999997E-3</v>
      </c>
    </row>
    <row r="811" spans="1:7" x14ac:dyDescent="0.2">
      <c r="A811">
        <v>2017</v>
      </c>
      <c r="B811" s="4" t="s">
        <v>268</v>
      </c>
      <c r="C811" t="str">
        <f t="shared" si="12"/>
        <v>2017_0280</v>
      </c>
      <c r="D811" s="4" t="s">
        <v>226</v>
      </c>
      <c r="E811" s="4" t="s">
        <v>226</v>
      </c>
      <c r="F811" s="5">
        <v>1353993.58</v>
      </c>
      <c r="G811" s="11">
        <v>3.67484E-3</v>
      </c>
    </row>
    <row r="812" spans="1:7" x14ac:dyDescent="0.2">
      <c r="A812">
        <v>2017</v>
      </c>
      <c r="B812" s="4" t="s">
        <v>333</v>
      </c>
      <c r="C812" t="str">
        <f t="shared" si="12"/>
        <v>2017_0094</v>
      </c>
      <c r="D812" s="4" t="s">
        <v>291</v>
      </c>
      <c r="E812" s="4" t="s">
        <v>291</v>
      </c>
      <c r="F812" s="5">
        <v>1336985.8400000001</v>
      </c>
      <c r="G812" s="11">
        <v>3.62868E-3</v>
      </c>
    </row>
    <row r="813" spans="1:7" x14ac:dyDescent="0.2">
      <c r="A813">
        <v>2017</v>
      </c>
      <c r="B813" s="4" t="s">
        <v>202</v>
      </c>
      <c r="C813" t="str">
        <f t="shared" si="12"/>
        <v>2017_0042</v>
      </c>
      <c r="D813" s="4" t="s">
        <v>160</v>
      </c>
      <c r="E813" s="4" t="s">
        <v>160</v>
      </c>
      <c r="F813" s="5">
        <v>1335131.6599999999</v>
      </c>
      <c r="G813" s="11">
        <v>3.62364E-3</v>
      </c>
    </row>
    <row r="814" spans="1:7" x14ac:dyDescent="0.2">
      <c r="A814">
        <v>2017</v>
      </c>
      <c r="B814" s="4" t="s">
        <v>118</v>
      </c>
      <c r="C814" t="str">
        <f t="shared" si="12"/>
        <v>2017_1076</v>
      </c>
      <c r="D814" s="4" t="s">
        <v>76</v>
      </c>
      <c r="E814" s="4" t="s">
        <v>76</v>
      </c>
      <c r="F814" s="5">
        <v>1303745.6100000001</v>
      </c>
      <c r="G814" s="11">
        <v>3.5384600000000002E-3</v>
      </c>
    </row>
    <row r="815" spans="1:7" x14ac:dyDescent="0.2">
      <c r="A815">
        <v>2017</v>
      </c>
      <c r="B815" s="4" t="s">
        <v>264</v>
      </c>
      <c r="C815" t="str">
        <f t="shared" si="12"/>
        <v>2017_0303</v>
      </c>
      <c r="D815" s="4" t="s">
        <v>222</v>
      </c>
      <c r="E815" s="4" t="s">
        <v>222</v>
      </c>
      <c r="F815" s="5">
        <v>1301266.93</v>
      </c>
      <c r="G815" s="11">
        <v>3.5317299999999999E-3</v>
      </c>
    </row>
    <row r="816" spans="1:7" x14ac:dyDescent="0.2">
      <c r="A816">
        <v>2017</v>
      </c>
      <c r="B816" s="4" t="s">
        <v>177</v>
      </c>
      <c r="C816" t="str">
        <f t="shared" si="12"/>
        <v>2017_0753</v>
      </c>
      <c r="D816" s="4" t="s">
        <v>135</v>
      </c>
      <c r="E816" s="4" t="s">
        <v>135</v>
      </c>
      <c r="F816" s="5">
        <v>1279687.51</v>
      </c>
      <c r="G816" s="11">
        <v>3.4731599999999999E-3</v>
      </c>
    </row>
    <row r="817" spans="1:7" x14ac:dyDescent="0.2">
      <c r="A817">
        <v>2017</v>
      </c>
      <c r="B817" s="4" t="s">
        <v>174</v>
      </c>
      <c r="C817" t="str">
        <f t="shared" si="12"/>
        <v>2017_1077</v>
      </c>
      <c r="D817" s="4" t="s">
        <v>132</v>
      </c>
      <c r="E817" s="4" t="s">
        <v>132</v>
      </c>
      <c r="F817" s="5">
        <v>1250103.97</v>
      </c>
      <c r="G817" s="11">
        <v>3.3928700000000001E-3</v>
      </c>
    </row>
    <row r="818" spans="1:7" x14ac:dyDescent="0.2">
      <c r="A818">
        <v>2017</v>
      </c>
      <c r="B818" s="4" t="s">
        <v>479</v>
      </c>
      <c r="C818" t="str">
        <f t="shared" si="12"/>
        <v>2017_0695</v>
      </c>
      <c r="D818" s="4" t="s">
        <v>463</v>
      </c>
      <c r="E818" s="4" t="s">
        <v>463</v>
      </c>
      <c r="F818" s="5">
        <v>1213653.8799999999</v>
      </c>
      <c r="G818" s="11">
        <v>3.29394E-3</v>
      </c>
    </row>
    <row r="819" spans="1:7" x14ac:dyDescent="0.2">
      <c r="A819">
        <v>2017</v>
      </c>
      <c r="B819" s="4" t="s">
        <v>195</v>
      </c>
      <c r="C819" t="str">
        <f t="shared" si="12"/>
        <v>2017_0992</v>
      </c>
      <c r="D819" s="4" t="s">
        <v>153</v>
      </c>
      <c r="E819" s="4" t="s">
        <v>153</v>
      </c>
      <c r="F819" s="5">
        <v>1200590.78</v>
      </c>
      <c r="G819" s="11">
        <v>3.2584900000000002E-3</v>
      </c>
    </row>
    <row r="820" spans="1:7" x14ac:dyDescent="0.2">
      <c r="A820">
        <v>2017</v>
      </c>
      <c r="B820" s="4" t="s">
        <v>332</v>
      </c>
      <c r="C820" t="str">
        <f t="shared" si="12"/>
        <v>2017_0002</v>
      </c>
      <c r="D820" s="4" t="s">
        <v>290</v>
      </c>
      <c r="E820" s="4" t="s">
        <v>290</v>
      </c>
      <c r="F820" s="5">
        <v>1180624.98</v>
      </c>
      <c r="G820" s="11">
        <v>3.2043000000000002E-3</v>
      </c>
    </row>
    <row r="821" spans="1:7" x14ac:dyDescent="0.2">
      <c r="A821">
        <v>2017</v>
      </c>
      <c r="B821" s="4" t="s">
        <v>336</v>
      </c>
      <c r="C821" t="str">
        <f t="shared" si="12"/>
        <v>2017_0850</v>
      </c>
      <c r="D821" s="4" t="s">
        <v>294</v>
      </c>
      <c r="E821" s="4" t="s">
        <v>294</v>
      </c>
      <c r="F821" s="5">
        <v>1119390.98</v>
      </c>
      <c r="G821" s="11">
        <v>3.0381100000000001E-3</v>
      </c>
    </row>
    <row r="822" spans="1:7" x14ac:dyDescent="0.2">
      <c r="A822">
        <v>2017</v>
      </c>
      <c r="B822" s="4" t="s">
        <v>192</v>
      </c>
      <c r="C822" t="str">
        <f t="shared" si="12"/>
        <v>2017_0909</v>
      </c>
      <c r="D822" s="4" t="s">
        <v>150</v>
      </c>
      <c r="E822" s="4" t="s">
        <v>150</v>
      </c>
      <c r="F822" s="5">
        <v>1107313.1499999999</v>
      </c>
      <c r="G822" s="11">
        <v>3.0053300000000001E-3</v>
      </c>
    </row>
    <row r="823" spans="1:7" x14ac:dyDescent="0.2">
      <c r="A823">
        <v>2017</v>
      </c>
      <c r="B823" s="4" t="s">
        <v>254</v>
      </c>
      <c r="C823" t="str">
        <f t="shared" si="12"/>
        <v>2017_0816</v>
      </c>
      <c r="D823" s="4" t="s">
        <v>212</v>
      </c>
      <c r="E823" s="4" t="s">
        <v>212</v>
      </c>
      <c r="F823" s="5">
        <v>1091692.49</v>
      </c>
      <c r="G823" s="11">
        <v>2.9629299999999999E-3</v>
      </c>
    </row>
    <row r="824" spans="1:7" x14ac:dyDescent="0.2">
      <c r="A824">
        <v>2017</v>
      </c>
      <c r="B824" s="4" t="s">
        <v>285</v>
      </c>
      <c r="C824" t="str">
        <f t="shared" si="12"/>
        <v>2017_0341</v>
      </c>
      <c r="D824" s="4" t="s">
        <v>243</v>
      </c>
      <c r="E824" s="4" t="s">
        <v>243</v>
      </c>
      <c r="F824" s="5">
        <v>1046361.68</v>
      </c>
      <c r="G824" s="11">
        <v>2.8398999999999998E-3</v>
      </c>
    </row>
    <row r="825" spans="1:7" x14ac:dyDescent="0.2">
      <c r="A825">
        <v>2017</v>
      </c>
      <c r="B825" s="4" t="s">
        <v>367</v>
      </c>
      <c r="C825" t="str">
        <f t="shared" si="12"/>
        <v>2017_1092</v>
      </c>
      <c r="D825" s="4" t="s">
        <v>325</v>
      </c>
      <c r="E825" s="4" t="s">
        <v>325</v>
      </c>
      <c r="F825" s="5">
        <v>1011877.85</v>
      </c>
      <c r="G825" s="11">
        <v>2.7463100000000001E-3</v>
      </c>
    </row>
    <row r="826" spans="1:7" x14ac:dyDescent="0.2">
      <c r="A826">
        <v>2017</v>
      </c>
      <c r="B826" s="4" t="s">
        <v>188</v>
      </c>
      <c r="C826" t="str">
        <f t="shared" si="12"/>
        <v>2017_1058</v>
      </c>
      <c r="D826" s="4" t="s">
        <v>146</v>
      </c>
      <c r="E826" s="4" t="s">
        <v>146</v>
      </c>
      <c r="F826" s="5">
        <v>1011287.86</v>
      </c>
      <c r="G826" s="11">
        <v>2.74471E-3</v>
      </c>
    </row>
    <row r="827" spans="1:7" x14ac:dyDescent="0.2">
      <c r="A827">
        <v>2017</v>
      </c>
      <c r="B827" s="4" t="s">
        <v>194</v>
      </c>
      <c r="C827" t="str">
        <f t="shared" si="12"/>
        <v>2017_0122</v>
      </c>
      <c r="D827" s="4" t="s">
        <v>152</v>
      </c>
      <c r="E827" s="4" t="s">
        <v>152</v>
      </c>
      <c r="F827" s="5">
        <v>956518.17</v>
      </c>
      <c r="G827" s="11">
        <v>2.5960599999999999E-3</v>
      </c>
    </row>
    <row r="828" spans="1:7" x14ac:dyDescent="0.2">
      <c r="A828">
        <v>2017</v>
      </c>
      <c r="B828" s="4" t="s">
        <v>198</v>
      </c>
      <c r="C828" t="str">
        <f t="shared" si="12"/>
        <v>2017_0943</v>
      </c>
      <c r="D828" s="4" t="s">
        <v>156</v>
      </c>
      <c r="E828" s="4" t="s">
        <v>156</v>
      </c>
      <c r="F828" s="5">
        <v>952126.92</v>
      </c>
      <c r="G828" s="11">
        <v>2.58414E-3</v>
      </c>
    </row>
    <row r="829" spans="1:7" x14ac:dyDescent="0.2">
      <c r="A829">
        <v>2017</v>
      </c>
      <c r="B829" s="4" t="s">
        <v>249</v>
      </c>
      <c r="C829" t="str">
        <f t="shared" si="12"/>
        <v>2017_0557</v>
      </c>
      <c r="D829" s="4" t="s">
        <v>207</v>
      </c>
      <c r="E829" s="4" t="s">
        <v>207</v>
      </c>
      <c r="F829" s="5">
        <v>948463.16</v>
      </c>
      <c r="G829" s="11">
        <v>2.5742E-3</v>
      </c>
    </row>
    <row r="830" spans="1:7" x14ac:dyDescent="0.2">
      <c r="A830">
        <v>2017</v>
      </c>
      <c r="B830" s="4" t="s">
        <v>191</v>
      </c>
      <c r="C830" t="str">
        <f t="shared" si="12"/>
        <v>2017_0621</v>
      </c>
      <c r="D830" s="4" t="s">
        <v>149</v>
      </c>
      <c r="E830" s="4" t="s">
        <v>149</v>
      </c>
      <c r="F830" s="5">
        <v>938857.04</v>
      </c>
      <c r="G830" s="11">
        <v>2.54813E-3</v>
      </c>
    </row>
    <row r="831" spans="1:7" x14ac:dyDescent="0.2">
      <c r="A831">
        <v>2017</v>
      </c>
      <c r="B831" s="4" t="s">
        <v>183</v>
      </c>
      <c r="C831" t="str">
        <f t="shared" si="12"/>
        <v>2017_0119</v>
      </c>
      <c r="D831" s="4" t="s">
        <v>141</v>
      </c>
      <c r="E831" s="4" t="s">
        <v>141</v>
      </c>
      <c r="F831" s="5">
        <v>931991.17</v>
      </c>
      <c r="G831" s="11">
        <v>2.5294900000000001E-3</v>
      </c>
    </row>
    <row r="832" spans="1:7" x14ac:dyDescent="0.2">
      <c r="A832">
        <v>2017</v>
      </c>
      <c r="B832" s="4" t="s">
        <v>250</v>
      </c>
      <c r="C832" t="str">
        <f t="shared" si="12"/>
        <v>2017_0679</v>
      </c>
      <c r="D832" s="4" t="s">
        <v>208</v>
      </c>
      <c r="E832" s="4" t="s">
        <v>208</v>
      </c>
      <c r="F832" s="5">
        <v>923286.48</v>
      </c>
      <c r="G832" s="11">
        <v>2.5058699999999999E-3</v>
      </c>
    </row>
    <row r="833" spans="1:7" x14ac:dyDescent="0.2">
      <c r="A833">
        <v>2017</v>
      </c>
      <c r="B833" s="4" t="s">
        <v>260</v>
      </c>
      <c r="C833" t="str">
        <f t="shared" si="12"/>
        <v>2017_0790</v>
      </c>
      <c r="D833" s="4" t="s">
        <v>218</v>
      </c>
      <c r="E833" s="4" t="s">
        <v>218</v>
      </c>
      <c r="F833" s="5">
        <v>899082.29</v>
      </c>
      <c r="G833" s="11">
        <v>2.4401700000000002E-3</v>
      </c>
    </row>
    <row r="834" spans="1:7" x14ac:dyDescent="0.2">
      <c r="A834">
        <v>2017</v>
      </c>
      <c r="B834" s="4" t="s">
        <v>283</v>
      </c>
      <c r="C834" t="str">
        <f t="shared" si="12"/>
        <v>2017_0020</v>
      </c>
      <c r="D834" s="4" t="s">
        <v>241</v>
      </c>
      <c r="E834" s="4" t="s">
        <v>241</v>
      </c>
      <c r="F834" s="5">
        <v>892670.68</v>
      </c>
      <c r="G834" s="11">
        <v>2.4227699999999999E-3</v>
      </c>
    </row>
    <row r="835" spans="1:7" x14ac:dyDescent="0.2">
      <c r="A835">
        <v>2017</v>
      </c>
      <c r="B835" s="4" t="s">
        <v>181</v>
      </c>
      <c r="C835" t="str">
        <f t="shared" ref="C835:C898" si="13">_xlfn.TEXTJOIN("_",TRUE,A835:B835)</f>
        <v>2017_1063</v>
      </c>
      <c r="D835" s="4" t="s">
        <v>139</v>
      </c>
      <c r="E835" s="4" t="s">
        <v>139</v>
      </c>
      <c r="F835" s="5">
        <v>886192.18</v>
      </c>
      <c r="G835" s="11">
        <v>2.4051900000000002E-3</v>
      </c>
    </row>
    <row r="836" spans="1:7" x14ac:dyDescent="0.2">
      <c r="A836">
        <v>2017</v>
      </c>
      <c r="B836" s="4" t="s">
        <v>262</v>
      </c>
      <c r="C836" t="str">
        <f t="shared" si="13"/>
        <v>2017_0857</v>
      </c>
      <c r="D836" s="4" t="s">
        <v>220</v>
      </c>
      <c r="E836" s="4" t="s">
        <v>220</v>
      </c>
      <c r="F836" s="5">
        <v>861731.91</v>
      </c>
      <c r="G836" s="11">
        <v>2.3387999999999998E-3</v>
      </c>
    </row>
    <row r="837" spans="1:7" x14ac:dyDescent="0.2">
      <c r="A837">
        <v>2017</v>
      </c>
      <c r="B837" s="4" t="s">
        <v>196</v>
      </c>
      <c r="C837" t="str">
        <f t="shared" si="13"/>
        <v>2017_0156</v>
      </c>
      <c r="D837" s="4" t="s">
        <v>154</v>
      </c>
      <c r="E837" s="4" t="s">
        <v>154</v>
      </c>
      <c r="F837" s="5">
        <v>820638.24</v>
      </c>
      <c r="G837" s="11">
        <v>2.2272699999999999E-3</v>
      </c>
    </row>
    <row r="838" spans="1:7" x14ac:dyDescent="0.2">
      <c r="A838">
        <v>2017</v>
      </c>
      <c r="B838" s="4" t="s">
        <v>348</v>
      </c>
      <c r="C838" t="str">
        <f t="shared" si="13"/>
        <v>2017_0072</v>
      </c>
      <c r="D838" s="4" t="s">
        <v>306</v>
      </c>
      <c r="E838" s="4" t="s">
        <v>306</v>
      </c>
      <c r="F838" s="5">
        <v>817749.15</v>
      </c>
      <c r="G838" s="11">
        <v>2.2194300000000001E-3</v>
      </c>
    </row>
    <row r="839" spans="1:7" x14ac:dyDescent="0.2">
      <c r="A839">
        <v>2017</v>
      </c>
      <c r="B839" s="4" t="s">
        <v>257</v>
      </c>
      <c r="C839" t="str">
        <f t="shared" si="13"/>
        <v>2017_0270</v>
      </c>
      <c r="D839" s="4" t="s">
        <v>215</v>
      </c>
      <c r="E839" s="4" t="s">
        <v>215</v>
      </c>
      <c r="F839" s="5">
        <v>816829.81</v>
      </c>
      <c r="G839" s="11">
        <v>2.2169300000000002E-3</v>
      </c>
    </row>
    <row r="840" spans="1:7" x14ac:dyDescent="0.2">
      <c r="A840">
        <v>2017</v>
      </c>
      <c r="B840" s="4" t="s">
        <v>247</v>
      </c>
      <c r="C840" t="str">
        <f t="shared" si="13"/>
        <v>2017_0284</v>
      </c>
      <c r="D840" s="4" t="s">
        <v>205</v>
      </c>
      <c r="E840" s="4" t="s">
        <v>205</v>
      </c>
      <c r="F840" s="5">
        <v>778888.11</v>
      </c>
      <c r="G840" s="11">
        <v>2.1139599999999998E-3</v>
      </c>
    </row>
    <row r="841" spans="1:7" x14ac:dyDescent="0.2">
      <c r="A841">
        <v>2017</v>
      </c>
      <c r="B841" s="4" t="s">
        <v>189</v>
      </c>
      <c r="C841" t="str">
        <f t="shared" si="13"/>
        <v>2017_0767</v>
      </c>
      <c r="D841" s="4" t="s">
        <v>147</v>
      </c>
      <c r="E841" s="4" t="s">
        <v>147</v>
      </c>
      <c r="F841" s="5">
        <v>749295.29</v>
      </c>
      <c r="G841" s="11">
        <v>2.0336400000000002E-3</v>
      </c>
    </row>
    <row r="842" spans="1:7" x14ac:dyDescent="0.2">
      <c r="A842">
        <v>2017</v>
      </c>
      <c r="B842" s="4" t="s">
        <v>366</v>
      </c>
      <c r="C842" t="str">
        <f t="shared" si="13"/>
        <v>2017_0691</v>
      </c>
      <c r="D842" s="4" t="s">
        <v>324</v>
      </c>
      <c r="E842" s="4" t="s">
        <v>324</v>
      </c>
      <c r="F842" s="5">
        <v>730310.28</v>
      </c>
      <c r="G842" s="11">
        <v>1.98211E-3</v>
      </c>
    </row>
    <row r="843" spans="1:7" x14ac:dyDescent="0.2">
      <c r="A843">
        <v>2017</v>
      </c>
      <c r="B843" s="4" t="s">
        <v>167</v>
      </c>
      <c r="C843" t="str">
        <f t="shared" si="13"/>
        <v>2017_0521</v>
      </c>
      <c r="D843" s="4" t="s">
        <v>125</v>
      </c>
      <c r="E843" s="4" t="s">
        <v>125</v>
      </c>
      <c r="F843" s="5">
        <v>713259.91</v>
      </c>
      <c r="G843" s="11">
        <v>1.9358400000000001E-3</v>
      </c>
    </row>
    <row r="844" spans="1:7" x14ac:dyDescent="0.2">
      <c r="A844">
        <v>2017</v>
      </c>
      <c r="B844" s="4" t="s">
        <v>473</v>
      </c>
      <c r="C844" t="str">
        <f t="shared" si="13"/>
        <v>2017_0781</v>
      </c>
      <c r="D844" s="4" t="s">
        <v>457</v>
      </c>
      <c r="E844" s="4" t="s">
        <v>457</v>
      </c>
      <c r="F844" s="5">
        <v>706694.38</v>
      </c>
      <c r="G844" s="11">
        <v>1.9180200000000001E-3</v>
      </c>
    </row>
    <row r="845" spans="1:7" x14ac:dyDescent="0.2">
      <c r="A845">
        <v>2017</v>
      </c>
      <c r="B845" s="4" t="s">
        <v>452</v>
      </c>
      <c r="C845" t="str">
        <f t="shared" si="13"/>
        <v>2017_1044</v>
      </c>
      <c r="D845" s="4" t="s">
        <v>410</v>
      </c>
      <c r="E845" s="4" t="s">
        <v>410</v>
      </c>
      <c r="F845" s="5">
        <v>690206.5</v>
      </c>
      <c r="G845" s="11">
        <v>1.87327E-3</v>
      </c>
    </row>
    <row r="846" spans="1:7" x14ac:dyDescent="0.2">
      <c r="A846">
        <v>2017</v>
      </c>
      <c r="B846" s="4" t="s">
        <v>331</v>
      </c>
      <c r="C846" t="str">
        <f t="shared" si="13"/>
        <v>2017_0615</v>
      </c>
      <c r="D846" s="4" t="s">
        <v>289</v>
      </c>
      <c r="E846" s="4" t="s">
        <v>289</v>
      </c>
      <c r="F846" s="5">
        <v>679946.13</v>
      </c>
      <c r="G846" s="11">
        <v>1.84542E-3</v>
      </c>
    </row>
    <row r="847" spans="1:7" x14ac:dyDescent="0.2">
      <c r="A847">
        <v>2017</v>
      </c>
      <c r="B847" s="4" t="s">
        <v>253</v>
      </c>
      <c r="C847" t="str">
        <f t="shared" si="13"/>
        <v>2017_0812</v>
      </c>
      <c r="D847" s="4" t="s">
        <v>211</v>
      </c>
      <c r="E847" s="4" t="s">
        <v>211</v>
      </c>
      <c r="F847" s="5">
        <v>675281.62</v>
      </c>
      <c r="G847" s="11">
        <v>1.8327599999999999E-3</v>
      </c>
    </row>
    <row r="848" spans="1:7" x14ac:dyDescent="0.2">
      <c r="A848">
        <v>2017</v>
      </c>
      <c r="B848" s="4" t="s">
        <v>557</v>
      </c>
      <c r="C848" t="str">
        <f t="shared" si="13"/>
        <v>2017_0344</v>
      </c>
      <c r="D848" s="4" t="s">
        <v>554</v>
      </c>
      <c r="E848" s="4" t="s">
        <v>554</v>
      </c>
      <c r="F848" s="5">
        <v>666313.07999999996</v>
      </c>
      <c r="G848" s="11">
        <v>1.80842E-3</v>
      </c>
    </row>
    <row r="849" spans="1:7" x14ac:dyDescent="0.2">
      <c r="A849">
        <v>2017</v>
      </c>
      <c r="B849" s="4" t="s">
        <v>248</v>
      </c>
      <c r="C849" t="str">
        <f t="shared" si="13"/>
        <v>2017_1113</v>
      </c>
      <c r="D849" s="4" t="s">
        <v>206</v>
      </c>
      <c r="E849" s="4" t="s">
        <v>206</v>
      </c>
      <c r="F849" s="5">
        <v>659936.24</v>
      </c>
      <c r="G849" s="11">
        <v>1.7911100000000001E-3</v>
      </c>
    </row>
    <row r="850" spans="1:7" x14ac:dyDescent="0.2">
      <c r="A850">
        <v>2017</v>
      </c>
      <c r="B850" s="4" t="s">
        <v>447</v>
      </c>
      <c r="C850" t="str">
        <f t="shared" si="13"/>
        <v>2017_0227</v>
      </c>
      <c r="D850" s="4" t="s">
        <v>405</v>
      </c>
      <c r="E850" s="4" t="s">
        <v>405</v>
      </c>
      <c r="F850" s="5">
        <v>634614.51</v>
      </c>
      <c r="G850" s="11">
        <v>1.7223900000000001E-3</v>
      </c>
    </row>
    <row r="851" spans="1:7" x14ac:dyDescent="0.2">
      <c r="A851">
        <v>2017</v>
      </c>
      <c r="B851" s="4" t="s">
        <v>360</v>
      </c>
      <c r="C851" t="str">
        <f t="shared" si="13"/>
        <v>2017_0650</v>
      </c>
      <c r="D851" s="4" t="s">
        <v>318</v>
      </c>
      <c r="E851" s="4" t="s">
        <v>318</v>
      </c>
      <c r="F851" s="5">
        <v>633790.94999999995</v>
      </c>
      <c r="G851" s="11">
        <v>1.7201499999999999E-3</v>
      </c>
    </row>
    <row r="852" spans="1:7" x14ac:dyDescent="0.2">
      <c r="A852">
        <v>2017</v>
      </c>
      <c r="B852" s="4" t="s">
        <v>372</v>
      </c>
      <c r="C852" t="str">
        <f t="shared" si="13"/>
        <v>2017_0817</v>
      </c>
      <c r="D852" s="4" t="s">
        <v>330</v>
      </c>
      <c r="E852" s="4" t="s">
        <v>330</v>
      </c>
      <c r="F852" s="5">
        <v>625107.82999999996</v>
      </c>
      <c r="G852" s="11">
        <v>1.69659E-3</v>
      </c>
    </row>
    <row r="853" spans="1:7" x14ac:dyDescent="0.2">
      <c r="A853">
        <v>2017</v>
      </c>
      <c r="B853" s="4" t="s">
        <v>201</v>
      </c>
      <c r="C853" t="str">
        <f t="shared" si="13"/>
        <v>2017_0648</v>
      </c>
      <c r="D853" s="4" t="s">
        <v>159</v>
      </c>
      <c r="E853" s="4" t="s">
        <v>159</v>
      </c>
      <c r="F853" s="5">
        <v>611893.62</v>
      </c>
      <c r="G853" s="11">
        <v>1.6607200000000001E-3</v>
      </c>
    </row>
    <row r="854" spans="1:7" x14ac:dyDescent="0.2">
      <c r="A854">
        <v>2017</v>
      </c>
      <c r="B854" s="4" t="s">
        <v>252</v>
      </c>
      <c r="C854" t="str">
        <f t="shared" si="13"/>
        <v>2017_0950</v>
      </c>
      <c r="D854" s="4" t="s">
        <v>210</v>
      </c>
      <c r="E854" s="4" t="s">
        <v>210</v>
      </c>
      <c r="F854" s="5">
        <v>604385.72</v>
      </c>
      <c r="G854" s="11">
        <v>1.6403500000000001E-3</v>
      </c>
    </row>
    <row r="855" spans="1:7" x14ac:dyDescent="0.2">
      <c r="A855">
        <v>2017</v>
      </c>
      <c r="B855" s="4" t="s">
        <v>337</v>
      </c>
      <c r="C855" t="str">
        <f t="shared" si="13"/>
        <v>2017_0643</v>
      </c>
      <c r="D855" s="4" t="s">
        <v>295</v>
      </c>
      <c r="E855" s="4" t="s">
        <v>295</v>
      </c>
      <c r="F855" s="5">
        <v>568389.49</v>
      </c>
      <c r="G855" s="11">
        <v>1.54265E-3</v>
      </c>
    </row>
    <row r="856" spans="1:7" x14ac:dyDescent="0.2">
      <c r="A856">
        <v>2017</v>
      </c>
      <c r="B856" s="4" t="s">
        <v>272</v>
      </c>
      <c r="C856" t="str">
        <f t="shared" si="13"/>
        <v>2017_0251</v>
      </c>
      <c r="D856" s="4" t="s">
        <v>230</v>
      </c>
      <c r="E856" s="4" t="s">
        <v>230</v>
      </c>
      <c r="F856" s="5">
        <v>553695.23</v>
      </c>
      <c r="G856" s="11">
        <v>1.5027700000000001E-3</v>
      </c>
    </row>
    <row r="857" spans="1:7" x14ac:dyDescent="0.2">
      <c r="A857">
        <v>2017</v>
      </c>
      <c r="B857" s="4" t="s">
        <v>424</v>
      </c>
      <c r="C857" t="str">
        <f t="shared" si="13"/>
        <v>2017_0381</v>
      </c>
      <c r="D857" s="4" t="s">
        <v>382</v>
      </c>
      <c r="E857" s="4" t="s">
        <v>382</v>
      </c>
      <c r="F857" s="5">
        <v>548267.62</v>
      </c>
      <c r="G857" s="11">
        <v>1.4880399999999999E-3</v>
      </c>
    </row>
    <row r="858" spans="1:7" x14ac:dyDescent="0.2">
      <c r="A858">
        <v>2017</v>
      </c>
      <c r="B858" s="4" t="s">
        <v>341</v>
      </c>
      <c r="C858" t="str">
        <f t="shared" si="13"/>
        <v>2017_0175</v>
      </c>
      <c r="D858" s="4" t="s">
        <v>299</v>
      </c>
      <c r="E858" s="4" t="s">
        <v>299</v>
      </c>
      <c r="F858" s="5">
        <v>542077.05000000005</v>
      </c>
      <c r="G858" s="11">
        <v>1.47124E-3</v>
      </c>
    </row>
    <row r="859" spans="1:7" x14ac:dyDescent="0.2">
      <c r="A859">
        <v>2017</v>
      </c>
      <c r="B859" s="4" t="s">
        <v>273</v>
      </c>
      <c r="C859" t="str">
        <f t="shared" si="13"/>
        <v>2017_0582</v>
      </c>
      <c r="D859" s="4" t="s">
        <v>231</v>
      </c>
      <c r="E859" s="4" t="s">
        <v>231</v>
      </c>
      <c r="F859" s="5">
        <v>532794.66</v>
      </c>
      <c r="G859" s="11">
        <v>1.44604E-3</v>
      </c>
    </row>
    <row r="860" spans="1:7" x14ac:dyDescent="0.2">
      <c r="A860">
        <v>2017</v>
      </c>
      <c r="B860" s="4" t="s">
        <v>420</v>
      </c>
      <c r="C860" t="str">
        <f t="shared" si="13"/>
        <v>2017_0815</v>
      </c>
      <c r="D860" s="4" t="s">
        <v>378</v>
      </c>
      <c r="E860" s="4" t="s">
        <v>378</v>
      </c>
      <c r="F860" s="5">
        <v>518583.54</v>
      </c>
      <c r="G860" s="11">
        <v>1.4074700000000001E-3</v>
      </c>
    </row>
    <row r="861" spans="1:7" x14ac:dyDescent="0.2">
      <c r="A861">
        <v>2017</v>
      </c>
      <c r="B861" s="4" t="s">
        <v>204</v>
      </c>
      <c r="C861" t="str">
        <f t="shared" si="13"/>
        <v>2017_1032</v>
      </c>
      <c r="D861" s="4" t="s">
        <v>162</v>
      </c>
      <c r="E861" s="4" t="s">
        <v>162</v>
      </c>
      <c r="F861" s="5">
        <v>511632.5</v>
      </c>
      <c r="G861" s="11">
        <v>1.38861E-3</v>
      </c>
    </row>
    <row r="862" spans="1:7" x14ac:dyDescent="0.2">
      <c r="A862">
        <v>2017</v>
      </c>
      <c r="B862" s="4" t="s">
        <v>277</v>
      </c>
      <c r="C862" t="str">
        <f t="shared" si="13"/>
        <v>2017_0586</v>
      </c>
      <c r="D862" s="4" t="s">
        <v>235</v>
      </c>
      <c r="E862" s="4" t="s">
        <v>235</v>
      </c>
      <c r="F862" s="5">
        <v>505230.3</v>
      </c>
      <c r="G862" s="11">
        <v>1.37123E-3</v>
      </c>
    </row>
    <row r="863" spans="1:7" x14ac:dyDescent="0.2">
      <c r="A863">
        <v>2017</v>
      </c>
      <c r="B863" s="4" t="s">
        <v>558</v>
      </c>
      <c r="C863" t="str">
        <f t="shared" si="13"/>
        <v>2017_0261</v>
      </c>
      <c r="D863" s="4" t="s">
        <v>555</v>
      </c>
      <c r="E863" s="4" t="s">
        <v>555</v>
      </c>
      <c r="F863" s="5">
        <v>483052.52</v>
      </c>
      <c r="G863" s="11">
        <v>1.3110400000000001E-3</v>
      </c>
    </row>
    <row r="864" spans="1:7" x14ac:dyDescent="0.2">
      <c r="A864">
        <v>2017</v>
      </c>
      <c r="B864" s="4" t="s">
        <v>339</v>
      </c>
      <c r="C864" t="str">
        <f t="shared" si="13"/>
        <v>2017_0903</v>
      </c>
      <c r="D864" s="4" t="s">
        <v>297</v>
      </c>
      <c r="E864" s="4" t="s">
        <v>297</v>
      </c>
      <c r="F864" s="5">
        <v>482835.89</v>
      </c>
      <c r="G864" s="11">
        <v>1.3104499999999999E-3</v>
      </c>
    </row>
    <row r="865" spans="1:7" x14ac:dyDescent="0.2">
      <c r="A865">
        <v>2017</v>
      </c>
      <c r="B865" s="4" t="s">
        <v>559</v>
      </c>
      <c r="C865" t="str">
        <f t="shared" si="13"/>
        <v>2017_0106</v>
      </c>
      <c r="D865" s="4" t="s">
        <v>556</v>
      </c>
      <c r="E865" s="4" t="s">
        <v>556</v>
      </c>
      <c r="F865" s="5">
        <v>476645.29</v>
      </c>
      <c r="G865" s="11">
        <v>1.2936499999999999E-3</v>
      </c>
    </row>
    <row r="866" spans="1:7" x14ac:dyDescent="0.2">
      <c r="A866">
        <v>2017</v>
      </c>
      <c r="B866" s="4" t="s">
        <v>432</v>
      </c>
      <c r="C866" t="str">
        <f t="shared" si="13"/>
        <v>2017_0640</v>
      </c>
      <c r="D866" s="4" t="s">
        <v>390</v>
      </c>
      <c r="E866" s="4" t="s">
        <v>390</v>
      </c>
      <c r="F866" s="5">
        <v>474434.91</v>
      </c>
      <c r="G866" s="11">
        <v>1.28765E-3</v>
      </c>
    </row>
    <row r="867" spans="1:7" x14ac:dyDescent="0.2">
      <c r="A867">
        <v>2017</v>
      </c>
      <c r="B867" s="4" t="s">
        <v>263</v>
      </c>
      <c r="C867" t="str">
        <f t="shared" si="13"/>
        <v>2017_0506</v>
      </c>
      <c r="D867" s="4" t="s">
        <v>221</v>
      </c>
      <c r="E867" s="4" t="s">
        <v>221</v>
      </c>
      <c r="F867" s="5">
        <v>473278.52</v>
      </c>
      <c r="G867" s="11">
        <v>1.28451E-3</v>
      </c>
    </row>
    <row r="868" spans="1:7" x14ac:dyDescent="0.2">
      <c r="A868">
        <v>2017</v>
      </c>
      <c r="B868" s="4" t="s">
        <v>199</v>
      </c>
      <c r="C868" t="str">
        <f t="shared" si="13"/>
        <v>2017_0231</v>
      </c>
      <c r="D868" s="4" t="s">
        <v>157</v>
      </c>
      <c r="E868" s="4" t="s">
        <v>157</v>
      </c>
      <c r="F868" s="5">
        <v>473108.79</v>
      </c>
      <c r="G868" s="11">
        <v>1.2840499999999999E-3</v>
      </c>
    </row>
    <row r="869" spans="1:7" x14ac:dyDescent="0.2">
      <c r="A869">
        <v>2017</v>
      </c>
      <c r="B869" s="4" t="s">
        <v>182</v>
      </c>
      <c r="C869" t="str">
        <f t="shared" si="13"/>
        <v>2017_0385</v>
      </c>
      <c r="D869" s="4" t="s">
        <v>140</v>
      </c>
      <c r="E869" s="4" t="s">
        <v>140</v>
      </c>
      <c r="F869" s="5">
        <v>464225.4</v>
      </c>
      <c r="G869" s="11">
        <v>1.25994E-3</v>
      </c>
    </row>
    <row r="870" spans="1:7" x14ac:dyDescent="0.2">
      <c r="A870">
        <v>2017</v>
      </c>
      <c r="B870" s="4" t="s">
        <v>564</v>
      </c>
      <c r="C870" t="str">
        <f t="shared" si="13"/>
        <v>2017_0483</v>
      </c>
      <c r="D870" s="4" t="s">
        <v>560</v>
      </c>
      <c r="E870" s="4" t="s">
        <v>560</v>
      </c>
      <c r="F870" s="5">
        <v>463236.82</v>
      </c>
      <c r="G870" s="11">
        <v>1.2572600000000001E-3</v>
      </c>
    </row>
    <row r="871" spans="1:7" x14ac:dyDescent="0.2">
      <c r="A871">
        <v>2017</v>
      </c>
      <c r="B871" s="4" t="s">
        <v>343</v>
      </c>
      <c r="C871" t="str">
        <f t="shared" si="13"/>
        <v>2017_0272</v>
      </c>
      <c r="D871" s="4" t="s">
        <v>301</v>
      </c>
      <c r="E871" s="4" t="s">
        <v>301</v>
      </c>
      <c r="F871" s="5">
        <v>452917.83</v>
      </c>
      <c r="G871" s="11">
        <v>1.2292500000000001E-3</v>
      </c>
    </row>
    <row r="872" spans="1:7" x14ac:dyDescent="0.2">
      <c r="A872">
        <v>2017</v>
      </c>
      <c r="B872" s="4" t="s">
        <v>288</v>
      </c>
      <c r="C872" t="str">
        <f t="shared" si="13"/>
        <v>2017_0514</v>
      </c>
      <c r="D872" s="4" t="s">
        <v>246</v>
      </c>
      <c r="E872" s="4" t="s">
        <v>246</v>
      </c>
      <c r="F872" s="5">
        <v>452533.94</v>
      </c>
      <c r="G872" s="11">
        <v>1.22821E-3</v>
      </c>
    </row>
    <row r="873" spans="1:7" x14ac:dyDescent="0.2">
      <c r="A873">
        <v>2017</v>
      </c>
      <c r="B873" s="4" t="s">
        <v>334</v>
      </c>
      <c r="C873" t="str">
        <f t="shared" si="13"/>
        <v>2017_0342</v>
      </c>
      <c r="D873" s="4" t="s">
        <v>292</v>
      </c>
      <c r="E873" s="4" t="s">
        <v>292</v>
      </c>
      <c r="F873" s="5">
        <v>434920.21</v>
      </c>
      <c r="G873" s="11">
        <v>1.1804000000000001E-3</v>
      </c>
    </row>
    <row r="874" spans="1:7" x14ac:dyDescent="0.2">
      <c r="A874">
        <v>2017</v>
      </c>
      <c r="B874" s="4" t="s">
        <v>476</v>
      </c>
      <c r="C874" t="str">
        <f t="shared" si="13"/>
        <v>2017_0757</v>
      </c>
      <c r="D874" s="4" t="s">
        <v>460</v>
      </c>
      <c r="E874" s="4" t="s">
        <v>460</v>
      </c>
      <c r="F874" s="5">
        <v>414427.33</v>
      </c>
      <c r="G874" s="11">
        <v>1.1247900000000001E-3</v>
      </c>
    </row>
    <row r="875" spans="1:7" x14ac:dyDescent="0.2">
      <c r="A875">
        <v>2017</v>
      </c>
      <c r="B875" s="4" t="s">
        <v>256</v>
      </c>
      <c r="C875" t="str">
        <f t="shared" si="13"/>
        <v>2017_0630</v>
      </c>
      <c r="D875" s="4" t="s">
        <v>214</v>
      </c>
      <c r="E875" s="4" t="s">
        <v>214</v>
      </c>
      <c r="F875" s="5">
        <v>411000.34</v>
      </c>
      <c r="G875" s="11">
        <v>1.1154800000000001E-3</v>
      </c>
    </row>
    <row r="876" spans="1:7" x14ac:dyDescent="0.2">
      <c r="A876">
        <v>2017</v>
      </c>
      <c r="B876" s="4" t="s">
        <v>335</v>
      </c>
      <c r="C876" t="str">
        <f t="shared" si="13"/>
        <v>2017_0825</v>
      </c>
      <c r="D876" s="4" t="s">
        <v>293</v>
      </c>
      <c r="E876" s="4" t="s">
        <v>293</v>
      </c>
      <c r="F876" s="5">
        <v>410612.67</v>
      </c>
      <c r="G876" s="11">
        <v>1.11443E-3</v>
      </c>
    </row>
    <row r="877" spans="1:7" x14ac:dyDescent="0.2">
      <c r="A877">
        <v>2017</v>
      </c>
      <c r="B877" s="4" t="s">
        <v>338</v>
      </c>
      <c r="C877" t="str">
        <f t="shared" si="13"/>
        <v>2017_0167</v>
      </c>
      <c r="D877" s="4" t="s">
        <v>296</v>
      </c>
      <c r="E877" s="4" t="s">
        <v>296</v>
      </c>
      <c r="F877" s="5">
        <v>398284.24</v>
      </c>
      <c r="G877" s="11">
        <v>1.0809700000000001E-3</v>
      </c>
    </row>
    <row r="878" spans="1:7" x14ac:dyDescent="0.2">
      <c r="A878">
        <v>2017</v>
      </c>
      <c r="B878" s="4" t="s">
        <v>275</v>
      </c>
      <c r="C878" t="str">
        <f t="shared" si="13"/>
        <v>2017_0606</v>
      </c>
      <c r="D878" s="4" t="s">
        <v>233</v>
      </c>
      <c r="E878" s="4" t="s">
        <v>233</v>
      </c>
      <c r="F878" s="5">
        <v>396400.46</v>
      </c>
      <c r="G878" s="11">
        <v>1.0758600000000001E-3</v>
      </c>
    </row>
    <row r="879" spans="1:7" x14ac:dyDescent="0.2">
      <c r="A879">
        <v>2017</v>
      </c>
      <c r="B879" s="4" t="s">
        <v>371</v>
      </c>
      <c r="C879" t="str">
        <f t="shared" si="13"/>
        <v>2017_0103</v>
      </c>
      <c r="D879" s="4" t="s">
        <v>329</v>
      </c>
      <c r="E879" s="4" t="s">
        <v>329</v>
      </c>
      <c r="F879" s="5">
        <v>380805.47</v>
      </c>
      <c r="G879" s="11">
        <v>1.03353E-3</v>
      </c>
    </row>
    <row r="880" spans="1:7" x14ac:dyDescent="0.2">
      <c r="A880">
        <v>2017</v>
      </c>
      <c r="B880" s="4" t="s">
        <v>431</v>
      </c>
      <c r="C880" t="str">
        <f t="shared" si="13"/>
        <v>2017_0787</v>
      </c>
      <c r="D880" s="4" t="s">
        <v>389</v>
      </c>
      <c r="E880" s="4" t="s">
        <v>389</v>
      </c>
      <c r="F880" s="5">
        <v>374777.5</v>
      </c>
      <c r="G880" s="11">
        <v>1.01717E-3</v>
      </c>
    </row>
    <row r="881" spans="1:7" x14ac:dyDescent="0.2">
      <c r="A881">
        <v>2017</v>
      </c>
      <c r="B881" s="4" t="s">
        <v>353</v>
      </c>
      <c r="C881" t="str">
        <f t="shared" si="13"/>
        <v>2017_0972</v>
      </c>
      <c r="D881" s="4" t="s">
        <v>311</v>
      </c>
      <c r="E881" s="4" t="s">
        <v>311</v>
      </c>
      <c r="F881" s="5">
        <v>374470.36</v>
      </c>
      <c r="G881" s="11">
        <v>1.0163399999999999E-3</v>
      </c>
    </row>
    <row r="882" spans="1:7" x14ac:dyDescent="0.2">
      <c r="A882">
        <v>2017</v>
      </c>
      <c r="B882" s="4" t="s">
        <v>425</v>
      </c>
      <c r="C882" t="str">
        <f t="shared" si="13"/>
        <v>2017_1093</v>
      </c>
      <c r="D882" s="4" t="s">
        <v>383</v>
      </c>
      <c r="E882" s="4" t="s">
        <v>383</v>
      </c>
      <c r="F882" s="5">
        <v>372449.57</v>
      </c>
      <c r="G882" s="11">
        <v>1.01085E-3</v>
      </c>
    </row>
    <row r="883" spans="1:7" x14ac:dyDescent="0.2">
      <c r="A883">
        <v>2017</v>
      </c>
      <c r="B883" s="4" t="s">
        <v>284</v>
      </c>
      <c r="C883" t="str">
        <f t="shared" si="13"/>
        <v>2017_0376</v>
      </c>
      <c r="D883" s="4" t="s">
        <v>242</v>
      </c>
      <c r="E883" s="4" t="s">
        <v>242</v>
      </c>
      <c r="F883" s="5">
        <v>372077.41</v>
      </c>
      <c r="G883" s="11">
        <v>1.0098399999999999E-3</v>
      </c>
    </row>
    <row r="884" spans="1:7" x14ac:dyDescent="0.2">
      <c r="A884">
        <v>2017</v>
      </c>
      <c r="B884" s="4" t="s">
        <v>481</v>
      </c>
      <c r="C884" t="str">
        <f t="shared" si="13"/>
        <v>2017_0108</v>
      </c>
      <c r="D884" s="4" t="s">
        <v>465</v>
      </c>
      <c r="E884" s="4" t="s">
        <v>465</v>
      </c>
      <c r="F884" s="5">
        <v>366207.97</v>
      </c>
      <c r="G884" s="11">
        <v>9.9390999999999998E-4</v>
      </c>
    </row>
    <row r="885" spans="1:7" x14ac:dyDescent="0.2">
      <c r="A885">
        <v>2017</v>
      </c>
      <c r="B885" s="4" t="s">
        <v>255</v>
      </c>
      <c r="C885" t="str">
        <f t="shared" si="13"/>
        <v>2017_1137</v>
      </c>
      <c r="D885" s="4" t="s">
        <v>213</v>
      </c>
      <c r="E885" s="4" t="s">
        <v>213</v>
      </c>
      <c r="F885" s="5">
        <v>345772.04</v>
      </c>
      <c r="G885" s="11">
        <v>9.3844999999999996E-4</v>
      </c>
    </row>
    <row r="886" spans="1:7" x14ac:dyDescent="0.2">
      <c r="A886">
        <v>2017</v>
      </c>
      <c r="B886" s="4" t="s">
        <v>430</v>
      </c>
      <c r="C886" t="str">
        <f t="shared" si="13"/>
        <v>2017_0199</v>
      </c>
      <c r="D886" s="4" t="s">
        <v>388</v>
      </c>
      <c r="E886" s="4" t="s">
        <v>388</v>
      </c>
      <c r="F886" s="5">
        <v>331035.86</v>
      </c>
      <c r="G886" s="11">
        <v>8.9846000000000001E-4</v>
      </c>
    </row>
    <row r="887" spans="1:7" x14ac:dyDescent="0.2">
      <c r="A887">
        <v>2017</v>
      </c>
      <c r="B887" s="4" t="s">
        <v>261</v>
      </c>
      <c r="C887" t="str">
        <f t="shared" si="13"/>
        <v>2017_0305</v>
      </c>
      <c r="D887" s="4" t="s">
        <v>219</v>
      </c>
      <c r="E887" s="4" t="s">
        <v>219</v>
      </c>
      <c r="F887" s="5">
        <v>330717.59999999998</v>
      </c>
      <c r="G887" s="11">
        <v>8.9758999999999998E-4</v>
      </c>
    </row>
    <row r="888" spans="1:7" x14ac:dyDescent="0.2">
      <c r="A888">
        <v>2017</v>
      </c>
      <c r="B888" s="4" t="s">
        <v>454</v>
      </c>
      <c r="C888" t="str">
        <f t="shared" si="13"/>
        <v>2017_0639</v>
      </c>
      <c r="D888" s="4" t="s">
        <v>412</v>
      </c>
      <c r="E888" s="4" t="s">
        <v>412</v>
      </c>
      <c r="F888" s="5">
        <v>327527.09999999998</v>
      </c>
      <c r="G888" s="11">
        <v>8.8893000000000002E-4</v>
      </c>
    </row>
    <row r="889" spans="1:7" x14ac:dyDescent="0.2">
      <c r="A889">
        <v>2017</v>
      </c>
      <c r="B889" s="4" t="s">
        <v>483</v>
      </c>
      <c r="C889" t="str">
        <f t="shared" si="13"/>
        <v>2017_0614</v>
      </c>
      <c r="D889" s="4" t="s">
        <v>467</v>
      </c>
      <c r="E889" s="4" t="s">
        <v>467</v>
      </c>
      <c r="F889" s="5">
        <v>327462.87</v>
      </c>
      <c r="G889" s="11">
        <v>8.8876000000000005E-4</v>
      </c>
    </row>
    <row r="890" spans="1:7" x14ac:dyDescent="0.2">
      <c r="A890">
        <v>2017</v>
      </c>
      <c r="B890" s="4" t="s">
        <v>267</v>
      </c>
      <c r="C890" t="str">
        <f t="shared" si="13"/>
        <v>2017_0670</v>
      </c>
      <c r="D890" s="4" t="s">
        <v>225</v>
      </c>
      <c r="E890" s="4" t="s">
        <v>225</v>
      </c>
      <c r="F890" s="5">
        <v>315576.94</v>
      </c>
      <c r="G890" s="11">
        <v>8.5649999999999995E-4</v>
      </c>
    </row>
    <row r="891" spans="1:7" x14ac:dyDescent="0.2">
      <c r="A891">
        <v>2017</v>
      </c>
      <c r="B891" s="4" t="s">
        <v>349</v>
      </c>
      <c r="C891" t="str">
        <f t="shared" si="13"/>
        <v>2017_0335</v>
      </c>
      <c r="D891" s="4" t="s">
        <v>307</v>
      </c>
      <c r="E891" s="4" t="s">
        <v>307</v>
      </c>
      <c r="F891" s="5">
        <v>301593.05</v>
      </c>
      <c r="G891" s="11">
        <v>8.1855000000000003E-4</v>
      </c>
    </row>
    <row r="892" spans="1:7" x14ac:dyDescent="0.2">
      <c r="A892">
        <v>2017</v>
      </c>
      <c r="B892" s="4" t="s">
        <v>265</v>
      </c>
      <c r="C892" t="str">
        <f t="shared" si="13"/>
        <v>2017_0137</v>
      </c>
      <c r="D892" s="4" t="s">
        <v>223</v>
      </c>
      <c r="E892" s="4" t="s">
        <v>223</v>
      </c>
      <c r="F892" s="5">
        <v>292644.40000000002</v>
      </c>
      <c r="G892" s="11">
        <v>7.9425999999999997E-4</v>
      </c>
    </row>
    <row r="893" spans="1:7" x14ac:dyDescent="0.2">
      <c r="A893">
        <v>2017</v>
      </c>
      <c r="B893" s="4" t="s">
        <v>565</v>
      </c>
      <c r="C893" t="str">
        <f t="shared" si="13"/>
        <v>2017_0084</v>
      </c>
      <c r="D893" s="4" t="s">
        <v>561</v>
      </c>
      <c r="E893" s="4" t="s">
        <v>561</v>
      </c>
      <c r="F893" s="5">
        <v>292366.40999999997</v>
      </c>
      <c r="G893" s="11">
        <v>7.9350000000000004E-4</v>
      </c>
    </row>
    <row r="894" spans="1:7" x14ac:dyDescent="0.2">
      <c r="A894">
        <v>2017</v>
      </c>
      <c r="B894" s="4" t="s">
        <v>344</v>
      </c>
      <c r="C894" t="str">
        <f t="shared" si="13"/>
        <v>2017_0989</v>
      </c>
      <c r="D894" s="4" t="s">
        <v>302</v>
      </c>
      <c r="E894" s="4" t="s">
        <v>302</v>
      </c>
      <c r="F894" s="5">
        <v>289792.61</v>
      </c>
      <c r="G894" s="11">
        <v>7.8651999999999997E-4</v>
      </c>
    </row>
    <row r="895" spans="1:7" x14ac:dyDescent="0.2">
      <c r="A895">
        <v>2017</v>
      </c>
      <c r="B895" s="4" t="s">
        <v>566</v>
      </c>
      <c r="C895" t="str">
        <f t="shared" si="13"/>
        <v>2017_0833</v>
      </c>
      <c r="D895" s="4" t="s">
        <v>562</v>
      </c>
      <c r="E895" s="4" t="s">
        <v>562</v>
      </c>
      <c r="F895" s="5">
        <v>288021.45</v>
      </c>
      <c r="G895" s="11">
        <v>7.8171000000000002E-4</v>
      </c>
    </row>
    <row r="896" spans="1:7" x14ac:dyDescent="0.2">
      <c r="A896">
        <v>2017</v>
      </c>
      <c r="B896" s="4" t="s">
        <v>363</v>
      </c>
      <c r="C896" t="str">
        <f t="shared" si="13"/>
        <v>2017_1059</v>
      </c>
      <c r="D896" s="4" t="s">
        <v>321</v>
      </c>
      <c r="E896" s="4" t="s">
        <v>321</v>
      </c>
      <c r="F896" s="5">
        <v>285247.75</v>
      </c>
      <c r="G896" s="11">
        <v>7.7417999999999996E-4</v>
      </c>
    </row>
    <row r="897" spans="1:7" x14ac:dyDescent="0.2">
      <c r="A897">
        <v>2017</v>
      </c>
      <c r="B897" s="4" t="s">
        <v>251</v>
      </c>
      <c r="C897" t="str">
        <f t="shared" si="13"/>
        <v>2017_0560</v>
      </c>
      <c r="D897" s="4" t="s">
        <v>209</v>
      </c>
      <c r="E897" s="4" t="s">
        <v>209</v>
      </c>
      <c r="F897" s="5">
        <v>283106</v>
      </c>
      <c r="G897" s="11">
        <v>7.6836999999999999E-4</v>
      </c>
    </row>
    <row r="898" spans="1:7" x14ac:dyDescent="0.2">
      <c r="A898">
        <v>2017</v>
      </c>
      <c r="B898" s="4" t="s">
        <v>487</v>
      </c>
      <c r="C898" t="str">
        <f t="shared" si="13"/>
        <v>2017_0949</v>
      </c>
      <c r="D898" s="4" t="s">
        <v>471</v>
      </c>
      <c r="E898" s="4" t="s">
        <v>471</v>
      </c>
      <c r="F898" s="5">
        <v>274200.3</v>
      </c>
      <c r="G898" s="11">
        <v>7.4419999999999998E-4</v>
      </c>
    </row>
    <row r="899" spans="1:7" x14ac:dyDescent="0.2">
      <c r="A899">
        <v>2017</v>
      </c>
      <c r="B899" s="4" t="s">
        <v>361</v>
      </c>
      <c r="C899" t="str">
        <f t="shared" ref="C899:C962" si="14">_xlfn.TEXTJOIN("_",TRUE,A899:B899)</f>
        <v>2017_0158</v>
      </c>
      <c r="D899" s="4" t="s">
        <v>319</v>
      </c>
      <c r="E899" s="4" t="s">
        <v>319</v>
      </c>
      <c r="F899" s="5">
        <v>271542.76</v>
      </c>
      <c r="G899" s="11">
        <v>7.3698999999999998E-4</v>
      </c>
    </row>
    <row r="900" spans="1:7" x14ac:dyDescent="0.2">
      <c r="A900">
        <v>2017</v>
      </c>
      <c r="B900" s="4" t="s">
        <v>475</v>
      </c>
      <c r="C900" t="str">
        <f t="shared" si="14"/>
        <v>2017_0320</v>
      </c>
      <c r="D900" s="4" t="s">
        <v>459</v>
      </c>
      <c r="E900" s="4" t="s">
        <v>459</v>
      </c>
      <c r="F900" s="5">
        <v>259570.07</v>
      </c>
      <c r="G900" s="11">
        <v>7.0449E-4</v>
      </c>
    </row>
    <row r="901" spans="1:7" x14ac:dyDescent="0.2">
      <c r="A901">
        <v>2017</v>
      </c>
      <c r="B901" s="4" t="s">
        <v>445</v>
      </c>
      <c r="C901" t="str">
        <f t="shared" si="14"/>
        <v>2017_0661</v>
      </c>
      <c r="D901" s="4" t="s">
        <v>403</v>
      </c>
      <c r="E901" s="4" t="s">
        <v>403</v>
      </c>
      <c r="F901" s="5">
        <v>259306.89</v>
      </c>
      <c r="G901" s="11">
        <v>7.0377999999999999E-4</v>
      </c>
    </row>
    <row r="902" spans="1:7" x14ac:dyDescent="0.2">
      <c r="A902">
        <v>2017</v>
      </c>
      <c r="B902" s="4" t="s">
        <v>340</v>
      </c>
      <c r="C902" t="str">
        <f t="shared" si="14"/>
        <v>2017_0437</v>
      </c>
      <c r="D902" s="4" t="s">
        <v>298</v>
      </c>
      <c r="E902" s="4" t="s">
        <v>298</v>
      </c>
      <c r="F902" s="5">
        <v>257454.26</v>
      </c>
      <c r="G902" s="11">
        <v>6.9875000000000004E-4</v>
      </c>
    </row>
    <row r="903" spans="1:7" x14ac:dyDescent="0.2">
      <c r="A903">
        <v>2017</v>
      </c>
      <c r="B903" s="4" t="s">
        <v>364</v>
      </c>
      <c r="C903" t="str">
        <f t="shared" si="14"/>
        <v>2017_0173</v>
      </c>
      <c r="D903" s="4" t="s">
        <v>322</v>
      </c>
      <c r="E903" s="4" t="s">
        <v>322</v>
      </c>
      <c r="F903" s="5">
        <v>253691.83</v>
      </c>
      <c r="G903" s="11">
        <v>6.8853999999999996E-4</v>
      </c>
    </row>
    <row r="904" spans="1:7" x14ac:dyDescent="0.2">
      <c r="A904">
        <v>2017</v>
      </c>
      <c r="B904" s="4" t="s">
        <v>440</v>
      </c>
      <c r="C904" t="str">
        <f t="shared" si="14"/>
        <v>2017_0747</v>
      </c>
      <c r="D904" s="4" t="s">
        <v>398</v>
      </c>
      <c r="E904" s="4" t="s">
        <v>398</v>
      </c>
      <c r="F904" s="5">
        <v>253023.87</v>
      </c>
      <c r="G904" s="11">
        <v>6.8672000000000004E-4</v>
      </c>
    </row>
    <row r="905" spans="1:7" x14ac:dyDescent="0.2">
      <c r="A905">
        <v>2017</v>
      </c>
      <c r="B905" s="4" t="s">
        <v>443</v>
      </c>
      <c r="C905" t="str">
        <f t="shared" si="14"/>
        <v>2017_0087</v>
      </c>
      <c r="D905" s="4" t="s">
        <v>401</v>
      </c>
      <c r="E905" s="4" t="s">
        <v>401</v>
      </c>
      <c r="F905" s="5">
        <v>250056.55</v>
      </c>
      <c r="G905" s="11">
        <v>6.7867000000000003E-4</v>
      </c>
    </row>
    <row r="906" spans="1:7" x14ac:dyDescent="0.2">
      <c r="A906">
        <v>2017</v>
      </c>
      <c r="B906" s="4" t="s">
        <v>433</v>
      </c>
      <c r="C906" t="str">
        <f t="shared" si="14"/>
        <v>2017_0135</v>
      </c>
      <c r="D906" s="4" t="s">
        <v>391</v>
      </c>
      <c r="E906" s="4" t="s">
        <v>391</v>
      </c>
      <c r="F906" s="5">
        <v>247780.77</v>
      </c>
      <c r="G906" s="11">
        <v>6.7248999999999998E-4</v>
      </c>
    </row>
    <row r="907" spans="1:7" x14ac:dyDescent="0.2">
      <c r="A907">
        <v>2017</v>
      </c>
      <c r="B907" s="4" t="s">
        <v>422</v>
      </c>
      <c r="C907" t="str">
        <f t="shared" si="14"/>
        <v>2017_0680</v>
      </c>
      <c r="D907" s="4" t="s">
        <v>380</v>
      </c>
      <c r="E907" s="4" t="s">
        <v>380</v>
      </c>
      <c r="F907" s="5">
        <v>236230.96</v>
      </c>
      <c r="G907" s="11">
        <v>6.4115000000000005E-4</v>
      </c>
    </row>
    <row r="908" spans="1:7" x14ac:dyDescent="0.2">
      <c r="A908">
        <v>2017</v>
      </c>
      <c r="B908" s="4" t="s">
        <v>342</v>
      </c>
      <c r="C908" t="str">
        <f t="shared" si="14"/>
        <v>2017_0682</v>
      </c>
      <c r="D908" s="4" t="s">
        <v>300</v>
      </c>
      <c r="E908" s="4" t="s">
        <v>300</v>
      </c>
      <c r="F908" s="5">
        <v>235161.75</v>
      </c>
      <c r="G908" s="11">
        <v>6.3825000000000004E-4</v>
      </c>
    </row>
    <row r="909" spans="1:7" x14ac:dyDescent="0.2">
      <c r="A909">
        <v>2017</v>
      </c>
      <c r="B909" s="4" t="s">
        <v>429</v>
      </c>
      <c r="C909" t="str">
        <f t="shared" si="14"/>
        <v>2017_0988</v>
      </c>
      <c r="D909" s="4" t="s">
        <v>387</v>
      </c>
      <c r="E909" s="4" t="s">
        <v>387</v>
      </c>
      <c r="F909" s="5">
        <v>232570.05</v>
      </c>
      <c r="G909" s="11">
        <v>6.3121E-4</v>
      </c>
    </row>
    <row r="910" spans="1:7" x14ac:dyDescent="0.2">
      <c r="A910">
        <v>2017</v>
      </c>
      <c r="B910" s="4" t="s">
        <v>581</v>
      </c>
      <c r="C910" t="str">
        <f t="shared" si="14"/>
        <v>2017_0424</v>
      </c>
      <c r="D910" s="4" t="s">
        <v>568</v>
      </c>
      <c r="E910" s="4" t="s">
        <v>568</v>
      </c>
      <c r="F910" s="5">
        <v>230459.58</v>
      </c>
      <c r="G910" s="11">
        <v>6.2547999999999998E-4</v>
      </c>
    </row>
    <row r="911" spans="1:7" x14ac:dyDescent="0.2">
      <c r="A911">
        <v>2017</v>
      </c>
      <c r="B911" s="4" t="s">
        <v>281</v>
      </c>
      <c r="C911" t="str">
        <f t="shared" si="14"/>
        <v>2017_0508</v>
      </c>
      <c r="D911" s="4" t="s">
        <v>239</v>
      </c>
      <c r="E911" s="4" t="s">
        <v>239</v>
      </c>
      <c r="F911" s="5">
        <v>218647.56</v>
      </c>
      <c r="G911" s="11">
        <v>5.9343000000000004E-4</v>
      </c>
    </row>
    <row r="912" spans="1:7" x14ac:dyDescent="0.2">
      <c r="A912">
        <v>2017</v>
      </c>
      <c r="B912" s="4" t="s">
        <v>478</v>
      </c>
      <c r="C912" t="str">
        <f t="shared" si="14"/>
        <v>2017_0029</v>
      </c>
      <c r="D912" s="4" t="s">
        <v>462</v>
      </c>
      <c r="E912" s="4" t="s">
        <v>462</v>
      </c>
      <c r="F912" s="5">
        <v>216194.54</v>
      </c>
      <c r="G912" s="11">
        <v>5.8677000000000002E-4</v>
      </c>
    </row>
    <row r="913" spans="1:7" x14ac:dyDescent="0.2">
      <c r="A913">
        <v>2017</v>
      </c>
      <c r="B913" s="4" t="s">
        <v>274</v>
      </c>
      <c r="C913" t="str">
        <f t="shared" si="14"/>
        <v>2017_0663</v>
      </c>
      <c r="D913" s="4" t="s">
        <v>232</v>
      </c>
      <c r="E913" s="4" t="s">
        <v>232</v>
      </c>
      <c r="F913" s="5">
        <v>212146.18</v>
      </c>
      <c r="G913" s="11">
        <v>5.7578000000000002E-4</v>
      </c>
    </row>
    <row r="914" spans="1:7" x14ac:dyDescent="0.2">
      <c r="A914">
        <v>2017</v>
      </c>
      <c r="B914" s="4" t="s">
        <v>567</v>
      </c>
      <c r="C914" t="str">
        <f t="shared" si="14"/>
        <v>2017_0564</v>
      </c>
      <c r="D914" s="4" t="s">
        <v>563</v>
      </c>
      <c r="E914" s="4" t="s">
        <v>563</v>
      </c>
      <c r="F914" s="5">
        <v>209071.12</v>
      </c>
      <c r="G914" s="11">
        <v>5.6742999999999995E-4</v>
      </c>
    </row>
    <row r="915" spans="1:7" x14ac:dyDescent="0.2">
      <c r="A915">
        <v>2017</v>
      </c>
      <c r="B915" s="4" t="s">
        <v>276</v>
      </c>
      <c r="C915" t="str">
        <f t="shared" si="14"/>
        <v>2017_0793</v>
      </c>
      <c r="D915" s="4" t="s">
        <v>234</v>
      </c>
      <c r="E915" s="4" t="s">
        <v>234</v>
      </c>
      <c r="F915" s="5">
        <v>204278.03</v>
      </c>
      <c r="G915" s="11">
        <v>5.5442999999999996E-4</v>
      </c>
    </row>
    <row r="916" spans="1:7" x14ac:dyDescent="0.2">
      <c r="A916">
        <v>2017</v>
      </c>
      <c r="B916" s="4" t="s">
        <v>415</v>
      </c>
      <c r="C916" t="str">
        <f t="shared" si="14"/>
        <v>2017_1106</v>
      </c>
      <c r="D916" s="4" t="s">
        <v>373</v>
      </c>
      <c r="E916" s="4" t="s">
        <v>373</v>
      </c>
      <c r="F916" s="5">
        <v>201588.67</v>
      </c>
      <c r="G916" s="11">
        <v>5.4712999999999995E-4</v>
      </c>
    </row>
    <row r="917" spans="1:7" x14ac:dyDescent="0.2">
      <c r="A917">
        <v>2017</v>
      </c>
      <c r="B917" s="4" t="s">
        <v>357</v>
      </c>
      <c r="C917" t="str">
        <f t="shared" si="14"/>
        <v>2017_0632</v>
      </c>
      <c r="D917" s="4" t="s">
        <v>315</v>
      </c>
      <c r="E917" s="4" t="s">
        <v>315</v>
      </c>
      <c r="F917" s="5">
        <v>200500.93</v>
      </c>
      <c r="G917" s="11">
        <v>5.4416999999999996E-4</v>
      </c>
    </row>
    <row r="918" spans="1:7" x14ac:dyDescent="0.2">
      <c r="A918">
        <v>2017</v>
      </c>
      <c r="B918" s="4" t="s">
        <v>287</v>
      </c>
      <c r="C918" t="str">
        <f t="shared" si="14"/>
        <v>2017_0339</v>
      </c>
      <c r="D918" s="4" t="s">
        <v>245</v>
      </c>
      <c r="E918" s="4" t="s">
        <v>245</v>
      </c>
      <c r="F918" s="5">
        <v>200175.82</v>
      </c>
      <c r="G918" s="11">
        <v>5.4328999999999998E-4</v>
      </c>
    </row>
    <row r="919" spans="1:7" x14ac:dyDescent="0.2">
      <c r="A919">
        <v>2017</v>
      </c>
      <c r="B919" s="4" t="s">
        <v>428</v>
      </c>
      <c r="C919" t="str">
        <f t="shared" si="14"/>
        <v>2017_0501</v>
      </c>
      <c r="D919" s="4" t="s">
        <v>386</v>
      </c>
      <c r="E919" s="4" t="s">
        <v>386</v>
      </c>
      <c r="F919" s="5">
        <v>194839.07</v>
      </c>
      <c r="G919" s="11">
        <v>5.2881E-4</v>
      </c>
    </row>
    <row r="920" spans="1:7" x14ac:dyDescent="0.2">
      <c r="A920">
        <v>2017</v>
      </c>
      <c r="B920" s="4" t="s">
        <v>583</v>
      </c>
      <c r="C920" t="str">
        <f t="shared" si="14"/>
        <v>2017_0908</v>
      </c>
      <c r="D920" s="4" t="s">
        <v>571</v>
      </c>
      <c r="E920" s="4" t="s">
        <v>571</v>
      </c>
      <c r="F920" s="5">
        <v>193798.97</v>
      </c>
      <c r="G920" s="11">
        <v>5.2598E-4</v>
      </c>
    </row>
    <row r="921" spans="1:7" x14ac:dyDescent="0.2">
      <c r="A921">
        <v>2017</v>
      </c>
      <c r="B921" s="4" t="s">
        <v>586</v>
      </c>
      <c r="C921" t="str">
        <f t="shared" si="14"/>
        <v>2017_0588</v>
      </c>
      <c r="D921" s="4" t="s">
        <v>574</v>
      </c>
      <c r="E921" s="4" t="s">
        <v>574</v>
      </c>
      <c r="F921" s="5">
        <v>193387.06</v>
      </c>
      <c r="G921" s="11">
        <v>5.2486999999999998E-4</v>
      </c>
    </row>
    <row r="922" spans="1:7" x14ac:dyDescent="0.2">
      <c r="A922">
        <v>2017</v>
      </c>
      <c r="B922" s="4" t="s">
        <v>587</v>
      </c>
      <c r="C922" t="str">
        <f t="shared" si="14"/>
        <v>2017_0368</v>
      </c>
      <c r="D922" s="4" t="s">
        <v>575</v>
      </c>
      <c r="E922" s="4" t="s">
        <v>575</v>
      </c>
      <c r="F922" s="5">
        <v>192896.06</v>
      </c>
      <c r="G922" s="11">
        <v>5.2353000000000002E-4</v>
      </c>
    </row>
    <row r="923" spans="1:7" x14ac:dyDescent="0.2">
      <c r="A923">
        <v>2017</v>
      </c>
      <c r="B923" s="4" t="s">
        <v>582</v>
      </c>
      <c r="C923" t="str">
        <f t="shared" si="14"/>
        <v>2017_0098</v>
      </c>
      <c r="D923" s="4" t="s">
        <v>569</v>
      </c>
      <c r="E923" s="4" t="s">
        <v>569</v>
      </c>
      <c r="F923" s="5">
        <v>186805.37</v>
      </c>
      <c r="G923" s="11">
        <v>5.0699999999999996E-4</v>
      </c>
    </row>
    <row r="924" spans="1:7" x14ac:dyDescent="0.2">
      <c r="A924">
        <v>2017</v>
      </c>
      <c r="B924" s="4" t="s">
        <v>359</v>
      </c>
      <c r="C924" t="str">
        <f t="shared" si="14"/>
        <v>2017_0645</v>
      </c>
      <c r="D924" s="4" t="s">
        <v>317</v>
      </c>
      <c r="E924" s="4" t="s">
        <v>317</v>
      </c>
      <c r="F924" s="5">
        <v>186735.17</v>
      </c>
      <c r="G924" s="11">
        <v>5.0681000000000001E-4</v>
      </c>
    </row>
    <row r="925" spans="1:7" x14ac:dyDescent="0.2">
      <c r="A925">
        <v>2017</v>
      </c>
      <c r="B925" s="4" t="s">
        <v>354</v>
      </c>
      <c r="C925" t="str">
        <f t="shared" si="14"/>
        <v>2017_0797</v>
      </c>
      <c r="D925" s="4" t="s">
        <v>312</v>
      </c>
      <c r="E925" s="4" t="s">
        <v>312</v>
      </c>
      <c r="F925" s="5">
        <v>185616.97</v>
      </c>
      <c r="G925" s="11">
        <v>5.0378E-4</v>
      </c>
    </row>
    <row r="926" spans="1:7" x14ac:dyDescent="0.2">
      <c r="A926">
        <v>2017</v>
      </c>
      <c r="B926" s="4" t="s">
        <v>584</v>
      </c>
      <c r="C926" t="str">
        <f t="shared" si="14"/>
        <v>2017_0181</v>
      </c>
      <c r="D926" s="4" t="s">
        <v>572</v>
      </c>
      <c r="E926" s="4" t="s">
        <v>572</v>
      </c>
      <c r="F926" s="5">
        <v>183594.84</v>
      </c>
      <c r="G926" s="11">
        <v>4.9828999999999997E-4</v>
      </c>
    </row>
    <row r="927" spans="1:7" x14ac:dyDescent="0.2">
      <c r="A927">
        <v>2017</v>
      </c>
      <c r="B927" s="4" t="s">
        <v>197</v>
      </c>
      <c r="C927" t="str">
        <f t="shared" si="14"/>
        <v>2017_0267</v>
      </c>
      <c r="D927" s="4" t="s">
        <v>155</v>
      </c>
      <c r="E927" s="4" t="s">
        <v>155</v>
      </c>
      <c r="F927" s="5">
        <v>176611.09</v>
      </c>
      <c r="G927" s="11">
        <v>4.7933999999999997E-4</v>
      </c>
    </row>
    <row r="928" spans="1:7" x14ac:dyDescent="0.2">
      <c r="A928">
        <v>2017</v>
      </c>
      <c r="B928" s="4" t="s">
        <v>426</v>
      </c>
      <c r="C928" t="str">
        <f t="shared" si="14"/>
        <v>2017_0260</v>
      </c>
      <c r="D928" s="4" t="s">
        <v>384</v>
      </c>
      <c r="E928" s="4" t="s">
        <v>384</v>
      </c>
      <c r="F928" s="5">
        <v>175082.26</v>
      </c>
      <c r="G928" s="11">
        <v>4.7519000000000001E-4</v>
      </c>
    </row>
    <row r="929" spans="1:7" x14ac:dyDescent="0.2">
      <c r="A929">
        <v>2017</v>
      </c>
      <c r="B929" s="4" t="s">
        <v>585</v>
      </c>
      <c r="C929" t="str">
        <f t="shared" si="14"/>
        <v>2017_1069</v>
      </c>
      <c r="D929" s="4" t="s">
        <v>573</v>
      </c>
      <c r="E929" s="4" t="s">
        <v>573</v>
      </c>
      <c r="F929" s="5">
        <v>175059.59</v>
      </c>
      <c r="G929" s="11">
        <v>4.7511999999999999E-4</v>
      </c>
    </row>
    <row r="930" spans="1:7" x14ac:dyDescent="0.2">
      <c r="A930">
        <v>2017</v>
      </c>
      <c r="B930" s="4" t="s">
        <v>369</v>
      </c>
      <c r="C930" t="str">
        <f t="shared" si="14"/>
        <v>2017_0165</v>
      </c>
      <c r="D930" s="4" t="s">
        <v>327</v>
      </c>
      <c r="E930" s="4" t="s">
        <v>327</v>
      </c>
      <c r="F930" s="5">
        <v>171099.35</v>
      </c>
      <c r="G930" s="11">
        <v>4.6438000000000002E-4</v>
      </c>
    </row>
    <row r="931" spans="1:7" x14ac:dyDescent="0.2">
      <c r="A931">
        <v>2017</v>
      </c>
      <c r="B931" s="4" t="s">
        <v>480</v>
      </c>
      <c r="C931" t="str">
        <f t="shared" si="14"/>
        <v>2017_0266</v>
      </c>
      <c r="D931" s="4" t="s">
        <v>464</v>
      </c>
      <c r="E931" s="4" t="s">
        <v>464</v>
      </c>
      <c r="F931" s="5">
        <v>169211.85</v>
      </c>
      <c r="G931" s="11">
        <v>4.5925000000000002E-4</v>
      </c>
    </row>
    <row r="932" spans="1:7" x14ac:dyDescent="0.2">
      <c r="A932">
        <v>2017</v>
      </c>
      <c r="B932" s="4" t="s">
        <v>271</v>
      </c>
      <c r="C932" t="str">
        <f t="shared" si="14"/>
        <v>2017_0687</v>
      </c>
      <c r="D932" s="4" t="s">
        <v>229</v>
      </c>
      <c r="E932" s="4" t="s">
        <v>229</v>
      </c>
      <c r="F932" s="5">
        <v>168632.46</v>
      </c>
      <c r="G932" s="11">
        <v>4.5768000000000002E-4</v>
      </c>
    </row>
    <row r="933" spans="1:7" x14ac:dyDescent="0.2">
      <c r="A933">
        <v>2017</v>
      </c>
      <c r="B933" s="4" t="s">
        <v>590</v>
      </c>
      <c r="C933" t="str">
        <f t="shared" si="14"/>
        <v>2017_0568</v>
      </c>
      <c r="D933" s="4" t="s">
        <v>578</v>
      </c>
      <c r="E933" s="4" t="s">
        <v>578</v>
      </c>
      <c r="F933" s="5">
        <v>165121.09</v>
      </c>
      <c r="G933" s="11">
        <v>4.4815000000000002E-4</v>
      </c>
    </row>
    <row r="934" spans="1:7" x14ac:dyDescent="0.2">
      <c r="A934">
        <v>2017</v>
      </c>
      <c r="B934" s="4" t="s">
        <v>282</v>
      </c>
      <c r="C934" t="str">
        <f t="shared" si="14"/>
        <v>2017_0223</v>
      </c>
      <c r="D934" s="4" t="s">
        <v>240</v>
      </c>
      <c r="E934" s="4" t="s">
        <v>240</v>
      </c>
      <c r="F934" s="5">
        <v>165059.66</v>
      </c>
      <c r="G934" s="11">
        <v>4.4798E-4</v>
      </c>
    </row>
    <row r="935" spans="1:7" x14ac:dyDescent="0.2">
      <c r="A935">
        <v>2017</v>
      </c>
      <c r="B935" s="4" t="s">
        <v>482</v>
      </c>
      <c r="C935" t="str">
        <f t="shared" si="14"/>
        <v>2017_1007</v>
      </c>
      <c r="D935" s="4" t="s">
        <v>466</v>
      </c>
      <c r="E935" s="4" t="s">
        <v>466</v>
      </c>
      <c r="F935" s="5">
        <v>163519.47</v>
      </c>
      <c r="G935" s="11">
        <v>4.438E-4</v>
      </c>
    </row>
    <row r="936" spans="1:7" x14ac:dyDescent="0.2">
      <c r="A936">
        <v>2017</v>
      </c>
      <c r="B936" s="4" t="s">
        <v>266</v>
      </c>
      <c r="C936" t="str">
        <f t="shared" si="14"/>
        <v>2017_0798</v>
      </c>
      <c r="D936" s="4" t="s">
        <v>224</v>
      </c>
      <c r="E936" s="4" t="s">
        <v>224</v>
      </c>
      <c r="F936" s="5">
        <v>161986.65</v>
      </c>
      <c r="G936" s="11">
        <v>4.3963999999999999E-4</v>
      </c>
    </row>
    <row r="937" spans="1:7" x14ac:dyDescent="0.2">
      <c r="A937">
        <v>2017</v>
      </c>
      <c r="B937" s="4" t="s">
        <v>589</v>
      </c>
      <c r="C937" t="str">
        <f t="shared" si="14"/>
        <v>2017_1026</v>
      </c>
      <c r="D937" s="4" t="s">
        <v>577</v>
      </c>
      <c r="E937" s="4" t="s">
        <v>577</v>
      </c>
      <c r="F937" s="5">
        <v>160185.24</v>
      </c>
      <c r="G937" s="11">
        <v>4.3475000000000002E-4</v>
      </c>
    </row>
    <row r="938" spans="1:7" x14ac:dyDescent="0.2">
      <c r="A938">
        <v>2017</v>
      </c>
      <c r="B938" s="4" t="s">
        <v>280</v>
      </c>
      <c r="C938" t="str">
        <f t="shared" si="14"/>
        <v>2017_0994</v>
      </c>
      <c r="D938" s="4" t="s">
        <v>238</v>
      </c>
      <c r="E938" s="4" t="s">
        <v>238</v>
      </c>
      <c r="F938" s="5">
        <v>160155.94</v>
      </c>
      <c r="G938" s="11">
        <v>4.3467000000000001E-4</v>
      </c>
    </row>
    <row r="939" spans="1:7" x14ac:dyDescent="0.2">
      <c r="A939">
        <v>2017</v>
      </c>
      <c r="B939" s="4" t="s">
        <v>258</v>
      </c>
      <c r="C939" t="str">
        <f t="shared" si="14"/>
        <v>2017_0010</v>
      </c>
      <c r="D939" s="4" t="s">
        <v>216</v>
      </c>
      <c r="E939" s="4" t="s">
        <v>216</v>
      </c>
      <c r="F939" s="5">
        <v>157838.78</v>
      </c>
      <c r="G939" s="11">
        <v>4.2839000000000001E-4</v>
      </c>
    </row>
    <row r="940" spans="1:7" x14ac:dyDescent="0.2">
      <c r="A940">
        <v>2017</v>
      </c>
      <c r="B940" s="4" t="s">
        <v>477</v>
      </c>
      <c r="C940" t="str">
        <f t="shared" si="14"/>
        <v>2017_0905</v>
      </c>
      <c r="D940" s="4" t="s">
        <v>461</v>
      </c>
      <c r="E940" s="4" t="s">
        <v>461</v>
      </c>
      <c r="F940" s="5">
        <v>153848.31</v>
      </c>
      <c r="G940" s="11">
        <v>4.1755999999999998E-4</v>
      </c>
    </row>
    <row r="941" spans="1:7" x14ac:dyDescent="0.2">
      <c r="A941">
        <v>2017</v>
      </c>
      <c r="B941" s="4" t="s">
        <v>588</v>
      </c>
      <c r="C941" t="str">
        <f t="shared" si="14"/>
        <v>2017_0262</v>
      </c>
      <c r="D941" s="4" t="s">
        <v>576</v>
      </c>
      <c r="E941" s="4" t="s">
        <v>576</v>
      </c>
      <c r="F941" s="5">
        <v>153762.99</v>
      </c>
      <c r="G941" s="11">
        <v>4.1732E-4</v>
      </c>
    </row>
    <row r="942" spans="1:7" x14ac:dyDescent="0.2">
      <c r="A942">
        <v>2017</v>
      </c>
      <c r="B942" s="4" t="s">
        <v>278</v>
      </c>
      <c r="C942" t="str">
        <f t="shared" si="14"/>
        <v>2017_0613</v>
      </c>
      <c r="D942" s="4" t="s">
        <v>236</v>
      </c>
      <c r="E942" s="4" t="s">
        <v>236</v>
      </c>
      <c r="F942" s="5">
        <v>153372.84</v>
      </c>
      <c r="G942" s="11">
        <v>4.1626E-4</v>
      </c>
    </row>
    <row r="943" spans="1:7" x14ac:dyDescent="0.2">
      <c r="A943">
        <v>2017</v>
      </c>
      <c r="B943" s="4" t="s">
        <v>270</v>
      </c>
      <c r="C943" t="str">
        <f t="shared" si="14"/>
        <v>2017_0219</v>
      </c>
      <c r="D943" s="4" t="s">
        <v>228</v>
      </c>
      <c r="E943" s="4" t="s">
        <v>228</v>
      </c>
      <c r="F943" s="5">
        <v>145689.28</v>
      </c>
      <c r="G943" s="11">
        <v>3.9541000000000001E-4</v>
      </c>
    </row>
    <row r="944" spans="1:7" x14ac:dyDescent="0.2">
      <c r="A944">
        <v>2017</v>
      </c>
      <c r="B944" s="4" t="s">
        <v>488</v>
      </c>
      <c r="C944" t="str">
        <f t="shared" si="14"/>
        <v>2017_0536</v>
      </c>
      <c r="D944" s="4" t="s">
        <v>472</v>
      </c>
      <c r="E944" s="4" t="s">
        <v>472</v>
      </c>
      <c r="F944" s="5">
        <v>142911.06</v>
      </c>
      <c r="G944" s="11">
        <v>3.8787000000000001E-4</v>
      </c>
    </row>
    <row r="945" spans="1:7" x14ac:dyDescent="0.2">
      <c r="A945">
        <v>2017</v>
      </c>
      <c r="B945" s="4" t="s">
        <v>370</v>
      </c>
      <c r="C945" t="str">
        <f t="shared" si="14"/>
        <v>2017_0189</v>
      </c>
      <c r="D945" s="4" t="s">
        <v>328</v>
      </c>
      <c r="E945" s="4" t="s">
        <v>328</v>
      </c>
      <c r="F945" s="5">
        <v>139513.21</v>
      </c>
      <c r="G945" s="11">
        <v>3.7865000000000002E-4</v>
      </c>
    </row>
    <row r="946" spans="1:7" x14ac:dyDescent="0.2">
      <c r="A946">
        <v>2017</v>
      </c>
      <c r="B946" s="4" t="s">
        <v>591</v>
      </c>
      <c r="C946" t="str">
        <f t="shared" si="14"/>
        <v>2017_0634</v>
      </c>
      <c r="D946" s="4" t="s">
        <v>579</v>
      </c>
      <c r="E946" s="4" t="s">
        <v>579</v>
      </c>
      <c r="F946" s="5">
        <v>138624.04</v>
      </c>
      <c r="G946" s="11">
        <v>3.7624000000000002E-4</v>
      </c>
    </row>
    <row r="947" spans="1:7" x14ac:dyDescent="0.2">
      <c r="A947">
        <v>2017</v>
      </c>
      <c r="B947" s="4" t="s">
        <v>434</v>
      </c>
      <c r="C947" t="str">
        <f t="shared" si="14"/>
        <v>2017_0225</v>
      </c>
      <c r="D947" s="4" t="s">
        <v>392</v>
      </c>
      <c r="E947" s="4" t="s">
        <v>392</v>
      </c>
      <c r="F947" s="5">
        <v>135352.04999999999</v>
      </c>
      <c r="G947" s="11">
        <v>3.6736000000000001E-4</v>
      </c>
    </row>
    <row r="948" spans="1:7" x14ac:dyDescent="0.2">
      <c r="A948">
        <v>2017</v>
      </c>
      <c r="B948" s="4" t="s">
        <v>612</v>
      </c>
      <c r="C948" t="str">
        <f t="shared" si="14"/>
        <v>2017_0263</v>
      </c>
      <c r="D948" s="4" t="s">
        <v>594</v>
      </c>
      <c r="E948" s="4" t="s">
        <v>594</v>
      </c>
      <c r="F948" s="5">
        <v>133354.41</v>
      </c>
      <c r="G948" s="11">
        <v>3.6193E-4</v>
      </c>
    </row>
    <row r="949" spans="1:7" x14ac:dyDescent="0.2">
      <c r="A949">
        <v>2017</v>
      </c>
      <c r="B949" s="4" t="s">
        <v>611</v>
      </c>
      <c r="C949" t="str">
        <f t="shared" si="14"/>
        <v>2017_1091</v>
      </c>
      <c r="D949" s="4" t="s">
        <v>593</v>
      </c>
      <c r="E949" s="4" t="s">
        <v>593</v>
      </c>
      <c r="F949" s="5">
        <v>129180.82</v>
      </c>
      <c r="G949" s="11">
        <v>3.5061000000000001E-4</v>
      </c>
    </row>
    <row r="950" spans="1:7" x14ac:dyDescent="0.2">
      <c r="A950">
        <v>2017</v>
      </c>
      <c r="B950" s="4" t="s">
        <v>437</v>
      </c>
      <c r="C950" t="str">
        <f t="shared" si="14"/>
        <v>2017_0786</v>
      </c>
      <c r="D950" s="4" t="s">
        <v>395</v>
      </c>
      <c r="E950" s="4" t="s">
        <v>395</v>
      </c>
      <c r="F950" s="5">
        <v>126470.78</v>
      </c>
      <c r="G950" s="11">
        <v>3.4325000000000002E-4</v>
      </c>
    </row>
    <row r="951" spans="1:7" x14ac:dyDescent="0.2">
      <c r="A951">
        <v>2017</v>
      </c>
      <c r="B951" s="4" t="s">
        <v>453</v>
      </c>
      <c r="C951" t="str">
        <f t="shared" si="14"/>
        <v>2017_0814</v>
      </c>
      <c r="D951" s="4" t="s">
        <v>411</v>
      </c>
      <c r="E951" s="4" t="s">
        <v>411</v>
      </c>
      <c r="F951" s="5">
        <v>121717.65</v>
      </c>
      <c r="G951" s="11">
        <v>3.3034999999999998E-4</v>
      </c>
    </row>
    <row r="952" spans="1:7" x14ac:dyDescent="0.2">
      <c r="A952">
        <v>2017</v>
      </c>
      <c r="B952" s="4" t="s">
        <v>613</v>
      </c>
      <c r="C952" t="str">
        <f t="shared" si="14"/>
        <v>2017_0278</v>
      </c>
      <c r="D952" s="4" t="s">
        <v>595</v>
      </c>
      <c r="E952" s="4" t="s">
        <v>595</v>
      </c>
      <c r="F952" s="5">
        <v>117558.51</v>
      </c>
      <c r="G952" s="11">
        <v>3.1906000000000003E-4</v>
      </c>
    </row>
    <row r="953" spans="1:7" x14ac:dyDescent="0.2">
      <c r="A953">
        <v>2017</v>
      </c>
      <c r="B953" s="4" t="s">
        <v>614</v>
      </c>
      <c r="C953" t="str">
        <f t="shared" si="14"/>
        <v>2017_0259</v>
      </c>
      <c r="D953" s="4" t="s">
        <v>596</v>
      </c>
      <c r="E953" s="4" t="s">
        <v>596</v>
      </c>
      <c r="F953" s="5">
        <v>117308.74</v>
      </c>
      <c r="G953" s="11">
        <v>3.1838E-4</v>
      </c>
    </row>
    <row r="954" spans="1:7" x14ac:dyDescent="0.2">
      <c r="A954">
        <v>2017</v>
      </c>
      <c r="B954" s="4" t="s">
        <v>421</v>
      </c>
      <c r="C954" t="str">
        <f t="shared" si="14"/>
        <v>2017_1102</v>
      </c>
      <c r="D954" s="4" t="s">
        <v>379</v>
      </c>
      <c r="E954" s="4" t="s">
        <v>379</v>
      </c>
      <c r="F954" s="5">
        <v>117128.19</v>
      </c>
      <c r="G954" s="11">
        <v>3.1788999999999998E-4</v>
      </c>
    </row>
    <row r="955" spans="1:7" x14ac:dyDescent="0.2">
      <c r="A955">
        <v>2017</v>
      </c>
      <c r="B955" s="4" t="s">
        <v>451</v>
      </c>
      <c r="C955" t="str">
        <f t="shared" si="14"/>
        <v>2017_1043</v>
      </c>
      <c r="D955" s="4" t="s">
        <v>409</v>
      </c>
      <c r="E955" s="4" t="s">
        <v>409</v>
      </c>
      <c r="F955" s="5">
        <v>116970.1</v>
      </c>
      <c r="G955" s="11">
        <v>3.1746999999999998E-4</v>
      </c>
    </row>
    <row r="956" spans="1:7" x14ac:dyDescent="0.2">
      <c r="A956">
        <v>2017</v>
      </c>
      <c r="B956" s="4" t="s">
        <v>269</v>
      </c>
      <c r="C956" t="str">
        <f t="shared" si="14"/>
        <v>2017_0382</v>
      </c>
      <c r="D956" s="4" t="s">
        <v>227</v>
      </c>
      <c r="E956" s="4" t="s">
        <v>227</v>
      </c>
      <c r="F956" s="5">
        <v>115749.65</v>
      </c>
      <c r="G956" s="11">
        <v>3.1415000000000002E-4</v>
      </c>
    </row>
    <row r="957" spans="1:7" x14ac:dyDescent="0.2">
      <c r="A957">
        <v>2017</v>
      </c>
      <c r="B957" s="4" t="s">
        <v>726</v>
      </c>
      <c r="C957" t="str">
        <f t="shared" si="14"/>
        <v>2017_2633</v>
      </c>
      <c r="D957" s="4" t="s">
        <v>720</v>
      </c>
      <c r="E957" s="4" t="s">
        <v>720</v>
      </c>
      <c r="F957" s="5">
        <v>113475.96</v>
      </c>
      <c r="G957" s="11">
        <v>3.0798000000000002E-4</v>
      </c>
    </row>
    <row r="958" spans="1:7" x14ac:dyDescent="0.2">
      <c r="A958">
        <v>2017</v>
      </c>
      <c r="B958" s="4" t="s">
        <v>592</v>
      </c>
      <c r="C958" t="str">
        <f t="shared" si="14"/>
        <v>2017_0805</v>
      </c>
      <c r="D958" s="4" t="s">
        <v>580</v>
      </c>
      <c r="E958" s="4" t="s">
        <v>580</v>
      </c>
      <c r="F958" s="5">
        <v>112441.43</v>
      </c>
      <c r="G958" s="11">
        <v>3.0517000000000001E-4</v>
      </c>
    </row>
    <row r="959" spans="1:7" x14ac:dyDescent="0.2">
      <c r="A959">
        <v>2017</v>
      </c>
      <c r="B959" s="4" t="s">
        <v>427</v>
      </c>
      <c r="C959" t="str">
        <f t="shared" si="14"/>
        <v>2017_1099</v>
      </c>
      <c r="D959" s="4" t="s">
        <v>385</v>
      </c>
      <c r="E959" s="4" t="s">
        <v>385</v>
      </c>
      <c r="F959" s="5">
        <v>109782.96</v>
      </c>
      <c r="G959" s="11">
        <v>2.9796E-4</v>
      </c>
    </row>
    <row r="960" spans="1:7" x14ac:dyDescent="0.2">
      <c r="A960">
        <v>2017</v>
      </c>
      <c r="B960" s="4" t="s">
        <v>444</v>
      </c>
      <c r="C960" t="str">
        <f t="shared" si="14"/>
        <v>2017_0750</v>
      </c>
      <c r="D960" s="4" t="s">
        <v>402</v>
      </c>
      <c r="E960" s="4" t="s">
        <v>402</v>
      </c>
      <c r="F960" s="5">
        <v>109206.57</v>
      </c>
      <c r="G960" s="11">
        <v>2.9639E-4</v>
      </c>
    </row>
    <row r="961" spans="1:7" x14ac:dyDescent="0.2">
      <c r="A961">
        <v>2017</v>
      </c>
      <c r="B961" s="4" t="s">
        <v>615</v>
      </c>
      <c r="C961" t="str">
        <f t="shared" si="14"/>
        <v>2017_0714</v>
      </c>
      <c r="D961" s="4" t="s">
        <v>597</v>
      </c>
      <c r="E961" s="4" t="s">
        <v>597</v>
      </c>
      <c r="F961" s="5">
        <v>105607.71</v>
      </c>
      <c r="G961" s="11">
        <v>2.8663000000000001E-4</v>
      </c>
    </row>
    <row r="962" spans="1:7" x14ac:dyDescent="0.2">
      <c r="A962">
        <v>2017</v>
      </c>
      <c r="B962" s="4" t="s">
        <v>345</v>
      </c>
      <c r="C962" t="str">
        <f t="shared" si="14"/>
        <v>2017_0967</v>
      </c>
      <c r="D962" s="4" t="s">
        <v>303</v>
      </c>
      <c r="E962" s="4" t="s">
        <v>303</v>
      </c>
      <c r="F962" s="5">
        <v>101799.72</v>
      </c>
      <c r="G962" s="11">
        <v>2.7629E-4</v>
      </c>
    </row>
    <row r="963" spans="1:7" x14ac:dyDescent="0.2">
      <c r="A963">
        <v>2017</v>
      </c>
      <c r="B963" s="4" t="s">
        <v>486</v>
      </c>
      <c r="C963" t="str">
        <f t="shared" ref="C963:C1026" si="15">_xlfn.TEXTJOIN("_",TRUE,A963:B963)</f>
        <v>2017_0993</v>
      </c>
      <c r="D963" s="4" t="s">
        <v>470</v>
      </c>
      <c r="E963" s="4" t="s">
        <v>470</v>
      </c>
      <c r="F963" s="5">
        <v>98781.55</v>
      </c>
      <c r="G963" s="11">
        <v>2.6810000000000001E-4</v>
      </c>
    </row>
    <row r="964" spans="1:7" x14ac:dyDescent="0.2">
      <c r="A964">
        <v>2017</v>
      </c>
      <c r="B964" s="4" t="s">
        <v>441</v>
      </c>
      <c r="C964" t="str">
        <f t="shared" si="15"/>
        <v>2017_1046</v>
      </c>
      <c r="D964" s="4" t="s">
        <v>399</v>
      </c>
      <c r="E964" s="4" t="s">
        <v>399</v>
      </c>
      <c r="F964" s="5">
        <v>97465.77</v>
      </c>
      <c r="G964" s="11">
        <v>2.6453000000000002E-4</v>
      </c>
    </row>
    <row r="965" spans="1:7" x14ac:dyDescent="0.2">
      <c r="A965">
        <v>2017</v>
      </c>
      <c r="B965" s="4" t="s">
        <v>350</v>
      </c>
      <c r="C965" t="str">
        <f t="shared" si="15"/>
        <v>2017_0210</v>
      </c>
      <c r="D965" s="4" t="s">
        <v>308</v>
      </c>
      <c r="E965" s="4" t="s">
        <v>308</v>
      </c>
      <c r="F965" s="5">
        <v>96670.16</v>
      </c>
      <c r="G965" s="11">
        <v>2.6237E-4</v>
      </c>
    </row>
    <row r="966" spans="1:7" x14ac:dyDescent="0.2">
      <c r="A966">
        <v>2017</v>
      </c>
      <c r="B966" s="4" t="s">
        <v>455</v>
      </c>
      <c r="C966" t="str">
        <f t="shared" si="15"/>
        <v>2017_1067</v>
      </c>
      <c r="D966" s="4" t="s">
        <v>413</v>
      </c>
      <c r="E966" s="4" t="s">
        <v>413</v>
      </c>
      <c r="F966" s="5">
        <v>95530.68</v>
      </c>
      <c r="G966" s="11">
        <v>2.5928000000000002E-4</v>
      </c>
    </row>
    <row r="967" spans="1:7" x14ac:dyDescent="0.2">
      <c r="A967">
        <v>2017</v>
      </c>
      <c r="B967" s="4" t="s">
        <v>619</v>
      </c>
      <c r="C967" t="str">
        <f t="shared" si="15"/>
        <v>2017_0608</v>
      </c>
      <c r="D967" s="4" t="s">
        <v>601</v>
      </c>
      <c r="E967" s="4" t="s">
        <v>601</v>
      </c>
      <c r="F967" s="5">
        <v>93775.07</v>
      </c>
      <c r="G967" s="11">
        <v>2.5451E-4</v>
      </c>
    </row>
    <row r="968" spans="1:7" x14ac:dyDescent="0.2">
      <c r="A968">
        <v>2017</v>
      </c>
      <c r="B968" s="4" t="s">
        <v>618</v>
      </c>
      <c r="C968" t="str">
        <f t="shared" si="15"/>
        <v>2017_0971</v>
      </c>
      <c r="D968" s="4" t="s">
        <v>600</v>
      </c>
      <c r="E968" s="4" t="s">
        <v>600</v>
      </c>
      <c r="F968" s="5">
        <v>93753.26</v>
      </c>
      <c r="G968" s="11">
        <v>2.5444999999999998E-4</v>
      </c>
    </row>
    <row r="969" spans="1:7" x14ac:dyDescent="0.2">
      <c r="A969">
        <v>2017</v>
      </c>
      <c r="B969" s="4" t="s">
        <v>617</v>
      </c>
      <c r="C969" t="str">
        <f t="shared" si="15"/>
        <v>2017_0664</v>
      </c>
      <c r="D969" s="4" t="s">
        <v>599</v>
      </c>
      <c r="E969" s="4" t="s">
        <v>599</v>
      </c>
      <c r="F969" s="5">
        <v>93479.5</v>
      </c>
      <c r="G969" s="11">
        <v>2.5370999999999998E-4</v>
      </c>
    </row>
    <row r="970" spans="1:7" x14ac:dyDescent="0.2">
      <c r="A970">
        <v>2017</v>
      </c>
      <c r="B970" s="4" t="s">
        <v>356</v>
      </c>
      <c r="C970" t="str">
        <f t="shared" si="15"/>
        <v>2017_0710</v>
      </c>
      <c r="D970" s="4" t="s">
        <v>314</v>
      </c>
      <c r="E970" s="4" t="s">
        <v>314</v>
      </c>
      <c r="F970" s="5">
        <v>91309.28</v>
      </c>
      <c r="G970" s="11">
        <v>2.4782E-4</v>
      </c>
    </row>
    <row r="971" spans="1:7" x14ac:dyDescent="0.2">
      <c r="A971">
        <v>2017</v>
      </c>
      <c r="B971" s="4" t="s">
        <v>358</v>
      </c>
      <c r="C971" t="str">
        <f t="shared" si="15"/>
        <v>2017_0577</v>
      </c>
      <c r="D971" s="4" t="s">
        <v>316</v>
      </c>
      <c r="E971" s="4" t="s">
        <v>316</v>
      </c>
      <c r="F971" s="5">
        <v>90107.54</v>
      </c>
      <c r="G971" s="11">
        <v>2.4456E-4</v>
      </c>
    </row>
    <row r="972" spans="1:7" x14ac:dyDescent="0.2">
      <c r="A972">
        <v>2017</v>
      </c>
      <c r="B972" s="4" t="s">
        <v>351</v>
      </c>
      <c r="C972" t="str">
        <f t="shared" si="15"/>
        <v>2017_0851</v>
      </c>
      <c r="D972" s="4" t="s">
        <v>309</v>
      </c>
      <c r="E972" s="4" t="s">
        <v>309</v>
      </c>
      <c r="F972" s="5">
        <v>88913.51</v>
      </c>
      <c r="G972" s="11">
        <v>2.4132E-4</v>
      </c>
    </row>
    <row r="973" spans="1:7" x14ac:dyDescent="0.2">
      <c r="A973">
        <v>2017</v>
      </c>
      <c r="B973" s="4" t="s">
        <v>727</v>
      </c>
      <c r="C973" t="str">
        <f t="shared" si="15"/>
        <v>2017_2631</v>
      </c>
      <c r="D973" s="4" t="s">
        <v>721</v>
      </c>
      <c r="E973" s="4" t="s">
        <v>721</v>
      </c>
      <c r="F973" s="5">
        <v>88649.54</v>
      </c>
      <c r="G973" s="11">
        <v>2.4059999999999999E-4</v>
      </c>
    </row>
    <row r="974" spans="1:7" x14ac:dyDescent="0.2">
      <c r="A974">
        <v>2017</v>
      </c>
      <c r="B974" s="4" t="s">
        <v>448</v>
      </c>
      <c r="C974" t="str">
        <f t="shared" si="15"/>
        <v>2017_0820</v>
      </c>
      <c r="D974" s="4" t="s">
        <v>406</v>
      </c>
      <c r="E974" s="4" t="s">
        <v>406</v>
      </c>
      <c r="F974" s="5">
        <v>87729.46</v>
      </c>
      <c r="G974" s="11">
        <v>2.3809999999999999E-4</v>
      </c>
    </row>
    <row r="975" spans="1:7" x14ac:dyDescent="0.2">
      <c r="A975">
        <v>2017</v>
      </c>
      <c r="B975" s="4" t="s">
        <v>450</v>
      </c>
      <c r="C975" t="str">
        <f t="shared" si="15"/>
        <v>2017_0265</v>
      </c>
      <c r="D975" s="4" t="s">
        <v>408</v>
      </c>
      <c r="E975" s="4" t="s">
        <v>408</v>
      </c>
      <c r="F975" s="5">
        <v>87439.76</v>
      </c>
      <c r="G975" s="11">
        <v>2.3732000000000001E-4</v>
      </c>
    </row>
    <row r="976" spans="1:7" x14ac:dyDescent="0.2">
      <c r="A976">
        <v>2017</v>
      </c>
      <c r="B976" s="4" t="s">
        <v>449</v>
      </c>
      <c r="C976" t="str">
        <f t="shared" si="15"/>
        <v>2017_0552</v>
      </c>
      <c r="D976" s="4" t="s">
        <v>407</v>
      </c>
      <c r="E976" s="4" t="s">
        <v>407</v>
      </c>
      <c r="F976" s="5">
        <v>87032.12</v>
      </c>
      <c r="G976" s="11">
        <v>2.3620999999999999E-4</v>
      </c>
    </row>
    <row r="977" spans="1:7" x14ac:dyDescent="0.2">
      <c r="A977">
        <v>2017</v>
      </c>
      <c r="B977" s="4" t="s">
        <v>616</v>
      </c>
      <c r="C977" t="str">
        <f t="shared" si="15"/>
        <v>2017_0660</v>
      </c>
      <c r="D977" s="4" t="s">
        <v>598</v>
      </c>
      <c r="E977" s="4" t="s">
        <v>598</v>
      </c>
      <c r="F977" s="5">
        <v>85094.47</v>
      </c>
      <c r="G977" s="11">
        <v>2.3095E-4</v>
      </c>
    </row>
    <row r="978" spans="1:7" x14ac:dyDescent="0.2">
      <c r="A978">
        <v>2017</v>
      </c>
      <c r="B978" s="4" t="s">
        <v>368</v>
      </c>
      <c r="C978" t="str">
        <f t="shared" si="15"/>
        <v>2017_0761</v>
      </c>
      <c r="D978" s="4" t="s">
        <v>326</v>
      </c>
      <c r="E978" s="4" t="s">
        <v>326</v>
      </c>
      <c r="F978" s="5">
        <v>84710.76</v>
      </c>
      <c r="G978" s="11">
        <v>2.2991E-4</v>
      </c>
    </row>
    <row r="979" spans="1:7" x14ac:dyDescent="0.2">
      <c r="A979">
        <v>2017</v>
      </c>
      <c r="B979" s="4" t="s">
        <v>416</v>
      </c>
      <c r="C979" t="str">
        <f t="shared" si="15"/>
        <v>2017_0396</v>
      </c>
      <c r="D979" s="4" t="s">
        <v>374</v>
      </c>
      <c r="E979" s="4" t="s">
        <v>374</v>
      </c>
      <c r="F979" s="5">
        <v>83122.929999999993</v>
      </c>
      <c r="G979" s="11">
        <v>2.2560000000000001E-4</v>
      </c>
    </row>
    <row r="980" spans="1:7" x14ac:dyDescent="0.2">
      <c r="A980">
        <v>2017</v>
      </c>
      <c r="B980" s="4" t="s">
        <v>620</v>
      </c>
      <c r="C980" t="str">
        <f t="shared" si="15"/>
        <v>2017_1000</v>
      </c>
      <c r="D980" s="4" t="s">
        <v>602</v>
      </c>
      <c r="E980" s="4" t="s">
        <v>602</v>
      </c>
      <c r="F980" s="5">
        <v>80169.539999999994</v>
      </c>
      <c r="G980" s="11">
        <v>2.1759000000000001E-4</v>
      </c>
    </row>
    <row r="981" spans="1:7" x14ac:dyDescent="0.2">
      <c r="A981">
        <v>2017</v>
      </c>
      <c r="B981" s="4" t="s">
        <v>623</v>
      </c>
      <c r="C981" t="str">
        <f t="shared" si="15"/>
        <v>2017_0703</v>
      </c>
      <c r="D981" s="4" t="s">
        <v>605</v>
      </c>
      <c r="E981" s="4" t="s">
        <v>605</v>
      </c>
      <c r="F981" s="5">
        <v>79241.98</v>
      </c>
      <c r="G981" s="11">
        <v>2.1507000000000001E-4</v>
      </c>
    </row>
    <row r="982" spans="1:7" x14ac:dyDescent="0.2">
      <c r="A982">
        <v>2017</v>
      </c>
      <c r="B982" s="4" t="s">
        <v>624</v>
      </c>
      <c r="C982" t="str">
        <f t="shared" si="15"/>
        <v>2017_0168</v>
      </c>
      <c r="D982" s="4" t="s">
        <v>606</v>
      </c>
      <c r="E982" s="4" t="s">
        <v>606</v>
      </c>
      <c r="F982" s="5">
        <v>77325.600000000006</v>
      </c>
      <c r="G982" s="11">
        <v>2.0986999999999999E-4</v>
      </c>
    </row>
    <row r="983" spans="1:7" x14ac:dyDescent="0.2">
      <c r="A983">
        <v>2017</v>
      </c>
      <c r="B983" s="4" t="s">
        <v>279</v>
      </c>
      <c r="C983" t="str">
        <f t="shared" si="15"/>
        <v>2017_0215</v>
      </c>
      <c r="D983" s="4" t="s">
        <v>237</v>
      </c>
      <c r="E983" s="4" t="s">
        <v>237</v>
      </c>
      <c r="F983" s="5">
        <v>76928.11</v>
      </c>
      <c r="G983" s="11">
        <v>2.0879000000000001E-4</v>
      </c>
    </row>
    <row r="984" spans="1:7" x14ac:dyDescent="0.2">
      <c r="A984">
        <v>2017</v>
      </c>
      <c r="B984" s="4" t="s">
        <v>622</v>
      </c>
      <c r="C984" t="str">
        <f t="shared" si="15"/>
        <v>2017_0214</v>
      </c>
      <c r="D984" s="4" t="s">
        <v>604</v>
      </c>
      <c r="E984" s="4" t="s">
        <v>604</v>
      </c>
      <c r="F984" s="5">
        <v>76756.67</v>
      </c>
      <c r="G984" s="11">
        <v>2.0832000000000001E-4</v>
      </c>
    </row>
    <row r="985" spans="1:7" x14ac:dyDescent="0.2">
      <c r="A985">
        <v>2017</v>
      </c>
      <c r="B985" s="4" t="s">
        <v>442</v>
      </c>
      <c r="C985" t="str">
        <f t="shared" si="15"/>
        <v>2017_0975</v>
      </c>
      <c r="D985" s="4" t="s">
        <v>400</v>
      </c>
      <c r="E985" s="4" t="s">
        <v>400</v>
      </c>
      <c r="F985" s="5">
        <v>74884.63</v>
      </c>
      <c r="G985" s="11">
        <v>2.0324000000000001E-4</v>
      </c>
    </row>
    <row r="986" spans="1:7" x14ac:dyDescent="0.2">
      <c r="A986">
        <v>2017</v>
      </c>
      <c r="B986" s="4" t="s">
        <v>625</v>
      </c>
      <c r="C986" t="str">
        <f t="shared" si="15"/>
        <v>2017_0652</v>
      </c>
      <c r="D986" s="4" t="s">
        <v>607</v>
      </c>
      <c r="E986" s="4" t="s">
        <v>607</v>
      </c>
      <c r="F986" s="5">
        <v>74364.53</v>
      </c>
      <c r="G986" s="11">
        <v>2.0183000000000001E-4</v>
      </c>
    </row>
    <row r="987" spans="1:7" x14ac:dyDescent="0.2">
      <c r="A987">
        <v>2017</v>
      </c>
      <c r="B987" s="4" t="s">
        <v>362</v>
      </c>
      <c r="C987" t="str">
        <f t="shared" si="15"/>
        <v>2017_0172</v>
      </c>
      <c r="D987" s="4" t="s">
        <v>320</v>
      </c>
      <c r="E987" s="4" t="s">
        <v>320</v>
      </c>
      <c r="F987" s="5">
        <v>71543.070000000007</v>
      </c>
      <c r="G987" s="11">
        <v>1.9416999999999999E-4</v>
      </c>
    </row>
    <row r="988" spans="1:7" x14ac:dyDescent="0.2">
      <c r="A988">
        <v>2017</v>
      </c>
      <c r="B988" s="4" t="s">
        <v>436</v>
      </c>
      <c r="C988" t="str">
        <f t="shared" si="15"/>
        <v>2017_0197</v>
      </c>
      <c r="D988" s="4" t="s">
        <v>394</v>
      </c>
      <c r="E988" s="4" t="s">
        <v>394</v>
      </c>
      <c r="F988" s="5">
        <v>68838.5</v>
      </c>
      <c r="G988" s="11">
        <v>1.8683E-4</v>
      </c>
    </row>
    <row r="989" spans="1:7" x14ac:dyDescent="0.2">
      <c r="A989">
        <v>2017</v>
      </c>
      <c r="B989" s="4" t="s">
        <v>628</v>
      </c>
      <c r="C989" t="str">
        <f t="shared" si="15"/>
        <v>2017_0788</v>
      </c>
      <c r="D989" s="4" t="s">
        <v>610</v>
      </c>
      <c r="E989" s="4" t="s">
        <v>610</v>
      </c>
      <c r="F989" s="5">
        <v>67707.86</v>
      </c>
      <c r="G989" s="11">
        <v>1.8375999999999999E-4</v>
      </c>
    </row>
    <row r="990" spans="1:7" x14ac:dyDescent="0.2">
      <c r="A990">
        <v>2017</v>
      </c>
      <c r="B990" s="4" t="s">
        <v>446</v>
      </c>
      <c r="C990" t="str">
        <f t="shared" si="15"/>
        <v>2017_0543</v>
      </c>
      <c r="D990" s="4" t="s">
        <v>404</v>
      </c>
      <c r="E990" s="4" t="s">
        <v>404</v>
      </c>
      <c r="F990" s="5">
        <v>66931.69</v>
      </c>
      <c r="G990" s="11">
        <v>1.8165999999999999E-4</v>
      </c>
    </row>
    <row r="991" spans="1:7" x14ac:dyDescent="0.2">
      <c r="A991">
        <v>2017</v>
      </c>
      <c r="B991" s="4" t="s">
        <v>355</v>
      </c>
      <c r="C991" t="str">
        <f t="shared" si="15"/>
        <v>2017_0929</v>
      </c>
      <c r="D991" s="4" t="s">
        <v>313</v>
      </c>
      <c r="E991" s="4" t="s">
        <v>313</v>
      </c>
      <c r="F991" s="5">
        <v>66492.13</v>
      </c>
      <c r="G991" s="11">
        <v>1.8045999999999999E-4</v>
      </c>
    </row>
    <row r="992" spans="1:7" x14ac:dyDescent="0.2">
      <c r="A992">
        <v>2017</v>
      </c>
      <c r="B992" s="4" t="s">
        <v>665</v>
      </c>
      <c r="C992" t="str">
        <f t="shared" si="15"/>
        <v>2017_0067</v>
      </c>
      <c r="D992" s="4" t="s">
        <v>637</v>
      </c>
      <c r="E992" s="4" t="s">
        <v>637</v>
      </c>
      <c r="F992" s="5">
        <v>65200.67</v>
      </c>
      <c r="G992" s="11">
        <v>1.7696000000000001E-4</v>
      </c>
    </row>
    <row r="993" spans="1:7" x14ac:dyDescent="0.2">
      <c r="A993">
        <v>2017</v>
      </c>
      <c r="B993" s="4" t="s">
        <v>657</v>
      </c>
      <c r="C993" t="str">
        <f t="shared" si="15"/>
        <v>2017_1104</v>
      </c>
      <c r="D993" s="4" t="s">
        <v>629</v>
      </c>
      <c r="E993" s="4" t="s">
        <v>629</v>
      </c>
      <c r="F993" s="5">
        <v>63725.56</v>
      </c>
      <c r="G993" s="11">
        <v>1.7296E-4</v>
      </c>
    </row>
    <row r="994" spans="1:7" x14ac:dyDescent="0.2">
      <c r="A994">
        <v>2017</v>
      </c>
      <c r="B994" s="4" t="s">
        <v>728</v>
      </c>
      <c r="C994" t="str">
        <f t="shared" si="15"/>
        <v>2017_2630</v>
      </c>
      <c r="D994" s="4" t="s">
        <v>722</v>
      </c>
      <c r="E994" s="4" t="s">
        <v>722</v>
      </c>
      <c r="F994" s="5">
        <v>62889.35</v>
      </c>
      <c r="G994" s="11">
        <v>1.7069000000000001E-4</v>
      </c>
    </row>
    <row r="995" spans="1:7" x14ac:dyDescent="0.2">
      <c r="A995">
        <v>2017</v>
      </c>
      <c r="B995" s="4" t="s">
        <v>418</v>
      </c>
      <c r="C995" t="str">
        <f t="shared" si="15"/>
        <v>2017_0555</v>
      </c>
      <c r="D995" s="4" t="s">
        <v>376</v>
      </c>
      <c r="E995" s="4" t="s">
        <v>376</v>
      </c>
      <c r="F995" s="5">
        <v>61071.75</v>
      </c>
      <c r="G995" s="11">
        <v>1.6574999999999999E-4</v>
      </c>
    </row>
    <row r="996" spans="1:7" x14ac:dyDescent="0.2">
      <c r="A996">
        <v>2017</v>
      </c>
      <c r="B996" s="4" t="s">
        <v>660</v>
      </c>
      <c r="C996" t="str">
        <f t="shared" si="15"/>
        <v>2017_0686</v>
      </c>
      <c r="D996" s="4" t="s">
        <v>632</v>
      </c>
      <c r="E996" s="4" t="s">
        <v>632</v>
      </c>
      <c r="F996" s="5">
        <v>60519.13</v>
      </c>
      <c r="G996" s="11">
        <v>1.6425000000000001E-4</v>
      </c>
    </row>
    <row r="997" spans="1:7" x14ac:dyDescent="0.2">
      <c r="A997">
        <v>2017</v>
      </c>
      <c r="B997" s="4" t="s">
        <v>626</v>
      </c>
      <c r="C997" t="str">
        <f t="shared" si="15"/>
        <v>2017_0264</v>
      </c>
      <c r="D997" s="4" t="s">
        <v>608</v>
      </c>
      <c r="E997" s="4" t="s">
        <v>608</v>
      </c>
      <c r="F997" s="5">
        <v>59813.34</v>
      </c>
      <c r="G997" s="11">
        <v>1.6233999999999999E-4</v>
      </c>
    </row>
    <row r="998" spans="1:7" x14ac:dyDescent="0.2">
      <c r="A998">
        <v>2017</v>
      </c>
      <c r="B998" s="4" t="s">
        <v>729</v>
      </c>
      <c r="C998" t="str">
        <f t="shared" si="15"/>
        <v>2017_2632</v>
      </c>
      <c r="D998" s="4" t="s">
        <v>723</v>
      </c>
      <c r="E998" s="4" t="s">
        <v>723</v>
      </c>
      <c r="F998" s="5">
        <v>59324.160000000003</v>
      </c>
      <c r="G998" s="11">
        <v>1.6101000000000001E-4</v>
      </c>
    </row>
    <row r="999" spans="1:7" x14ac:dyDescent="0.2">
      <c r="A999">
        <v>2017</v>
      </c>
      <c r="B999" s="4" t="s">
        <v>365</v>
      </c>
      <c r="C999" t="str">
        <f t="shared" si="15"/>
        <v>2017_1109</v>
      </c>
      <c r="D999" s="4" t="s">
        <v>323</v>
      </c>
      <c r="E999" s="4" t="s">
        <v>323</v>
      </c>
      <c r="F999" s="5">
        <v>58276.68</v>
      </c>
      <c r="G999" s="11">
        <v>1.5817000000000001E-4</v>
      </c>
    </row>
    <row r="1000" spans="1:7" x14ac:dyDescent="0.2">
      <c r="A1000">
        <v>2017</v>
      </c>
      <c r="B1000" s="4" t="s">
        <v>627</v>
      </c>
      <c r="C1000" t="str">
        <f t="shared" si="15"/>
        <v>2017_0211</v>
      </c>
      <c r="D1000" s="4" t="s">
        <v>609</v>
      </c>
      <c r="E1000" s="4" t="s">
        <v>609</v>
      </c>
      <c r="F1000" s="5">
        <v>57331.26</v>
      </c>
      <c r="G1000" s="11">
        <v>1.5559999999999999E-4</v>
      </c>
    </row>
    <row r="1001" spans="1:7" x14ac:dyDescent="0.2">
      <c r="A1001">
        <v>2017</v>
      </c>
      <c r="B1001" s="4" t="s">
        <v>669</v>
      </c>
      <c r="C1001" t="str">
        <f t="shared" si="15"/>
        <v>2017_0911</v>
      </c>
      <c r="D1001" s="4" t="s">
        <v>641</v>
      </c>
      <c r="E1001" s="4" t="s">
        <v>641</v>
      </c>
      <c r="F1001" s="5">
        <v>57321.56</v>
      </c>
      <c r="G1001" s="11">
        <v>1.5557E-4</v>
      </c>
    </row>
    <row r="1002" spans="1:7" x14ac:dyDescent="0.2">
      <c r="A1002">
        <v>2017</v>
      </c>
      <c r="B1002" s="4" t="s">
        <v>621</v>
      </c>
      <c r="C1002" t="str">
        <f t="shared" si="15"/>
        <v>2017_0567</v>
      </c>
      <c r="D1002" s="4" t="s">
        <v>603</v>
      </c>
      <c r="E1002" s="4" t="s">
        <v>603</v>
      </c>
      <c r="F1002" s="5">
        <v>56345.19</v>
      </c>
      <c r="G1002" s="11">
        <v>1.5291999999999999E-4</v>
      </c>
    </row>
    <row r="1003" spans="1:7" x14ac:dyDescent="0.2">
      <c r="A1003">
        <v>2017</v>
      </c>
      <c r="B1003" s="4" t="s">
        <v>456</v>
      </c>
      <c r="C1003" t="str">
        <f t="shared" si="15"/>
        <v>2017_0099</v>
      </c>
      <c r="D1003" s="4" t="s">
        <v>414</v>
      </c>
      <c r="E1003" s="4" t="s">
        <v>414</v>
      </c>
      <c r="F1003" s="5">
        <v>56267</v>
      </c>
      <c r="G1003" s="11">
        <v>1.5270999999999999E-4</v>
      </c>
    </row>
    <row r="1004" spans="1:7" x14ac:dyDescent="0.2">
      <c r="A1004">
        <v>2017</v>
      </c>
      <c r="B1004" s="4" t="s">
        <v>662</v>
      </c>
      <c r="C1004" t="str">
        <f t="shared" si="15"/>
        <v>2017_0369</v>
      </c>
      <c r="D1004" s="4" t="s">
        <v>634</v>
      </c>
      <c r="E1004" s="4" t="s">
        <v>634</v>
      </c>
      <c r="F1004" s="5">
        <v>55988.23</v>
      </c>
      <c r="G1004" s="11">
        <v>1.5196E-4</v>
      </c>
    </row>
    <row r="1005" spans="1:7" x14ac:dyDescent="0.2">
      <c r="A1005">
        <v>2017</v>
      </c>
      <c r="B1005" s="4" t="s">
        <v>286</v>
      </c>
      <c r="C1005" t="str">
        <f t="shared" si="15"/>
        <v>2017_0512</v>
      </c>
      <c r="D1005" s="4" t="s">
        <v>717</v>
      </c>
      <c r="E1005" s="4" t="s">
        <v>717</v>
      </c>
      <c r="F1005" s="5">
        <v>55221.65</v>
      </c>
      <c r="G1005" s="11">
        <v>1.4987999999999999E-4</v>
      </c>
    </row>
    <row r="1006" spans="1:7" x14ac:dyDescent="0.2">
      <c r="A1006">
        <v>2017</v>
      </c>
      <c r="B1006" s="4" t="s">
        <v>661</v>
      </c>
      <c r="C1006" t="str">
        <f t="shared" si="15"/>
        <v>2017_0328</v>
      </c>
      <c r="D1006" s="4" t="s">
        <v>633</v>
      </c>
      <c r="E1006" s="4" t="s">
        <v>633</v>
      </c>
      <c r="F1006" s="5">
        <v>55018</v>
      </c>
      <c r="G1006" s="11">
        <v>1.4931999999999999E-4</v>
      </c>
    </row>
    <row r="1007" spans="1:7" x14ac:dyDescent="0.2">
      <c r="A1007">
        <v>2017</v>
      </c>
      <c r="B1007" s="4" t="s">
        <v>667</v>
      </c>
      <c r="C1007" t="str">
        <f t="shared" si="15"/>
        <v>2017_0878</v>
      </c>
      <c r="D1007" s="4" t="s">
        <v>639</v>
      </c>
      <c r="E1007" s="4" t="s">
        <v>639</v>
      </c>
      <c r="F1007" s="5">
        <v>54627.01</v>
      </c>
      <c r="G1007" s="11">
        <v>1.4825999999999999E-4</v>
      </c>
    </row>
    <row r="1008" spans="1:7" x14ac:dyDescent="0.2">
      <c r="A1008">
        <v>2017</v>
      </c>
      <c r="B1008" s="4" t="s">
        <v>664</v>
      </c>
      <c r="C1008" t="str">
        <f t="shared" si="15"/>
        <v>2017_0562</v>
      </c>
      <c r="D1008" s="4" t="s">
        <v>636</v>
      </c>
      <c r="E1008" s="4" t="s">
        <v>636</v>
      </c>
      <c r="F1008" s="5">
        <v>53810.64</v>
      </c>
      <c r="G1008" s="11">
        <v>1.4605E-4</v>
      </c>
    </row>
    <row r="1009" spans="1:7" x14ac:dyDescent="0.2">
      <c r="A1009">
        <v>2017</v>
      </c>
      <c r="B1009" s="4" t="s">
        <v>663</v>
      </c>
      <c r="C1009" t="str">
        <f t="shared" si="15"/>
        <v>2017_1064</v>
      </c>
      <c r="D1009" s="4" t="s">
        <v>635</v>
      </c>
      <c r="E1009" s="4" t="s">
        <v>635</v>
      </c>
      <c r="F1009" s="5">
        <v>53269.83</v>
      </c>
      <c r="G1009" s="11">
        <v>1.4458E-4</v>
      </c>
    </row>
    <row r="1010" spans="1:7" x14ac:dyDescent="0.2">
      <c r="A1010">
        <v>2017</v>
      </c>
      <c r="B1010" s="4" t="s">
        <v>659</v>
      </c>
      <c r="C1010" t="str">
        <f t="shared" si="15"/>
        <v>2017_0274</v>
      </c>
      <c r="D1010" s="4" t="s">
        <v>631</v>
      </c>
      <c r="E1010" s="4" t="s">
        <v>631</v>
      </c>
      <c r="F1010" s="5">
        <v>52053.89</v>
      </c>
      <c r="G1010" s="11">
        <v>1.4128E-4</v>
      </c>
    </row>
    <row r="1011" spans="1:7" x14ac:dyDescent="0.2">
      <c r="A1011">
        <v>2017</v>
      </c>
      <c r="B1011" s="4" t="s">
        <v>658</v>
      </c>
      <c r="C1011" t="str">
        <f t="shared" si="15"/>
        <v>2017_0658</v>
      </c>
      <c r="D1011" s="4" t="s">
        <v>630</v>
      </c>
      <c r="E1011" s="4" t="s">
        <v>630</v>
      </c>
      <c r="F1011" s="5">
        <v>51317.81</v>
      </c>
      <c r="G1011" s="11">
        <v>1.3928000000000001E-4</v>
      </c>
    </row>
    <row r="1012" spans="1:7" x14ac:dyDescent="0.2">
      <c r="A1012">
        <v>2017</v>
      </c>
      <c r="B1012" s="4" t="s">
        <v>346</v>
      </c>
      <c r="C1012" t="str">
        <f t="shared" si="15"/>
        <v>2017_0356</v>
      </c>
      <c r="D1012" s="4" t="s">
        <v>304</v>
      </c>
      <c r="E1012" s="4" t="s">
        <v>304</v>
      </c>
      <c r="F1012" s="5">
        <v>50618.6</v>
      </c>
      <c r="G1012" s="11">
        <v>1.3737999999999999E-4</v>
      </c>
    </row>
    <row r="1013" spans="1:7" x14ac:dyDescent="0.2">
      <c r="A1013">
        <v>2017</v>
      </c>
      <c r="B1013" s="4" t="s">
        <v>417</v>
      </c>
      <c r="C1013" t="str">
        <f t="shared" si="15"/>
        <v>2017_0421</v>
      </c>
      <c r="D1013" s="4" t="s">
        <v>375</v>
      </c>
      <c r="E1013" s="4" t="s">
        <v>375</v>
      </c>
      <c r="F1013" s="5">
        <v>50230.51</v>
      </c>
      <c r="G1013" s="11">
        <v>1.3632999999999999E-4</v>
      </c>
    </row>
    <row r="1014" spans="1:7" x14ac:dyDescent="0.2">
      <c r="A1014">
        <v>2017</v>
      </c>
      <c r="B1014" s="4" t="s">
        <v>670</v>
      </c>
      <c r="C1014" t="str">
        <f t="shared" si="15"/>
        <v>2017_0250</v>
      </c>
      <c r="D1014" s="4" t="s">
        <v>642</v>
      </c>
      <c r="E1014" s="4" t="s">
        <v>642</v>
      </c>
      <c r="F1014" s="5">
        <v>50127.22</v>
      </c>
      <c r="G1014" s="11">
        <v>1.3605E-4</v>
      </c>
    </row>
    <row r="1015" spans="1:7" x14ac:dyDescent="0.2">
      <c r="A1015">
        <v>2017</v>
      </c>
      <c r="B1015" s="4" t="s">
        <v>435</v>
      </c>
      <c r="C1015" t="str">
        <f t="shared" si="15"/>
        <v>2017_0017</v>
      </c>
      <c r="D1015" s="4" t="s">
        <v>393</v>
      </c>
      <c r="E1015" s="4" t="s">
        <v>393</v>
      </c>
      <c r="F1015" s="5">
        <v>48095.3</v>
      </c>
      <c r="G1015" s="11">
        <v>1.3053000000000001E-4</v>
      </c>
    </row>
    <row r="1016" spans="1:7" x14ac:dyDescent="0.2">
      <c r="A1016">
        <v>2017</v>
      </c>
      <c r="B1016" s="4" t="s">
        <v>730</v>
      </c>
      <c r="C1016" t="str">
        <f t="shared" si="15"/>
        <v>2017_2635</v>
      </c>
      <c r="D1016" s="4" t="s">
        <v>724</v>
      </c>
      <c r="E1016" s="4" t="s">
        <v>724</v>
      </c>
      <c r="F1016" s="5">
        <v>47699.5</v>
      </c>
      <c r="G1016" s="11">
        <v>1.2946E-4</v>
      </c>
    </row>
    <row r="1017" spans="1:7" x14ac:dyDescent="0.2">
      <c r="A1017">
        <v>2017</v>
      </c>
      <c r="B1017" s="4" t="s">
        <v>666</v>
      </c>
      <c r="C1017" t="str">
        <f t="shared" si="15"/>
        <v>2017_0194</v>
      </c>
      <c r="D1017" s="4" t="s">
        <v>638</v>
      </c>
      <c r="E1017" s="4" t="s">
        <v>638</v>
      </c>
      <c r="F1017" s="5">
        <v>45747.03</v>
      </c>
      <c r="G1017" s="11">
        <v>1.2416E-4</v>
      </c>
    </row>
    <row r="1018" spans="1:7" x14ac:dyDescent="0.2">
      <c r="A1018">
        <v>2017</v>
      </c>
      <c r="B1018" s="4" t="s">
        <v>352</v>
      </c>
      <c r="C1018" t="str">
        <f t="shared" si="15"/>
        <v>2017_0332</v>
      </c>
      <c r="D1018" s="4" t="s">
        <v>310</v>
      </c>
      <c r="E1018" s="4" t="s">
        <v>310</v>
      </c>
      <c r="F1018" s="5">
        <v>44848.51</v>
      </c>
      <c r="G1018" s="11">
        <v>1.2171999999999999E-4</v>
      </c>
    </row>
    <row r="1019" spans="1:7" x14ac:dyDescent="0.2">
      <c r="A1019">
        <v>2017</v>
      </c>
      <c r="B1019" s="4" t="s">
        <v>674</v>
      </c>
      <c r="C1019" t="str">
        <f t="shared" si="15"/>
        <v>2017_0637</v>
      </c>
      <c r="D1019" s="4" t="s">
        <v>646</v>
      </c>
      <c r="E1019" s="4" t="s">
        <v>646</v>
      </c>
      <c r="F1019" s="5">
        <v>44815.06</v>
      </c>
      <c r="G1019" s="11">
        <v>1.2163E-4</v>
      </c>
    </row>
    <row r="1020" spans="1:7" x14ac:dyDescent="0.2">
      <c r="A1020">
        <v>2017</v>
      </c>
      <c r="B1020" s="4" t="s">
        <v>668</v>
      </c>
      <c r="C1020" t="str">
        <f t="shared" si="15"/>
        <v>2017_0928</v>
      </c>
      <c r="D1020" s="4" t="s">
        <v>640</v>
      </c>
      <c r="E1020" s="4" t="s">
        <v>640</v>
      </c>
      <c r="F1020" s="5">
        <v>43932.47</v>
      </c>
      <c r="G1020" s="11">
        <v>1.1924E-4</v>
      </c>
    </row>
    <row r="1021" spans="1:7" x14ac:dyDescent="0.2">
      <c r="A1021">
        <v>2017</v>
      </c>
      <c r="B1021" s="4" t="s">
        <v>675</v>
      </c>
      <c r="C1021" t="str">
        <f t="shared" si="15"/>
        <v>2017_0366</v>
      </c>
      <c r="D1021" s="4" t="s">
        <v>647</v>
      </c>
      <c r="E1021" s="4" t="s">
        <v>647</v>
      </c>
      <c r="F1021" s="5">
        <v>42584.46</v>
      </c>
      <c r="G1021" s="11">
        <v>1.1558E-4</v>
      </c>
    </row>
    <row r="1022" spans="1:7" x14ac:dyDescent="0.2">
      <c r="A1022">
        <v>2017</v>
      </c>
      <c r="B1022" s="4" t="s">
        <v>672</v>
      </c>
      <c r="C1022" t="str">
        <f t="shared" si="15"/>
        <v>2017_0505</v>
      </c>
      <c r="D1022" s="4" t="s">
        <v>644</v>
      </c>
      <c r="E1022" s="4" t="s">
        <v>644</v>
      </c>
      <c r="F1022" s="5">
        <v>41741.949999999997</v>
      </c>
      <c r="G1022" s="11">
        <v>1.1328999999999999E-4</v>
      </c>
    </row>
    <row r="1023" spans="1:7" x14ac:dyDescent="0.2">
      <c r="A1023">
        <v>2017</v>
      </c>
      <c r="B1023" s="4" t="s">
        <v>347</v>
      </c>
      <c r="C1023" t="str">
        <f t="shared" si="15"/>
        <v>2017_0641</v>
      </c>
      <c r="D1023" s="4" t="s">
        <v>305</v>
      </c>
      <c r="E1023" s="4" t="s">
        <v>305</v>
      </c>
      <c r="F1023" s="5">
        <v>41134.58</v>
      </c>
      <c r="G1023" s="11">
        <v>1.1163999999999999E-4</v>
      </c>
    </row>
    <row r="1024" spans="1:7" x14ac:dyDescent="0.2">
      <c r="A1024">
        <v>2017</v>
      </c>
      <c r="B1024" s="4" t="s">
        <v>485</v>
      </c>
      <c r="C1024" t="str">
        <f t="shared" si="15"/>
        <v>2017_0551</v>
      </c>
      <c r="D1024" s="4" t="s">
        <v>469</v>
      </c>
      <c r="E1024" s="4" t="s">
        <v>469</v>
      </c>
      <c r="F1024" s="5">
        <v>39495.97</v>
      </c>
      <c r="G1024" s="11">
        <v>1.0719E-4</v>
      </c>
    </row>
    <row r="1025" spans="1:7" x14ac:dyDescent="0.2">
      <c r="A1025">
        <v>2017</v>
      </c>
      <c r="B1025" s="4" t="s">
        <v>671</v>
      </c>
      <c r="C1025" t="str">
        <f t="shared" si="15"/>
        <v>2017_1110</v>
      </c>
      <c r="D1025" s="4" t="s">
        <v>643</v>
      </c>
      <c r="E1025" s="4" t="s">
        <v>643</v>
      </c>
      <c r="F1025" s="5">
        <v>39388.14</v>
      </c>
      <c r="G1025" s="11">
        <v>1.069E-4</v>
      </c>
    </row>
    <row r="1026" spans="1:7" x14ac:dyDescent="0.2">
      <c r="A1026">
        <v>2017</v>
      </c>
      <c r="B1026" s="4" t="s">
        <v>673</v>
      </c>
      <c r="C1026" t="str">
        <f t="shared" si="15"/>
        <v>2017_0712</v>
      </c>
      <c r="D1026" s="4" t="s">
        <v>645</v>
      </c>
      <c r="E1026" s="4" t="s">
        <v>645</v>
      </c>
      <c r="F1026" s="5">
        <v>39148.300000000003</v>
      </c>
      <c r="G1026" s="11">
        <v>1.0624999999999999E-4</v>
      </c>
    </row>
    <row r="1027" spans="1:7" x14ac:dyDescent="0.2">
      <c r="A1027">
        <v>2017</v>
      </c>
      <c r="B1027" s="4" t="s">
        <v>731</v>
      </c>
      <c r="C1027" t="str">
        <f t="shared" ref="C1027:C1090" si="16">_xlfn.TEXTJOIN("_",TRUE,A1027:B1027)</f>
        <v>2017_2629</v>
      </c>
      <c r="D1027" s="4" t="s">
        <v>725</v>
      </c>
      <c r="E1027" s="4" t="s">
        <v>725</v>
      </c>
      <c r="F1027" s="5">
        <v>37971.870000000003</v>
      </c>
      <c r="G1027" s="11">
        <v>1.0306000000000001E-4</v>
      </c>
    </row>
    <row r="1028" spans="1:7" x14ac:dyDescent="0.2">
      <c r="A1028">
        <v>2017</v>
      </c>
      <c r="B1028" s="4" t="s">
        <v>736</v>
      </c>
      <c r="C1028" t="str">
        <f t="shared" si="16"/>
        <v>2017_2901</v>
      </c>
      <c r="D1028" s="4" t="s">
        <v>735</v>
      </c>
      <c r="E1028" s="4" t="s">
        <v>735</v>
      </c>
      <c r="F1028" s="5">
        <v>34149.29</v>
      </c>
      <c r="G1028" s="11">
        <v>9.268E-5</v>
      </c>
    </row>
    <row r="1029" spans="1:7" x14ac:dyDescent="0.2">
      <c r="A1029">
        <v>2017</v>
      </c>
      <c r="B1029" s="4" t="s">
        <v>677</v>
      </c>
      <c r="C1029" t="str">
        <f t="shared" si="16"/>
        <v>2017_0074</v>
      </c>
      <c r="D1029" s="4" t="s">
        <v>649</v>
      </c>
      <c r="E1029" s="4" t="s">
        <v>649</v>
      </c>
      <c r="F1029" s="5">
        <v>25023.62</v>
      </c>
      <c r="G1029" s="11">
        <v>6.792E-5</v>
      </c>
    </row>
    <row r="1030" spans="1:7" x14ac:dyDescent="0.2">
      <c r="A1030">
        <v>2017</v>
      </c>
      <c r="B1030" s="4" t="s">
        <v>680</v>
      </c>
      <c r="C1030" t="str">
        <f t="shared" si="16"/>
        <v>2017_0113</v>
      </c>
      <c r="D1030" s="4" t="s">
        <v>652</v>
      </c>
      <c r="E1030" s="4" t="s">
        <v>652</v>
      </c>
      <c r="F1030" s="5">
        <v>23547.41</v>
      </c>
      <c r="G1030" s="11">
        <v>6.3910000000000003E-5</v>
      </c>
    </row>
    <row r="1031" spans="1:7" x14ac:dyDescent="0.2">
      <c r="A1031">
        <v>2017</v>
      </c>
      <c r="B1031" s="4" t="s">
        <v>438</v>
      </c>
      <c r="C1031" t="str">
        <f t="shared" si="16"/>
        <v>2017_0684</v>
      </c>
      <c r="D1031" s="4" t="s">
        <v>396</v>
      </c>
      <c r="E1031" s="4" t="s">
        <v>396</v>
      </c>
      <c r="F1031" s="5">
        <v>21108.75</v>
      </c>
      <c r="G1031" s="11">
        <v>5.7290000000000002E-5</v>
      </c>
    </row>
    <row r="1032" spans="1:7" x14ac:dyDescent="0.2">
      <c r="A1032">
        <v>2017</v>
      </c>
      <c r="B1032" s="4" t="s">
        <v>676</v>
      </c>
      <c r="C1032" t="str">
        <f t="shared" si="16"/>
        <v>2017_0953</v>
      </c>
      <c r="D1032" s="4" t="s">
        <v>648</v>
      </c>
      <c r="E1032" s="4" t="s">
        <v>648</v>
      </c>
      <c r="F1032" s="5">
        <v>20473.14</v>
      </c>
      <c r="G1032" s="11">
        <v>5.5569999999999998E-5</v>
      </c>
    </row>
    <row r="1033" spans="1:7" x14ac:dyDescent="0.2">
      <c r="A1033">
        <v>2017</v>
      </c>
      <c r="B1033" s="4" t="s">
        <v>733</v>
      </c>
      <c r="C1033" t="str">
        <f t="shared" si="16"/>
        <v>2017_2634</v>
      </c>
      <c r="D1033" s="4" t="s">
        <v>732</v>
      </c>
      <c r="E1033" s="4" t="s">
        <v>732</v>
      </c>
      <c r="F1033" s="5">
        <v>20194.580000000002</v>
      </c>
      <c r="G1033" s="11">
        <v>5.4809999999999999E-5</v>
      </c>
    </row>
    <row r="1034" spans="1:7" x14ac:dyDescent="0.2">
      <c r="A1034">
        <v>2017</v>
      </c>
      <c r="B1034" s="4" t="s">
        <v>679</v>
      </c>
      <c r="C1034" t="str">
        <f t="shared" si="16"/>
        <v>2017_0785</v>
      </c>
      <c r="D1034" s="4" t="s">
        <v>651</v>
      </c>
      <c r="E1034" s="4" t="s">
        <v>651</v>
      </c>
      <c r="F1034" s="5">
        <v>18852.98</v>
      </c>
      <c r="G1034" s="11">
        <v>5.117E-5</v>
      </c>
    </row>
    <row r="1035" spans="1:7" x14ac:dyDescent="0.2">
      <c r="A1035">
        <v>2017</v>
      </c>
      <c r="B1035" s="4" t="s">
        <v>681</v>
      </c>
      <c r="C1035" t="str">
        <f t="shared" si="16"/>
        <v>2017_0089</v>
      </c>
      <c r="D1035" s="4" t="s">
        <v>653</v>
      </c>
      <c r="E1035" s="4" t="s">
        <v>653</v>
      </c>
      <c r="F1035" s="5">
        <v>18757.77</v>
      </c>
      <c r="G1035" s="11">
        <v>5.0909999999999999E-5</v>
      </c>
    </row>
    <row r="1036" spans="1:7" x14ac:dyDescent="0.2">
      <c r="A1036">
        <v>2017</v>
      </c>
      <c r="B1036" s="4" t="s">
        <v>682</v>
      </c>
      <c r="C1036" t="str">
        <f t="shared" si="16"/>
        <v>2017_0523</v>
      </c>
      <c r="D1036" s="4" t="s">
        <v>654</v>
      </c>
      <c r="E1036" s="4" t="s">
        <v>654</v>
      </c>
      <c r="F1036" s="5">
        <v>18324.62</v>
      </c>
      <c r="G1036" s="11">
        <v>4.973E-5</v>
      </c>
    </row>
    <row r="1037" spans="1:7" x14ac:dyDescent="0.2">
      <c r="A1037">
        <v>2017</v>
      </c>
      <c r="B1037" s="4" t="s">
        <v>439</v>
      </c>
      <c r="C1037" t="str">
        <f t="shared" si="16"/>
        <v>2017_0877</v>
      </c>
      <c r="D1037" s="4" t="s">
        <v>397</v>
      </c>
      <c r="E1037" s="4" t="s">
        <v>397</v>
      </c>
      <c r="F1037" s="5">
        <v>18022.03</v>
      </c>
      <c r="G1037" s="11">
        <v>4.8909999999999998E-5</v>
      </c>
    </row>
    <row r="1038" spans="1:7" x14ac:dyDescent="0.2">
      <c r="A1038">
        <v>2017</v>
      </c>
      <c r="B1038" s="4" t="s">
        <v>474</v>
      </c>
      <c r="C1038" t="str">
        <f t="shared" si="16"/>
        <v>2017_0945</v>
      </c>
      <c r="D1038" s="4" t="s">
        <v>458</v>
      </c>
      <c r="E1038" s="4" t="s">
        <v>458</v>
      </c>
      <c r="F1038" s="5">
        <v>16384.12</v>
      </c>
      <c r="G1038" s="11">
        <v>4.4469999999999999E-5</v>
      </c>
    </row>
    <row r="1039" spans="1:7" x14ac:dyDescent="0.2">
      <c r="A1039">
        <v>2017</v>
      </c>
      <c r="B1039" s="4" t="s">
        <v>684</v>
      </c>
      <c r="C1039" t="str">
        <f t="shared" si="16"/>
        <v>2017_0397</v>
      </c>
      <c r="D1039" s="4" t="s">
        <v>656</v>
      </c>
      <c r="E1039" s="4" t="s">
        <v>656</v>
      </c>
      <c r="F1039" s="5">
        <v>15469.97</v>
      </c>
      <c r="G1039" s="11">
        <v>4.1990000000000003E-5</v>
      </c>
    </row>
    <row r="1040" spans="1:7" x14ac:dyDescent="0.2">
      <c r="A1040">
        <v>2017</v>
      </c>
      <c r="B1040" s="4" t="s">
        <v>699</v>
      </c>
      <c r="C1040" t="str">
        <f t="shared" si="16"/>
        <v>2017_0616</v>
      </c>
      <c r="D1040" s="4" t="s">
        <v>686</v>
      </c>
      <c r="E1040" s="4" t="s">
        <v>686</v>
      </c>
      <c r="F1040" s="5">
        <v>15423.16</v>
      </c>
      <c r="G1040" s="11">
        <v>4.1860000000000002E-5</v>
      </c>
    </row>
    <row r="1041" spans="1:7" x14ac:dyDescent="0.2">
      <c r="A1041">
        <v>2017</v>
      </c>
      <c r="B1041" s="4" t="s">
        <v>678</v>
      </c>
      <c r="C1041" t="str">
        <f t="shared" si="16"/>
        <v>2017_0685</v>
      </c>
      <c r="D1041" s="4" t="s">
        <v>650</v>
      </c>
      <c r="E1041" s="4" t="s">
        <v>650</v>
      </c>
      <c r="F1041" s="5">
        <v>15249.92</v>
      </c>
      <c r="G1041" s="11">
        <v>4.1390000000000002E-5</v>
      </c>
    </row>
    <row r="1042" spans="1:7" x14ac:dyDescent="0.2">
      <c r="A1042">
        <v>2017</v>
      </c>
      <c r="B1042" s="4" t="s">
        <v>698</v>
      </c>
      <c r="C1042" t="str">
        <f t="shared" si="16"/>
        <v>2017_0681</v>
      </c>
      <c r="D1042" s="4" t="s">
        <v>685</v>
      </c>
      <c r="E1042" s="4" t="s">
        <v>685</v>
      </c>
      <c r="F1042" s="5">
        <v>13317.04</v>
      </c>
      <c r="G1042" s="11">
        <v>3.6140000000000003E-5</v>
      </c>
    </row>
    <row r="1043" spans="1:7" x14ac:dyDescent="0.2">
      <c r="A1043">
        <v>2017</v>
      </c>
      <c r="B1043" s="4" t="s">
        <v>700</v>
      </c>
      <c r="C1043" t="str">
        <f t="shared" si="16"/>
        <v>2017_0363</v>
      </c>
      <c r="D1043" s="4" t="s">
        <v>687</v>
      </c>
      <c r="E1043" s="4" t="s">
        <v>687</v>
      </c>
      <c r="F1043" s="5">
        <v>12727.21</v>
      </c>
      <c r="G1043" s="11">
        <v>3.4539999999999998E-5</v>
      </c>
    </row>
    <row r="1044" spans="1:7" x14ac:dyDescent="0.2">
      <c r="A1044">
        <v>2017</v>
      </c>
      <c r="B1044" s="4" t="s">
        <v>701</v>
      </c>
      <c r="C1044" t="str">
        <f t="shared" si="16"/>
        <v>2017_0933</v>
      </c>
      <c r="D1044" s="4" t="s">
        <v>688</v>
      </c>
      <c r="E1044" s="4" t="s">
        <v>688</v>
      </c>
      <c r="F1044" s="5">
        <v>12165.78</v>
      </c>
      <c r="G1044" s="11">
        <v>3.3019999999999999E-5</v>
      </c>
    </row>
    <row r="1045" spans="1:7" x14ac:dyDescent="0.2">
      <c r="A1045">
        <v>2017</v>
      </c>
      <c r="B1045" s="4" t="s">
        <v>683</v>
      </c>
      <c r="C1045" t="str">
        <f t="shared" si="16"/>
        <v>2017_0425</v>
      </c>
      <c r="D1045" s="4" t="s">
        <v>655</v>
      </c>
      <c r="E1045" s="4" t="s">
        <v>655</v>
      </c>
      <c r="F1045" s="5">
        <v>11779.95</v>
      </c>
      <c r="G1045" s="11">
        <v>3.1970000000000001E-5</v>
      </c>
    </row>
    <row r="1046" spans="1:7" x14ac:dyDescent="0.2">
      <c r="A1046">
        <v>2017</v>
      </c>
      <c r="B1046" s="4" t="s">
        <v>703</v>
      </c>
      <c r="C1046" t="str">
        <f t="shared" si="16"/>
        <v>2017_0292</v>
      </c>
      <c r="D1046" s="4" t="s">
        <v>690</v>
      </c>
      <c r="E1046" s="4" t="s">
        <v>690</v>
      </c>
      <c r="F1046" s="5">
        <v>9247.5300000000007</v>
      </c>
      <c r="G1046" s="11">
        <v>2.51E-5</v>
      </c>
    </row>
    <row r="1047" spans="1:7" x14ac:dyDescent="0.2">
      <c r="A1047">
        <v>2017</v>
      </c>
      <c r="B1047" s="4" t="s">
        <v>708</v>
      </c>
      <c r="C1047" t="str">
        <f t="shared" si="16"/>
        <v>2017_0285</v>
      </c>
      <c r="D1047" s="4" t="s">
        <v>695</v>
      </c>
      <c r="E1047" s="4" t="s">
        <v>695</v>
      </c>
      <c r="F1047" s="5">
        <v>9121.4</v>
      </c>
      <c r="G1047" s="11">
        <v>2.476E-5</v>
      </c>
    </row>
    <row r="1048" spans="1:7" x14ac:dyDescent="0.2">
      <c r="A1048">
        <v>2017</v>
      </c>
      <c r="B1048" s="4" t="s">
        <v>484</v>
      </c>
      <c r="C1048" t="str">
        <f t="shared" si="16"/>
        <v>2017_0218</v>
      </c>
      <c r="D1048" s="4" t="s">
        <v>468</v>
      </c>
      <c r="E1048" s="4" t="s">
        <v>468</v>
      </c>
      <c r="F1048" s="5">
        <v>9109.16</v>
      </c>
      <c r="G1048" s="11">
        <v>2.472E-5</v>
      </c>
    </row>
    <row r="1049" spans="1:7" x14ac:dyDescent="0.2">
      <c r="A1049">
        <v>2017</v>
      </c>
      <c r="B1049" s="4" t="s">
        <v>709</v>
      </c>
      <c r="C1049" t="str">
        <f t="shared" si="16"/>
        <v>2017_0057</v>
      </c>
      <c r="D1049" s="4" t="s">
        <v>696</v>
      </c>
      <c r="E1049" s="4" t="s">
        <v>696</v>
      </c>
      <c r="F1049" s="5">
        <v>9060.56</v>
      </c>
      <c r="G1049" s="11">
        <v>2.459E-5</v>
      </c>
    </row>
    <row r="1050" spans="1:7" x14ac:dyDescent="0.2">
      <c r="A1050">
        <v>2017</v>
      </c>
      <c r="B1050" s="4" t="s">
        <v>705</v>
      </c>
      <c r="C1050" t="str">
        <f t="shared" si="16"/>
        <v>2017_0701</v>
      </c>
      <c r="D1050" s="4" t="s">
        <v>692</v>
      </c>
      <c r="E1050" s="4" t="s">
        <v>692</v>
      </c>
      <c r="F1050" s="5">
        <v>8794.25</v>
      </c>
      <c r="G1050" s="11">
        <v>2.387E-5</v>
      </c>
    </row>
    <row r="1051" spans="1:7" x14ac:dyDescent="0.2">
      <c r="A1051">
        <v>2017</v>
      </c>
      <c r="B1051" s="4" t="s">
        <v>419</v>
      </c>
      <c r="C1051" t="str">
        <f t="shared" si="16"/>
        <v>2017_0834</v>
      </c>
      <c r="D1051" s="4" t="s">
        <v>377</v>
      </c>
      <c r="E1051" s="4" t="s">
        <v>377</v>
      </c>
      <c r="F1051" s="5">
        <v>8564.84</v>
      </c>
      <c r="G1051" s="11">
        <v>2.3249999999999999E-5</v>
      </c>
    </row>
    <row r="1052" spans="1:7" x14ac:dyDescent="0.2">
      <c r="A1052">
        <v>2017</v>
      </c>
      <c r="B1052" s="4" t="s">
        <v>704</v>
      </c>
      <c r="C1052" t="str">
        <f t="shared" si="16"/>
        <v>2017_0232</v>
      </c>
      <c r="D1052" s="4" t="s">
        <v>691</v>
      </c>
      <c r="E1052" s="4" t="s">
        <v>691</v>
      </c>
      <c r="F1052" s="5">
        <v>8334.92</v>
      </c>
      <c r="G1052" s="11">
        <v>2.262E-5</v>
      </c>
    </row>
    <row r="1053" spans="1:7" x14ac:dyDescent="0.2">
      <c r="A1053">
        <v>2017</v>
      </c>
      <c r="B1053" s="4" t="s">
        <v>706</v>
      </c>
      <c r="C1053" t="str">
        <f t="shared" si="16"/>
        <v>2017_0595</v>
      </c>
      <c r="D1053" s="4" t="s">
        <v>693</v>
      </c>
      <c r="E1053" s="4" t="s">
        <v>693</v>
      </c>
      <c r="F1053" s="5">
        <v>8274.69</v>
      </c>
      <c r="G1053" s="11">
        <v>2.2459999999999998E-5</v>
      </c>
    </row>
    <row r="1054" spans="1:7" x14ac:dyDescent="0.2">
      <c r="A1054">
        <v>2017</v>
      </c>
      <c r="B1054" s="4" t="s">
        <v>702</v>
      </c>
      <c r="C1054" t="str">
        <f t="shared" si="16"/>
        <v>2017_0819</v>
      </c>
      <c r="D1054" s="4" t="s">
        <v>689</v>
      </c>
      <c r="E1054" s="4" t="s">
        <v>689</v>
      </c>
      <c r="F1054" s="5">
        <v>7079.69</v>
      </c>
      <c r="G1054" s="11">
        <v>1.9210000000000001E-5</v>
      </c>
    </row>
    <row r="1055" spans="1:7" x14ac:dyDescent="0.2">
      <c r="A1055">
        <v>2017</v>
      </c>
      <c r="B1055" s="4" t="s">
        <v>710</v>
      </c>
      <c r="C1055" t="str">
        <f t="shared" si="16"/>
        <v>2017_0932</v>
      </c>
      <c r="D1055" s="4" t="s">
        <v>697</v>
      </c>
      <c r="E1055" s="4" t="s">
        <v>697</v>
      </c>
      <c r="F1055" s="5">
        <v>6812.01</v>
      </c>
      <c r="G1055" s="11">
        <v>1.8490000000000001E-5</v>
      </c>
    </row>
    <row r="1056" spans="1:7" x14ac:dyDescent="0.2">
      <c r="A1056">
        <v>2017</v>
      </c>
      <c r="B1056" s="4" t="s">
        <v>707</v>
      </c>
      <c r="C1056" t="str">
        <f t="shared" si="16"/>
        <v>2017_0860</v>
      </c>
      <c r="D1056" s="4" t="s">
        <v>694</v>
      </c>
      <c r="E1056" s="4" t="s">
        <v>694</v>
      </c>
      <c r="F1056" s="5">
        <v>4764.28</v>
      </c>
      <c r="G1056" s="11">
        <v>1.293E-5</v>
      </c>
    </row>
    <row r="1057" spans="1:9" x14ac:dyDescent="0.2">
      <c r="A1057">
        <v>2017</v>
      </c>
      <c r="B1057" s="4" t="s">
        <v>423</v>
      </c>
      <c r="C1057" t="str">
        <f t="shared" si="16"/>
        <v>2017_1412</v>
      </c>
      <c r="D1057" s="4" t="s">
        <v>381</v>
      </c>
      <c r="E1057" s="4" t="s">
        <v>381</v>
      </c>
      <c r="F1057" s="5">
        <v>3912.07</v>
      </c>
      <c r="G1057" s="11">
        <v>1.062E-5</v>
      </c>
    </row>
    <row r="1058" spans="1:9" x14ac:dyDescent="0.2">
      <c r="A1058">
        <v>2018</v>
      </c>
      <c r="B1058" s="4" t="s">
        <v>510</v>
      </c>
      <c r="C1058" t="str">
        <f t="shared" si="16"/>
        <v>2018_1219</v>
      </c>
      <c r="D1058" s="4" t="s">
        <v>1</v>
      </c>
      <c r="E1058" s="4" t="s">
        <v>1</v>
      </c>
      <c r="G1058" s="11"/>
      <c r="H1058" s="1">
        <v>1052610.01</v>
      </c>
      <c r="I1058" s="11">
        <v>2.3676499999999998E-3</v>
      </c>
    </row>
    <row r="1059" spans="1:9" x14ac:dyDescent="0.2">
      <c r="A1059">
        <v>2018</v>
      </c>
      <c r="B1059" s="4" t="s">
        <v>509</v>
      </c>
      <c r="C1059" t="str">
        <f t="shared" si="16"/>
        <v>2018_1021</v>
      </c>
      <c r="D1059" s="4" t="s">
        <v>27</v>
      </c>
      <c r="E1059" s="4" t="s">
        <v>27</v>
      </c>
      <c r="G1059" s="11"/>
      <c r="H1059" s="3">
        <v>868148.63</v>
      </c>
      <c r="I1059" s="11">
        <v>1.9527399999999999E-3</v>
      </c>
    </row>
    <row r="1060" spans="1:9" x14ac:dyDescent="0.2">
      <c r="A1060">
        <v>2018</v>
      </c>
      <c r="B1060" s="4" t="s">
        <v>512</v>
      </c>
      <c r="C1060" t="str">
        <f t="shared" si="16"/>
        <v>2018_0939</v>
      </c>
      <c r="D1060" s="4" t="s">
        <v>494</v>
      </c>
      <c r="E1060" s="4" t="s">
        <v>494</v>
      </c>
      <c r="G1060" s="11"/>
      <c r="H1060" s="3">
        <v>205550.62</v>
      </c>
      <c r="I1060" s="11">
        <v>4.6234999999999999E-4</v>
      </c>
    </row>
    <row r="1061" spans="1:9" x14ac:dyDescent="0.2">
      <c r="A1061">
        <v>2018</v>
      </c>
      <c r="B1061" s="4" t="s">
        <v>511</v>
      </c>
      <c r="C1061" t="str">
        <f t="shared" si="16"/>
        <v>2018_0938</v>
      </c>
      <c r="D1061" s="4" t="s">
        <v>493</v>
      </c>
      <c r="E1061" s="4" t="s">
        <v>493</v>
      </c>
      <c r="G1061" s="11"/>
      <c r="H1061" s="3">
        <v>203771.94</v>
      </c>
      <c r="I1061" s="11">
        <v>4.5835E-4</v>
      </c>
    </row>
    <row r="1062" spans="1:9" x14ac:dyDescent="0.2">
      <c r="A1062">
        <v>2018</v>
      </c>
      <c r="B1062" s="4" t="s">
        <v>516</v>
      </c>
      <c r="C1062" t="str">
        <f t="shared" si="16"/>
        <v>2018_0117</v>
      </c>
      <c r="D1062" s="4" t="s">
        <v>30</v>
      </c>
      <c r="E1062" s="4" t="s">
        <v>30</v>
      </c>
      <c r="G1062" s="11"/>
      <c r="H1062" s="3">
        <v>179324.33</v>
      </c>
      <c r="I1062" s="11">
        <v>4.0336000000000001E-4</v>
      </c>
    </row>
    <row r="1063" spans="1:9" x14ac:dyDescent="0.2">
      <c r="A1063">
        <v>2018</v>
      </c>
      <c r="B1063" s="4" t="s">
        <v>513</v>
      </c>
      <c r="C1063" t="str">
        <f t="shared" si="16"/>
        <v>2018_0179</v>
      </c>
      <c r="D1063" s="4" t="s">
        <v>4</v>
      </c>
      <c r="E1063" s="4" t="s">
        <v>4</v>
      </c>
      <c r="G1063" s="11"/>
      <c r="H1063" s="3">
        <v>152081.01999999999</v>
      </c>
      <c r="I1063" s="11">
        <v>3.4207999999999998E-4</v>
      </c>
    </row>
    <row r="1064" spans="1:9" x14ac:dyDescent="0.2">
      <c r="A1064">
        <v>2018</v>
      </c>
      <c r="B1064" s="4" t="s">
        <v>514</v>
      </c>
      <c r="C1064" t="str">
        <f t="shared" si="16"/>
        <v>2018_0152</v>
      </c>
      <c r="D1064" s="4" t="s">
        <v>31</v>
      </c>
      <c r="E1064" s="4" t="s">
        <v>31</v>
      </c>
      <c r="G1064" s="11"/>
      <c r="H1064" s="3">
        <v>138238.49</v>
      </c>
      <c r="I1064" s="11">
        <v>3.1094E-4</v>
      </c>
    </row>
    <row r="1065" spans="1:9" x14ac:dyDescent="0.2">
      <c r="A1065">
        <v>2018</v>
      </c>
      <c r="B1065" s="4" t="s">
        <v>521</v>
      </c>
      <c r="C1065" t="str">
        <f t="shared" si="16"/>
        <v>2018_1079</v>
      </c>
      <c r="D1065" s="4" t="s">
        <v>8</v>
      </c>
      <c r="E1065" s="4" t="s">
        <v>8</v>
      </c>
      <c r="G1065" s="11"/>
      <c r="H1065" s="3">
        <v>130556.13</v>
      </c>
      <c r="I1065" s="11">
        <v>2.9366E-4</v>
      </c>
    </row>
    <row r="1066" spans="1:9" x14ac:dyDescent="0.2">
      <c r="A1066">
        <v>2018</v>
      </c>
      <c r="B1066" s="4" t="s">
        <v>515</v>
      </c>
      <c r="C1066" t="str">
        <f t="shared" si="16"/>
        <v>2018_0963</v>
      </c>
      <c r="D1066" s="4" t="s">
        <v>495</v>
      </c>
      <c r="E1066" s="4" t="s">
        <v>495</v>
      </c>
      <c r="G1066" s="11"/>
      <c r="H1066" s="3">
        <v>127826.03</v>
      </c>
      <c r="I1066" s="11">
        <v>2.8751999999999998E-4</v>
      </c>
    </row>
    <row r="1067" spans="1:9" x14ac:dyDescent="0.2">
      <c r="A1067">
        <v>2018</v>
      </c>
      <c r="B1067" s="4" t="s">
        <v>518</v>
      </c>
      <c r="C1067" t="str">
        <f t="shared" si="16"/>
        <v>2018_1591</v>
      </c>
      <c r="D1067" s="4" t="s">
        <v>29</v>
      </c>
      <c r="E1067" s="4" t="s">
        <v>29</v>
      </c>
      <c r="G1067" s="11"/>
      <c r="H1067" s="3">
        <v>121388.37</v>
      </c>
      <c r="I1067" s="11">
        <v>2.7304E-4</v>
      </c>
    </row>
    <row r="1068" spans="1:9" x14ac:dyDescent="0.2">
      <c r="A1068">
        <v>2018</v>
      </c>
      <c r="B1068" s="4" t="s">
        <v>528</v>
      </c>
      <c r="C1068" t="str">
        <f t="shared" si="16"/>
        <v>2018_0377</v>
      </c>
      <c r="D1068" s="4" t="s">
        <v>28</v>
      </c>
      <c r="E1068" s="4" t="s">
        <v>28</v>
      </c>
      <c r="G1068" s="11"/>
      <c r="H1068" s="3">
        <v>110513.51</v>
      </c>
      <c r="I1068" s="11">
        <v>2.4857999999999998E-4</v>
      </c>
    </row>
    <row r="1069" spans="1:9" x14ac:dyDescent="0.2">
      <c r="A1069">
        <v>2018</v>
      </c>
      <c r="B1069" s="4" t="s">
        <v>517</v>
      </c>
      <c r="C1069" t="str">
        <f t="shared" si="16"/>
        <v>2018_0839</v>
      </c>
      <c r="D1069" s="4" t="s">
        <v>5</v>
      </c>
      <c r="E1069" s="4" t="s">
        <v>5</v>
      </c>
      <c r="G1069" s="11"/>
      <c r="H1069" s="3">
        <v>110176.35</v>
      </c>
      <c r="I1069" s="11">
        <v>2.4782E-4</v>
      </c>
    </row>
    <row r="1070" spans="1:9" x14ac:dyDescent="0.2">
      <c r="A1070">
        <v>2018</v>
      </c>
      <c r="B1070" s="4" t="s">
        <v>520</v>
      </c>
      <c r="C1070" t="str">
        <f t="shared" si="16"/>
        <v>2018_0247</v>
      </c>
      <c r="D1070" s="4" t="s">
        <v>36</v>
      </c>
      <c r="E1070" s="4" t="s">
        <v>36</v>
      </c>
      <c r="G1070" s="11"/>
      <c r="H1070" s="3">
        <v>102980.48</v>
      </c>
      <c r="I1070" s="11">
        <v>2.3164E-4</v>
      </c>
    </row>
    <row r="1071" spans="1:9" x14ac:dyDescent="0.2">
      <c r="A1071">
        <v>2018</v>
      </c>
      <c r="B1071" s="4" t="s">
        <v>519</v>
      </c>
      <c r="C1071" t="str">
        <f t="shared" si="16"/>
        <v>2018_0049</v>
      </c>
      <c r="D1071" s="4" t="s">
        <v>9</v>
      </c>
      <c r="E1071" s="4" t="s">
        <v>9</v>
      </c>
      <c r="G1071" s="11"/>
      <c r="H1071" s="3">
        <v>102447.74</v>
      </c>
      <c r="I1071" s="11">
        <v>2.3044E-4</v>
      </c>
    </row>
    <row r="1072" spans="1:9" x14ac:dyDescent="0.2">
      <c r="A1072">
        <v>2018</v>
      </c>
      <c r="B1072" s="4" t="s">
        <v>529</v>
      </c>
      <c r="C1072" t="str">
        <f t="shared" si="16"/>
        <v>2018_0741</v>
      </c>
      <c r="D1072" s="4" t="s">
        <v>35</v>
      </c>
      <c r="E1072" s="4" t="s">
        <v>35</v>
      </c>
      <c r="G1072" s="11"/>
      <c r="H1072" s="3">
        <v>97518.57</v>
      </c>
      <c r="I1072" s="11">
        <v>2.1934999999999999E-4</v>
      </c>
    </row>
    <row r="1073" spans="1:9" x14ac:dyDescent="0.2">
      <c r="A1073">
        <v>2018</v>
      </c>
      <c r="B1073" s="4" t="s">
        <v>527</v>
      </c>
      <c r="C1073" t="str">
        <f t="shared" si="16"/>
        <v>2018_0256</v>
      </c>
      <c r="D1073" s="4" t="s">
        <v>12</v>
      </c>
      <c r="E1073" s="4" t="s">
        <v>12</v>
      </c>
      <c r="G1073" s="11"/>
      <c r="H1073" s="3">
        <v>78558.98</v>
      </c>
      <c r="I1073" s="11">
        <v>1.7670000000000001E-4</v>
      </c>
    </row>
    <row r="1074" spans="1:9" x14ac:dyDescent="0.2">
      <c r="A1074">
        <v>2018</v>
      </c>
      <c r="B1074" s="4" t="s">
        <v>523</v>
      </c>
      <c r="C1074" t="str">
        <f t="shared" si="16"/>
        <v>2018_1668</v>
      </c>
      <c r="D1074" s="4" t="s">
        <v>496</v>
      </c>
      <c r="E1074" s="4" t="s">
        <v>496</v>
      </c>
      <c r="G1074" s="11"/>
      <c r="H1074" s="3">
        <v>77933.649999999994</v>
      </c>
      <c r="I1074" s="11">
        <v>1.7530000000000001E-4</v>
      </c>
    </row>
    <row r="1075" spans="1:9" x14ac:dyDescent="0.2">
      <c r="A1075">
        <v>2018</v>
      </c>
      <c r="B1075" s="4" t="s">
        <v>525</v>
      </c>
      <c r="C1075" t="str">
        <f t="shared" si="16"/>
        <v>2018_0367</v>
      </c>
      <c r="D1075" s="4" t="s">
        <v>497</v>
      </c>
      <c r="E1075" s="4" t="s">
        <v>497</v>
      </c>
      <c r="G1075" s="11"/>
      <c r="H1075" s="3">
        <v>66288.600000000006</v>
      </c>
      <c r="I1075" s="11">
        <v>1.4909999999999999E-4</v>
      </c>
    </row>
    <row r="1076" spans="1:9" x14ac:dyDescent="0.2">
      <c r="A1076">
        <v>2018</v>
      </c>
      <c r="B1076" s="4" t="s">
        <v>524</v>
      </c>
      <c r="C1076" t="str">
        <f t="shared" si="16"/>
        <v>2018_0864</v>
      </c>
      <c r="D1076" s="4" t="s">
        <v>22</v>
      </c>
      <c r="E1076" s="4" t="s">
        <v>22</v>
      </c>
      <c r="G1076" s="11"/>
      <c r="H1076" s="3">
        <v>65169.25</v>
      </c>
      <c r="I1076" s="11">
        <v>1.4658999999999999E-4</v>
      </c>
    </row>
    <row r="1077" spans="1:9" x14ac:dyDescent="0.2">
      <c r="A1077">
        <v>2018</v>
      </c>
      <c r="B1077" s="4" t="s">
        <v>526</v>
      </c>
      <c r="C1077" t="str">
        <f t="shared" si="16"/>
        <v>2018_0178</v>
      </c>
      <c r="D1077" s="4" t="s">
        <v>25</v>
      </c>
      <c r="E1077" s="4" t="s">
        <v>25</v>
      </c>
      <c r="G1077" s="11"/>
      <c r="H1077" s="3">
        <v>58720.65</v>
      </c>
      <c r="I1077" s="11">
        <v>1.3208E-4</v>
      </c>
    </row>
    <row r="1078" spans="1:9" x14ac:dyDescent="0.2">
      <c r="A1078">
        <v>2018</v>
      </c>
      <c r="B1078" s="4" t="s">
        <v>530</v>
      </c>
      <c r="C1078" t="str">
        <f t="shared" si="16"/>
        <v>2018_0974</v>
      </c>
      <c r="D1078" s="4" t="s">
        <v>498</v>
      </c>
      <c r="E1078" s="4" t="s">
        <v>498</v>
      </c>
      <c r="G1078" s="11"/>
      <c r="H1078" s="3">
        <v>55360.83</v>
      </c>
      <c r="I1078" s="11">
        <v>1.2452000000000001E-4</v>
      </c>
    </row>
    <row r="1079" spans="1:9" x14ac:dyDescent="0.2">
      <c r="A1079">
        <v>2018</v>
      </c>
      <c r="B1079" s="4" t="s">
        <v>522</v>
      </c>
      <c r="C1079" t="str">
        <f t="shared" si="16"/>
        <v>2018_0360</v>
      </c>
      <c r="D1079" s="4" t="s">
        <v>14</v>
      </c>
      <c r="E1079" s="4" t="s">
        <v>14</v>
      </c>
      <c r="G1079" s="11"/>
      <c r="H1079" s="3">
        <v>54642.54</v>
      </c>
      <c r="I1079" s="11">
        <v>1.2291E-4</v>
      </c>
    </row>
    <row r="1080" spans="1:9" x14ac:dyDescent="0.2">
      <c r="A1080">
        <v>2018</v>
      </c>
      <c r="B1080" s="4" t="s">
        <v>532</v>
      </c>
      <c r="C1080" t="str">
        <f t="shared" si="16"/>
        <v>2018_0554</v>
      </c>
      <c r="D1080" s="4" t="s">
        <v>499</v>
      </c>
      <c r="E1080" s="4" t="s">
        <v>499</v>
      </c>
      <c r="G1080" s="11"/>
      <c r="H1080" s="3">
        <v>49689.68</v>
      </c>
      <c r="I1080" s="11">
        <v>1.1177E-4</v>
      </c>
    </row>
    <row r="1081" spans="1:9" x14ac:dyDescent="0.2">
      <c r="A1081">
        <v>2018</v>
      </c>
      <c r="B1081" s="4" t="s">
        <v>535</v>
      </c>
      <c r="C1081" t="str">
        <f t="shared" si="16"/>
        <v>2018_1130</v>
      </c>
      <c r="D1081" s="4" t="s">
        <v>34</v>
      </c>
      <c r="E1081" s="4" t="s">
        <v>34</v>
      </c>
      <c r="G1081" s="11"/>
      <c r="H1081" s="3">
        <v>49216.7</v>
      </c>
      <c r="I1081" s="11">
        <v>1.1069999999999999E-4</v>
      </c>
    </row>
    <row r="1082" spans="1:9" x14ac:dyDescent="0.2">
      <c r="A1082">
        <v>2018</v>
      </c>
      <c r="B1082" s="4" t="s">
        <v>536</v>
      </c>
      <c r="C1082" t="str">
        <f t="shared" si="16"/>
        <v>2018_0675</v>
      </c>
      <c r="D1082" s="4" t="s">
        <v>17</v>
      </c>
      <c r="E1082" s="4" t="s">
        <v>17</v>
      </c>
      <c r="G1082" s="11"/>
      <c r="H1082" s="3">
        <v>45369.72</v>
      </c>
      <c r="I1082" s="11">
        <v>1.0205E-4</v>
      </c>
    </row>
    <row r="1083" spans="1:9" x14ac:dyDescent="0.2">
      <c r="A1083">
        <v>2018</v>
      </c>
      <c r="B1083" s="4" t="s">
        <v>533</v>
      </c>
      <c r="C1083" t="str">
        <f t="shared" si="16"/>
        <v>2018_1674</v>
      </c>
      <c r="D1083" s="4" t="s">
        <v>500</v>
      </c>
      <c r="E1083" s="4" t="s">
        <v>500</v>
      </c>
      <c r="G1083" s="11"/>
      <c r="H1083" s="3">
        <v>43693.95</v>
      </c>
      <c r="I1083" s="11">
        <v>9.8280000000000001E-5</v>
      </c>
    </row>
    <row r="1084" spans="1:9" x14ac:dyDescent="0.2">
      <c r="A1084">
        <v>2018</v>
      </c>
      <c r="B1084" s="4" t="s">
        <v>534</v>
      </c>
      <c r="C1084" t="str">
        <f t="shared" si="16"/>
        <v>2018_0287</v>
      </c>
      <c r="D1084" s="4" t="s">
        <v>13</v>
      </c>
      <c r="E1084" s="4" t="s">
        <v>13</v>
      </c>
      <c r="G1084" s="11"/>
      <c r="H1084" s="3">
        <v>40990.629999999997</v>
      </c>
      <c r="I1084" s="11">
        <v>9.2200000000000005E-5</v>
      </c>
    </row>
    <row r="1085" spans="1:9" x14ac:dyDescent="0.2">
      <c r="A1085">
        <v>2018</v>
      </c>
      <c r="B1085" s="4" t="s">
        <v>541</v>
      </c>
      <c r="C1085" t="str">
        <f t="shared" si="16"/>
        <v>2018_1666</v>
      </c>
      <c r="D1085" s="4" t="s">
        <v>501</v>
      </c>
      <c r="E1085" s="4" t="s">
        <v>501</v>
      </c>
      <c r="G1085" s="11"/>
      <c r="H1085" s="3">
        <v>39789.75</v>
      </c>
      <c r="I1085" s="11">
        <v>8.9499999999999994E-5</v>
      </c>
    </row>
    <row r="1086" spans="1:9" x14ac:dyDescent="0.2">
      <c r="A1086">
        <v>2018</v>
      </c>
      <c r="B1086" s="4" t="s">
        <v>540</v>
      </c>
      <c r="C1086" t="str">
        <f t="shared" si="16"/>
        <v>2018_1088</v>
      </c>
      <c r="D1086" s="4" t="s">
        <v>18</v>
      </c>
      <c r="E1086" s="4" t="s">
        <v>18</v>
      </c>
      <c r="G1086" s="11"/>
      <c r="H1086" s="3">
        <v>36886.519999999997</v>
      </c>
      <c r="I1086" s="11">
        <v>8.297E-5</v>
      </c>
    </row>
    <row r="1087" spans="1:9" x14ac:dyDescent="0.2">
      <c r="A1087">
        <v>2018</v>
      </c>
      <c r="B1087" s="4" t="s">
        <v>537</v>
      </c>
      <c r="C1087" t="str">
        <f t="shared" si="16"/>
        <v>2018_1053</v>
      </c>
      <c r="D1087" s="4" t="s">
        <v>24</v>
      </c>
      <c r="E1087" s="4" t="s">
        <v>24</v>
      </c>
      <c r="G1087" s="11"/>
      <c r="H1087" s="3">
        <v>33609.79</v>
      </c>
      <c r="I1087" s="11">
        <v>7.5599999999999994E-5</v>
      </c>
    </row>
    <row r="1088" spans="1:9" x14ac:dyDescent="0.2">
      <c r="A1088">
        <v>2018</v>
      </c>
      <c r="B1088" s="4" t="s">
        <v>542</v>
      </c>
      <c r="C1088" t="str">
        <f t="shared" si="16"/>
        <v>2018_0169</v>
      </c>
      <c r="D1088" s="4" t="s">
        <v>7</v>
      </c>
      <c r="E1088" s="4" t="s">
        <v>7</v>
      </c>
      <c r="G1088" s="11"/>
      <c r="H1088" s="3">
        <v>32324.799999999999</v>
      </c>
      <c r="I1088" s="11">
        <v>7.271E-5</v>
      </c>
    </row>
    <row r="1089" spans="1:9" x14ac:dyDescent="0.2">
      <c r="A1089">
        <v>2018</v>
      </c>
      <c r="B1089" s="4" t="s">
        <v>531</v>
      </c>
      <c r="C1089" t="str">
        <f t="shared" si="16"/>
        <v>2018_1667</v>
      </c>
      <c r="D1089" s="4" t="s">
        <v>10</v>
      </c>
      <c r="E1089" s="4" t="s">
        <v>10</v>
      </c>
      <c r="G1089" s="11"/>
      <c r="H1089" s="3">
        <v>30026.71</v>
      </c>
      <c r="I1089" s="11">
        <v>6.7539999999999994E-5</v>
      </c>
    </row>
    <row r="1090" spans="1:9" x14ac:dyDescent="0.2">
      <c r="A1090">
        <v>2018</v>
      </c>
      <c r="B1090" s="4" t="s">
        <v>545</v>
      </c>
      <c r="C1090" t="str">
        <f t="shared" si="16"/>
        <v>2018_1074</v>
      </c>
      <c r="D1090" s="4" t="s">
        <v>26</v>
      </c>
      <c r="E1090" s="4" t="s">
        <v>26</v>
      </c>
      <c r="G1090" s="11"/>
      <c r="H1090" s="3">
        <v>28717.67</v>
      </c>
      <c r="I1090" s="11">
        <v>6.4590000000000003E-5</v>
      </c>
    </row>
    <row r="1091" spans="1:9" x14ac:dyDescent="0.2">
      <c r="A1091">
        <v>2018</v>
      </c>
      <c r="B1091" s="4" t="s">
        <v>538</v>
      </c>
      <c r="C1091" t="str">
        <f t="shared" ref="C1091:C1154" si="17">_xlfn.TEXTJOIN("_",TRUE,A1091:B1091)</f>
        <v>2018_0068</v>
      </c>
      <c r="D1091" s="4" t="s">
        <v>21</v>
      </c>
      <c r="E1091" s="4" t="s">
        <v>21</v>
      </c>
      <c r="G1091" s="11"/>
      <c r="H1091" s="3">
        <v>26367.62</v>
      </c>
      <c r="I1091" s="11">
        <v>5.931E-5</v>
      </c>
    </row>
    <row r="1092" spans="1:9" x14ac:dyDescent="0.2">
      <c r="A1092">
        <v>2018</v>
      </c>
      <c r="B1092" s="4" t="s">
        <v>539</v>
      </c>
      <c r="C1092" t="str">
        <f t="shared" si="17"/>
        <v>2018_1673</v>
      </c>
      <c r="D1092" s="4" t="s">
        <v>33</v>
      </c>
      <c r="E1092" s="4" t="s">
        <v>33</v>
      </c>
      <c r="G1092" s="11"/>
      <c r="H1092" s="3">
        <v>23058.97</v>
      </c>
      <c r="I1092" s="11">
        <v>5.1870000000000003E-5</v>
      </c>
    </row>
    <row r="1093" spans="1:9" x14ac:dyDescent="0.2">
      <c r="A1093">
        <v>2018</v>
      </c>
      <c r="B1093" s="4" t="s">
        <v>546</v>
      </c>
      <c r="C1093" t="str">
        <f t="shared" si="17"/>
        <v>2018_0717</v>
      </c>
      <c r="D1093" s="4" t="s">
        <v>502</v>
      </c>
      <c r="E1093" s="4" t="s">
        <v>502</v>
      </c>
      <c r="G1093" s="11"/>
      <c r="H1093" s="3">
        <v>17793.900000000001</v>
      </c>
      <c r="I1093" s="11">
        <v>4.002E-5</v>
      </c>
    </row>
    <row r="1094" spans="1:9" x14ac:dyDescent="0.2">
      <c r="A1094">
        <v>2018</v>
      </c>
      <c r="B1094" s="4" t="s">
        <v>543</v>
      </c>
      <c r="C1094" t="str">
        <f t="shared" si="17"/>
        <v>2018_0873</v>
      </c>
      <c r="D1094" s="4" t="s">
        <v>3</v>
      </c>
      <c r="E1094" s="4" t="s">
        <v>3</v>
      </c>
      <c r="G1094" s="11"/>
      <c r="H1094" s="3">
        <v>15368.15</v>
      </c>
      <c r="I1094" s="11">
        <v>3.4570000000000003E-5</v>
      </c>
    </row>
    <row r="1095" spans="1:9" x14ac:dyDescent="0.2">
      <c r="A1095">
        <v>2018</v>
      </c>
      <c r="B1095" s="4" t="s">
        <v>547</v>
      </c>
      <c r="C1095" t="str">
        <f t="shared" si="17"/>
        <v>2018_2008</v>
      </c>
      <c r="D1095" s="4" t="s">
        <v>503</v>
      </c>
      <c r="E1095" s="4" t="s">
        <v>503</v>
      </c>
      <c r="G1095" s="11"/>
      <c r="H1095" s="3">
        <v>9364.32</v>
      </c>
      <c r="I1095" s="11">
        <v>2.1060000000000002E-5</v>
      </c>
    </row>
    <row r="1096" spans="1:9" x14ac:dyDescent="0.2">
      <c r="A1096">
        <v>2018</v>
      </c>
      <c r="B1096" s="4" t="s">
        <v>544</v>
      </c>
      <c r="C1096" t="str">
        <f t="shared" si="17"/>
        <v>2018_0176</v>
      </c>
      <c r="D1096" s="4" t="s">
        <v>16</v>
      </c>
      <c r="E1096" s="4" t="s">
        <v>16</v>
      </c>
      <c r="G1096" s="11"/>
      <c r="H1096" s="3">
        <v>8365.2800000000007</v>
      </c>
      <c r="I1096" s="11">
        <v>1.8819999999999999E-5</v>
      </c>
    </row>
    <row r="1097" spans="1:9" x14ac:dyDescent="0.2">
      <c r="A1097">
        <v>2018</v>
      </c>
      <c r="B1097" s="4" t="s">
        <v>553</v>
      </c>
      <c r="C1097" t="str">
        <f t="shared" si="17"/>
        <v>2018_0298</v>
      </c>
      <c r="D1097" s="4" t="s">
        <v>551</v>
      </c>
      <c r="E1097" s="4" t="s">
        <v>551</v>
      </c>
      <c r="G1097" s="11"/>
      <c r="H1097" s="3">
        <v>4452</v>
      </c>
      <c r="I1097" s="11">
        <v>1.0010000000000001E-5</v>
      </c>
    </row>
    <row r="1098" spans="1:9" x14ac:dyDescent="0.2">
      <c r="A1098">
        <v>2018</v>
      </c>
      <c r="B1098" s="4" t="s">
        <v>548</v>
      </c>
      <c r="C1098" t="str">
        <f t="shared" si="17"/>
        <v>2018_1078</v>
      </c>
      <c r="D1098" s="4" t="s">
        <v>504</v>
      </c>
      <c r="E1098" s="4" t="s">
        <v>504</v>
      </c>
      <c r="G1098" s="11"/>
      <c r="H1098" s="3">
        <v>2476.19</v>
      </c>
      <c r="I1098" s="11">
        <v>5.57E-6</v>
      </c>
    </row>
    <row r="1099" spans="1:9" x14ac:dyDescent="0.2">
      <c r="A1099">
        <v>2018</v>
      </c>
      <c r="B1099" s="4" t="s">
        <v>739</v>
      </c>
      <c r="C1099" t="str">
        <f t="shared" si="17"/>
        <v>2018_0190</v>
      </c>
      <c r="D1099" s="4" t="s">
        <v>738</v>
      </c>
      <c r="E1099" s="4" t="s">
        <v>738</v>
      </c>
      <c r="G1099" s="11"/>
      <c r="H1099" s="3">
        <v>1507.02</v>
      </c>
      <c r="I1099" s="11">
        <v>3.3900000000000002E-6</v>
      </c>
    </row>
    <row r="1100" spans="1:9" x14ac:dyDescent="0.2">
      <c r="A1100">
        <v>2018</v>
      </c>
      <c r="B1100" s="4" t="s">
        <v>79</v>
      </c>
      <c r="C1100" t="str">
        <f t="shared" si="17"/>
        <v>2018_0844</v>
      </c>
      <c r="D1100" s="4" t="s">
        <v>37</v>
      </c>
      <c r="E1100" s="4" t="s">
        <v>37</v>
      </c>
      <c r="F1100" s="5">
        <v>25061649.359999999</v>
      </c>
      <c r="G1100" s="11">
        <v>5.6371449999999997E-2</v>
      </c>
    </row>
    <row r="1101" spans="1:9" x14ac:dyDescent="0.2">
      <c r="A1101">
        <v>2018</v>
      </c>
      <c r="B1101" s="4" t="s">
        <v>83</v>
      </c>
      <c r="C1101" t="str">
        <f t="shared" si="17"/>
        <v>2018_0926</v>
      </c>
      <c r="D1101" s="4" t="s">
        <v>734</v>
      </c>
      <c r="E1101" s="4" t="s">
        <v>734</v>
      </c>
      <c r="F1101" s="5">
        <v>13975735.210000001</v>
      </c>
      <c r="G1101" s="11">
        <v>3.1435780000000003E-2</v>
      </c>
    </row>
    <row r="1102" spans="1:9" x14ac:dyDescent="0.2">
      <c r="A1102">
        <v>2018</v>
      </c>
      <c r="B1102" s="4" t="s">
        <v>80</v>
      </c>
      <c r="C1102" t="str">
        <f t="shared" si="17"/>
        <v>2018_0966</v>
      </c>
      <c r="D1102" s="4" t="s">
        <v>38</v>
      </c>
      <c r="E1102" s="4" t="s">
        <v>38</v>
      </c>
      <c r="F1102" s="5">
        <v>13884574.539999999</v>
      </c>
      <c r="G1102" s="11">
        <v>3.1230730000000002E-2</v>
      </c>
    </row>
    <row r="1103" spans="1:9" x14ac:dyDescent="0.2">
      <c r="A1103">
        <v>2018</v>
      </c>
      <c r="B1103" s="4" t="s">
        <v>86</v>
      </c>
      <c r="C1103" t="str">
        <f t="shared" si="17"/>
        <v>2018_0291</v>
      </c>
      <c r="D1103" s="4" t="s">
        <v>44</v>
      </c>
      <c r="E1103" s="4" t="s">
        <v>44</v>
      </c>
      <c r="F1103" s="5">
        <v>11852426.210000001</v>
      </c>
      <c r="G1103" s="11">
        <v>2.6659800000000001E-2</v>
      </c>
    </row>
    <row r="1104" spans="1:9" x14ac:dyDescent="0.2">
      <c r="A1104">
        <v>2018</v>
      </c>
      <c r="B1104" s="4" t="s">
        <v>90</v>
      </c>
      <c r="C1104" t="str">
        <f t="shared" si="17"/>
        <v>2018_0435</v>
      </c>
      <c r="D1104" s="4" t="s">
        <v>48</v>
      </c>
      <c r="E1104" s="4" t="s">
        <v>48</v>
      </c>
      <c r="F1104" s="5">
        <v>11362460.24</v>
      </c>
      <c r="G1104" s="11">
        <v>2.5557710000000001E-2</v>
      </c>
    </row>
    <row r="1105" spans="1:7" x14ac:dyDescent="0.2">
      <c r="A1105">
        <v>2018</v>
      </c>
      <c r="B1105" s="4" t="s">
        <v>82</v>
      </c>
      <c r="C1105" t="str">
        <f t="shared" si="17"/>
        <v>2018_0518</v>
      </c>
      <c r="D1105" s="4" t="s">
        <v>40</v>
      </c>
      <c r="E1105" s="4" t="s">
        <v>40</v>
      </c>
      <c r="F1105" s="5">
        <v>10946160.470000001</v>
      </c>
      <c r="G1105" s="11">
        <v>2.4621319999999999E-2</v>
      </c>
    </row>
    <row r="1106" spans="1:7" x14ac:dyDescent="0.2">
      <c r="A1106">
        <v>2018</v>
      </c>
      <c r="B1106" s="4" t="s">
        <v>98</v>
      </c>
      <c r="C1106" t="str">
        <f t="shared" si="17"/>
        <v>2018_1031</v>
      </c>
      <c r="D1106" s="4" t="s">
        <v>56</v>
      </c>
      <c r="E1106" s="4" t="s">
        <v>56</v>
      </c>
      <c r="F1106" s="5">
        <v>9450124.5299999993</v>
      </c>
      <c r="G1106" s="11">
        <v>2.1256270000000001E-2</v>
      </c>
    </row>
    <row r="1107" spans="1:7" x14ac:dyDescent="0.2">
      <c r="A1107">
        <v>2018</v>
      </c>
      <c r="B1107" s="4" t="s">
        <v>88</v>
      </c>
      <c r="C1107" t="str">
        <f t="shared" si="17"/>
        <v>2018_0258</v>
      </c>
      <c r="D1107" s="4" t="s">
        <v>46</v>
      </c>
      <c r="E1107" s="4" t="s">
        <v>46</v>
      </c>
      <c r="F1107" s="5">
        <v>9249001.1699999999</v>
      </c>
      <c r="G1107" s="11">
        <v>2.080388E-2</v>
      </c>
    </row>
    <row r="1108" spans="1:7" x14ac:dyDescent="0.2">
      <c r="A1108">
        <v>2018</v>
      </c>
      <c r="B1108" s="4" t="s">
        <v>84</v>
      </c>
      <c r="C1108" t="str">
        <f t="shared" si="17"/>
        <v>2018_0290</v>
      </c>
      <c r="D1108" s="4" t="s">
        <v>42</v>
      </c>
      <c r="E1108" s="4" t="s">
        <v>42</v>
      </c>
      <c r="F1108" s="5">
        <v>9208605.1799999997</v>
      </c>
      <c r="G1108" s="11">
        <v>2.0713019999999999E-2</v>
      </c>
    </row>
    <row r="1109" spans="1:7" x14ac:dyDescent="0.2">
      <c r="A1109">
        <v>2018</v>
      </c>
      <c r="B1109" s="4" t="s">
        <v>81</v>
      </c>
      <c r="C1109" t="str">
        <f t="shared" si="17"/>
        <v>2018_0653</v>
      </c>
      <c r="D1109" s="4" t="s">
        <v>39</v>
      </c>
      <c r="E1109" s="4" t="s">
        <v>39</v>
      </c>
      <c r="F1109" s="5">
        <v>9185541.0800000001</v>
      </c>
      <c r="G1109" s="11">
        <v>2.0661140000000001E-2</v>
      </c>
    </row>
    <row r="1110" spans="1:7" x14ac:dyDescent="0.2">
      <c r="A1110">
        <v>2018</v>
      </c>
      <c r="B1110" s="4" t="s">
        <v>91</v>
      </c>
      <c r="C1110" t="str">
        <f t="shared" si="17"/>
        <v>2018_0050</v>
      </c>
      <c r="D1110" s="4" t="s">
        <v>49</v>
      </c>
      <c r="E1110" s="4" t="s">
        <v>49</v>
      </c>
      <c r="F1110" s="5">
        <v>9024516.4000000004</v>
      </c>
      <c r="G1110" s="11">
        <v>2.029895E-2</v>
      </c>
    </row>
    <row r="1111" spans="1:7" x14ac:dyDescent="0.2">
      <c r="A1111">
        <v>2018</v>
      </c>
      <c r="B1111" s="4" t="s">
        <v>93</v>
      </c>
      <c r="C1111" t="str">
        <f t="shared" si="17"/>
        <v>2018_0378</v>
      </c>
      <c r="D1111" s="4" t="s">
        <v>51</v>
      </c>
      <c r="E1111" s="4" t="s">
        <v>51</v>
      </c>
      <c r="F1111" s="5">
        <v>9012227.5099999998</v>
      </c>
      <c r="G1111" s="11">
        <v>2.0271310000000001E-2</v>
      </c>
    </row>
    <row r="1112" spans="1:7" x14ac:dyDescent="0.2">
      <c r="A1112">
        <v>2018</v>
      </c>
      <c r="B1112" s="4" t="s">
        <v>102</v>
      </c>
      <c r="C1112" t="str">
        <f t="shared" si="17"/>
        <v>2018_0294</v>
      </c>
      <c r="D1112" s="4" t="s">
        <v>60</v>
      </c>
      <c r="E1112" s="4" t="s">
        <v>60</v>
      </c>
      <c r="F1112" s="5">
        <v>8620816.8599999994</v>
      </c>
      <c r="G1112" s="11">
        <v>1.9390899999999999E-2</v>
      </c>
    </row>
    <row r="1113" spans="1:7" x14ac:dyDescent="0.2">
      <c r="A1113">
        <v>2018</v>
      </c>
      <c r="B1113" s="4" t="s">
        <v>116</v>
      </c>
      <c r="C1113" t="str">
        <f t="shared" si="17"/>
        <v>2018_0415</v>
      </c>
      <c r="D1113" s="4" t="s">
        <v>74</v>
      </c>
      <c r="E1113" s="4" t="s">
        <v>74</v>
      </c>
      <c r="F1113" s="5">
        <v>7964185.2400000002</v>
      </c>
      <c r="G1113" s="11">
        <v>1.7913930000000002E-2</v>
      </c>
    </row>
    <row r="1114" spans="1:7" x14ac:dyDescent="0.2">
      <c r="A1114">
        <v>2018</v>
      </c>
      <c r="B1114" s="4" t="s">
        <v>85</v>
      </c>
      <c r="C1114" t="str">
        <f t="shared" si="17"/>
        <v>2018_0784</v>
      </c>
      <c r="D1114" s="4" t="s">
        <v>43</v>
      </c>
      <c r="E1114" s="4" t="s">
        <v>43</v>
      </c>
      <c r="F1114" s="5">
        <v>7798136.7300000004</v>
      </c>
      <c r="G1114" s="11">
        <v>1.7540440000000001E-2</v>
      </c>
    </row>
    <row r="1115" spans="1:7" x14ac:dyDescent="0.2">
      <c r="A1115">
        <v>2018</v>
      </c>
      <c r="B1115" s="4" t="s">
        <v>92</v>
      </c>
      <c r="C1115" t="str">
        <f t="shared" si="17"/>
        <v>2018_0039</v>
      </c>
      <c r="D1115" s="4" t="s">
        <v>50</v>
      </c>
      <c r="E1115" s="4" t="s">
        <v>50</v>
      </c>
      <c r="F1115" s="5">
        <v>7241036.1900000004</v>
      </c>
      <c r="G1115" s="11">
        <v>1.6287349999999999E-2</v>
      </c>
    </row>
    <row r="1116" spans="1:7" x14ac:dyDescent="0.2">
      <c r="A1116">
        <v>2018</v>
      </c>
      <c r="B1116" s="4" t="s">
        <v>89</v>
      </c>
      <c r="C1116" t="str">
        <f t="shared" si="17"/>
        <v>2018_0623</v>
      </c>
      <c r="D1116" s="4" t="s">
        <v>47</v>
      </c>
      <c r="E1116" s="4" t="s">
        <v>47</v>
      </c>
      <c r="F1116" s="5">
        <v>7237152.8600000003</v>
      </c>
      <c r="G1116" s="11">
        <v>1.6278609999999999E-2</v>
      </c>
    </row>
    <row r="1117" spans="1:7" x14ac:dyDescent="0.2">
      <c r="A1117">
        <v>2018</v>
      </c>
      <c r="B1117" s="4" t="s">
        <v>105</v>
      </c>
      <c r="C1117" t="str">
        <f t="shared" si="17"/>
        <v>2018_0433</v>
      </c>
      <c r="D1117" s="4" t="s">
        <v>63</v>
      </c>
      <c r="E1117" s="4" t="s">
        <v>63</v>
      </c>
      <c r="F1117" s="5">
        <v>7019194.4500000002</v>
      </c>
      <c r="G1117" s="11">
        <v>1.578835E-2</v>
      </c>
    </row>
    <row r="1118" spans="1:7" x14ac:dyDescent="0.2">
      <c r="A1118">
        <v>2018</v>
      </c>
      <c r="B1118" s="4" t="s">
        <v>110</v>
      </c>
      <c r="C1118" t="str">
        <f t="shared" si="17"/>
        <v>2018_0709</v>
      </c>
      <c r="D1118" s="4" t="s">
        <v>68</v>
      </c>
      <c r="E1118" s="4" t="s">
        <v>68</v>
      </c>
      <c r="F1118" s="5">
        <v>6868449.7699999996</v>
      </c>
      <c r="G1118" s="11">
        <v>1.5449279999999999E-2</v>
      </c>
    </row>
    <row r="1119" spans="1:7" x14ac:dyDescent="0.2">
      <c r="A1119">
        <v>2018</v>
      </c>
      <c r="B1119" s="4" t="s">
        <v>95</v>
      </c>
      <c r="C1119" t="str">
        <f t="shared" si="17"/>
        <v>2018_0804</v>
      </c>
      <c r="D1119" s="4" t="s">
        <v>53</v>
      </c>
      <c r="E1119" s="4" t="s">
        <v>53</v>
      </c>
      <c r="F1119" s="5">
        <v>6824264.21</v>
      </c>
      <c r="G1119" s="11">
        <v>1.53499E-2</v>
      </c>
    </row>
    <row r="1120" spans="1:7" x14ac:dyDescent="0.2">
      <c r="A1120">
        <v>2018</v>
      </c>
      <c r="B1120" s="4" t="s">
        <v>99</v>
      </c>
      <c r="C1120" t="str">
        <f t="shared" si="17"/>
        <v>2018_0066</v>
      </c>
      <c r="D1120" s="4" t="s">
        <v>57</v>
      </c>
      <c r="E1120" s="4" t="s">
        <v>57</v>
      </c>
      <c r="F1120" s="5">
        <v>6741914.7599999998</v>
      </c>
      <c r="G1120" s="11">
        <v>1.516467E-2</v>
      </c>
    </row>
    <row r="1121" spans="1:7" x14ac:dyDescent="0.2">
      <c r="A1121">
        <v>2018</v>
      </c>
      <c r="B1121" s="4" t="s">
        <v>87</v>
      </c>
      <c r="C1121" t="str">
        <f t="shared" si="17"/>
        <v>2018_1128</v>
      </c>
      <c r="D1121" s="4" t="s">
        <v>45</v>
      </c>
      <c r="E1121" s="4" t="s">
        <v>45</v>
      </c>
      <c r="F1121" s="5">
        <v>6265366.1299999999</v>
      </c>
      <c r="G1121" s="11">
        <v>1.4092759999999999E-2</v>
      </c>
    </row>
    <row r="1122" spans="1:7" x14ac:dyDescent="0.2">
      <c r="A1122">
        <v>2018</v>
      </c>
      <c r="B1122" s="4" t="s">
        <v>94</v>
      </c>
      <c r="C1122" t="str">
        <f t="shared" si="17"/>
        <v>2018_0651</v>
      </c>
      <c r="D1122" s="4" t="s">
        <v>52</v>
      </c>
      <c r="E1122" s="4" t="s">
        <v>52</v>
      </c>
      <c r="F1122" s="5">
        <v>5934312.9900000002</v>
      </c>
      <c r="G1122" s="11">
        <v>1.334812E-2</v>
      </c>
    </row>
    <row r="1123" spans="1:7" x14ac:dyDescent="0.2">
      <c r="A1123">
        <v>2018</v>
      </c>
      <c r="B1123" s="4" t="s">
        <v>164</v>
      </c>
      <c r="C1123" t="str">
        <f t="shared" si="17"/>
        <v>2018_0161</v>
      </c>
      <c r="D1123" s="4" t="s">
        <v>122</v>
      </c>
      <c r="E1123" s="4" t="s">
        <v>122</v>
      </c>
      <c r="F1123" s="5">
        <v>5854275.7000000002</v>
      </c>
      <c r="G1123" s="11">
        <v>1.316809E-2</v>
      </c>
    </row>
    <row r="1124" spans="1:7" x14ac:dyDescent="0.2">
      <c r="A1124">
        <v>2018</v>
      </c>
      <c r="B1124" s="4" t="s">
        <v>101</v>
      </c>
      <c r="C1124" t="str">
        <f t="shared" si="17"/>
        <v>2018_0115</v>
      </c>
      <c r="D1124" s="4" t="s">
        <v>59</v>
      </c>
      <c r="E1124" s="4" t="s">
        <v>59</v>
      </c>
      <c r="F1124" s="5">
        <v>5630439.7599999998</v>
      </c>
      <c r="G1124" s="11">
        <v>1.266461E-2</v>
      </c>
    </row>
    <row r="1125" spans="1:7" x14ac:dyDescent="0.2">
      <c r="A1125">
        <v>2018</v>
      </c>
      <c r="B1125" s="4" t="s">
        <v>107</v>
      </c>
      <c r="C1125" t="str">
        <f t="shared" si="17"/>
        <v>2018_0810</v>
      </c>
      <c r="D1125" s="4" t="s">
        <v>65</v>
      </c>
      <c r="E1125" s="4" t="s">
        <v>65</v>
      </c>
      <c r="F1125" s="5">
        <v>5406355.2999999998</v>
      </c>
      <c r="G1125" s="11">
        <v>1.2160580000000001E-2</v>
      </c>
    </row>
    <row r="1126" spans="1:7" x14ac:dyDescent="0.2">
      <c r="A1126">
        <v>2018</v>
      </c>
      <c r="B1126" s="4" t="s">
        <v>109</v>
      </c>
      <c r="C1126" t="str">
        <f t="shared" si="17"/>
        <v>2018_0054</v>
      </c>
      <c r="D1126" s="4" t="s">
        <v>67</v>
      </c>
      <c r="E1126" s="4" t="s">
        <v>67</v>
      </c>
      <c r="F1126" s="5">
        <v>5129826.2300000004</v>
      </c>
      <c r="G1126" s="11">
        <v>1.153858E-2</v>
      </c>
    </row>
    <row r="1127" spans="1:7" x14ac:dyDescent="0.2">
      <c r="A1127">
        <v>2018</v>
      </c>
      <c r="B1127" s="4" t="s">
        <v>97</v>
      </c>
      <c r="C1127" t="str">
        <f t="shared" si="17"/>
        <v>2018_0045</v>
      </c>
      <c r="D1127" s="4" t="s">
        <v>55</v>
      </c>
      <c r="E1127" s="4" t="s">
        <v>55</v>
      </c>
      <c r="F1127" s="5">
        <v>4932176.66</v>
      </c>
      <c r="G1127" s="11">
        <v>1.1094E-2</v>
      </c>
    </row>
    <row r="1128" spans="1:7" x14ac:dyDescent="0.2">
      <c r="A1128">
        <v>2018</v>
      </c>
      <c r="B1128" s="4" t="s">
        <v>112</v>
      </c>
      <c r="C1128" t="str">
        <f t="shared" si="17"/>
        <v>2018_0570</v>
      </c>
      <c r="D1128" s="4" t="s">
        <v>70</v>
      </c>
      <c r="E1128" s="4" t="s">
        <v>70</v>
      </c>
      <c r="F1128" s="5">
        <v>4656929.7</v>
      </c>
      <c r="G1128" s="11">
        <v>1.0474890000000001E-2</v>
      </c>
    </row>
    <row r="1129" spans="1:7" x14ac:dyDescent="0.2">
      <c r="A1129">
        <v>2018</v>
      </c>
      <c r="B1129" s="4" t="s">
        <v>113</v>
      </c>
      <c r="C1129" t="str">
        <f t="shared" si="17"/>
        <v>2018_0114</v>
      </c>
      <c r="D1129" s="4" t="s">
        <v>71</v>
      </c>
      <c r="E1129" s="4" t="s">
        <v>71</v>
      </c>
      <c r="F1129" s="5">
        <v>4537960.5999999996</v>
      </c>
      <c r="G1129" s="11">
        <v>1.0207290000000001E-2</v>
      </c>
    </row>
    <row r="1130" spans="1:7" x14ac:dyDescent="0.2">
      <c r="A1130">
        <v>2018</v>
      </c>
      <c r="B1130" s="4" t="s">
        <v>100</v>
      </c>
      <c r="C1130" t="str">
        <f t="shared" si="17"/>
        <v>2018_0898</v>
      </c>
      <c r="D1130" s="4" t="s">
        <v>58</v>
      </c>
      <c r="E1130" s="4" t="s">
        <v>58</v>
      </c>
      <c r="F1130" s="5">
        <v>4512263.49</v>
      </c>
      <c r="G1130" s="11">
        <v>1.0149490000000001E-2</v>
      </c>
    </row>
    <row r="1131" spans="1:7" x14ac:dyDescent="0.2">
      <c r="A1131">
        <v>2018</v>
      </c>
      <c r="B1131" s="4" t="s">
        <v>103</v>
      </c>
      <c r="C1131" t="str">
        <f t="shared" si="17"/>
        <v>2018_0865</v>
      </c>
      <c r="D1131" s="4" t="s">
        <v>61</v>
      </c>
      <c r="E1131" s="4" t="s">
        <v>61</v>
      </c>
      <c r="F1131" s="5">
        <v>4012777.47</v>
      </c>
      <c r="G1131" s="11">
        <v>9.0259899999999994E-3</v>
      </c>
    </row>
    <row r="1132" spans="1:7" x14ac:dyDescent="0.2">
      <c r="A1132">
        <v>2018</v>
      </c>
      <c r="B1132" s="4" t="s">
        <v>104</v>
      </c>
      <c r="C1132" t="str">
        <f t="shared" si="17"/>
        <v>2018_0673</v>
      </c>
      <c r="D1132" s="4" t="s">
        <v>62</v>
      </c>
      <c r="E1132" s="4" t="s">
        <v>62</v>
      </c>
      <c r="F1132" s="5">
        <v>3879537.45</v>
      </c>
      <c r="G1132" s="11">
        <v>8.7262899999999994E-3</v>
      </c>
    </row>
    <row r="1133" spans="1:7" x14ac:dyDescent="0.2">
      <c r="A1133">
        <v>2018</v>
      </c>
      <c r="B1133" s="4" t="s">
        <v>179</v>
      </c>
      <c r="C1133" t="str">
        <f t="shared" si="17"/>
        <v>2018_0580</v>
      </c>
      <c r="D1133" s="4" t="s">
        <v>137</v>
      </c>
      <c r="E1133" s="4" t="s">
        <v>137</v>
      </c>
      <c r="F1133" s="5">
        <v>3811137.07</v>
      </c>
      <c r="G1133" s="11">
        <v>8.5724300000000007E-3</v>
      </c>
    </row>
    <row r="1134" spans="1:7" x14ac:dyDescent="0.2">
      <c r="A1134">
        <v>2018</v>
      </c>
      <c r="B1134" s="4" t="s">
        <v>165</v>
      </c>
      <c r="C1134" t="str">
        <f t="shared" si="17"/>
        <v>2018_0955</v>
      </c>
      <c r="D1134" s="4" t="s">
        <v>123</v>
      </c>
      <c r="E1134" s="4" t="s">
        <v>123</v>
      </c>
      <c r="F1134" s="5">
        <v>3759502.17</v>
      </c>
      <c r="G1134" s="11">
        <v>8.45629E-3</v>
      </c>
    </row>
    <row r="1135" spans="1:7" x14ac:dyDescent="0.2">
      <c r="A1135">
        <v>2018</v>
      </c>
      <c r="B1135" s="4" t="s">
        <v>115</v>
      </c>
      <c r="C1135" t="str">
        <f t="shared" si="17"/>
        <v>2018_0910</v>
      </c>
      <c r="D1135" s="4" t="s">
        <v>73</v>
      </c>
      <c r="E1135" s="4" t="s">
        <v>73</v>
      </c>
      <c r="F1135" s="5">
        <v>3614290.77</v>
      </c>
      <c r="G1135" s="11">
        <v>8.1296700000000003E-3</v>
      </c>
    </row>
    <row r="1136" spans="1:7" x14ac:dyDescent="0.2">
      <c r="A1136">
        <v>2018</v>
      </c>
      <c r="B1136" s="4" t="s">
        <v>111</v>
      </c>
      <c r="C1136" t="str">
        <f t="shared" si="17"/>
        <v>2018_0718</v>
      </c>
      <c r="D1136" s="4" t="s">
        <v>69</v>
      </c>
      <c r="E1136" s="4" t="s">
        <v>69</v>
      </c>
      <c r="F1136" s="5">
        <v>3491732.43</v>
      </c>
      <c r="G1136" s="11">
        <v>7.8539899999999999E-3</v>
      </c>
    </row>
    <row r="1137" spans="1:7" x14ac:dyDescent="0.2">
      <c r="A1137">
        <v>2018</v>
      </c>
      <c r="B1137" s="4" t="s">
        <v>163</v>
      </c>
      <c r="C1137" t="str">
        <f t="shared" si="17"/>
        <v>2018_0517</v>
      </c>
      <c r="D1137" s="4" t="s">
        <v>121</v>
      </c>
      <c r="E1137" s="4" t="s">
        <v>121</v>
      </c>
      <c r="F1137" s="5">
        <v>3312034.23</v>
      </c>
      <c r="G1137" s="11">
        <v>7.4498000000000003E-3</v>
      </c>
    </row>
    <row r="1138" spans="1:7" x14ac:dyDescent="0.2">
      <c r="A1138">
        <v>2018</v>
      </c>
      <c r="B1138" s="4" t="s">
        <v>96</v>
      </c>
      <c r="C1138" t="str">
        <f t="shared" si="17"/>
        <v>2018_0611</v>
      </c>
      <c r="D1138" s="4" t="s">
        <v>54</v>
      </c>
      <c r="E1138" s="4" t="s">
        <v>54</v>
      </c>
      <c r="F1138" s="5">
        <v>3275461.44</v>
      </c>
      <c r="G1138" s="11">
        <v>7.3675299999999997E-3</v>
      </c>
    </row>
    <row r="1139" spans="1:7" x14ac:dyDescent="0.2">
      <c r="A1139">
        <v>2018</v>
      </c>
      <c r="B1139" s="4" t="s">
        <v>169</v>
      </c>
      <c r="C1139" t="str">
        <f t="shared" si="17"/>
        <v>2018_0319</v>
      </c>
      <c r="D1139" s="4" t="s">
        <v>127</v>
      </c>
      <c r="E1139" s="4" t="s">
        <v>127</v>
      </c>
      <c r="F1139" s="5">
        <v>3242277.22</v>
      </c>
      <c r="G1139" s="11">
        <v>7.2928899999999998E-3</v>
      </c>
    </row>
    <row r="1140" spans="1:7" x14ac:dyDescent="0.2">
      <c r="A1140">
        <v>2018</v>
      </c>
      <c r="B1140" s="4" t="s">
        <v>108</v>
      </c>
      <c r="C1140" t="str">
        <f t="shared" si="17"/>
        <v>2018_1073</v>
      </c>
      <c r="D1140" s="4" t="s">
        <v>66</v>
      </c>
      <c r="E1140" s="4" t="s">
        <v>66</v>
      </c>
      <c r="F1140" s="5">
        <v>3141759.39</v>
      </c>
      <c r="G1140" s="11">
        <v>7.0667999999999998E-3</v>
      </c>
    </row>
    <row r="1141" spans="1:7" x14ac:dyDescent="0.2">
      <c r="A1141">
        <v>2018</v>
      </c>
      <c r="B1141" s="4" t="s">
        <v>184</v>
      </c>
      <c r="C1141" t="str">
        <f t="shared" si="17"/>
        <v>2018_0968</v>
      </c>
      <c r="D1141" s="4" t="s">
        <v>142</v>
      </c>
      <c r="E1141" s="4" t="s">
        <v>142</v>
      </c>
      <c r="F1141" s="5">
        <v>3038605.75</v>
      </c>
      <c r="G1141" s="11">
        <v>6.8347700000000004E-3</v>
      </c>
    </row>
    <row r="1142" spans="1:7" x14ac:dyDescent="0.2">
      <c r="A1142">
        <v>2018</v>
      </c>
      <c r="B1142" s="4" t="s">
        <v>203</v>
      </c>
      <c r="C1142" t="str">
        <f t="shared" si="17"/>
        <v>2018_0618</v>
      </c>
      <c r="D1142" s="4" t="s">
        <v>161</v>
      </c>
      <c r="E1142" s="4" t="s">
        <v>161</v>
      </c>
      <c r="F1142" s="5">
        <v>2939477.77</v>
      </c>
      <c r="G1142" s="11">
        <v>6.6118000000000001E-3</v>
      </c>
    </row>
    <row r="1143" spans="1:7" x14ac:dyDescent="0.2">
      <c r="A1143">
        <v>2018</v>
      </c>
      <c r="B1143" s="4" t="s">
        <v>186</v>
      </c>
      <c r="C1143" t="str">
        <f t="shared" si="17"/>
        <v>2018_0096</v>
      </c>
      <c r="D1143" s="4" t="s">
        <v>144</v>
      </c>
      <c r="E1143" s="4" t="s">
        <v>144</v>
      </c>
      <c r="F1143" s="5">
        <v>2783890.13</v>
      </c>
      <c r="G1143" s="11">
        <v>6.2618400000000003E-3</v>
      </c>
    </row>
    <row r="1144" spans="1:7" x14ac:dyDescent="0.2">
      <c r="A1144">
        <v>2018</v>
      </c>
      <c r="B1144" s="4" t="s">
        <v>168</v>
      </c>
      <c r="C1144" t="str">
        <f t="shared" si="17"/>
        <v>2018_0902</v>
      </c>
      <c r="D1144" s="4" t="s">
        <v>126</v>
      </c>
      <c r="E1144" s="4" t="s">
        <v>126</v>
      </c>
      <c r="F1144" s="5">
        <v>2571032.7200000002</v>
      </c>
      <c r="G1144" s="11">
        <v>5.7830499999999996E-3</v>
      </c>
    </row>
    <row r="1145" spans="1:7" x14ac:dyDescent="0.2">
      <c r="A1145">
        <v>2018</v>
      </c>
      <c r="B1145" s="4" t="s">
        <v>117</v>
      </c>
      <c r="C1145" t="str">
        <f t="shared" si="17"/>
        <v>2018_0550</v>
      </c>
      <c r="D1145" s="4" t="s">
        <v>75</v>
      </c>
      <c r="E1145" s="4" t="s">
        <v>75</v>
      </c>
      <c r="F1145" s="5">
        <v>2473278.34</v>
      </c>
      <c r="G1145" s="11">
        <v>5.5631700000000001E-3</v>
      </c>
    </row>
    <row r="1146" spans="1:7" x14ac:dyDescent="0.2">
      <c r="A1146">
        <v>2018</v>
      </c>
      <c r="B1146" s="4" t="s">
        <v>120</v>
      </c>
      <c r="C1146" t="str">
        <f t="shared" si="17"/>
        <v>2018_1003</v>
      </c>
      <c r="D1146" s="4" t="s">
        <v>78</v>
      </c>
      <c r="E1146" s="4" t="s">
        <v>78</v>
      </c>
      <c r="F1146" s="5">
        <v>2443956.15</v>
      </c>
      <c r="G1146" s="11">
        <v>5.4972199999999997E-3</v>
      </c>
    </row>
    <row r="1147" spans="1:7" x14ac:dyDescent="0.2">
      <c r="A1147">
        <v>2018</v>
      </c>
      <c r="B1147" s="4" t="s">
        <v>185</v>
      </c>
      <c r="C1147" t="str">
        <f t="shared" si="17"/>
        <v>2018_0026</v>
      </c>
      <c r="D1147" s="4" t="s">
        <v>143</v>
      </c>
      <c r="E1147" s="4" t="s">
        <v>143</v>
      </c>
      <c r="F1147" s="5">
        <v>2324058.59</v>
      </c>
      <c r="G1147" s="11">
        <v>5.2275300000000002E-3</v>
      </c>
    </row>
    <row r="1148" spans="1:7" x14ac:dyDescent="0.2">
      <c r="A1148">
        <v>2018</v>
      </c>
      <c r="B1148" s="4" t="s">
        <v>259</v>
      </c>
      <c r="C1148" t="str">
        <f t="shared" si="17"/>
        <v>2018_0656</v>
      </c>
      <c r="D1148" s="4" t="s">
        <v>217</v>
      </c>
      <c r="E1148" s="4" t="s">
        <v>217</v>
      </c>
      <c r="F1148" s="5">
        <v>2304797.7200000002</v>
      </c>
      <c r="G1148" s="11">
        <v>5.1842099999999999E-3</v>
      </c>
    </row>
    <row r="1149" spans="1:7" x14ac:dyDescent="0.2">
      <c r="A1149">
        <v>2018</v>
      </c>
      <c r="B1149" s="4" t="s">
        <v>175</v>
      </c>
      <c r="C1149" t="str">
        <f t="shared" si="17"/>
        <v>2018_0604</v>
      </c>
      <c r="D1149" s="4" t="s">
        <v>133</v>
      </c>
      <c r="E1149" s="4" t="s">
        <v>133</v>
      </c>
      <c r="F1149" s="5">
        <v>2298105.77</v>
      </c>
      <c r="G1149" s="11">
        <v>5.1691599999999999E-3</v>
      </c>
    </row>
    <row r="1150" spans="1:7" x14ac:dyDescent="0.2">
      <c r="A1150">
        <v>2018</v>
      </c>
      <c r="B1150" s="4" t="s">
        <v>114</v>
      </c>
      <c r="C1150" t="str">
        <f t="shared" si="17"/>
        <v>2018_0649</v>
      </c>
      <c r="D1150" s="4" t="s">
        <v>72</v>
      </c>
      <c r="E1150" s="4" t="s">
        <v>72</v>
      </c>
      <c r="F1150" s="5">
        <v>2220423.98</v>
      </c>
      <c r="G1150" s="11">
        <v>4.9944300000000002E-3</v>
      </c>
    </row>
    <row r="1151" spans="1:7" x14ac:dyDescent="0.2">
      <c r="A1151">
        <v>2018</v>
      </c>
      <c r="B1151" s="4" t="s">
        <v>190</v>
      </c>
      <c r="C1151" t="str">
        <f t="shared" si="17"/>
        <v>2018_0958</v>
      </c>
      <c r="D1151" s="4" t="s">
        <v>148</v>
      </c>
      <c r="E1151" s="4" t="s">
        <v>148</v>
      </c>
      <c r="F1151" s="5">
        <v>2201599.4300000002</v>
      </c>
      <c r="G1151" s="11">
        <v>4.9520800000000002E-3</v>
      </c>
    </row>
    <row r="1152" spans="1:7" x14ac:dyDescent="0.2">
      <c r="A1152">
        <v>2018</v>
      </c>
      <c r="B1152" s="4" t="s">
        <v>172</v>
      </c>
      <c r="C1152" t="str">
        <f t="shared" si="17"/>
        <v>2018_1056</v>
      </c>
      <c r="D1152" s="4" t="s">
        <v>130</v>
      </c>
      <c r="E1152" s="4" t="s">
        <v>130</v>
      </c>
      <c r="F1152" s="5">
        <v>2123487.6</v>
      </c>
      <c r="G1152" s="11">
        <v>4.7763800000000002E-3</v>
      </c>
    </row>
    <row r="1153" spans="1:7" x14ac:dyDescent="0.2">
      <c r="A1153">
        <v>2018</v>
      </c>
      <c r="B1153" s="4" t="s">
        <v>173</v>
      </c>
      <c r="C1153" t="str">
        <f t="shared" si="17"/>
        <v>2018_0249</v>
      </c>
      <c r="D1153" s="4" t="s">
        <v>131</v>
      </c>
      <c r="E1153" s="4" t="s">
        <v>131</v>
      </c>
      <c r="F1153" s="5">
        <v>2092307.61</v>
      </c>
      <c r="G1153" s="11">
        <v>4.7062500000000004E-3</v>
      </c>
    </row>
    <row r="1154" spans="1:7" x14ac:dyDescent="0.2">
      <c r="A1154">
        <v>2018</v>
      </c>
      <c r="B1154" s="4" t="s">
        <v>119</v>
      </c>
      <c r="C1154" t="str">
        <f t="shared" si="17"/>
        <v>2018_1020</v>
      </c>
      <c r="D1154" s="4" t="s">
        <v>77</v>
      </c>
      <c r="E1154" s="4" t="s">
        <v>77</v>
      </c>
      <c r="F1154" s="5">
        <v>2051151.46</v>
      </c>
      <c r="G1154" s="11">
        <v>4.6136800000000002E-3</v>
      </c>
    </row>
    <row r="1155" spans="1:7" x14ac:dyDescent="0.2">
      <c r="A1155">
        <v>2018</v>
      </c>
      <c r="B1155" s="4" t="s">
        <v>187</v>
      </c>
      <c r="C1155" t="str">
        <f t="shared" ref="C1155:C1218" si="18">_xlfn.TEXTJOIN("_",TRUE,A1155:B1155)</f>
        <v>2018_0082</v>
      </c>
      <c r="D1155" s="4" t="s">
        <v>145</v>
      </c>
      <c r="E1155" s="4" t="s">
        <v>145</v>
      </c>
      <c r="F1155" s="5">
        <v>2022338.57</v>
      </c>
      <c r="G1155" s="11">
        <v>4.54887E-3</v>
      </c>
    </row>
    <row r="1156" spans="1:7" x14ac:dyDescent="0.2">
      <c r="A1156">
        <v>2018</v>
      </c>
      <c r="B1156" s="4" t="s">
        <v>166</v>
      </c>
      <c r="C1156" t="str">
        <f t="shared" si="18"/>
        <v>2018_0585</v>
      </c>
      <c r="D1156" s="4" t="s">
        <v>124</v>
      </c>
      <c r="E1156" s="4" t="s">
        <v>124</v>
      </c>
      <c r="F1156" s="5">
        <v>2012598.88</v>
      </c>
      <c r="G1156" s="11">
        <v>4.52696E-3</v>
      </c>
    </row>
    <row r="1157" spans="1:7" x14ac:dyDescent="0.2">
      <c r="A1157">
        <v>2018</v>
      </c>
      <c r="B1157" s="4" t="s">
        <v>200</v>
      </c>
      <c r="C1157" t="str">
        <f t="shared" si="18"/>
        <v>2018_1134</v>
      </c>
      <c r="D1157" s="4" t="s">
        <v>158</v>
      </c>
      <c r="E1157" s="4" t="s">
        <v>158</v>
      </c>
      <c r="F1157" s="5">
        <v>1976351.25</v>
      </c>
      <c r="G1157" s="11">
        <v>4.4454300000000002E-3</v>
      </c>
    </row>
    <row r="1158" spans="1:7" x14ac:dyDescent="0.2">
      <c r="A1158">
        <v>2018</v>
      </c>
      <c r="B1158" s="4" t="s">
        <v>106</v>
      </c>
      <c r="C1158" t="str">
        <f t="shared" si="18"/>
        <v>2018_0297</v>
      </c>
      <c r="D1158" s="4" t="s">
        <v>64</v>
      </c>
      <c r="E1158" s="4" t="s">
        <v>64</v>
      </c>
      <c r="F1158" s="5">
        <v>1934325.42</v>
      </c>
      <c r="G1158" s="11">
        <v>4.3509000000000004E-3</v>
      </c>
    </row>
    <row r="1159" spans="1:7" x14ac:dyDescent="0.2">
      <c r="A1159">
        <v>2018</v>
      </c>
      <c r="B1159" s="4" t="s">
        <v>118</v>
      </c>
      <c r="C1159" t="str">
        <f t="shared" si="18"/>
        <v>2018_1076</v>
      </c>
      <c r="D1159" s="4" t="s">
        <v>76</v>
      </c>
      <c r="E1159" s="4" t="s">
        <v>76</v>
      </c>
      <c r="F1159" s="5">
        <v>1914753.8</v>
      </c>
      <c r="G1159" s="11">
        <v>4.3068799999999999E-3</v>
      </c>
    </row>
    <row r="1160" spans="1:7" x14ac:dyDescent="0.2">
      <c r="A1160">
        <v>2018</v>
      </c>
      <c r="B1160" s="4" t="s">
        <v>180</v>
      </c>
      <c r="C1160" t="str">
        <f t="shared" si="18"/>
        <v>2018_0848</v>
      </c>
      <c r="D1160" s="4" t="s">
        <v>138</v>
      </c>
      <c r="E1160" s="4" t="s">
        <v>138</v>
      </c>
      <c r="F1160" s="5">
        <v>1889843.32</v>
      </c>
      <c r="G1160" s="11">
        <v>4.2508499999999996E-3</v>
      </c>
    </row>
    <row r="1161" spans="1:7" x14ac:dyDescent="0.2">
      <c r="A1161">
        <v>2018</v>
      </c>
      <c r="B1161" s="4" t="s">
        <v>170</v>
      </c>
      <c r="C1161" t="str">
        <f t="shared" si="18"/>
        <v>2018_0931</v>
      </c>
      <c r="D1161" s="4" t="s">
        <v>128</v>
      </c>
      <c r="E1161" s="4" t="s">
        <v>128</v>
      </c>
      <c r="F1161" s="5">
        <v>1881478.32</v>
      </c>
      <c r="G1161" s="11">
        <v>4.2320300000000003E-3</v>
      </c>
    </row>
    <row r="1162" spans="1:7" x14ac:dyDescent="0.2">
      <c r="A1162">
        <v>2018</v>
      </c>
      <c r="B1162" s="4" t="s">
        <v>178</v>
      </c>
      <c r="C1162" t="str">
        <f t="shared" si="18"/>
        <v>2018_0428</v>
      </c>
      <c r="D1162" s="4" t="s">
        <v>136</v>
      </c>
      <c r="E1162" s="4" t="s">
        <v>136</v>
      </c>
      <c r="F1162" s="5">
        <v>1867844.05</v>
      </c>
      <c r="G1162" s="11">
        <v>4.2013600000000003E-3</v>
      </c>
    </row>
    <row r="1163" spans="1:7" x14ac:dyDescent="0.2">
      <c r="A1163">
        <v>2018</v>
      </c>
      <c r="B1163" s="4" t="s">
        <v>193</v>
      </c>
      <c r="C1163" t="str">
        <f t="shared" si="18"/>
        <v>2018_0133</v>
      </c>
      <c r="D1163" s="4" t="s">
        <v>151</v>
      </c>
      <c r="E1163" s="4" t="s">
        <v>151</v>
      </c>
      <c r="F1163" s="5">
        <v>1782426.73</v>
      </c>
      <c r="G1163" s="11">
        <v>4.0092299999999999E-3</v>
      </c>
    </row>
    <row r="1164" spans="1:7" x14ac:dyDescent="0.2">
      <c r="A1164">
        <v>2018</v>
      </c>
      <c r="B1164" s="4" t="s">
        <v>171</v>
      </c>
      <c r="C1164" t="str">
        <f t="shared" si="18"/>
        <v>2018_0243</v>
      </c>
      <c r="D1164" s="4" t="s">
        <v>129</v>
      </c>
      <c r="E1164" s="4" t="s">
        <v>129</v>
      </c>
      <c r="F1164" s="5">
        <v>1737674.3</v>
      </c>
      <c r="G1164" s="11">
        <v>3.9085700000000001E-3</v>
      </c>
    </row>
    <row r="1165" spans="1:7" x14ac:dyDescent="0.2">
      <c r="A1165">
        <v>2018</v>
      </c>
      <c r="B1165" s="4" t="s">
        <v>176</v>
      </c>
      <c r="C1165" t="str">
        <f t="shared" si="18"/>
        <v>2018_0863</v>
      </c>
      <c r="D1165" s="4" t="s">
        <v>134</v>
      </c>
      <c r="E1165" s="4" t="s">
        <v>134</v>
      </c>
      <c r="F1165" s="5">
        <v>1689229.33</v>
      </c>
      <c r="G1165" s="11">
        <v>3.7996000000000002E-3</v>
      </c>
    </row>
    <row r="1166" spans="1:7" x14ac:dyDescent="0.2">
      <c r="A1166">
        <v>2018</v>
      </c>
      <c r="B1166" s="4" t="s">
        <v>333</v>
      </c>
      <c r="C1166" t="str">
        <f t="shared" si="18"/>
        <v>2018_0094</v>
      </c>
      <c r="D1166" s="4" t="s">
        <v>291</v>
      </c>
      <c r="E1166" s="4" t="s">
        <v>291</v>
      </c>
      <c r="F1166" s="5">
        <v>1645209.96</v>
      </c>
      <c r="G1166" s="11">
        <v>3.7005900000000001E-3</v>
      </c>
    </row>
    <row r="1167" spans="1:7" x14ac:dyDescent="0.2">
      <c r="A1167">
        <v>2018</v>
      </c>
      <c r="B1167" s="4" t="s">
        <v>268</v>
      </c>
      <c r="C1167" t="str">
        <f t="shared" si="18"/>
        <v>2018_0280</v>
      </c>
      <c r="D1167" s="4" t="s">
        <v>226</v>
      </c>
      <c r="E1167" s="4" t="s">
        <v>226</v>
      </c>
      <c r="F1167" s="5">
        <v>1581084.41</v>
      </c>
      <c r="G1167" s="11">
        <v>3.5563499999999998E-3</v>
      </c>
    </row>
    <row r="1168" spans="1:7" x14ac:dyDescent="0.2">
      <c r="A1168">
        <v>2018</v>
      </c>
      <c r="B1168" s="4" t="s">
        <v>202</v>
      </c>
      <c r="C1168" t="str">
        <f t="shared" si="18"/>
        <v>2018_0042</v>
      </c>
      <c r="D1168" s="4" t="s">
        <v>160</v>
      </c>
      <c r="E1168" s="4" t="s">
        <v>160</v>
      </c>
      <c r="F1168" s="5">
        <v>1546251.72</v>
      </c>
      <c r="G1168" s="11">
        <v>3.4780000000000002E-3</v>
      </c>
    </row>
    <row r="1169" spans="1:7" x14ac:dyDescent="0.2">
      <c r="A1169">
        <v>2018</v>
      </c>
      <c r="B1169" s="4" t="s">
        <v>177</v>
      </c>
      <c r="C1169" t="str">
        <f t="shared" si="18"/>
        <v>2018_0753</v>
      </c>
      <c r="D1169" s="4" t="s">
        <v>135</v>
      </c>
      <c r="E1169" s="4" t="s">
        <v>135</v>
      </c>
      <c r="F1169" s="5">
        <v>1496747.93</v>
      </c>
      <c r="G1169" s="11">
        <v>3.3666500000000001E-3</v>
      </c>
    </row>
    <row r="1170" spans="1:7" x14ac:dyDescent="0.2">
      <c r="A1170">
        <v>2018</v>
      </c>
      <c r="B1170" s="4" t="s">
        <v>479</v>
      </c>
      <c r="C1170" t="str">
        <f t="shared" si="18"/>
        <v>2018_0695</v>
      </c>
      <c r="D1170" s="4" t="s">
        <v>463</v>
      </c>
      <c r="E1170" s="4" t="s">
        <v>463</v>
      </c>
      <c r="F1170" s="5">
        <v>1484538.46</v>
      </c>
      <c r="G1170" s="11">
        <v>3.3391900000000001E-3</v>
      </c>
    </row>
    <row r="1171" spans="1:7" x14ac:dyDescent="0.2">
      <c r="A1171">
        <v>2018</v>
      </c>
      <c r="B1171" s="4" t="s">
        <v>367</v>
      </c>
      <c r="C1171" t="str">
        <f t="shared" si="18"/>
        <v>2018_1092</v>
      </c>
      <c r="D1171" s="4" t="s">
        <v>325</v>
      </c>
      <c r="E1171" s="4" t="s">
        <v>325</v>
      </c>
      <c r="F1171" s="5">
        <v>1461252.09</v>
      </c>
      <c r="G1171" s="11">
        <v>3.2868099999999998E-3</v>
      </c>
    </row>
    <row r="1172" spans="1:7" x14ac:dyDescent="0.2">
      <c r="A1172">
        <v>2018</v>
      </c>
      <c r="B1172" s="4" t="s">
        <v>254</v>
      </c>
      <c r="C1172" t="str">
        <f t="shared" si="18"/>
        <v>2018_0816</v>
      </c>
      <c r="D1172" s="4" t="s">
        <v>212</v>
      </c>
      <c r="E1172" s="4" t="s">
        <v>212</v>
      </c>
      <c r="F1172" s="5">
        <v>1459463.58</v>
      </c>
      <c r="G1172" s="11">
        <v>3.2827899999999998E-3</v>
      </c>
    </row>
    <row r="1173" spans="1:7" x14ac:dyDescent="0.2">
      <c r="A1173">
        <v>2018</v>
      </c>
      <c r="B1173" s="4" t="s">
        <v>264</v>
      </c>
      <c r="C1173" t="str">
        <f t="shared" si="18"/>
        <v>2018_0303</v>
      </c>
      <c r="D1173" s="4" t="s">
        <v>222</v>
      </c>
      <c r="E1173" s="4" t="s">
        <v>222</v>
      </c>
      <c r="F1173" s="5">
        <v>1377724.44</v>
      </c>
      <c r="G1173" s="11">
        <v>3.0989300000000002E-3</v>
      </c>
    </row>
    <row r="1174" spans="1:7" x14ac:dyDescent="0.2">
      <c r="A1174">
        <v>2018</v>
      </c>
      <c r="B1174" s="4" t="s">
        <v>336</v>
      </c>
      <c r="C1174" t="str">
        <f t="shared" si="18"/>
        <v>2018_0850</v>
      </c>
      <c r="D1174" s="4" t="s">
        <v>294</v>
      </c>
      <c r="E1174" s="4" t="s">
        <v>294</v>
      </c>
      <c r="F1174" s="5">
        <v>1322559.45</v>
      </c>
      <c r="G1174" s="11">
        <v>2.9748499999999998E-3</v>
      </c>
    </row>
    <row r="1175" spans="1:7" x14ac:dyDescent="0.2">
      <c r="A1175">
        <v>2018</v>
      </c>
      <c r="B1175" s="4" t="s">
        <v>183</v>
      </c>
      <c r="C1175" t="str">
        <f t="shared" si="18"/>
        <v>2018_0119</v>
      </c>
      <c r="D1175" s="4" t="s">
        <v>141</v>
      </c>
      <c r="E1175" s="4" t="s">
        <v>141</v>
      </c>
      <c r="F1175" s="5">
        <v>1320165.67</v>
      </c>
      <c r="G1175" s="11">
        <v>2.9694600000000002E-3</v>
      </c>
    </row>
    <row r="1176" spans="1:7" x14ac:dyDescent="0.2">
      <c r="A1176">
        <v>2018</v>
      </c>
      <c r="B1176" s="4" t="s">
        <v>332</v>
      </c>
      <c r="C1176" t="str">
        <f t="shared" si="18"/>
        <v>2018_0002</v>
      </c>
      <c r="D1176" s="4" t="s">
        <v>290</v>
      </c>
      <c r="E1176" s="4" t="s">
        <v>290</v>
      </c>
      <c r="F1176" s="5">
        <v>1310785.1499999999</v>
      </c>
      <c r="G1176" s="11">
        <v>2.9483600000000001E-3</v>
      </c>
    </row>
    <row r="1177" spans="1:7" x14ac:dyDescent="0.2">
      <c r="A1177">
        <v>2018</v>
      </c>
      <c r="B1177" s="4" t="s">
        <v>192</v>
      </c>
      <c r="C1177" t="str">
        <f t="shared" si="18"/>
        <v>2018_0909</v>
      </c>
      <c r="D1177" s="4" t="s">
        <v>150</v>
      </c>
      <c r="E1177" s="4" t="s">
        <v>150</v>
      </c>
      <c r="F1177" s="5">
        <v>1279016.3700000001</v>
      </c>
      <c r="G1177" s="11">
        <v>2.8769099999999999E-3</v>
      </c>
    </row>
    <row r="1178" spans="1:7" x14ac:dyDescent="0.2">
      <c r="A1178">
        <v>2018</v>
      </c>
      <c r="B1178" s="4" t="s">
        <v>174</v>
      </c>
      <c r="C1178" t="str">
        <f t="shared" si="18"/>
        <v>2018_1077</v>
      </c>
      <c r="D1178" s="4" t="s">
        <v>132</v>
      </c>
      <c r="E1178" s="4" t="s">
        <v>132</v>
      </c>
      <c r="F1178" s="5">
        <v>1268949.3600000001</v>
      </c>
      <c r="G1178" s="11">
        <v>2.85426E-3</v>
      </c>
    </row>
    <row r="1179" spans="1:7" x14ac:dyDescent="0.2">
      <c r="A1179">
        <v>2018</v>
      </c>
      <c r="B1179" s="4" t="s">
        <v>188</v>
      </c>
      <c r="C1179" t="str">
        <f t="shared" si="18"/>
        <v>2018_1058</v>
      </c>
      <c r="D1179" s="4" t="s">
        <v>146</v>
      </c>
      <c r="E1179" s="4" t="s">
        <v>146</v>
      </c>
      <c r="F1179" s="5">
        <v>1225650.1000000001</v>
      </c>
      <c r="G1179" s="11">
        <v>2.7568699999999998E-3</v>
      </c>
    </row>
    <row r="1180" spans="1:7" x14ac:dyDescent="0.2">
      <c r="A1180">
        <v>2018</v>
      </c>
      <c r="B1180" s="4" t="s">
        <v>195</v>
      </c>
      <c r="C1180" t="str">
        <f t="shared" si="18"/>
        <v>2018_0992</v>
      </c>
      <c r="D1180" s="4" t="s">
        <v>153</v>
      </c>
      <c r="E1180" s="4" t="s">
        <v>153</v>
      </c>
      <c r="F1180" s="5">
        <v>1220424.53</v>
      </c>
      <c r="G1180" s="11">
        <v>2.7451099999999998E-3</v>
      </c>
    </row>
    <row r="1181" spans="1:7" x14ac:dyDescent="0.2">
      <c r="A1181">
        <v>2018</v>
      </c>
      <c r="B1181" s="4" t="s">
        <v>285</v>
      </c>
      <c r="C1181" t="str">
        <f t="shared" si="18"/>
        <v>2018_0341</v>
      </c>
      <c r="D1181" s="4" t="s">
        <v>243</v>
      </c>
      <c r="E1181" s="4" t="s">
        <v>243</v>
      </c>
      <c r="F1181" s="5">
        <v>1206242.47</v>
      </c>
      <c r="G1181" s="11">
        <v>2.7132100000000002E-3</v>
      </c>
    </row>
    <row r="1182" spans="1:7" x14ac:dyDescent="0.2">
      <c r="A1182">
        <v>2018</v>
      </c>
      <c r="B1182" s="4" t="s">
        <v>250</v>
      </c>
      <c r="C1182" t="str">
        <f t="shared" si="18"/>
        <v>2018_0679</v>
      </c>
      <c r="D1182" s="4" t="s">
        <v>208</v>
      </c>
      <c r="E1182" s="4" t="s">
        <v>208</v>
      </c>
      <c r="F1182" s="5">
        <v>1199590.8999999999</v>
      </c>
      <c r="G1182" s="11">
        <v>2.6982500000000001E-3</v>
      </c>
    </row>
    <row r="1183" spans="1:7" x14ac:dyDescent="0.2">
      <c r="A1183">
        <v>2018</v>
      </c>
      <c r="B1183" s="4" t="s">
        <v>283</v>
      </c>
      <c r="C1183" t="str">
        <f t="shared" si="18"/>
        <v>2018_0020</v>
      </c>
      <c r="D1183" s="4" t="s">
        <v>241</v>
      </c>
      <c r="E1183" s="4" t="s">
        <v>241</v>
      </c>
      <c r="F1183" s="5">
        <v>1185172.69</v>
      </c>
      <c r="G1183" s="11">
        <v>2.6658200000000002E-3</v>
      </c>
    </row>
    <row r="1184" spans="1:7" x14ac:dyDescent="0.2">
      <c r="A1184">
        <v>2018</v>
      </c>
      <c r="B1184" s="4" t="s">
        <v>249</v>
      </c>
      <c r="C1184" t="str">
        <f t="shared" si="18"/>
        <v>2018_0557</v>
      </c>
      <c r="D1184" s="4" t="s">
        <v>207</v>
      </c>
      <c r="E1184" s="4" t="s">
        <v>207</v>
      </c>
      <c r="F1184" s="5">
        <v>1184162.5</v>
      </c>
      <c r="G1184" s="11">
        <v>2.6635500000000002E-3</v>
      </c>
    </row>
    <row r="1185" spans="1:7" x14ac:dyDescent="0.2">
      <c r="A1185">
        <v>2018</v>
      </c>
      <c r="B1185" s="4" t="s">
        <v>191</v>
      </c>
      <c r="C1185" t="str">
        <f t="shared" si="18"/>
        <v>2018_0621</v>
      </c>
      <c r="D1185" s="4" t="s">
        <v>149</v>
      </c>
      <c r="E1185" s="4" t="s">
        <v>149</v>
      </c>
      <c r="F1185" s="5">
        <v>1152681.4099999999</v>
      </c>
      <c r="G1185" s="11">
        <v>2.5927400000000001E-3</v>
      </c>
    </row>
    <row r="1186" spans="1:7" x14ac:dyDescent="0.2">
      <c r="A1186">
        <v>2018</v>
      </c>
      <c r="B1186" s="4" t="s">
        <v>194</v>
      </c>
      <c r="C1186" t="str">
        <f t="shared" si="18"/>
        <v>2018_0122</v>
      </c>
      <c r="D1186" s="4" t="s">
        <v>152</v>
      </c>
      <c r="E1186" s="4" t="s">
        <v>152</v>
      </c>
      <c r="F1186" s="5">
        <v>1119110.71</v>
      </c>
      <c r="G1186" s="11">
        <v>2.5172300000000001E-3</v>
      </c>
    </row>
    <row r="1187" spans="1:7" x14ac:dyDescent="0.2">
      <c r="A1187">
        <v>2018</v>
      </c>
      <c r="B1187" s="4" t="s">
        <v>181</v>
      </c>
      <c r="C1187" t="str">
        <f t="shared" si="18"/>
        <v>2018_1063</v>
      </c>
      <c r="D1187" s="4" t="s">
        <v>139</v>
      </c>
      <c r="E1187" s="4" t="s">
        <v>139</v>
      </c>
      <c r="F1187" s="5">
        <v>1096713.42</v>
      </c>
      <c r="G1187" s="11">
        <v>2.46685E-3</v>
      </c>
    </row>
    <row r="1188" spans="1:7" x14ac:dyDescent="0.2">
      <c r="A1188">
        <v>2018</v>
      </c>
      <c r="B1188" s="4" t="s">
        <v>260</v>
      </c>
      <c r="C1188" t="str">
        <f t="shared" si="18"/>
        <v>2018_0790</v>
      </c>
      <c r="D1188" s="4" t="s">
        <v>218</v>
      </c>
      <c r="E1188" s="4" t="s">
        <v>218</v>
      </c>
      <c r="F1188" s="5">
        <v>1087420.49</v>
      </c>
      <c r="G1188" s="11">
        <v>2.4459500000000001E-3</v>
      </c>
    </row>
    <row r="1189" spans="1:7" x14ac:dyDescent="0.2">
      <c r="A1189">
        <v>2018</v>
      </c>
      <c r="B1189" s="4" t="s">
        <v>257</v>
      </c>
      <c r="C1189" t="str">
        <f t="shared" si="18"/>
        <v>2018_0270</v>
      </c>
      <c r="D1189" s="4" t="s">
        <v>215</v>
      </c>
      <c r="E1189" s="4" t="s">
        <v>215</v>
      </c>
      <c r="F1189" s="5">
        <v>1075935.95</v>
      </c>
      <c r="G1189" s="11">
        <v>2.42012E-3</v>
      </c>
    </row>
    <row r="1190" spans="1:7" x14ac:dyDescent="0.2">
      <c r="A1190">
        <v>2018</v>
      </c>
      <c r="B1190" s="4" t="s">
        <v>198</v>
      </c>
      <c r="C1190" t="str">
        <f t="shared" si="18"/>
        <v>2018_0943</v>
      </c>
      <c r="D1190" s="4" t="s">
        <v>156</v>
      </c>
      <c r="E1190" s="4" t="s">
        <v>156</v>
      </c>
      <c r="F1190" s="5">
        <v>1063480.76</v>
      </c>
      <c r="G1190" s="11">
        <v>2.3920999999999999E-3</v>
      </c>
    </row>
    <row r="1191" spans="1:7" x14ac:dyDescent="0.2">
      <c r="A1191">
        <v>2018</v>
      </c>
      <c r="B1191" s="4" t="s">
        <v>262</v>
      </c>
      <c r="C1191" t="str">
        <f t="shared" si="18"/>
        <v>2018_0857</v>
      </c>
      <c r="D1191" s="4" t="s">
        <v>220</v>
      </c>
      <c r="E1191" s="4" t="s">
        <v>220</v>
      </c>
      <c r="F1191" s="5">
        <v>1045172.82</v>
      </c>
      <c r="G1191" s="11">
        <v>2.3509199999999998E-3</v>
      </c>
    </row>
    <row r="1192" spans="1:7" x14ac:dyDescent="0.2">
      <c r="A1192">
        <v>2018</v>
      </c>
      <c r="B1192" s="4" t="s">
        <v>196</v>
      </c>
      <c r="C1192" t="str">
        <f t="shared" si="18"/>
        <v>2018_0156</v>
      </c>
      <c r="D1192" s="4" t="s">
        <v>154</v>
      </c>
      <c r="E1192" s="4" t="s">
        <v>154</v>
      </c>
      <c r="F1192" s="5">
        <v>963182.9</v>
      </c>
      <c r="G1192" s="11">
        <v>2.1665E-3</v>
      </c>
    </row>
    <row r="1193" spans="1:7" x14ac:dyDescent="0.2">
      <c r="A1193">
        <v>2018</v>
      </c>
      <c r="B1193" s="4" t="s">
        <v>189</v>
      </c>
      <c r="C1193" t="str">
        <f t="shared" si="18"/>
        <v>2018_0767</v>
      </c>
      <c r="D1193" s="4" t="s">
        <v>147</v>
      </c>
      <c r="E1193" s="4" t="s">
        <v>147</v>
      </c>
      <c r="F1193" s="5">
        <v>951587.02</v>
      </c>
      <c r="G1193" s="11">
        <v>2.1404200000000001E-3</v>
      </c>
    </row>
    <row r="1194" spans="1:7" x14ac:dyDescent="0.2">
      <c r="A1194">
        <v>2018</v>
      </c>
      <c r="B1194" s="4" t="s">
        <v>247</v>
      </c>
      <c r="C1194" t="str">
        <f t="shared" si="18"/>
        <v>2018_0284</v>
      </c>
      <c r="D1194" s="4" t="s">
        <v>205</v>
      </c>
      <c r="E1194" s="4" t="s">
        <v>205</v>
      </c>
      <c r="F1194" s="5">
        <v>941760.25</v>
      </c>
      <c r="G1194" s="11">
        <v>2.11831E-3</v>
      </c>
    </row>
    <row r="1195" spans="1:7" x14ac:dyDescent="0.2">
      <c r="A1195">
        <v>2018</v>
      </c>
      <c r="B1195" s="4" t="s">
        <v>348</v>
      </c>
      <c r="C1195" t="str">
        <f t="shared" si="18"/>
        <v>2018_0072</v>
      </c>
      <c r="D1195" s="4" t="s">
        <v>306</v>
      </c>
      <c r="E1195" s="4" t="s">
        <v>306</v>
      </c>
      <c r="F1195" s="5">
        <v>926108.21</v>
      </c>
      <c r="G1195" s="11">
        <v>2.08311E-3</v>
      </c>
    </row>
    <row r="1196" spans="1:7" x14ac:dyDescent="0.2">
      <c r="A1196">
        <v>2018</v>
      </c>
      <c r="B1196" s="4" t="s">
        <v>253</v>
      </c>
      <c r="C1196" t="str">
        <f t="shared" si="18"/>
        <v>2018_0812</v>
      </c>
      <c r="D1196" s="4" t="s">
        <v>211</v>
      </c>
      <c r="E1196" s="4" t="s">
        <v>211</v>
      </c>
      <c r="F1196" s="5">
        <v>918266.03</v>
      </c>
      <c r="G1196" s="11">
        <v>2.0654699999999998E-3</v>
      </c>
    </row>
    <row r="1197" spans="1:7" x14ac:dyDescent="0.2">
      <c r="A1197">
        <v>2018</v>
      </c>
      <c r="B1197" s="4" t="s">
        <v>167</v>
      </c>
      <c r="C1197" t="str">
        <f t="shared" si="18"/>
        <v>2018_0521</v>
      </c>
      <c r="D1197" s="4" t="s">
        <v>125</v>
      </c>
      <c r="E1197" s="4" t="s">
        <v>125</v>
      </c>
      <c r="F1197" s="5">
        <v>893606.53</v>
      </c>
      <c r="G1197" s="11">
        <v>2.0100000000000001E-3</v>
      </c>
    </row>
    <row r="1198" spans="1:7" x14ac:dyDescent="0.2">
      <c r="A1198">
        <v>2018</v>
      </c>
      <c r="B1198" s="4" t="s">
        <v>372</v>
      </c>
      <c r="C1198" t="str">
        <f t="shared" si="18"/>
        <v>2018_0817</v>
      </c>
      <c r="D1198" s="4" t="s">
        <v>330</v>
      </c>
      <c r="E1198" s="4" t="s">
        <v>330</v>
      </c>
      <c r="F1198" s="5">
        <v>887638.05</v>
      </c>
      <c r="G1198" s="11">
        <v>1.99657E-3</v>
      </c>
    </row>
    <row r="1199" spans="1:7" x14ac:dyDescent="0.2">
      <c r="A1199">
        <v>2018</v>
      </c>
      <c r="B1199" s="4" t="s">
        <v>366</v>
      </c>
      <c r="C1199" t="str">
        <f t="shared" si="18"/>
        <v>2018_0691</v>
      </c>
      <c r="D1199" s="4" t="s">
        <v>324</v>
      </c>
      <c r="E1199" s="4" t="s">
        <v>324</v>
      </c>
      <c r="F1199" s="5">
        <v>861534.39</v>
      </c>
      <c r="G1199" s="11">
        <v>1.93786E-3</v>
      </c>
    </row>
    <row r="1200" spans="1:7" x14ac:dyDescent="0.2">
      <c r="A1200">
        <v>2018</v>
      </c>
      <c r="B1200" s="4" t="s">
        <v>473</v>
      </c>
      <c r="C1200" t="str">
        <f t="shared" si="18"/>
        <v>2018_0781</v>
      </c>
      <c r="D1200" s="4" t="s">
        <v>457</v>
      </c>
      <c r="E1200" s="4" t="s">
        <v>457</v>
      </c>
      <c r="F1200" s="5">
        <v>857682.71</v>
      </c>
      <c r="G1200" s="11">
        <v>1.9292000000000001E-3</v>
      </c>
    </row>
    <row r="1201" spans="1:7" x14ac:dyDescent="0.2">
      <c r="A1201">
        <v>2018</v>
      </c>
      <c r="B1201" s="4" t="s">
        <v>452</v>
      </c>
      <c r="C1201" t="str">
        <f t="shared" si="18"/>
        <v>2018_1044</v>
      </c>
      <c r="D1201" s="4" t="s">
        <v>410</v>
      </c>
      <c r="E1201" s="4" t="s">
        <v>410</v>
      </c>
      <c r="F1201" s="5">
        <v>825198.5</v>
      </c>
      <c r="G1201" s="11">
        <v>1.8561300000000001E-3</v>
      </c>
    </row>
    <row r="1202" spans="1:7" x14ac:dyDescent="0.2">
      <c r="A1202">
        <v>2018</v>
      </c>
      <c r="B1202" s="4" t="s">
        <v>248</v>
      </c>
      <c r="C1202" t="str">
        <f t="shared" si="18"/>
        <v>2018_1113</v>
      </c>
      <c r="D1202" s="4" t="s">
        <v>206</v>
      </c>
      <c r="E1202" s="4" t="s">
        <v>206</v>
      </c>
      <c r="F1202" s="5">
        <v>814888.72</v>
      </c>
      <c r="G1202" s="11">
        <v>1.8329399999999999E-3</v>
      </c>
    </row>
    <row r="1203" spans="1:7" x14ac:dyDescent="0.2">
      <c r="A1203">
        <v>2018</v>
      </c>
      <c r="B1203" s="4" t="s">
        <v>447</v>
      </c>
      <c r="C1203" t="str">
        <f t="shared" si="18"/>
        <v>2018_0227</v>
      </c>
      <c r="D1203" s="4" t="s">
        <v>405</v>
      </c>
      <c r="E1203" s="4" t="s">
        <v>405</v>
      </c>
      <c r="F1203" s="5">
        <v>810844.17</v>
      </c>
      <c r="G1203" s="11">
        <v>1.82384E-3</v>
      </c>
    </row>
    <row r="1204" spans="1:7" x14ac:dyDescent="0.2">
      <c r="A1204">
        <v>2018</v>
      </c>
      <c r="B1204" s="4" t="s">
        <v>557</v>
      </c>
      <c r="C1204" t="str">
        <f t="shared" si="18"/>
        <v>2018_0344</v>
      </c>
      <c r="D1204" s="4" t="s">
        <v>554</v>
      </c>
      <c r="E1204" s="4" t="s">
        <v>554</v>
      </c>
      <c r="F1204" s="5">
        <v>794480.74</v>
      </c>
      <c r="G1204" s="11">
        <v>1.78703E-3</v>
      </c>
    </row>
    <row r="1205" spans="1:7" x14ac:dyDescent="0.2">
      <c r="A1205">
        <v>2018</v>
      </c>
      <c r="B1205" s="4" t="s">
        <v>252</v>
      </c>
      <c r="C1205" t="str">
        <f t="shared" si="18"/>
        <v>2018_0950</v>
      </c>
      <c r="D1205" s="4" t="s">
        <v>210</v>
      </c>
      <c r="E1205" s="4" t="s">
        <v>210</v>
      </c>
      <c r="F1205" s="5">
        <v>789209.54</v>
      </c>
      <c r="G1205" s="11">
        <v>1.7751799999999999E-3</v>
      </c>
    </row>
    <row r="1206" spans="1:7" x14ac:dyDescent="0.2">
      <c r="A1206">
        <v>2018</v>
      </c>
      <c r="B1206" s="4" t="s">
        <v>331</v>
      </c>
      <c r="C1206" t="str">
        <f t="shared" si="18"/>
        <v>2018_0615</v>
      </c>
      <c r="D1206" s="4" t="s">
        <v>289</v>
      </c>
      <c r="E1206" s="4" t="s">
        <v>289</v>
      </c>
      <c r="F1206" s="5">
        <v>781421.76</v>
      </c>
      <c r="G1206" s="11">
        <v>1.7576600000000001E-3</v>
      </c>
    </row>
    <row r="1207" spans="1:7" x14ac:dyDescent="0.2">
      <c r="A1207">
        <v>2018</v>
      </c>
      <c r="B1207" s="4" t="s">
        <v>201</v>
      </c>
      <c r="C1207" t="str">
        <f t="shared" si="18"/>
        <v>2018_0648</v>
      </c>
      <c r="D1207" s="4" t="s">
        <v>159</v>
      </c>
      <c r="E1207" s="4" t="s">
        <v>159</v>
      </c>
      <c r="F1207" s="5">
        <v>735786.91</v>
      </c>
      <c r="G1207" s="11">
        <v>1.6550099999999999E-3</v>
      </c>
    </row>
    <row r="1208" spans="1:7" x14ac:dyDescent="0.2">
      <c r="A1208">
        <v>2018</v>
      </c>
      <c r="B1208" s="4" t="s">
        <v>337</v>
      </c>
      <c r="C1208" t="str">
        <f t="shared" si="18"/>
        <v>2018_0643</v>
      </c>
      <c r="D1208" s="4" t="s">
        <v>295</v>
      </c>
      <c r="E1208" s="4" t="s">
        <v>295</v>
      </c>
      <c r="F1208" s="5">
        <v>734861.95</v>
      </c>
      <c r="G1208" s="11">
        <v>1.6529299999999999E-3</v>
      </c>
    </row>
    <row r="1209" spans="1:7" x14ac:dyDescent="0.2">
      <c r="A1209">
        <v>2018</v>
      </c>
      <c r="B1209" s="4" t="s">
        <v>360</v>
      </c>
      <c r="C1209" t="str">
        <f t="shared" si="18"/>
        <v>2018_0650</v>
      </c>
      <c r="D1209" s="4" t="s">
        <v>318</v>
      </c>
      <c r="E1209" s="4" t="s">
        <v>318</v>
      </c>
      <c r="F1209" s="5">
        <v>711849.37</v>
      </c>
      <c r="G1209" s="11">
        <v>1.6011700000000001E-3</v>
      </c>
    </row>
    <row r="1210" spans="1:7" x14ac:dyDescent="0.2">
      <c r="A1210">
        <v>2018</v>
      </c>
      <c r="B1210" s="4" t="s">
        <v>424</v>
      </c>
      <c r="C1210" t="str">
        <f t="shared" si="18"/>
        <v>2018_0381</v>
      </c>
      <c r="D1210" s="4" t="s">
        <v>382</v>
      </c>
      <c r="E1210" s="4" t="s">
        <v>382</v>
      </c>
      <c r="F1210" s="5">
        <v>694441.08</v>
      </c>
      <c r="G1210" s="11">
        <v>1.56201E-3</v>
      </c>
    </row>
    <row r="1211" spans="1:7" x14ac:dyDescent="0.2">
      <c r="A1211">
        <v>2018</v>
      </c>
      <c r="B1211" s="4" t="s">
        <v>273</v>
      </c>
      <c r="C1211" t="str">
        <f t="shared" si="18"/>
        <v>2018_0582</v>
      </c>
      <c r="D1211" s="4" t="s">
        <v>231</v>
      </c>
      <c r="E1211" s="4" t="s">
        <v>231</v>
      </c>
      <c r="F1211" s="5">
        <v>688514.69</v>
      </c>
      <c r="G1211" s="11">
        <v>1.54868E-3</v>
      </c>
    </row>
    <row r="1212" spans="1:7" x14ac:dyDescent="0.2">
      <c r="A1212">
        <v>2018</v>
      </c>
      <c r="B1212" s="4" t="s">
        <v>277</v>
      </c>
      <c r="C1212" t="str">
        <f t="shared" si="18"/>
        <v>2018_0586</v>
      </c>
      <c r="D1212" s="4" t="s">
        <v>235</v>
      </c>
      <c r="E1212" s="4" t="s">
        <v>235</v>
      </c>
      <c r="F1212" s="5">
        <v>637190.37</v>
      </c>
      <c r="G1212" s="11">
        <v>1.4332399999999999E-3</v>
      </c>
    </row>
    <row r="1213" spans="1:7" x14ac:dyDescent="0.2">
      <c r="A1213">
        <v>2018</v>
      </c>
      <c r="B1213" s="4" t="s">
        <v>272</v>
      </c>
      <c r="C1213" t="str">
        <f t="shared" si="18"/>
        <v>2018_0251</v>
      </c>
      <c r="D1213" s="4" t="s">
        <v>230</v>
      </c>
      <c r="E1213" s="4" t="s">
        <v>230</v>
      </c>
      <c r="F1213" s="5">
        <v>629311.97</v>
      </c>
      <c r="G1213" s="11">
        <v>1.41552E-3</v>
      </c>
    </row>
    <row r="1214" spans="1:7" x14ac:dyDescent="0.2">
      <c r="A1214">
        <v>2018</v>
      </c>
      <c r="B1214" s="4" t="s">
        <v>341</v>
      </c>
      <c r="C1214" t="str">
        <f t="shared" si="18"/>
        <v>2018_0175</v>
      </c>
      <c r="D1214" s="4" t="s">
        <v>299</v>
      </c>
      <c r="E1214" s="4" t="s">
        <v>299</v>
      </c>
      <c r="F1214" s="5">
        <v>623354.11</v>
      </c>
      <c r="G1214" s="11">
        <v>1.40212E-3</v>
      </c>
    </row>
    <row r="1215" spans="1:7" x14ac:dyDescent="0.2">
      <c r="A1215">
        <v>2018</v>
      </c>
      <c r="B1215" s="4" t="s">
        <v>204</v>
      </c>
      <c r="C1215" t="str">
        <f t="shared" si="18"/>
        <v>2018_1032</v>
      </c>
      <c r="D1215" s="4" t="s">
        <v>162</v>
      </c>
      <c r="E1215" s="4" t="s">
        <v>162</v>
      </c>
      <c r="F1215" s="5">
        <v>614690.17000000004</v>
      </c>
      <c r="G1215" s="11">
        <v>1.3826299999999999E-3</v>
      </c>
    </row>
    <row r="1216" spans="1:7" x14ac:dyDescent="0.2">
      <c r="A1216">
        <v>2018</v>
      </c>
      <c r="B1216" s="4" t="s">
        <v>182</v>
      </c>
      <c r="C1216" t="str">
        <f t="shared" si="18"/>
        <v>2018_0385</v>
      </c>
      <c r="D1216" s="4" t="s">
        <v>140</v>
      </c>
      <c r="E1216" s="4" t="s">
        <v>140</v>
      </c>
      <c r="F1216" s="5">
        <v>612882.78</v>
      </c>
      <c r="G1216" s="11">
        <v>1.37856E-3</v>
      </c>
    </row>
    <row r="1217" spans="1:7" x14ac:dyDescent="0.2">
      <c r="A1217">
        <v>2018</v>
      </c>
      <c r="B1217" s="4" t="s">
        <v>559</v>
      </c>
      <c r="C1217" t="str">
        <f t="shared" si="18"/>
        <v>2018_0106</v>
      </c>
      <c r="D1217" s="4" t="s">
        <v>556</v>
      </c>
      <c r="E1217" s="4" t="s">
        <v>556</v>
      </c>
      <c r="F1217" s="5">
        <v>587774.31999999995</v>
      </c>
      <c r="G1217" s="11">
        <v>1.3220899999999999E-3</v>
      </c>
    </row>
    <row r="1218" spans="1:7" x14ac:dyDescent="0.2">
      <c r="A1218">
        <v>2018</v>
      </c>
      <c r="B1218" s="4" t="s">
        <v>339</v>
      </c>
      <c r="C1218" t="str">
        <f t="shared" si="18"/>
        <v>2018_0903</v>
      </c>
      <c r="D1218" s="4" t="s">
        <v>297</v>
      </c>
      <c r="E1218" s="4" t="s">
        <v>297</v>
      </c>
      <c r="F1218" s="5">
        <v>583940.07999999996</v>
      </c>
      <c r="G1218" s="11">
        <v>1.31346E-3</v>
      </c>
    </row>
    <row r="1219" spans="1:7" x14ac:dyDescent="0.2">
      <c r="A1219">
        <v>2018</v>
      </c>
      <c r="B1219" s="4" t="s">
        <v>199</v>
      </c>
      <c r="C1219" t="str">
        <f t="shared" ref="C1219:C1282" si="19">_xlfn.TEXTJOIN("_",TRUE,A1219:B1219)</f>
        <v>2018_0231</v>
      </c>
      <c r="D1219" s="4" t="s">
        <v>157</v>
      </c>
      <c r="E1219" s="4" t="s">
        <v>157</v>
      </c>
      <c r="F1219" s="5">
        <v>577328.53</v>
      </c>
      <c r="G1219" s="11">
        <v>1.2985900000000001E-3</v>
      </c>
    </row>
    <row r="1220" spans="1:7" x14ac:dyDescent="0.2">
      <c r="A1220">
        <v>2018</v>
      </c>
      <c r="B1220" s="4" t="s">
        <v>432</v>
      </c>
      <c r="C1220" t="str">
        <f t="shared" si="19"/>
        <v>2018_0640</v>
      </c>
      <c r="D1220" s="4" t="s">
        <v>390</v>
      </c>
      <c r="E1220" s="4" t="s">
        <v>390</v>
      </c>
      <c r="F1220" s="5">
        <v>559571.11</v>
      </c>
      <c r="G1220" s="11">
        <v>1.25865E-3</v>
      </c>
    </row>
    <row r="1221" spans="1:7" x14ac:dyDescent="0.2">
      <c r="A1221">
        <v>2018</v>
      </c>
      <c r="B1221" s="4" t="s">
        <v>564</v>
      </c>
      <c r="C1221" t="str">
        <f t="shared" si="19"/>
        <v>2018_0483</v>
      </c>
      <c r="D1221" s="4" t="s">
        <v>560</v>
      </c>
      <c r="E1221" s="4" t="s">
        <v>560</v>
      </c>
      <c r="F1221" s="5">
        <v>550875.74</v>
      </c>
      <c r="G1221" s="11">
        <v>1.23909E-3</v>
      </c>
    </row>
    <row r="1222" spans="1:7" x14ac:dyDescent="0.2">
      <c r="A1222">
        <v>2018</v>
      </c>
      <c r="B1222" s="4" t="s">
        <v>263</v>
      </c>
      <c r="C1222" t="str">
        <f t="shared" si="19"/>
        <v>2018_0506</v>
      </c>
      <c r="D1222" s="4" t="s">
        <v>221</v>
      </c>
      <c r="E1222" s="4" t="s">
        <v>221</v>
      </c>
      <c r="F1222" s="5">
        <v>545466.26</v>
      </c>
      <c r="G1222" s="11">
        <v>1.2269200000000001E-3</v>
      </c>
    </row>
    <row r="1223" spans="1:7" x14ac:dyDescent="0.2">
      <c r="A1223">
        <v>2018</v>
      </c>
      <c r="B1223" s="4" t="s">
        <v>343</v>
      </c>
      <c r="C1223" t="str">
        <f t="shared" si="19"/>
        <v>2018_0272</v>
      </c>
      <c r="D1223" s="4" t="s">
        <v>301</v>
      </c>
      <c r="E1223" s="4" t="s">
        <v>301</v>
      </c>
      <c r="F1223" s="5">
        <v>541648.18999999994</v>
      </c>
      <c r="G1223" s="11">
        <v>1.21834E-3</v>
      </c>
    </row>
    <row r="1224" spans="1:7" x14ac:dyDescent="0.2">
      <c r="A1224">
        <v>2018</v>
      </c>
      <c r="B1224" s="4" t="s">
        <v>288</v>
      </c>
      <c r="C1224" t="str">
        <f t="shared" si="19"/>
        <v>2018_0514</v>
      </c>
      <c r="D1224" s="4" t="s">
        <v>246</v>
      </c>
      <c r="E1224" s="4" t="s">
        <v>246</v>
      </c>
      <c r="F1224" s="5">
        <v>538510.73</v>
      </c>
      <c r="G1224" s="11">
        <v>1.2112799999999999E-3</v>
      </c>
    </row>
    <row r="1225" spans="1:7" x14ac:dyDescent="0.2">
      <c r="A1225">
        <v>2018</v>
      </c>
      <c r="B1225" s="4" t="s">
        <v>558</v>
      </c>
      <c r="C1225" t="str">
        <f t="shared" si="19"/>
        <v>2018_0261</v>
      </c>
      <c r="D1225" s="4" t="s">
        <v>555</v>
      </c>
      <c r="E1225" s="4" t="s">
        <v>555</v>
      </c>
      <c r="F1225" s="5">
        <v>521017.27</v>
      </c>
      <c r="G1225" s="11">
        <v>1.1719300000000001E-3</v>
      </c>
    </row>
    <row r="1226" spans="1:7" x14ac:dyDescent="0.2">
      <c r="A1226">
        <v>2018</v>
      </c>
      <c r="B1226" s="4" t="s">
        <v>335</v>
      </c>
      <c r="C1226" t="str">
        <f t="shared" si="19"/>
        <v>2018_0825</v>
      </c>
      <c r="D1226" s="4" t="s">
        <v>293</v>
      </c>
      <c r="E1226" s="4" t="s">
        <v>293</v>
      </c>
      <c r="F1226" s="5">
        <v>512326.82</v>
      </c>
      <c r="G1226" s="11">
        <v>1.1523799999999999E-3</v>
      </c>
    </row>
    <row r="1227" spans="1:7" x14ac:dyDescent="0.2">
      <c r="A1227">
        <v>2018</v>
      </c>
      <c r="B1227" s="4" t="s">
        <v>334</v>
      </c>
      <c r="C1227" t="str">
        <f t="shared" si="19"/>
        <v>2018_0342</v>
      </c>
      <c r="D1227" s="4" t="s">
        <v>292</v>
      </c>
      <c r="E1227" s="4" t="s">
        <v>292</v>
      </c>
      <c r="F1227" s="5">
        <v>511224.79</v>
      </c>
      <c r="G1227" s="11">
        <v>1.1498999999999999E-3</v>
      </c>
    </row>
    <row r="1228" spans="1:7" x14ac:dyDescent="0.2">
      <c r="A1228">
        <v>2018</v>
      </c>
      <c r="B1228" s="4" t="s">
        <v>420</v>
      </c>
      <c r="C1228" t="str">
        <f t="shared" si="19"/>
        <v>2018_0815</v>
      </c>
      <c r="D1228" s="4" t="s">
        <v>378</v>
      </c>
      <c r="E1228" s="4" t="s">
        <v>378</v>
      </c>
      <c r="F1228" s="5">
        <v>502030.96</v>
      </c>
      <c r="G1228" s="11">
        <v>1.12922E-3</v>
      </c>
    </row>
    <row r="1229" spans="1:7" x14ac:dyDescent="0.2">
      <c r="A1229">
        <v>2018</v>
      </c>
      <c r="B1229" s="4" t="s">
        <v>256</v>
      </c>
      <c r="C1229" t="str">
        <f t="shared" si="19"/>
        <v>2018_0630</v>
      </c>
      <c r="D1229" s="4" t="s">
        <v>214</v>
      </c>
      <c r="E1229" s="4" t="s">
        <v>214</v>
      </c>
      <c r="F1229" s="5">
        <v>497431.18</v>
      </c>
      <c r="G1229" s="11">
        <v>1.11888E-3</v>
      </c>
    </row>
    <row r="1230" spans="1:7" x14ac:dyDescent="0.2">
      <c r="A1230">
        <v>2018</v>
      </c>
      <c r="B1230" s="4" t="s">
        <v>338</v>
      </c>
      <c r="C1230" t="str">
        <f t="shared" si="19"/>
        <v>2018_0167</v>
      </c>
      <c r="D1230" s="4" t="s">
        <v>296</v>
      </c>
      <c r="E1230" s="4" t="s">
        <v>296</v>
      </c>
      <c r="F1230" s="5">
        <v>481965.46</v>
      </c>
      <c r="G1230" s="11">
        <v>1.08409E-3</v>
      </c>
    </row>
    <row r="1231" spans="1:7" x14ac:dyDescent="0.2">
      <c r="A1231">
        <v>2018</v>
      </c>
      <c r="B1231" s="4" t="s">
        <v>275</v>
      </c>
      <c r="C1231" t="str">
        <f t="shared" si="19"/>
        <v>2018_0606</v>
      </c>
      <c r="D1231" s="4" t="s">
        <v>233</v>
      </c>
      <c r="E1231" s="4" t="s">
        <v>233</v>
      </c>
      <c r="F1231" s="5">
        <v>477481.98</v>
      </c>
      <c r="G1231" s="11">
        <v>1.07401E-3</v>
      </c>
    </row>
    <row r="1232" spans="1:7" x14ac:dyDescent="0.2">
      <c r="A1232">
        <v>2018</v>
      </c>
      <c r="B1232" s="4" t="s">
        <v>431</v>
      </c>
      <c r="C1232" t="str">
        <f t="shared" si="19"/>
        <v>2018_0787</v>
      </c>
      <c r="D1232" s="4" t="s">
        <v>389</v>
      </c>
      <c r="E1232" s="4" t="s">
        <v>389</v>
      </c>
      <c r="F1232" s="5">
        <v>476001.04</v>
      </c>
      <c r="G1232" s="11">
        <v>1.0706699999999999E-3</v>
      </c>
    </row>
    <row r="1233" spans="1:7" x14ac:dyDescent="0.2">
      <c r="A1233">
        <v>2018</v>
      </c>
      <c r="B1233" s="4" t="s">
        <v>371</v>
      </c>
      <c r="C1233" t="str">
        <f t="shared" si="19"/>
        <v>2018_0103</v>
      </c>
      <c r="D1233" s="4" t="s">
        <v>329</v>
      </c>
      <c r="E1233" s="4" t="s">
        <v>329</v>
      </c>
      <c r="F1233" s="5">
        <v>473087.58</v>
      </c>
      <c r="G1233" s="11">
        <v>1.06412E-3</v>
      </c>
    </row>
    <row r="1234" spans="1:7" x14ac:dyDescent="0.2">
      <c r="A1234">
        <v>2018</v>
      </c>
      <c r="B1234" s="4" t="s">
        <v>476</v>
      </c>
      <c r="C1234" t="str">
        <f t="shared" si="19"/>
        <v>2018_0757</v>
      </c>
      <c r="D1234" s="4" t="s">
        <v>460</v>
      </c>
      <c r="E1234" s="4" t="s">
        <v>460</v>
      </c>
      <c r="F1234" s="5">
        <v>465370.53</v>
      </c>
      <c r="G1234" s="11">
        <v>1.0467600000000001E-3</v>
      </c>
    </row>
    <row r="1235" spans="1:7" x14ac:dyDescent="0.2">
      <c r="A1235">
        <v>2018</v>
      </c>
      <c r="B1235" s="4" t="s">
        <v>255</v>
      </c>
      <c r="C1235" t="str">
        <f t="shared" si="19"/>
        <v>2018_1137</v>
      </c>
      <c r="D1235" s="4" t="s">
        <v>213</v>
      </c>
      <c r="E1235" s="4" t="s">
        <v>213</v>
      </c>
      <c r="F1235" s="5">
        <v>447783.07</v>
      </c>
      <c r="G1235" s="11">
        <v>1.0072E-3</v>
      </c>
    </row>
    <row r="1236" spans="1:7" x14ac:dyDescent="0.2">
      <c r="A1236">
        <v>2018</v>
      </c>
      <c r="B1236" s="4" t="s">
        <v>284</v>
      </c>
      <c r="C1236" t="str">
        <f t="shared" si="19"/>
        <v>2018_0376</v>
      </c>
      <c r="D1236" s="4" t="s">
        <v>242</v>
      </c>
      <c r="E1236" s="4" t="s">
        <v>242</v>
      </c>
      <c r="F1236" s="5">
        <v>437493.5</v>
      </c>
      <c r="G1236" s="11">
        <v>9.8405999999999993E-4</v>
      </c>
    </row>
    <row r="1237" spans="1:7" x14ac:dyDescent="0.2">
      <c r="A1237">
        <v>2018</v>
      </c>
      <c r="B1237" s="4" t="s">
        <v>481</v>
      </c>
      <c r="C1237" t="str">
        <f t="shared" si="19"/>
        <v>2018_0108</v>
      </c>
      <c r="D1237" s="4" t="s">
        <v>465</v>
      </c>
      <c r="E1237" s="4" t="s">
        <v>465</v>
      </c>
      <c r="F1237" s="5">
        <v>428230.77</v>
      </c>
      <c r="G1237" s="11">
        <v>9.6321999999999998E-4</v>
      </c>
    </row>
    <row r="1238" spans="1:7" x14ac:dyDescent="0.2">
      <c r="A1238">
        <v>2018</v>
      </c>
      <c r="B1238" s="4" t="s">
        <v>430</v>
      </c>
      <c r="C1238" t="str">
        <f t="shared" si="19"/>
        <v>2018_0199</v>
      </c>
      <c r="D1238" s="4" t="s">
        <v>388</v>
      </c>
      <c r="E1238" s="4" t="s">
        <v>388</v>
      </c>
      <c r="F1238" s="5">
        <v>407014.73</v>
      </c>
      <c r="G1238" s="11">
        <v>9.1549999999999997E-4</v>
      </c>
    </row>
    <row r="1239" spans="1:7" x14ac:dyDescent="0.2">
      <c r="A1239">
        <v>2018</v>
      </c>
      <c r="B1239" s="4" t="s">
        <v>483</v>
      </c>
      <c r="C1239" t="str">
        <f t="shared" si="19"/>
        <v>2018_0614</v>
      </c>
      <c r="D1239" s="4" t="s">
        <v>467</v>
      </c>
      <c r="E1239" s="4" t="s">
        <v>467</v>
      </c>
      <c r="F1239" s="5">
        <v>394751.79</v>
      </c>
      <c r="G1239" s="11">
        <v>8.8792000000000005E-4</v>
      </c>
    </row>
    <row r="1240" spans="1:7" x14ac:dyDescent="0.2">
      <c r="A1240">
        <v>2018</v>
      </c>
      <c r="B1240" s="4" t="s">
        <v>454</v>
      </c>
      <c r="C1240" t="str">
        <f t="shared" si="19"/>
        <v>2018_0639</v>
      </c>
      <c r="D1240" s="4" t="s">
        <v>412</v>
      </c>
      <c r="E1240" s="4" t="s">
        <v>412</v>
      </c>
      <c r="F1240" s="5">
        <v>383573.08</v>
      </c>
      <c r="G1240" s="11">
        <v>8.6277999999999995E-4</v>
      </c>
    </row>
    <row r="1241" spans="1:7" x14ac:dyDescent="0.2">
      <c r="A1241">
        <v>2018</v>
      </c>
      <c r="B1241" s="4" t="s">
        <v>353</v>
      </c>
      <c r="C1241" t="str">
        <f t="shared" si="19"/>
        <v>2018_0972</v>
      </c>
      <c r="D1241" s="4" t="s">
        <v>311</v>
      </c>
      <c r="E1241" s="4" t="s">
        <v>311</v>
      </c>
      <c r="F1241" s="5">
        <v>382361.55</v>
      </c>
      <c r="G1241" s="11">
        <v>8.6005000000000001E-4</v>
      </c>
    </row>
    <row r="1242" spans="1:7" x14ac:dyDescent="0.2">
      <c r="A1242">
        <v>2018</v>
      </c>
      <c r="B1242" s="4" t="s">
        <v>267</v>
      </c>
      <c r="C1242" t="str">
        <f t="shared" si="19"/>
        <v>2018_0670</v>
      </c>
      <c r="D1242" s="4" t="s">
        <v>225</v>
      </c>
      <c r="E1242" s="4" t="s">
        <v>225</v>
      </c>
      <c r="F1242" s="5">
        <v>376060.07</v>
      </c>
      <c r="G1242" s="11">
        <v>8.4588000000000003E-4</v>
      </c>
    </row>
    <row r="1243" spans="1:7" x14ac:dyDescent="0.2">
      <c r="A1243">
        <v>2018</v>
      </c>
      <c r="B1243" s="4" t="s">
        <v>445</v>
      </c>
      <c r="C1243" t="str">
        <f t="shared" si="19"/>
        <v>2018_0661</v>
      </c>
      <c r="D1243" s="4" t="s">
        <v>403</v>
      </c>
      <c r="E1243" s="4" t="s">
        <v>403</v>
      </c>
      <c r="F1243" s="5">
        <v>370565.1</v>
      </c>
      <c r="G1243" s="11">
        <v>8.3352000000000003E-4</v>
      </c>
    </row>
    <row r="1244" spans="1:7" x14ac:dyDescent="0.2">
      <c r="A1244">
        <v>2018</v>
      </c>
      <c r="B1244" s="4" t="s">
        <v>344</v>
      </c>
      <c r="C1244" t="str">
        <f t="shared" si="19"/>
        <v>2018_0989</v>
      </c>
      <c r="D1244" s="4" t="s">
        <v>302</v>
      </c>
      <c r="E1244" s="4" t="s">
        <v>302</v>
      </c>
      <c r="F1244" s="5">
        <v>370420.28</v>
      </c>
      <c r="G1244" s="11">
        <v>8.3319000000000004E-4</v>
      </c>
    </row>
    <row r="1245" spans="1:7" x14ac:dyDescent="0.2">
      <c r="A1245">
        <v>2018</v>
      </c>
      <c r="B1245" s="4" t="s">
        <v>425</v>
      </c>
      <c r="C1245" t="str">
        <f t="shared" si="19"/>
        <v>2018_1093</v>
      </c>
      <c r="D1245" s="4" t="s">
        <v>383</v>
      </c>
      <c r="E1245" s="4" t="s">
        <v>383</v>
      </c>
      <c r="F1245" s="5">
        <v>368586.21</v>
      </c>
      <c r="G1245" s="11">
        <v>8.2907E-4</v>
      </c>
    </row>
    <row r="1246" spans="1:7" x14ac:dyDescent="0.2">
      <c r="A1246">
        <v>2018</v>
      </c>
      <c r="B1246" s="4" t="s">
        <v>265</v>
      </c>
      <c r="C1246" t="str">
        <f t="shared" si="19"/>
        <v>2018_0137</v>
      </c>
      <c r="D1246" s="4" t="s">
        <v>223</v>
      </c>
      <c r="E1246" s="4" t="s">
        <v>223</v>
      </c>
      <c r="F1246" s="5">
        <v>366940.7</v>
      </c>
      <c r="G1246" s="11">
        <v>8.2536000000000003E-4</v>
      </c>
    </row>
    <row r="1247" spans="1:7" x14ac:dyDescent="0.2">
      <c r="A1247">
        <v>2018</v>
      </c>
      <c r="B1247" s="4" t="s">
        <v>261</v>
      </c>
      <c r="C1247" t="str">
        <f t="shared" si="19"/>
        <v>2018_0305</v>
      </c>
      <c r="D1247" s="4" t="s">
        <v>219</v>
      </c>
      <c r="E1247" s="4" t="s">
        <v>219</v>
      </c>
      <c r="F1247" s="5">
        <v>363605.52</v>
      </c>
      <c r="G1247" s="11">
        <v>8.1786000000000001E-4</v>
      </c>
    </row>
    <row r="1248" spans="1:7" x14ac:dyDescent="0.2">
      <c r="A1248">
        <v>2018</v>
      </c>
      <c r="B1248" s="4" t="s">
        <v>361</v>
      </c>
      <c r="C1248" t="str">
        <f t="shared" si="19"/>
        <v>2018_0158</v>
      </c>
      <c r="D1248" s="4" t="s">
        <v>319</v>
      </c>
      <c r="E1248" s="4" t="s">
        <v>319</v>
      </c>
      <c r="F1248" s="5">
        <v>344252.18</v>
      </c>
      <c r="G1248" s="11">
        <v>7.7433000000000005E-4</v>
      </c>
    </row>
    <row r="1249" spans="1:7" x14ac:dyDescent="0.2">
      <c r="A1249">
        <v>2018</v>
      </c>
      <c r="B1249" s="4" t="s">
        <v>363</v>
      </c>
      <c r="C1249" t="str">
        <f t="shared" si="19"/>
        <v>2018_1059</v>
      </c>
      <c r="D1249" s="4" t="s">
        <v>321</v>
      </c>
      <c r="E1249" s="4" t="s">
        <v>321</v>
      </c>
      <c r="F1249" s="5">
        <v>336177.75</v>
      </c>
      <c r="G1249" s="11">
        <v>7.5617000000000002E-4</v>
      </c>
    </row>
    <row r="1250" spans="1:7" x14ac:dyDescent="0.2">
      <c r="A1250">
        <v>2018</v>
      </c>
      <c r="B1250" s="4" t="s">
        <v>565</v>
      </c>
      <c r="C1250" t="str">
        <f t="shared" si="19"/>
        <v>2018_0084</v>
      </c>
      <c r="D1250" s="4" t="s">
        <v>561</v>
      </c>
      <c r="E1250" s="4" t="s">
        <v>561</v>
      </c>
      <c r="F1250" s="5">
        <v>331736.69</v>
      </c>
      <c r="G1250" s="11">
        <v>7.4618000000000004E-4</v>
      </c>
    </row>
    <row r="1251" spans="1:7" x14ac:dyDescent="0.2">
      <c r="A1251">
        <v>2018</v>
      </c>
      <c r="B1251" s="4" t="s">
        <v>349</v>
      </c>
      <c r="C1251" t="str">
        <f t="shared" si="19"/>
        <v>2018_0335</v>
      </c>
      <c r="D1251" s="4" t="s">
        <v>307</v>
      </c>
      <c r="E1251" s="4" t="s">
        <v>307</v>
      </c>
      <c r="F1251" s="5">
        <v>327757.93</v>
      </c>
      <c r="G1251" s="11">
        <v>7.3722999999999996E-4</v>
      </c>
    </row>
    <row r="1252" spans="1:7" x14ac:dyDescent="0.2">
      <c r="A1252">
        <v>2018</v>
      </c>
      <c r="B1252" s="4" t="s">
        <v>566</v>
      </c>
      <c r="C1252" t="str">
        <f t="shared" si="19"/>
        <v>2018_0833</v>
      </c>
      <c r="D1252" s="4" t="s">
        <v>562</v>
      </c>
      <c r="E1252" s="4" t="s">
        <v>562</v>
      </c>
      <c r="F1252" s="5">
        <v>314919.65000000002</v>
      </c>
      <c r="G1252" s="11">
        <v>7.0834999999999995E-4</v>
      </c>
    </row>
    <row r="1253" spans="1:7" x14ac:dyDescent="0.2">
      <c r="A1253">
        <v>2018</v>
      </c>
      <c r="B1253" s="4" t="s">
        <v>251</v>
      </c>
      <c r="C1253" t="str">
        <f t="shared" si="19"/>
        <v>2018_0560</v>
      </c>
      <c r="D1253" s="4" t="s">
        <v>209</v>
      </c>
      <c r="E1253" s="4" t="s">
        <v>209</v>
      </c>
      <c r="F1253" s="5">
        <v>314701.99</v>
      </c>
      <c r="G1253" s="11">
        <v>7.0786000000000004E-4</v>
      </c>
    </row>
    <row r="1254" spans="1:7" x14ac:dyDescent="0.2">
      <c r="A1254">
        <v>2018</v>
      </c>
      <c r="B1254" s="4" t="s">
        <v>364</v>
      </c>
      <c r="C1254" t="str">
        <f t="shared" si="19"/>
        <v>2018_0173</v>
      </c>
      <c r="D1254" s="4" t="s">
        <v>322</v>
      </c>
      <c r="E1254" s="4" t="s">
        <v>322</v>
      </c>
      <c r="F1254" s="5">
        <v>304616.45</v>
      </c>
      <c r="G1254" s="11">
        <v>6.8517999999999997E-4</v>
      </c>
    </row>
    <row r="1255" spans="1:7" x14ac:dyDescent="0.2">
      <c r="A1255">
        <v>2018</v>
      </c>
      <c r="B1255" s="4" t="s">
        <v>475</v>
      </c>
      <c r="C1255" t="str">
        <f t="shared" si="19"/>
        <v>2018_0320</v>
      </c>
      <c r="D1255" s="4" t="s">
        <v>459</v>
      </c>
      <c r="E1255" s="4" t="s">
        <v>459</v>
      </c>
      <c r="F1255" s="5">
        <v>297445.38</v>
      </c>
      <c r="G1255" s="11">
        <v>6.6905000000000003E-4</v>
      </c>
    </row>
    <row r="1256" spans="1:7" x14ac:dyDescent="0.2">
      <c r="A1256">
        <v>2018</v>
      </c>
      <c r="B1256" s="4" t="s">
        <v>340</v>
      </c>
      <c r="C1256" t="str">
        <f t="shared" si="19"/>
        <v>2018_0437</v>
      </c>
      <c r="D1256" s="4" t="s">
        <v>298</v>
      </c>
      <c r="E1256" s="4" t="s">
        <v>298</v>
      </c>
      <c r="F1256" s="5">
        <v>296761.09000000003</v>
      </c>
      <c r="G1256" s="11">
        <v>6.6750999999999996E-4</v>
      </c>
    </row>
    <row r="1257" spans="1:7" x14ac:dyDescent="0.2">
      <c r="A1257">
        <v>2018</v>
      </c>
      <c r="B1257" s="4" t="s">
        <v>567</v>
      </c>
      <c r="C1257" t="str">
        <f t="shared" si="19"/>
        <v>2018_0564</v>
      </c>
      <c r="D1257" s="4" t="s">
        <v>563</v>
      </c>
      <c r="E1257" s="4" t="s">
        <v>563</v>
      </c>
      <c r="F1257" s="5">
        <v>291252.57</v>
      </c>
      <c r="G1257" s="11">
        <v>6.5512000000000003E-4</v>
      </c>
    </row>
    <row r="1258" spans="1:7" x14ac:dyDescent="0.2">
      <c r="A1258">
        <v>2018</v>
      </c>
      <c r="B1258" s="4" t="s">
        <v>433</v>
      </c>
      <c r="C1258" t="str">
        <f t="shared" si="19"/>
        <v>2018_0135</v>
      </c>
      <c r="D1258" s="4" t="s">
        <v>391</v>
      </c>
      <c r="E1258" s="4" t="s">
        <v>391</v>
      </c>
      <c r="F1258" s="5">
        <v>288658.98</v>
      </c>
      <c r="G1258" s="11">
        <v>6.4928000000000002E-4</v>
      </c>
    </row>
    <row r="1259" spans="1:7" x14ac:dyDescent="0.2">
      <c r="A1259">
        <v>2018</v>
      </c>
      <c r="B1259" s="4" t="s">
        <v>281</v>
      </c>
      <c r="C1259" t="str">
        <f t="shared" si="19"/>
        <v>2018_0508</v>
      </c>
      <c r="D1259" s="4" t="s">
        <v>239</v>
      </c>
      <c r="E1259" s="4" t="s">
        <v>239</v>
      </c>
      <c r="F1259" s="5">
        <v>288527.71999999997</v>
      </c>
      <c r="G1259" s="11">
        <v>6.4899000000000001E-4</v>
      </c>
    </row>
    <row r="1260" spans="1:7" x14ac:dyDescent="0.2">
      <c r="A1260">
        <v>2018</v>
      </c>
      <c r="B1260" s="4" t="s">
        <v>357</v>
      </c>
      <c r="C1260" t="str">
        <f t="shared" si="19"/>
        <v>2018_0632</v>
      </c>
      <c r="D1260" s="4" t="s">
        <v>315</v>
      </c>
      <c r="E1260" s="4" t="s">
        <v>315</v>
      </c>
      <c r="F1260" s="5">
        <v>285982.86</v>
      </c>
      <c r="G1260" s="11">
        <v>6.4325999999999999E-4</v>
      </c>
    </row>
    <row r="1261" spans="1:7" x14ac:dyDescent="0.2">
      <c r="A1261">
        <v>2018</v>
      </c>
      <c r="B1261" s="4" t="s">
        <v>443</v>
      </c>
      <c r="C1261" t="str">
        <f t="shared" si="19"/>
        <v>2018_0087</v>
      </c>
      <c r="D1261" s="4" t="s">
        <v>401</v>
      </c>
      <c r="E1261" s="4" t="s">
        <v>401</v>
      </c>
      <c r="F1261" s="5">
        <v>281789.76</v>
      </c>
      <c r="G1261" s="11">
        <v>6.3383000000000005E-4</v>
      </c>
    </row>
    <row r="1262" spans="1:7" x14ac:dyDescent="0.2">
      <c r="A1262">
        <v>2018</v>
      </c>
      <c r="B1262" s="4" t="s">
        <v>342</v>
      </c>
      <c r="C1262" t="str">
        <f t="shared" si="19"/>
        <v>2018_0682</v>
      </c>
      <c r="D1262" s="4" t="s">
        <v>300</v>
      </c>
      <c r="E1262" s="4" t="s">
        <v>300</v>
      </c>
      <c r="F1262" s="5">
        <v>270561.89</v>
      </c>
      <c r="G1262" s="11">
        <v>6.0857999999999995E-4</v>
      </c>
    </row>
    <row r="1263" spans="1:7" x14ac:dyDescent="0.2">
      <c r="A1263">
        <v>2018</v>
      </c>
      <c r="B1263" s="4" t="s">
        <v>276</v>
      </c>
      <c r="C1263" t="str">
        <f t="shared" si="19"/>
        <v>2018_0793</v>
      </c>
      <c r="D1263" s="4" t="s">
        <v>234</v>
      </c>
      <c r="E1263" s="4" t="s">
        <v>234</v>
      </c>
      <c r="F1263" s="5">
        <v>267567.83</v>
      </c>
      <c r="G1263" s="11">
        <v>6.0183999999999997E-4</v>
      </c>
    </row>
    <row r="1264" spans="1:7" x14ac:dyDescent="0.2">
      <c r="A1264">
        <v>2018</v>
      </c>
      <c r="B1264" s="4" t="s">
        <v>581</v>
      </c>
      <c r="C1264" t="str">
        <f t="shared" si="19"/>
        <v>2018_0424</v>
      </c>
      <c r="D1264" s="4" t="s">
        <v>568</v>
      </c>
      <c r="E1264" s="4" t="s">
        <v>568</v>
      </c>
      <c r="F1264" s="5">
        <v>264234.02</v>
      </c>
      <c r="G1264" s="11">
        <v>5.9433999999999995E-4</v>
      </c>
    </row>
    <row r="1265" spans="1:7" x14ac:dyDescent="0.2">
      <c r="A1265">
        <v>2018</v>
      </c>
      <c r="B1265" s="4" t="s">
        <v>429</v>
      </c>
      <c r="C1265" t="str">
        <f t="shared" si="19"/>
        <v>2018_0988</v>
      </c>
      <c r="D1265" s="4" t="s">
        <v>387</v>
      </c>
      <c r="E1265" s="4" t="s">
        <v>387</v>
      </c>
      <c r="F1265" s="5">
        <v>259461.18</v>
      </c>
      <c r="G1265" s="11">
        <v>5.8361000000000003E-4</v>
      </c>
    </row>
    <row r="1266" spans="1:7" x14ac:dyDescent="0.2">
      <c r="A1266">
        <v>2018</v>
      </c>
      <c r="B1266" s="4" t="s">
        <v>440</v>
      </c>
      <c r="C1266" t="str">
        <f t="shared" si="19"/>
        <v>2018_0747</v>
      </c>
      <c r="D1266" s="4" t="s">
        <v>398</v>
      </c>
      <c r="E1266" s="4" t="s">
        <v>398</v>
      </c>
      <c r="F1266" s="5">
        <v>257357.03</v>
      </c>
      <c r="G1266" s="11">
        <v>5.7888000000000004E-4</v>
      </c>
    </row>
    <row r="1267" spans="1:7" x14ac:dyDescent="0.2">
      <c r="A1267">
        <v>2018</v>
      </c>
      <c r="B1267" s="4" t="s">
        <v>727</v>
      </c>
      <c r="C1267" t="str">
        <f t="shared" si="19"/>
        <v>2018_2631</v>
      </c>
      <c r="D1267" s="4" t="s">
        <v>721</v>
      </c>
      <c r="E1267" s="4" t="s">
        <v>721</v>
      </c>
      <c r="F1267" s="5">
        <v>247934.77</v>
      </c>
      <c r="G1267" s="11">
        <v>5.5767999999999996E-4</v>
      </c>
    </row>
    <row r="1268" spans="1:7" x14ac:dyDescent="0.2">
      <c r="A1268">
        <v>2018</v>
      </c>
      <c r="B1268" s="4" t="s">
        <v>422</v>
      </c>
      <c r="C1268" t="str">
        <f t="shared" si="19"/>
        <v>2018_0680</v>
      </c>
      <c r="D1268" s="4" t="s">
        <v>380</v>
      </c>
      <c r="E1268" s="4" t="s">
        <v>380</v>
      </c>
      <c r="F1268" s="5">
        <v>242978.19</v>
      </c>
      <c r="G1268" s="11">
        <v>5.4653000000000004E-4</v>
      </c>
    </row>
    <row r="1269" spans="1:7" x14ac:dyDescent="0.2">
      <c r="A1269">
        <v>2018</v>
      </c>
      <c r="B1269" s="4" t="s">
        <v>480</v>
      </c>
      <c r="C1269" t="str">
        <f t="shared" si="19"/>
        <v>2018_0266</v>
      </c>
      <c r="D1269" s="4" t="s">
        <v>464</v>
      </c>
      <c r="E1269" s="4" t="s">
        <v>464</v>
      </c>
      <c r="F1269" s="5">
        <v>242886.68</v>
      </c>
      <c r="G1269" s="11">
        <v>5.4633000000000004E-4</v>
      </c>
    </row>
    <row r="1270" spans="1:7" x14ac:dyDescent="0.2">
      <c r="A1270">
        <v>2018</v>
      </c>
      <c r="B1270" s="4" t="s">
        <v>274</v>
      </c>
      <c r="C1270" t="str">
        <f t="shared" si="19"/>
        <v>2018_0663</v>
      </c>
      <c r="D1270" s="4" t="s">
        <v>232</v>
      </c>
      <c r="E1270" s="4" t="s">
        <v>232</v>
      </c>
      <c r="F1270" s="5">
        <v>240538.31</v>
      </c>
      <c r="G1270" s="11">
        <v>5.4104999999999995E-4</v>
      </c>
    </row>
    <row r="1271" spans="1:7" x14ac:dyDescent="0.2">
      <c r="A1271">
        <v>2018</v>
      </c>
      <c r="B1271" s="4" t="s">
        <v>587</v>
      </c>
      <c r="C1271" t="str">
        <f t="shared" si="19"/>
        <v>2018_0368</v>
      </c>
      <c r="D1271" s="4" t="s">
        <v>575</v>
      </c>
      <c r="E1271" s="4" t="s">
        <v>575</v>
      </c>
      <c r="F1271" s="5">
        <v>239802.23</v>
      </c>
      <c r="G1271" s="11">
        <v>5.3939000000000005E-4</v>
      </c>
    </row>
    <row r="1272" spans="1:7" x14ac:dyDescent="0.2">
      <c r="A1272">
        <v>2018</v>
      </c>
      <c r="B1272" s="4" t="s">
        <v>478</v>
      </c>
      <c r="C1272" t="str">
        <f t="shared" si="19"/>
        <v>2018_0029</v>
      </c>
      <c r="D1272" s="4" t="s">
        <v>462</v>
      </c>
      <c r="E1272" s="4" t="s">
        <v>462</v>
      </c>
      <c r="F1272" s="5">
        <v>239234.29</v>
      </c>
      <c r="G1272" s="11">
        <v>5.3810999999999996E-4</v>
      </c>
    </row>
    <row r="1273" spans="1:7" x14ac:dyDescent="0.2">
      <c r="A1273">
        <v>2018</v>
      </c>
      <c r="B1273" s="4" t="s">
        <v>487</v>
      </c>
      <c r="C1273" t="str">
        <f t="shared" si="19"/>
        <v>2018_0949</v>
      </c>
      <c r="D1273" s="4" t="s">
        <v>471</v>
      </c>
      <c r="E1273" s="4" t="s">
        <v>471</v>
      </c>
      <c r="F1273" s="5">
        <v>234586.58</v>
      </c>
      <c r="G1273" s="11">
        <v>5.2766E-4</v>
      </c>
    </row>
    <row r="1274" spans="1:7" x14ac:dyDescent="0.2">
      <c r="A1274">
        <v>2018</v>
      </c>
      <c r="B1274" s="4" t="s">
        <v>586</v>
      </c>
      <c r="C1274" t="str">
        <f t="shared" si="19"/>
        <v>2018_0588</v>
      </c>
      <c r="D1274" s="4" t="s">
        <v>574</v>
      </c>
      <c r="E1274" s="4" t="s">
        <v>574</v>
      </c>
      <c r="F1274" s="5">
        <v>233640.97</v>
      </c>
      <c r="G1274" s="11">
        <v>5.2552999999999996E-4</v>
      </c>
    </row>
    <row r="1275" spans="1:7" x14ac:dyDescent="0.2">
      <c r="A1275">
        <v>2018</v>
      </c>
      <c r="B1275" s="4" t="s">
        <v>282</v>
      </c>
      <c r="C1275" t="str">
        <f t="shared" si="19"/>
        <v>2018_0223</v>
      </c>
      <c r="D1275" s="4" t="s">
        <v>240</v>
      </c>
      <c r="E1275" s="4" t="s">
        <v>240</v>
      </c>
      <c r="F1275" s="5">
        <v>230488.31</v>
      </c>
      <c r="G1275" s="11">
        <v>5.1844E-4</v>
      </c>
    </row>
    <row r="1276" spans="1:7" x14ac:dyDescent="0.2">
      <c r="A1276">
        <v>2018</v>
      </c>
      <c r="B1276" s="4" t="s">
        <v>583</v>
      </c>
      <c r="C1276" t="str">
        <f t="shared" si="19"/>
        <v>2018_0908</v>
      </c>
      <c r="D1276" s="4" t="s">
        <v>571</v>
      </c>
      <c r="E1276" s="4" t="s">
        <v>571</v>
      </c>
      <c r="F1276" s="5">
        <v>227242.68</v>
      </c>
      <c r="G1276" s="11">
        <v>5.1113999999999999E-4</v>
      </c>
    </row>
    <row r="1277" spans="1:7" x14ac:dyDescent="0.2">
      <c r="A1277">
        <v>2018</v>
      </c>
      <c r="B1277" s="4" t="s">
        <v>359</v>
      </c>
      <c r="C1277" t="str">
        <f t="shared" si="19"/>
        <v>2018_0645</v>
      </c>
      <c r="D1277" s="4" t="s">
        <v>317</v>
      </c>
      <c r="E1277" s="4" t="s">
        <v>317</v>
      </c>
      <c r="F1277" s="5">
        <v>221574.23</v>
      </c>
      <c r="G1277" s="11">
        <v>4.9839000000000003E-4</v>
      </c>
    </row>
    <row r="1278" spans="1:7" x14ac:dyDescent="0.2">
      <c r="A1278">
        <v>2018</v>
      </c>
      <c r="B1278" s="4" t="s">
        <v>582</v>
      </c>
      <c r="C1278" t="str">
        <f t="shared" si="19"/>
        <v>2018_0098</v>
      </c>
      <c r="D1278" s="4" t="s">
        <v>569</v>
      </c>
      <c r="E1278" s="4" t="s">
        <v>569</v>
      </c>
      <c r="F1278" s="5">
        <v>221306.36</v>
      </c>
      <c r="G1278" s="11">
        <v>4.9779000000000002E-4</v>
      </c>
    </row>
    <row r="1279" spans="1:7" x14ac:dyDescent="0.2">
      <c r="A1279">
        <v>2018</v>
      </c>
      <c r="B1279" s="4" t="s">
        <v>415</v>
      </c>
      <c r="C1279" t="str">
        <f t="shared" si="19"/>
        <v>2018_1106</v>
      </c>
      <c r="D1279" s="4" t="s">
        <v>373</v>
      </c>
      <c r="E1279" s="4" t="s">
        <v>373</v>
      </c>
      <c r="F1279" s="5">
        <v>220897.37</v>
      </c>
      <c r="G1279" s="11">
        <v>4.9686999999999995E-4</v>
      </c>
    </row>
    <row r="1280" spans="1:7" x14ac:dyDescent="0.2">
      <c r="A1280">
        <v>2018</v>
      </c>
      <c r="B1280" s="4" t="s">
        <v>584</v>
      </c>
      <c r="C1280" t="str">
        <f t="shared" si="19"/>
        <v>2018_0181</v>
      </c>
      <c r="D1280" s="4" t="s">
        <v>572</v>
      </c>
      <c r="E1280" s="4" t="s">
        <v>572</v>
      </c>
      <c r="F1280" s="5">
        <v>211059.47</v>
      </c>
      <c r="G1280" s="11">
        <v>4.7474000000000003E-4</v>
      </c>
    </row>
    <row r="1281" spans="1:7" x14ac:dyDescent="0.2">
      <c r="A1281">
        <v>2018</v>
      </c>
      <c r="B1281" s="4" t="s">
        <v>354</v>
      </c>
      <c r="C1281" t="str">
        <f t="shared" si="19"/>
        <v>2018_0797</v>
      </c>
      <c r="D1281" s="4" t="s">
        <v>312</v>
      </c>
      <c r="E1281" s="4" t="s">
        <v>312</v>
      </c>
      <c r="F1281" s="5">
        <v>208738.24</v>
      </c>
      <c r="G1281" s="11">
        <v>4.6952000000000002E-4</v>
      </c>
    </row>
    <row r="1282" spans="1:7" x14ac:dyDescent="0.2">
      <c r="A1282">
        <v>2018</v>
      </c>
      <c r="B1282" s="4" t="s">
        <v>287</v>
      </c>
      <c r="C1282" t="str">
        <f t="shared" si="19"/>
        <v>2018_0339</v>
      </c>
      <c r="D1282" s="4" t="s">
        <v>245</v>
      </c>
      <c r="E1282" s="4" t="s">
        <v>245</v>
      </c>
      <c r="F1282" s="5">
        <v>205455.74</v>
      </c>
      <c r="G1282" s="11">
        <v>4.6213E-4</v>
      </c>
    </row>
    <row r="1283" spans="1:7" x14ac:dyDescent="0.2">
      <c r="A1283">
        <v>2018</v>
      </c>
      <c r="B1283" s="4" t="s">
        <v>585</v>
      </c>
      <c r="C1283" t="str">
        <f t="shared" ref="C1283:C1346" si="20">_xlfn.TEXTJOIN("_",TRUE,A1283:B1283)</f>
        <v>2018_1069</v>
      </c>
      <c r="D1283" s="4" t="s">
        <v>573</v>
      </c>
      <c r="E1283" s="4" t="s">
        <v>573</v>
      </c>
      <c r="F1283" s="5">
        <v>202959.22</v>
      </c>
      <c r="G1283" s="11">
        <v>4.5652000000000003E-4</v>
      </c>
    </row>
    <row r="1284" spans="1:7" x14ac:dyDescent="0.2">
      <c r="A1284">
        <v>2018</v>
      </c>
      <c r="B1284" s="4" t="s">
        <v>280</v>
      </c>
      <c r="C1284" t="str">
        <f t="shared" si="20"/>
        <v>2018_0994</v>
      </c>
      <c r="D1284" s="4" t="s">
        <v>238</v>
      </c>
      <c r="E1284" s="4" t="s">
        <v>238</v>
      </c>
      <c r="F1284" s="5">
        <v>199899.79</v>
      </c>
      <c r="G1284" s="11">
        <v>4.4964000000000001E-4</v>
      </c>
    </row>
    <row r="1285" spans="1:7" x14ac:dyDescent="0.2">
      <c r="A1285">
        <v>2018</v>
      </c>
      <c r="B1285" s="4" t="s">
        <v>428</v>
      </c>
      <c r="C1285" t="str">
        <f t="shared" si="20"/>
        <v>2018_0501</v>
      </c>
      <c r="D1285" s="4" t="s">
        <v>386</v>
      </c>
      <c r="E1285" s="4" t="s">
        <v>386</v>
      </c>
      <c r="F1285" s="5">
        <v>197925.56</v>
      </c>
      <c r="G1285" s="11">
        <v>4.4519999999999998E-4</v>
      </c>
    </row>
    <row r="1286" spans="1:7" x14ac:dyDescent="0.2">
      <c r="A1286">
        <v>2018</v>
      </c>
      <c r="B1286" s="4" t="s">
        <v>369</v>
      </c>
      <c r="C1286" t="str">
        <f t="shared" si="20"/>
        <v>2018_0165</v>
      </c>
      <c r="D1286" s="4" t="s">
        <v>327</v>
      </c>
      <c r="E1286" s="4" t="s">
        <v>327</v>
      </c>
      <c r="F1286" s="5">
        <v>197792.17</v>
      </c>
      <c r="G1286" s="11">
        <v>4.4490000000000003E-4</v>
      </c>
    </row>
    <row r="1287" spans="1:7" x14ac:dyDescent="0.2">
      <c r="A1287">
        <v>2018</v>
      </c>
      <c r="B1287" s="4" t="s">
        <v>590</v>
      </c>
      <c r="C1287" t="str">
        <f t="shared" si="20"/>
        <v>2018_0568</v>
      </c>
      <c r="D1287" s="4" t="s">
        <v>578</v>
      </c>
      <c r="E1287" s="4" t="s">
        <v>578</v>
      </c>
      <c r="F1287" s="5">
        <v>197344.58</v>
      </c>
      <c r="G1287" s="11">
        <v>4.4389000000000001E-4</v>
      </c>
    </row>
    <row r="1288" spans="1:7" x14ac:dyDescent="0.2">
      <c r="A1288">
        <v>2018</v>
      </c>
      <c r="B1288" s="4" t="s">
        <v>726</v>
      </c>
      <c r="C1288" t="str">
        <f t="shared" si="20"/>
        <v>2018_2633</v>
      </c>
      <c r="D1288" s="4" t="s">
        <v>720</v>
      </c>
      <c r="E1288" s="4" t="s">
        <v>720</v>
      </c>
      <c r="F1288" s="5">
        <v>197303.18</v>
      </c>
      <c r="G1288" s="11">
        <v>4.438E-4</v>
      </c>
    </row>
    <row r="1289" spans="1:7" x14ac:dyDescent="0.2">
      <c r="A1289">
        <v>2018</v>
      </c>
      <c r="B1289" s="4" t="s">
        <v>588</v>
      </c>
      <c r="C1289" t="str">
        <f t="shared" si="20"/>
        <v>2018_0262</v>
      </c>
      <c r="D1289" s="4" t="s">
        <v>576</v>
      </c>
      <c r="E1289" s="4" t="s">
        <v>576</v>
      </c>
      <c r="F1289" s="5">
        <v>194845.82</v>
      </c>
      <c r="G1289" s="11">
        <v>4.3826999999999999E-4</v>
      </c>
    </row>
    <row r="1290" spans="1:7" x14ac:dyDescent="0.2">
      <c r="A1290">
        <v>2018</v>
      </c>
      <c r="B1290" s="4" t="s">
        <v>589</v>
      </c>
      <c r="C1290" t="str">
        <f t="shared" si="20"/>
        <v>2018_1026</v>
      </c>
      <c r="D1290" s="4" t="s">
        <v>577</v>
      </c>
      <c r="E1290" s="4" t="s">
        <v>577</v>
      </c>
      <c r="F1290" s="5">
        <v>194458.94</v>
      </c>
      <c r="G1290" s="11">
        <v>4.3740000000000001E-4</v>
      </c>
    </row>
    <row r="1291" spans="1:7" x14ac:dyDescent="0.2">
      <c r="A1291">
        <v>2018</v>
      </c>
      <c r="B1291" s="4" t="s">
        <v>197</v>
      </c>
      <c r="C1291" t="str">
        <f t="shared" si="20"/>
        <v>2018_0267</v>
      </c>
      <c r="D1291" s="4" t="s">
        <v>155</v>
      </c>
      <c r="E1291" s="4" t="s">
        <v>155</v>
      </c>
      <c r="F1291" s="5">
        <v>194032.39</v>
      </c>
      <c r="G1291" s="11">
        <v>4.3644000000000002E-4</v>
      </c>
    </row>
    <row r="1292" spans="1:7" x14ac:dyDescent="0.2">
      <c r="A1292">
        <v>2018</v>
      </c>
      <c r="B1292" s="4" t="s">
        <v>258</v>
      </c>
      <c r="C1292" t="str">
        <f t="shared" si="20"/>
        <v>2018_0010</v>
      </c>
      <c r="D1292" s="4" t="s">
        <v>216</v>
      </c>
      <c r="E1292" s="4" t="s">
        <v>216</v>
      </c>
      <c r="F1292" s="5">
        <v>193729.25</v>
      </c>
      <c r="G1292" s="11">
        <v>4.3575999999999999E-4</v>
      </c>
    </row>
    <row r="1293" spans="1:7" x14ac:dyDescent="0.2">
      <c r="A1293">
        <v>2018</v>
      </c>
      <c r="B1293" s="4" t="s">
        <v>482</v>
      </c>
      <c r="C1293" t="str">
        <f t="shared" si="20"/>
        <v>2018_1007</v>
      </c>
      <c r="D1293" s="4" t="s">
        <v>466</v>
      </c>
      <c r="E1293" s="4" t="s">
        <v>466</v>
      </c>
      <c r="F1293" s="5">
        <v>191240.17</v>
      </c>
      <c r="G1293" s="11">
        <v>4.3016000000000002E-4</v>
      </c>
    </row>
    <row r="1294" spans="1:7" x14ac:dyDescent="0.2">
      <c r="A1294">
        <v>2018</v>
      </c>
      <c r="B1294" s="4" t="s">
        <v>266</v>
      </c>
      <c r="C1294" t="str">
        <f t="shared" si="20"/>
        <v>2018_0798</v>
      </c>
      <c r="D1294" s="4" t="s">
        <v>224</v>
      </c>
      <c r="E1294" s="4" t="s">
        <v>224</v>
      </c>
      <c r="F1294" s="5">
        <v>188727.86</v>
      </c>
      <c r="G1294" s="11">
        <v>4.2451000000000001E-4</v>
      </c>
    </row>
    <row r="1295" spans="1:7" x14ac:dyDescent="0.2">
      <c r="A1295">
        <v>2018</v>
      </c>
      <c r="B1295" s="4" t="s">
        <v>271</v>
      </c>
      <c r="C1295" t="str">
        <f t="shared" si="20"/>
        <v>2018_0687</v>
      </c>
      <c r="D1295" s="4" t="s">
        <v>229</v>
      </c>
      <c r="E1295" s="4" t="s">
        <v>229</v>
      </c>
      <c r="F1295" s="5">
        <v>187719.37</v>
      </c>
      <c r="G1295" s="11">
        <v>4.2224E-4</v>
      </c>
    </row>
    <row r="1296" spans="1:7" x14ac:dyDescent="0.2">
      <c r="A1296">
        <v>2018</v>
      </c>
      <c r="B1296" s="4" t="s">
        <v>270</v>
      </c>
      <c r="C1296" t="str">
        <f t="shared" si="20"/>
        <v>2018_0219</v>
      </c>
      <c r="D1296" s="4" t="s">
        <v>228</v>
      </c>
      <c r="E1296" s="4" t="s">
        <v>228</v>
      </c>
      <c r="F1296" s="5">
        <v>186472.15</v>
      </c>
      <c r="G1296" s="11">
        <v>4.1942999999999999E-4</v>
      </c>
    </row>
    <row r="1297" spans="1:7" x14ac:dyDescent="0.2">
      <c r="A1297">
        <v>2018</v>
      </c>
      <c r="B1297" s="4" t="s">
        <v>278</v>
      </c>
      <c r="C1297" t="str">
        <f t="shared" si="20"/>
        <v>2018_0613</v>
      </c>
      <c r="D1297" s="4" t="s">
        <v>236</v>
      </c>
      <c r="E1297" s="4" t="s">
        <v>236</v>
      </c>
      <c r="F1297" s="5">
        <v>178096.08</v>
      </c>
      <c r="G1297" s="11">
        <v>4.0058999999999998E-4</v>
      </c>
    </row>
    <row r="1298" spans="1:7" x14ac:dyDescent="0.2">
      <c r="A1298">
        <v>2018</v>
      </c>
      <c r="B1298" s="4" t="s">
        <v>488</v>
      </c>
      <c r="C1298" t="str">
        <f t="shared" si="20"/>
        <v>2018_0536</v>
      </c>
      <c r="D1298" s="4" t="s">
        <v>472</v>
      </c>
      <c r="E1298" s="4" t="s">
        <v>472</v>
      </c>
      <c r="F1298" s="5">
        <v>175934.59</v>
      </c>
      <c r="G1298" s="11">
        <v>3.9573000000000001E-4</v>
      </c>
    </row>
    <row r="1299" spans="1:7" x14ac:dyDescent="0.2">
      <c r="A1299">
        <v>2018</v>
      </c>
      <c r="B1299" s="4" t="s">
        <v>477</v>
      </c>
      <c r="C1299" t="str">
        <f t="shared" si="20"/>
        <v>2018_0905</v>
      </c>
      <c r="D1299" s="4" t="s">
        <v>461</v>
      </c>
      <c r="E1299" s="4" t="s">
        <v>461</v>
      </c>
      <c r="F1299" s="5">
        <v>170350.25</v>
      </c>
      <c r="G1299" s="11">
        <v>3.8317000000000001E-4</v>
      </c>
    </row>
    <row r="1300" spans="1:7" x14ac:dyDescent="0.2">
      <c r="A1300">
        <v>2018</v>
      </c>
      <c r="B1300" s="4" t="s">
        <v>426</v>
      </c>
      <c r="C1300" t="str">
        <f t="shared" si="20"/>
        <v>2018_0260</v>
      </c>
      <c r="D1300" s="4" t="s">
        <v>384</v>
      </c>
      <c r="E1300" s="4" t="s">
        <v>384</v>
      </c>
      <c r="F1300" s="5">
        <v>170002.08</v>
      </c>
      <c r="G1300" s="11">
        <v>3.8238999999999998E-4</v>
      </c>
    </row>
    <row r="1301" spans="1:7" x14ac:dyDescent="0.2">
      <c r="A1301">
        <v>2018</v>
      </c>
      <c r="B1301" s="4" t="s">
        <v>434</v>
      </c>
      <c r="C1301" t="str">
        <f t="shared" si="20"/>
        <v>2018_0225</v>
      </c>
      <c r="D1301" s="4" t="s">
        <v>392</v>
      </c>
      <c r="E1301" s="4" t="s">
        <v>392</v>
      </c>
      <c r="F1301" s="5">
        <v>166058.75</v>
      </c>
      <c r="G1301" s="11">
        <v>3.7352000000000002E-4</v>
      </c>
    </row>
    <row r="1302" spans="1:7" x14ac:dyDescent="0.2">
      <c r="A1302">
        <v>2018</v>
      </c>
      <c r="B1302" s="4" t="s">
        <v>591</v>
      </c>
      <c r="C1302" t="str">
        <f t="shared" si="20"/>
        <v>2018_0634</v>
      </c>
      <c r="D1302" s="4" t="s">
        <v>579</v>
      </c>
      <c r="E1302" s="4" t="s">
        <v>579</v>
      </c>
      <c r="F1302" s="5">
        <v>165402.51999999999</v>
      </c>
      <c r="G1302" s="11">
        <v>3.7204000000000002E-4</v>
      </c>
    </row>
    <row r="1303" spans="1:7" x14ac:dyDescent="0.2">
      <c r="A1303">
        <v>2018</v>
      </c>
      <c r="B1303" s="4" t="s">
        <v>370</v>
      </c>
      <c r="C1303" t="str">
        <f t="shared" si="20"/>
        <v>2018_0189</v>
      </c>
      <c r="D1303" s="4" t="s">
        <v>328</v>
      </c>
      <c r="E1303" s="4" t="s">
        <v>328</v>
      </c>
      <c r="F1303" s="5">
        <v>162853.19</v>
      </c>
      <c r="G1303" s="11">
        <v>3.6631000000000001E-4</v>
      </c>
    </row>
    <row r="1304" spans="1:7" x14ac:dyDescent="0.2">
      <c r="A1304">
        <v>2018</v>
      </c>
      <c r="B1304" s="4" t="s">
        <v>453</v>
      </c>
      <c r="C1304" t="str">
        <f t="shared" si="20"/>
        <v>2018_0814</v>
      </c>
      <c r="D1304" s="4" t="s">
        <v>411</v>
      </c>
      <c r="E1304" s="4" t="s">
        <v>411</v>
      </c>
      <c r="F1304" s="5">
        <v>158601.99</v>
      </c>
      <c r="G1304" s="11">
        <v>3.5675000000000002E-4</v>
      </c>
    </row>
    <row r="1305" spans="1:7" x14ac:dyDescent="0.2">
      <c r="A1305">
        <v>2018</v>
      </c>
      <c r="B1305" s="4" t="s">
        <v>611</v>
      </c>
      <c r="C1305" t="str">
        <f t="shared" si="20"/>
        <v>2018_1091</v>
      </c>
      <c r="D1305" s="4" t="s">
        <v>593</v>
      </c>
      <c r="E1305" s="4" t="s">
        <v>593</v>
      </c>
      <c r="F1305" s="5">
        <v>154376.14000000001</v>
      </c>
      <c r="G1305" s="11">
        <v>3.4724000000000002E-4</v>
      </c>
    </row>
    <row r="1306" spans="1:7" x14ac:dyDescent="0.2">
      <c r="A1306">
        <v>2018</v>
      </c>
      <c r="B1306" s="4" t="s">
        <v>451</v>
      </c>
      <c r="C1306" t="str">
        <f t="shared" si="20"/>
        <v>2018_1043</v>
      </c>
      <c r="D1306" s="4" t="s">
        <v>409</v>
      </c>
      <c r="E1306" s="4" t="s">
        <v>409</v>
      </c>
      <c r="F1306" s="5">
        <v>149555.94</v>
      </c>
      <c r="G1306" s="11">
        <v>3.3639999999999999E-4</v>
      </c>
    </row>
    <row r="1307" spans="1:7" x14ac:dyDescent="0.2">
      <c r="A1307">
        <v>2018</v>
      </c>
      <c r="B1307" s="4" t="s">
        <v>612</v>
      </c>
      <c r="C1307" t="str">
        <f t="shared" si="20"/>
        <v>2018_0263</v>
      </c>
      <c r="D1307" s="4" t="s">
        <v>594</v>
      </c>
      <c r="E1307" s="4" t="s">
        <v>594</v>
      </c>
      <c r="F1307" s="5">
        <v>148450.98000000001</v>
      </c>
      <c r="G1307" s="11">
        <v>3.3390999999999998E-4</v>
      </c>
    </row>
    <row r="1308" spans="1:7" x14ac:dyDescent="0.2">
      <c r="A1308">
        <v>2018</v>
      </c>
      <c r="B1308" s="4" t="s">
        <v>437</v>
      </c>
      <c r="C1308" t="str">
        <f t="shared" si="20"/>
        <v>2018_0786</v>
      </c>
      <c r="D1308" s="4" t="s">
        <v>395</v>
      </c>
      <c r="E1308" s="4" t="s">
        <v>395</v>
      </c>
      <c r="F1308" s="5">
        <v>146213.45000000001</v>
      </c>
      <c r="G1308" s="11">
        <v>3.2887999999999998E-4</v>
      </c>
    </row>
    <row r="1309" spans="1:7" x14ac:dyDescent="0.2">
      <c r="A1309">
        <v>2018</v>
      </c>
      <c r="B1309" s="4" t="s">
        <v>269</v>
      </c>
      <c r="C1309" t="str">
        <f t="shared" si="20"/>
        <v>2018_0382</v>
      </c>
      <c r="D1309" s="4" t="s">
        <v>227</v>
      </c>
      <c r="E1309" s="4" t="s">
        <v>227</v>
      </c>
      <c r="F1309" s="5">
        <v>142821.60999999999</v>
      </c>
      <c r="G1309" s="11">
        <v>3.2124999999999998E-4</v>
      </c>
    </row>
    <row r="1310" spans="1:7" x14ac:dyDescent="0.2">
      <c r="A1310">
        <v>2018</v>
      </c>
      <c r="B1310" s="4" t="s">
        <v>592</v>
      </c>
      <c r="C1310" t="str">
        <f t="shared" si="20"/>
        <v>2018_0805</v>
      </c>
      <c r="D1310" s="4" t="s">
        <v>580</v>
      </c>
      <c r="E1310" s="4" t="s">
        <v>580</v>
      </c>
      <c r="F1310" s="5">
        <v>140741.85999999999</v>
      </c>
      <c r="G1310" s="11">
        <v>3.1657000000000001E-4</v>
      </c>
    </row>
    <row r="1311" spans="1:7" x14ac:dyDescent="0.2">
      <c r="A1311">
        <v>2018</v>
      </c>
      <c r="B1311" s="4" t="s">
        <v>613</v>
      </c>
      <c r="C1311" t="str">
        <f t="shared" si="20"/>
        <v>2018_0278</v>
      </c>
      <c r="D1311" s="4" t="s">
        <v>595</v>
      </c>
      <c r="E1311" s="4" t="s">
        <v>595</v>
      </c>
      <c r="F1311" s="5">
        <v>137234.04999999999</v>
      </c>
      <c r="G1311" s="11">
        <v>3.0867999999999998E-4</v>
      </c>
    </row>
    <row r="1312" spans="1:7" x14ac:dyDescent="0.2">
      <c r="A1312">
        <v>2018</v>
      </c>
      <c r="B1312" s="4" t="s">
        <v>614</v>
      </c>
      <c r="C1312" t="str">
        <f t="shared" si="20"/>
        <v>2018_0259</v>
      </c>
      <c r="D1312" s="4" t="s">
        <v>596</v>
      </c>
      <c r="E1312" s="4" t="s">
        <v>596</v>
      </c>
      <c r="F1312" s="5">
        <v>135874.51</v>
      </c>
      <c r="G1312" s="11">
        <v>3.0561999999999999E-4</v>
      </c>
    </row>
    <row r="1313" spans="1:7" x14ac:dyDescent="0.2">
      <c r="A1313">
        <v>2018</v>
      </c>
      <c r="B1313" s="4" t="s">
        <v>729</v>
      </c>
      <c r="C1313" t="str">
        <f t="shared" si="20"/>
        <v>2018_2632</v>
      </c>
      <c r="D1313" s="4" t="s">
        <v>723</v>
      </c>
      <c r="E1313" s="4" t="s">
        <v>723</v>
      </c>
      <c r="F1313" s="5">
        <v>127865.58</v>
      </c>
      <c r="G1313" s="11">
        <v>2.8760999999999999E-4</v>
      </c>
    </row>
    <row r="1314" spans="1:7" x14ac:dyDescent="0.2">
      <c r="A1314">
        <v>2018</v>
      </c>
      <c r="B1314" s="4" t="s">
        <v>444</v>
      </c>
      <c r="C1314" t="str">
        <f t="shared" si="20"/>
        <v>2018_0750</v>
      </c>
      <c r="D1314" s="4" t="s">
        <v>402</v>
      </c>
      <c r="E1314" s="4" t="s">
        <v>402</v>
      </c>
      <c r="F1314" s="5">
        <v>125586.56</v>
      </c>
      <c r="G1314" s="11">
        <v>2.8247999999999999E-4</v>
      </c>
    </row>
    <row r="1315" spans="1:7" x14ac:dyDescent="0.2">
      <c r="A1315">
        <v>2018</v>
      </c>
      <c r="B1315" s="4" t="s">
        <v>356</v>
      </c>
      <c r="C1315" t="str">
        <f t="shared" si="20"/>
        <v>2018_0710</v>
      </c>
      <c r="D1315" s="4" t="s">
        <v>314</v>
      </c>
      <c r="E1315" s="4" t="s">
        <v>314</v>
      </c>
      <c r="F1315" s="5">
        <v>125404.4</v>
      </c>
      <c r="G1315" s="11">
        <v>2.8206999999999999E-4</v>
      </c>
    </row>
    <row r="1316" spans="1:7" x14ac:dyDescent="0.2">
      <c r="A1316">
        <v>2018</v>
      </c>
      <c r="B1316" s="4" t="s">
        <v>615</v>
      </c>
      <c r="C1316" t="str">
        <f t="shared" si="20"/>
        <v>2018_0714</v>
      </c>
      <c r="D1316" s="4" t="s">
        <v>597</v>
      </c>
      <c r="E1316" s="4" t="s">
        <v>597</v>
      </c>
      <c r="F1316" s="5">
        <v>124960.19</v>
      </c>
      <c r="G1316" s="11">
        <v>2.8107000000000002E-4</v>
      </c>
    </row>
    <row r="1317" spans="1:7" x14ac:dyDescent="0.2">
      <c r="A1317">
        <v>2018</v>
      </c>
      <c r="B1317" s="4" t="s">
        <v>455</v>
      </c>
      <c r="C1317" t="str">
        <f t="shared" si="20"/>
        <v>2018_1067</v>
      </c>
      <c r="D1317" s="4" t="s">
        <v>413</v>
      </c>
      <c r="E1317" s="4" t="s">
        <v>413</v>
      </c>
      <c r="F1317" s="5">
        <v>122206.79</v>
      </c>
      <c r="G1317" s="11">
        <v>2.7488000000000002E-4</v>
      </c>
    </row>
    <row r="1318" spans="1:7" x14ac:dyDescent="0.2">
      <c r="A1318">
        <v>2018</v>
      </c>
      <c r="B1318" s="4" t="s">
        <v>421</v>
      </c>
      <c r="C1318" t="str">
        <f t="shared" si="20"/>
        <v>2018_1102</v>
      </c>
      <c r="D1318" s="4" t="s">
        <v>379</v>
      </c>
      <c r="E1318" s="4" t="s">
        <v>379</v>
      </c>
      <c r="F1318" s="5">
        <v>119775.34</v>
      </c>
      <c r="G1318" s="11">
        <v>2.6940999999999998E-4</v>
      </c>
    </row>
    <row r="1319" spans="1:7" x14ac:dyDescent="0.2">
      <c r="A1319">
        <v>2018</v>
      </c>
      <c r="B1319" s="4" t="s">
        <v>351</v>
      </c>
      <c r="C1319" t="str">
        <f t="shared" si="20"/>
        <v>2018_0851</v>
      </c>
      <c r="D1319" s="4" t="s">
        <v>309</v>
      </c>
      <c r="E1319" s="4" t="s">
        <v>309</v>
      </c>
      <c r="F1319" s="5">
        <v>118153.68</v>
      </c>
      <c r="G1319" s="11">
        <v>2.6575999999999998E-4</v>
      </c>
    </row>
    <row r="1320" spans="1:7" x14ac:dyDescent="0.2">
      <c r="A1320">
        <v>2018</v>
      </c>
      <c r="B1320" s="4" t="s">
        <v>450</v>
      </c>
      <c r="C1320" t="str">
        <f t="shared" si="20"/>
        <v>2018_0265</v>
      </c>
      <c r="D1320" s="4" t="s">
        <v>408</v>
      </c>
      <c r="E1320" s="4" t="s">
        <v>408</v>
      </c>
      <c r="F1320" s="5">
        <v>118097.95</v>
      </c>
      <c r="G1320" s="11">
        <v>2.6563999999999998E-4</v>
      </c>
    </row>
    <row r="1321" spans="1:7" x14ac:dyDescent="0.2">
      <c r="A1321">
        <v>2018</v>
      </c>
      <c r="B1321" s="4" t="s">
        <v>427</v>
      </c>
      <c r="C1321" t="str">
        <f t="shared" si="20"/>
        <v>2018_1099</v>
      </c>
      <c r="D1321" s="4" t="s">
        <v>385</v>
      </c>
      <c r="E1321" s="4" t="s">
        <v>385</v>
      </c>
      <c r="F1321" s="5">
        <v>117214</v>
      </c>
      <c r="G1321" s="11">
        <v>2.6364999999999998E-4</v>
      </c>
    </row>
    <row r="1322" spans="1:7" x14ac:dyDescent="0.2">
      <c r="A1322">
        <v>2018</v>
      </c>
      <c r="B1322" s="4" t="s">
        <v>416</v>
      </c>
      <c r="C1322" t="str">
        <f t="shared" si="20"/>
        <v>2018_0396</v>
      </c>
      <c r="D1322" s="4" t="s">
        <v>374</v>
      </c>
      <c r="E1322" s="4" t="s">
        <v>374</v>
      </c>
      <c r="F1322" s="5">
        <v>117159.03</v>
      </c>
      <c r="G1322" s="11">
        <v>2.6352999999999999E-4</v>
      </c>
    </row>
    <row r="1323" spans="1:7" x14ac:dyDescent="0.2">
      <c r="A1323">
        <v>2018</v>
      </c>
      <c r="B1323" s="4" t="s">
        <v>619</v>
      </c>
      <c r="C1323" t="str">
        <f t="shared" si="20"/>
        <v>2018_0608</v>
      </c>
      <c r="D1323" s="4" t="s">
        <v>601</v>
      </c>
      <c r="E1323" s="4" t="s">
        <v>601</v>
      </c>
      <c r="F1323" s="5">
        <v>114658.63</v>
      </c>
      <c r="G1323" s="11">
        <v>2.5789999999999998E-4</v>
      </c>
    </row>
    <row r="1324" spans="1:7" x14ac:dyDescent="0.2">
      <c r="A1324">
        <v>2018</v>
      </c>
      <c r="B1324" s="4" t="s">
        <v>350</v>
      </c>
      <c r="C1324" t="str">
        <f t="shared" si="20"/>
        <v>2018_0210</v>
      </c>
      <c r="D1324" s="4" t="s">
        <v>308</v>
      </c>
      <c r="E1324" s="4" t="s">
        <v>308</v>
      </c>
      <c r="F1324" s="5">
        <v>114373.73</v>
      </c>
      <c r="G1324" s="11">
        <v>2.5725999999999999E-4</v>
      </c>
    </row>
    <row r="1325" spans="1:7" x14ac:dyDescent="0.2">
      <c r="A1325">
        <v>2018</v>
      </c>
      <c r="B1325" s="4" t="s">
        <v>449</v>
      </c>
      <c r="C1325" t="str">
        <f t="shared" si="20"/>
        <v>2018_0552</v>
      </c>
      <c r="D1325" s="4" t="s">
        <v>407</v>
      </c>
      <c r="E1325" s="4" t="s">
        <v>407</v>
      </c>
      <c r="F1325" s="5">
        <v>114175.47</v>
      </c>
      <c r="G1325" s="11">
        <v>2.5682E-4</v>
      </c>
    </row>
    <row r="1326" spans="1:7" x14ac:dyDescent="0.2">
      <c r="A1326">
        <v>2018</v>
      </c>
      <c r="B1326" s="4" t="s">
        <v>617</v>
      </c>
      <c r="C1326" t="str">
        <f t="shared" si="20"/>
        <v>2018_0664</v>
      </c>
      <c r="D1326" s="4" t="s">
        <v>599</v>
      </c>
      <c r="E1326" s="4" t="s">
        <v>599</v>
      </c>
      <c r="F1326" s="5">
        <v>111633.78</v>
      </c>
      <c r="G1326" s="11">
        <v>2.5109999999999998E-4</v>
      </c>
    </row>
    <row r="1327" spans="1:7" x14ac:dyDescent="0.2">
      <c r="A1327">
        <v>2018</v>
      </c>
      <c r="B1327" s="4" t="s">
        <v>441</v>
      </c>
      <c r="C1327" t="str">
        <f t="shared" si="20"/>
        <v>2018_1046</v>
      </c>
      <c r="D1327" s="4" t="s">
        <v>399</v>
      </c>
      <c r="E1327" s="4" t="s">
        <v>399</v>
      </c>
      <c r="F1327" s="5">
        <v>110906.54</v>
      </c>
      <c r="G1327" s="11">
        <v>2.4946000000000001E-4</v>
      </c>
    </row>
    <row r="1328" spans="1:7" x14ac:dyDescent="0.2">
      <c r="A1328">
        <v>2018</v>
      </c>
      <c r="B1328" s="4" t="s">
        <v>358</v>
      </c>
      <c r="C1328" t="str">
        <f t="shared" si="20"/>
        <v>2018_0577</v>
      </c>
      <c r="D1328" s="4" t="s">
        <v>316</v>
      </c>
      <c r="E1328" s="4" t="s">
        <v>316</v>
      </c>
      <c r="F1328" s="5">
        <v>109597.79</v>
      </c>
      <c r="G1328" s="11">
        <v>2.4652000000000002E-4</v>
      </c>
    </row>
    <row r="1329" spans="1:7" x14ac:dyDescent="0.2">
      <c r="A1329">
        <v>2018</v>
      </c>
      <c r="B1329" s="4" t="s">
        <v>279</v>
      </c>
      <c r="C1329" t="str">
        <f t="shared" si="20"/>
        <v>2018_0215</v>
      </c>
      <c r="D1329" s="4" t="s">
        <v>237</v>
      </c>
      <c r="E1329" s="4" t="s">
        <v>237</v>
      </c>
      <c r="F1329" s="5">
        <v>103834.24000000001</v>
      </c>
      <c r="G1329" s="11">
        <v>2.3356000000000001E-4</v>
      </c>
    </row>
    <row r="1330" spans="1:7" x14ac:dyDescent="0.2">
      <c r="A1330">
        <v>2018</v>
      </c>
      <c r="B1330" s="4" t="s">
        <v>486</v>
      </c>
      <c r="C1330" t="str">
        <f t="shared" si="20"/>
        <v>2018_0993</v>
      </c>
      <c r="D1330" s="4" t="s">
        <v>470</v>
      </c>
      <c r="E1330" s="4" t="s">
        <v>470</v>
      </c>
      <c r="F1330" s="5">
        <v>103593.51</v>
      </c>
      <c r="G1330" s="11">
        <v>2.3300999999999999E-4</v>
      </c>
    </row>
    <row r="1331" spans="1:7" x14ac:dyDescent="0.2">
      <c r="A1331">
        <v>2018</v>
      </c>
      <c r="B1331" s="4" t="s">
        <v>618</v>
      </c>
      <c r="C1331" t="str">
        <f t="shared" si="20"/>
        <v>2018_0971</v>
      </c>
      <c r="D1331" s="4" t="s">
        <v>600</v>
      </c>
      <c r="E1331" s="4" t="s">
        <v>600</v>
      </c>
      <c r="F1331" s="5">
        <v>103263.62</v>
      </c>
      <c r="G1331" s="11">
        <v>2.3227E-4</v>
      </c>
    </row>
    <row r="1332" spans="1:7" x14ac:dyDescent="0.2">
      <c r="A1332">
        <v>2018</v>
      </c>
      <c r="B1332" s="4" t="s">
        <v>442</v>
      </c>
      <c r="C1332" t="str">
        <f t="shared" si="20"/>
        <v>2018_0975</v>
      </c>
      <c r="D1332" s="4" t="s">
        <v>400</v>
      </c>
      <c r="E1332" s="4" t="s">
        <v>400</v>
      </c>
      <c r="F1332" s="5">
        <v>102755.68</v>
      </c>
      <c r="G1332" s="11">
        <v>2.3112999999999999E-4</v>
      </c>
    </row>
    <row r="1333" spans="1:7" x14ac:dyDescent="0.2">
      <c r="A1333">
        <v>2018</v>
      </c>
      <c r="B1333" s="4" t="s">
        <v>728</v>
      </c>
      <c r="C1333" t="str">
        <f t="shared" si="20"/>
        <v>2018_2630</v>
      </c>
      <c r="D1333" s="4" t="s">
        <v>722</v>
      </c>
      <c r="E1333" s="4" t="s">
        <v>722</v>
      </c>
      <c r="F1333" s="5">
        <v>102282.74</v>
      </c>
      <c r="G1333" s="11">
        <v>2.3007E-4</v>
      </c>
    </row>
    <row r="1334" spans="1:7" x14ac:dyDescent="0.2">
      <c r="A1334">
        <v>2018</v>
      </c>
      <c r="B1334" s="4" t="s">
        <v>368</v>
      </c>
      <c r="C1334" t="str">
        <f t="shared" si="20"/>
        <v>2018_0761</v>
      </c>
      <c r="D1334" s="4" t="s">
        <v>326</v>
      </c>
      <c r="E1334" s="4" t="s">
        <v>326</v>
      </c>
      <c r="F1334" s="5">
        <v>102175.23</v>
      </c>
      <c r="G1334" s="11">
        <v>2.2981999999999999E-4</v>
      </c>
    </row>
    <row r="1335" spans="1:7" x14ac:dyDescent="0.2">
      <c r="A1335">
        <v>2018</v>
      </c>
      <c r="B1335" s="4" t="s">
        <v>448</v>
      </c>
      <c r="C1335" t="str">
        <f t="shared" si="20"/>
        <v>2018_0820</v>
      </c>
      <c r="D1335" s="4" t="s">
        <v>406</v>
      </c>
      <c r="E1335" s="4" t="s">
        <v>406</v>
      </c>
      <c r="F1335" s="5">
        <v>96601.279999999999</v>
      </c>
      <c r="G1335" s="11">
        <v>2.1729E-4</v>
      </c>
    </row>
    <row r="1336" spans="1:7" x14ac:dyDescent="0.2">
      <c r="A1336">
        <v>2018</v>
      </c>
      <c r="B1336" s="4" t="s">
        <v>625</v>
      </c>
      <c r="C1336" t="str">
        <f t="shared" si="20"/>
        <v>2018_0652</v>
      </c>
      <c r="D1336" s="4" t="s">
        <v>607</v>
      </c>
      <c r="E1336" s="4" t="s">
        <v>607</v>
      </c>
      <c r="F1336" s="5">
        <v>95227.1</v>
      </c>
      <c r="G1336" s="11">
        <v>2.142E-4</v>
      </c>
    </row>
    <row r="1337" spans="1:7" x14ac:dyDescent="0.2">
      <c r="A1337">
        <v>2018</v>
      </c>
      <c r="B1337" s="4" t="s">
        <v>345</v>
      </c>
      <c r="C1337" t="str">
        <f t="shared" si="20"/>
        <v>2018_0967</v>
      </c>
      <c r="D1337" s="4" t="s">
        <v>303</v>
      </c>
      <c r="E1337" s="4" t="s">
        <v>303</v>
      </c>
      <c r="F1337" s="5">
        <v>94784.34</v>
      </c>
      <c r="G1337" s="11">
        <v>2.1320000000000001E-4</v>
      </c>
    </row>
    <row r="1338" spans="1:7" x14ac:dyDescent="0.2">
      <c r="A1338">
        <v>2018</v>
      </c>
      <c r="B1338" s="4" t="s">
        <v>623</v>
      </c>
      <c r="C1338" t="str">
        <f t="shared" si="20"/>
        <v>2018_0703</v>
      </c>
      <c r="D1338" s="4" t="s">
        <v>605</v>
      </c>
      <c r="E1338" s="4" t="s">
        <v>605</v>
      </c>
      <c r="F1338" s="5">
        <v>91628.39</v>
      </c>
      <c r="G1338" s="11">
        <v>2.061E-4</v>
      </c>
    </row>
    <row r="1339" spans="1:7" x14ac:dyDescent="0.2">
      <c r="A1339">
        <v>2018</v>
      </c>
      <c r="B1339" s="4" t="s">
        <v>620</v>
      </c>
      <c r="C1339" t="str">
        <f t="shared" si="20"/>
        <v>2018_1000</v>
      </c>
      <c r="D1339" s="4" t="s">
        <v>602</v>
      </c>
      <c r="E1339" s="4" t="s">
        <v>602</v>
      </c>
      <c r="F1339" s="5">
        <v>90813.78</v>
      </c>
      <c r="G1339" s="11">
        <v>2.0426999999999999E-4</v>
      </c>
    </row>
    <row r="1340" spans="1:7" x14ac:dyDescent="0.2">
      <c r="A1340">
        <v>2018</v>
      </c>
      <c r="B1340" s="4" t="s">
        <v>730</v>
      </c>
      <c r="C1340" t="str">
        <f t="shared" si="20"/>
        <v>2018_2635</v>
      </c>
      <c r="D1340" s="4" t="s">
        <v>724</v>
      </c>
      <c r="E1340" s="4" t="s">
        <v>724</v>
      </c>
      <c r="F1340" s="5">
        <v>90439.49</v>
      </c>
      <c r="G1340" s="11">
        <v>2.0343E-4</v>
      </c>
    </row>
    <row r="1341" spans="1:7" x14ac:dyDescent="0.2">
      <c r="A1341">
        <v>2018</v>
      </c>
      <c r="B1341" s="4" t="s">
        <v>624</v>
      </c>
      <c r="C1341" t="str">
        <f t="shared" si="20"/>
        <v>2018_0168</v>
      </c>
      <c r="D1341" s="4" t="s">
        <v>606</v>
      </c>
      <c r="E1341" s="4" t="s">
        <v>606</v>
      </c>
      <c r="F1341" s="5">
        <v>90132.55</v>
      </c>
      <c r="G1341" s="11">
        <v>2.0274E-4</v>
      </c>
    </row>
    <row r="1342" spans="1:7" x14ac:dyDescent="0.2">
      <c r="A1342">
        <v>2018</v>
      </c>
      <c r="B1342" s="4" t="s">
        <v>362</v>
      </c>
      <c r="C1342" t="str">
        <f t="shared" si="20"/>
        <v>2018_0172</v>
      </c>
      <c r="D1342" s="4" t="s">
        <v>320</v>
      </c>
      <c r="E1342" s="4" t="s">
        <v>320</v>
      </c>
      <c r="F1342" s="5">
        <v>87478.85</v>
      </c>
      <c r="G1342" s="11">
        <v>1.9677E-4</v>
      </c>
    </row>
    <row r="1343" spans="1:7" x14ac:dyDescent="0.2">
      <c r="A1343">
        <v>2018</v>
      </c>
      <c r="B1343" s="4" t="s">
        <v>628</v>
      </c>
      <c r="C1343" t="str">
        <f t="shared" si="20"/>
        <v>2018_0788</v>
      </c>
      <c r="D1343" s="4" t="s">
        <v>610</v>
      </c>
      <c r="E1343" s="4" t="s">
        <v>610</v>
      </c>
      <c r="F1343" s="5">
        <v>87383.92</v>
      </c>
      <c r="G1343" s="11">
        <v>1.9655000000000001E-4</v>
      </c>
    </row>
    <row r="1344" spans="1:7" x14ac:dyDescent="0.2">
      <c r="A1344">
        <v>2018</v>
      </c>
      <c r="B1344" s="4" t="s">
        <v>616</v>
      </c>
      <c r="C1344" t="str">
        <f t="shared" si="20"/>
        <v>2018_0660</v>
      </c>
      <c r="D1344" s="4" t="s">
        <v>598</v>
      </c>
      <c r="E1344" s="4" t="s">
        <v>598</v>
      </c>
      <c r="F1344" s="5">
        <v>87243.59</v>
      </c>
      <c r="G1344" s="11">
        <v>1.9624E-4</v>
      </c>
    </row>
    <row r="1345" spans="1:7" x14ac:dyDescent="0.2">
      <c r="A1345">
        <v>2018</v>
      </c>
      <c r="B1345" s="4" t="s">
        <v>436</v>
      </c>
      <c r="C1345" t="str">
        <f t="shared" si="20"/>
        <v>2018_0197</v>
      </c>
      <c r="D1345" s="4" t="s">
        <v>394</v>
      </c>
      <c r="E1345" s="4" t="s">
        <v>394</v>
      </c>
      <c r="F1345" s="5">
        <v>81669.210000000006</v>
      </c>
      <c r="G1345" s="11">
        <v>1.8369999999999999E-4</v>
      </c>
    </row>
    <row r="1346" spans="1:7" x14ac:dyDescent="0.2">
      <c r="A1346">
        <v>2018</v>
      </c>
      <c r="B1346" s="4" t="s">
        <v>418</v>
      </c>
      <c r="C1346" t="str">
        <f t="shared" si="20"/>
        <v>2018_0555</v>
      </c>
      <c r="D1346" s="4" t="s">
        <v>376</v>
      </c>
      <c r="E1346" s="4" t="s">
        <v>376</v>
      </c>
      <c r="F1346" s="5">
        <v>81471.25</v>
      </c>
      <c r="G1346" s="11">
        <v>1.8325000000000001E-4</v>
      </c>
    </row>
    <row r="1347" spans="1:7" x14ac:dyDescent="0.2">
      <c r="A1347">
        <v>2018</v>
      </c>
      <c r="B1347" s="4" t="s">
        <v>446</v>
      </c>
      <c r="C1347" t="str">
        <f t="shared" ref="C1347:C1410" si="21">_xlfn.TEXTJOIN("_",TRUE,A1347:B1347)</f>
        <v>2018_0543</v>
      </c>
      <c r="D1347" s="4" t="s">
        <v>404</v>
      </c>
      <c r="E1347" s="4" t="s">
        <v>404</v>
      </c>
      <c r="F1347" s="5">
        <v>80965.59</v>
      </c>
      <c r="G1347" s="11">
        <v>1.8212E-4</v>
      </c>
    </row>
    <row r="1348" spans="1:7" x14ac:dyDescent="0.2">
      <c r="A1348">
        <v>2018</v>
      </c>
      <c r="B1348" s="4" t="s">
        <v>355</v>
      </c>
      <c r="C1348" t="str">
        <f t="shared" si="21"/>
        <v>2018_0929</v>
      </c>
      <c r="D1348" s="4" t="s">
        <v>313</v>
      </c>
      <c r="E1348" s="4" t="s">
        <v>313</v>
      </c>
      <c r="F1348" s="5">
        <v>75625.91</v>
      </c>
      <c r="G1348" s="11">
        <v>1.7011000000000001E-4</v>
      </c>
    </row>
    <row r="1349" spans="1:7" x14ac:dyDescent="0.2">
      <c r="A1349">
        <v>2018</v>
      </c>
      <c r="B1349" s="4" t="s">
        <v>365</v>
      </c>
      <c r="C1349" t="str">
        <f t="shared" si="21"/>
        <v>2018_1109</v>
      </c>
      <c r="D1349" s="4" t="s">
        <v>323</v>
      </c>
      <c r="E1349" s="4" t="s">
        <v>323</v>
      </c>
      <c r="F1349" s="5">
        <v>74220.91</v>
      </c>
      <c r="G1349" s="11">
        <v>1.6694999999999999E-4</v>
      </c>
    </row>
    <row r="1350" spans="1:7" x14ac:dyDescent="0.2">
      <c r="A1350">
        <v>2018</v>
      </c>
      <c r="B1350" s="4" t="s">
        <v>456</v>
      </c>
      <c r="C1350" t="str">
        <f t="shared" si="21"/>
        <v>2018_0099</v>
      </c>
      <c r="D1350" s="4" t="s">
        <v>414</v>
      </c>
      <c r="E1350" s="4" t="s">
        <v>414</v>
      </c>
      <c r="F1350" s="5">
        <v>73885.47</v>
      </c>
      <c r="G1350" s="11">
        <v>1.6619000000000001E-4</v>
      </c>
    </row>
    <row r="1351" spans="1:7" x14ac:dyDescent="0.2">
      <c r="A1351">
        <v>2018</v>
      </c>
      <c r="B1351" s="4" t="s">
        <v>669</v>
      </c>
      <c r="C1351" t="str">
        <f t="shared" si="21"/>
        <v>2018_0911</v>
      </c>
      <c r="D1351" s="4" t="s">
        <v>641</v>
      </c>
      <c r="E1351" s="4" t="s">
        <v>641</v>
      </c>
      <c r="F1351" s="5">
        <v>73311.86</v>
      </c>
      <c r="G1351" s="11">
        <v>1.649E-4</v>
      </c>
    </row>
    <row r="1352" spans="1:7" x14ac:dyDescent="0.2">
      <c r="A1352">
        <v>2018</v>
      </c>
      <c r="B1352" s="4" t="s">
        <v>661</v>
      </c>
      <c r="C1352" t="str">
        <f t="shared" si="21"/>
        <v>2018_0328</v>
      </c>
      <c r="D1352" s="4" t="s">
        <v>633</v>
      </c>
      <c r="E1352" s="4" t="s">
        <v>633</v>
      </c>
      <c r="F1352" s="5">
        <v>71413.47</v>
      </c>
      <c r="G1352" s="11">
        <v>1.6063000000000001E-4</v>
      </c>
    </row>
    <row r="1353" spans="1:7" x14ac:dyDescent="0.2">
      <c r="A1353">
        <v>2018</v>
      </c>
      <c r="B1353" s="4" t="s">
        <v>622</v>
      </c>
      <c r="C1353" t="str">
        <f t="shared" si="21"/>
        <v>2018_0214</v>
      </c>
      <c r="D1353" s="4" t="s">
        <v>604</v>
      </c>
      <c r="E1353" s="4" t="s">
        <v>604</v>
      </c>
      <c r="F1353" s="5">
        <v>71054.39</v>
      </c>
      <c r="G1353" s="11">
        <v>1.5982E-4</v>
      </c>
    </row>
    <row r="1354" spans="1:7" x14ac:dyDescent="0.2">
      <c r="A1354">
        <v>2018</v>
      </c>
      <c r="B1354" s="4" t="s">
        <v>660</v>
      </c>
      <c r="C1354" t="str">
        <f t="shared" si="21"/>
        <v>2018_0686</v>
      </c>
      <c r="D1354" s="4" t="s">
        <v>632</v>
      </c>
      <c r="E1354" s="4" t="s">
        <v>632</v>
      </c>
      <c r="F1354" s="5">
        <v>70107.17</v>
      </c>
      <c r="G1354" s="11">
        <v>1.5768999999999999E-4</v>
      </c>
    </row>
    <row r="1355" spans="1:7" x14ac:dyDescent="0.2">
      <c r="A1355">
        <v>2018</v>
      </c>
      <c r="B1355" s="4" t="s">
        <v>627</v>
      </c>
      <c r="C1355" t="str">
        <f t="shared" si="21"/>
        <v>2018_0211</v>
      </c>
      <c r="D1355" s="4" t="s">
        <v>609</v>
      </c>
      <c r="E1355" s="4" t="s">
        <v>609</v>
      </c>
      <c r="F1355" s="5">
        <v>68641.75</v>
      </c>
      <c r="G1355" s="11">
        <v>1.5440000000000001E-4</v>
      </c>
    </row>
    <row r="1356" spans="1:7" x14ac:dyDescent="0.2">
      <c r="A1356">
        <v>2018</v>
      </c>
      <c r="B1356" s="4" t="s">
        <v>657</v>
      </c>
      <c r="C1356" t="str">
        <f t="shared" si="21"/>
        <v>2018_1104</v>
      </c>
      <c r="D1356" s="4" t="s">
        <v>629</v>
      </c>
      <c r="E1356" s="4" t="s">
        <v>629</v>
      </c>
      <c r="F1356" s="5">
        <v>68003.42</v>
      </c>
      <c r="G1356" s="11">
        <v>1.5296E-4</v>
      </c>
    </row>
    <row r="1357" spans="1:7" x14ac:dyDescent="0.2">
      <c r="A1357">
        <v>2018</v>
      </c>
      <c r="B1357" s="4" t="s">
        <v>670</v>
      </c>
      <c r="C1357" t="str">
        <f t="shared" si="21"/>
        <v>2018_0250</v>
      </c>
      <c r="D1357" s="4" t="s">
        <v>642</v>
      </c>
      <c r="E1357" s="4" t="s">
        <v>642</v>
      </c>
      <c r="F1357" s="5">
        <v>65557.399999999994</v>
      </c>
      <c r="G1357" s="11">
        <v>1.4746E-4</v>
      </c>
    </row>
    <row r="1358" spans="1:7" x14ac:dyDescent="0.2">
      <c r="A1358">
        <v>2018</v>
      </c>
      <c r="B1358" s="4" t="s">
        <v>662</v>
      </c>
      <c r="C1358" t="str">
        <f t="shared" si="21"/>
        <v>2018_0369</v>
      </c>
      <c r="D1358" s="4" t="s">
        <v>634</v>
      </c>
      <c r="E1358" s="4" t="s">
        <v>634</v>
      </c>
      <c r="F1358" s="5">
        <v>65376.98</v>
      </c>
      <c r="G1358" s="11">
        <v>1.4705E-4</v>
      </c>
    </row>
    <row r="1359" spans="1:7" x14ac:dyDescent="0.2">
      <c r="A1359">
        <v>2018</v>
      </c>
      <c r="B1359" s="4" t="s">
        <v>621</v>
      </c>
      <c r="C1359" t="str">
        <f t="shared" si="21"/>
        <v>2018_0567</v>
      </c>
      <c r="D1359" s="4" t="s">
        <v>603</v>
      </c>
      <c r="E1359" s="4" t="s">
        <v>603</v>
      </c>
      <c r="F1359" s="5">
        <v>65262.79</v>
      </c>
      <c r="G1359" s="11">
        <v>1.4679999999999999E-4</v>
      </c>
    </row>
    <row r="1360" spans="1:7" x14ac:dyDescent="0.2">
      <c r="A1360">
        <v>2018</v>
      </c>
      <c r="B1360" s="4" t="s">
        <v>658</v>
      </c>
      <c r="C1360" t="str">
        <f t="shared" si="21"/>
        <v>2018_0658</v>
      </c>
      <c r="D1360" s="4" t="s">
        <v>630</v>
      </c>
      <c r="E1360" s="4" t="s">
        <v>630</v>
      </c>
      <c r="F1360" s="5">
        <v>65046.97</v>
      </c>
      <c r="G1360" s="11">
        <v>1.4631E-4</v>
      </c>
    </row>
    <row r="1361" spans="1:7" x14ac:dyDescent="0.2">
      <c r="A1361">
        <v>2018</v>
      </c>
      <c r="B1361" s="4" t="s">
        <v>664</v>
      </c>
      <c r="C1361" t="str">
        <f t="shared" si="21"/>
        <v>2018_0562</v>
      </c>
      <c r="D1361" s="4" t="s">
        <v>636</v>
      </c>
      <c r="E1361" s="4" t="s">
        <v>636</v>
      </c>
      <c r="F1361" s="5">
        <v>64802.26</v>
      </c>
      <c r="G1361" s="11">
        <v>1.4575999999999999E-4</v>
      </c>
    </row>
    <row r="1362" spans="1:7" x14ac:dyDescent="0.2">
      <c r="A1362">
        <v>2018</v>
      </c>
      <c r="B1362" s="4" t="s">
        <v>667</v>
      </c>
      <c r="C1362" t="str">
        <f t="shared" si="21"/>
        <v>2018_0878</v>
      </c>
      <c r="D1362" s="4" t="s">
        <v>639</v>
      </c>
      <c r="E1362" s="4" t="s">
        <v>639</v>
      </c>
      <c r="F1362" s="5">
        <v>63928.87</v>
      </c>
      <c r="G1362" s="11">
        <v>1.438E-4</v>
      </c>
    </row>
    <row r="1363" spans="1:7" x14ac:dyDescent="0.2">
      <c r="A1363">
        <v>2018</v>
      </c>
      <c r="B1363" s="4" t="s">
        <v>736</v>
      </c>
      <c r="C1363" t="str">
        <f t="shared" si="21"/>
        <v>2018_2901</v>
      </c>
      <c r="D1363" s="4" t="s">
        <v>735</v>
      </c>
      <c r="E1363" s="4" t="s">
        <v>735</v>
      </c>
      <c r="F1363" s="5">
        <v>63462.74</v>
      </c>
      <c r="G1363" s="11">
        <v>1.4275E-4</v>
      </c>
    </row>
    <row r="1364" spans="1:7" x14ac:dyDescent="0.2">
      <c r="A1364">
        <v>2018</v>
      </c>
      <c r="B1364" s="4" t="s">
        <v>663</v>
      </c>
      <c r="C1364" t="str">
        <f t="shared" si="21"/>
        <v>2018_1064</v>
      </c>
      <c r="D1364" s="4" t="s">
        <v>635</v>
      </c>
      <c r="E1364" s="4" t="s">
        <v>635</v>
      </c>
      <c r="F1364" s="5">
        <v>61353.31</v>
      </c>
      <c r="G1364" s="11">
        <v>1.3799999999999999E-4</v>
      </c>
    </row>
    <row r="1365" spans="1:7" x14ac:dyDescent="0.2">
      <c r="A1365">
        <v>2018</v>
      </c>
      <c r="B1365" s="4" t="s">
        <v>346</v>
      </c>
      <c r="C1365" t="str">
        <f t="shared" si="21"/>
        <v>2018_0356</v>
      </c>
      <c r="D1365" s="4" t="s">
        <v>304</v>
      </c>
      <c r="E1365" s="4" t="s">
        <v>304</v>
      </c>
      <c r="F1365" s="5">
        <v>61126.9</v>
      </c>
      <c r="G1365" s="11">
        <v>1.3749000000000001E-4</v>
      </c>
    </row>
    <row r="1366" spans="1:7" x14ac:dyDescent="0.2">
      <c r="A1366">
        <v>2018</v>
      </c>
      <c r="B1366" s="4" t="s">
        <v>665</v>
      </c>
      <c r="C1366" t="str">
        <f t="shared" si="21"/>
        <v>2018_0067</v>
      </c>
      <c r="D1366" s="4" t="s">
        <v>637</v>
      </c>
      <c r="E1366" s="4" t="s">
        <v>637</v>
      </c>
      <c r="F1366" s="5">
        <v>61079.32</v>
      </c>
      <c r="G1366" s="11">
        <v>1.3739000000000001E-4</v>
      </c>
    </row>
    <row r="1367" spans="1:7" x14ac:dyDescent="0.2">
      <c r="A1367">
        <v>2018</v>
      </c>
      <c r="B1367" s="4" t="s">
        <v>659</v>
      </c>
      <c r="C1367" t="str">
        <f t="shared" si="21"/>
        <v>2018_0274</v>
      </c>
      <c r="D1367" s="4" t="s">
        <v>631</v>
      </c>
      <c r="E1367" s="4" t="s">
        <v>631</v>
      </c>
      <c r="F1367" s="5">
        <v>60841.83</v>
      </c>
      <c r="G1367" s="11">
        <v>1.3684999999999999E-4</v>
      </c>
    </row>
    <row r="1368" spans="1:7" x14ac:dyDescent="0.2">
      <c r="A1368">
        <v>2018</v>
      </c>
      <c r="B1368" s="4" t="s">
        <v>286</v>
      </c>
      <c r="C1368" t="str">
        <f t="shared" si="21"/>
        <v>2018_0512</v>
      </c>
      <c r="D1368" s="4" t="s">
        <v>717</v>
      </c>
      <c r="E1368" s="4" t="s">
        <v>717</v>
      </c>
      <c r="F1368" s="5">
        <v>60259.77</v>
      </c>
      <c r="G1368" s="11">
        <v>1.3553999999999999E-4</v>
      </c>
    </row>
    <row r="1369" spans="1:7" x14ac:dyDescent="0.2">
      <c r="A1369">
        <v>2018</v>
      </c>
      <c r="B1369" s="4" t="s">
        <v>673</v>
      </c>
      <c r="C1369" t="str">
        <f t="shared" si="21"/>
        <v>2018_0712</v>
      </c>
      <c r="D1369" s="4" t="s">
        <v>645</v>
      </c>
      <c r="E1369" s="4" t="s">
        <v>645</v>
      </c>
      <c r="F1369" s="5">
        <v>56380.86</v>
      </c>
      <c r="G1369" s="11">
        <v>1.2682000000000001E-4</v>
      </c>
    </row>
    <row r="1370" spans="1:7" x14ac:dyDescent="0.2">
      <c r="A1370">
        <v>2018</v>
      </c>
      <c r="B1370" s="4" t="s">
        <v>666</v>
      </c>
      <c r="C1370" t="str">
        <f t="shared" si="21"/>
        <v>2018_0194</v>
      </c>
      <c r="D1370" s="4" t="s">
        <v>638</v>
      </c>
      <c r="E1370" s="4" t="s">
        <v>638</v>
      </c>
      <c r="F1370" s="5">
        <v>54686.61</v>
      </c>
      <c r="G1370" s="11">
        <v>1.2301E-4</v>
      </c>
    </row>
    <row r="1371" spans="1:7" x14ac:dyDescent="0.2">
      <c r="A1371">
        <v>2018</v>
      </c>
      <c r="B1371" s="4" t="s">
        <v>435</v>
      </c>
      <c r="C1371" t="str">
        <f t="shared" si="21"/>
        <v>2018_0017</v>
      </c>
      <c r="D1371" s="4" t="s">
        <v>393</v>
      </c>
      <c r="E1371" s="4" t="s">
        <v>393</v>
      </c>
      <c r="F1371" s="5">
        <v>54656.6</v>
      </c>
      <c r="G1371" s="11">
        <v>1.2294000000000001E-4</v>
      </c>
    </row>
    <row r="1372" spans="1:7" x14ac:dyDescent="0.2">
      <c r="A1372">
        <v>2018</v>
      </c>
      <c r="B1372" s="4" t="s">
        <v>674</v>
      </c>
      <c r="C1372" t="str">
        <f t="shared" si="21"/>
        <v>2018_0637</v>
      </c>
      <c r="D1372" s="4" t="s">
        <v>646</v>
      </c>
      <c r="E1372" s="4" t="s">
        <v>646</v>
      </c>
      <c r="F1372" s="5">
        <v>52168.76</v>
      </c>
      <c r="G1372" s="11">
        <v>1.1734E-4</v>
      </c>
    </row>
    <row r="1373" spans="1:7" x14ac:dyDescent="0.2">
      <c r="A1373">
        <v>2018</v>
      </c>
      <c r="B1373" s="4" t="s">
        <v>668</v>
      </c>
      <c r="C1373" t="str">
        <f t="shared" si="21"/>
        <v>2018_0928</v>
      </c>
      <c r="D1373" s="4" t="s">
        <v>640</v>
      </c>
      <c r="E1373" s="4" t="s">
        <v>640</v>
      </c>
      <c r="F1373" s="5">
        <v>51230.91</v>
      </c>
      <c r="G1373" s="11">
        <v>1.1523000000000001E-4</v>
      </c>
    </row>
    <row r="1374" spans="1:7" x14ac:dyDescent="0.2">
      <c r="A1374">
        <v>2018</v>
      </c>
      <c r="B1374" s="4" t="s">
        <v>352</v>
      </c>
      <c r="C1374" t="str">
        <f t="shared" si="21"/>
        <v>2018_0332</v>
      </c>
      <c r="D1374" s="4" t="s">
        <v>310</v>
      </c>
      <c r="E1374" s="4" t="s">
        <v>310</v>
      </c>
      <c r="F1374" s="5">
        <v>50578.16</v>
      </c>
      <c r="G1374" s="11">
        <v>1.1377E-4</v>
      </c>
    </row>
    <row r="1375" spans="1:7" x14ac:dyDescent="0.2">
      <c r="A1375">
        <v>2018</v>
      </c>
      <c r="B1375" s="4" t="s">
        <v>347</v>
      </c>
      <c r="C1375" t="str">
        <f t="shared" si="21"/>
        <v>2018_0641</v>
      </c>
      <c r="D1375" s="4" t="s">
        <v>305</v>
      </c>
      <c r="E1375" s="4" t="s">
        <v>305</v>
      </c>
      <c r="F1375" s="5">
        <v>49385.01</v>
      </c>
      <c r="G1375" s="11">
        <v>1.1108E-4</v>
      </c>
    </row>
    <row r="1376" spans="1:7" x14ac:dyDescent="0.2">
      <c r="A1376">
        <v>2018</v>
      </c>
      <c r="B1376" s="4" t="s">
        <v>675</v>
      </c>
      <c r="C1376" t="str">
        <f t="shared" si="21"/>
        <v>2018_0366</v>
      </c>
      <c r="D1376" s="4" t="s">
        <v>647</v>
      </c>
      <c r="E1376" s="4" t="s">
        <v>647</v>
      </c>
      <c r="F1376" s="5">
        <v>48889.74</v>
      </c>
      <c r="G1376" s="11">
        <v>1.0997000000000001E-4</v>
      </c>
    </row>
    <row r="1377" spans="1:7" x14ac:dyDescent="0.2">
      <c r="A1377">
        <v>2018</v>
      </c>
      <c r="B1377" s="4" t="s">
        <v>626</v>
      </c>
      <c r="C1377" t="str">
        <f t="shared" si="21"/>
        <v>2018_0264</v>
      </c>
      <c r="D1377" s="4" t="s">
        <v>608</v>
      </c>
      <c r="E1377" s="4" t="s">
        <v>608</v>
      </c>
      <c r="F1377" s="5">
        <v>47831.34</v>
      </c>
      <c r="G1377" s="11">
        <v>1.0759E-4</v>
      </c>
    </row>
    <row r="1378" spans="1:7" x14ac:dyDescent="0.2">
      <c r="A1378">
        <v>2018</v>
      </c>
      <c r="B1378" s="4" t="s">
        <v>485</v>
      </c>
      <c r="C1378" t="str">
        <f t="shared" si="21"/>
        <v>2018_0551</v>
      </c>
      <c r="D1378" s="4" t="s">
        <v>469</v>
      </c>
      <c r="E1378" s="4" t="s">
        <v>469</v>
      </c>
      <c r="F1378" s="5">
        <v>47572.51</v>
      </c>
      <c r="G1378" s="11">
        <v>1.0700999999999999E-4</v>
      </c>
    </row>
    <row r="1379" spans="1:7" x14ac:dyDescent="0.2">
      <c r="A1379">
        <v>2018</v>
      </c>
      <c r="B1379" s="4" t="s">
        <v>672</v>
      </c>
      <c r="C1379" t="str">
        <f t="shared" si="21"/>
        <v>2018_0505</v>
      </c>
      <c r="D1379" s="4" t="s">
        <v>644</v>
      </c>
      <c r="E1379" s="4" t="s">
        <v>644</v>
      </c>
      <c r="F1379" s="5">
        <v>46670.36</v>
      </c>
      <c r="G1379" s="11">
        <v>1.0498E-4</v>
      </c>
    </row>
    <row r="1380" spans="1:7" x14ac:dyDescent="0.2">
      <c r="A1380">
        <v>2018</v>
      </c>
      <c r="B1380" s="4" t="s">
        <v>671</v>
      </c>
      <c r="C1380" t="str">
        <f t="shared" si="21"/>
        <v>2018_1110</v>
      </c>
      <c r="D1380" s="4" t="s">
        <v>643</v>
      </c>
      <c r="E1380" s="4" t="s">
        <v>643</v>
      </c>
      <c r="F1380" s="5">
        <v>45190.35</v>
      </c>
      <c r="G1380" s="11">
        <v>1.0165E-4</v>
      </c>
    </row>
    <row r="1381" spans="1:7" x14ac:dyDescent="0.2">
      <c r="A1381">
        <v>2018</v>
      </c>
      <c r="B1381" s="4" t="s">
        <v>706</v>
      </c>
      <c r="C1381" t="str">
        <f t="shared" si="21"/>
        <v>2018_0595</v>
      </c>
      <c r="D1381" s="4" t="s">
        <v>693</v>
      </c>
      <c r="E1381" s="4" t="s">
        <v>693</v>
      </c>
      <c r="F1381" s="5">
        <v>44875.54</v>
      </c>
      <c r="G1381" s="11">
        <v>1.0094000000000001E-4</v>
      </c>
    </row>
    <row r="1382" spans="1:7" x14ac:dyDescent="0.2">
      <c r="A1382">
        <v>2018</v>
      </c>
      <c r="B1382" s="4" t="s">
        <v>417</v>
      </c>
      <c r="C1382" t="str">
        <f t="shared" si="21"/>
        <v>2018_0421</v>
      </c>
      <c r="D1382" s="4" t="s">
        <v>375</v>
      </c>
      <c r="E1382" s="4" t="s">
        <v>375</v>
      </c>
      <c r="F1382" s="5">
        <v>42142.3</v>
      </c>
      <c r="G1382" s="11">
        <v>9.4790000000000006E-5</v>
      </c>
    </row>
    <row r="1383" spans="1:7" x14ac:dyDescent="0.2">
      <c r="A1383">
        <v>2018</v>
      </c>
      <c r="B1383" s="4" t="s">
        <v>733</v>
      </c>
      <c r="C1383" t="str">
        <f t="shared" si="21"/>
        <v>2018_2634</v>
      </c>
      <c r="D1383" s="4" t="s">
        <v>732</v>
      </c>
      <c r="E1383" s="4" t="s">
        <v>732</v>
      </c>
      <c r="F1383" s="5">
        <v>31150.61</v>
      </c>
      <c r="G1383" s="11">
        <v>7.0069999999999998E-5</v>
      </c>
    </row>
    <row r="1384" spans="1:7" x14ac:dyDescent="0.2">
      <c r="A1384">
        <v>2018</v>
      </c>
      <c r="B1384" s="4" t="s">
        <v>439</v>
      </c>
      <c r="C1384" t="str">
        <f t="shared" si="21"/>
        <v>2018_0877</v>
      </c>
      <c r="D1384" s="4" t="s">
        <v>397</v>
      </c>
      <c r="E1384" s="4" t="s">
        <v>397</v>
      </c>
      <c r="F1384" s="5">
        <v>29316.15</v>
      </c>
      <c r="G1384" s="11">
        <v>6.5939999999999995E-5</v>
      </c>
    </row>
    <row r="1385" spans="1:7" x14ac:dyDescent="0.2">
      <c r="A1385">
        <v>2018</v>
      </c>
      <c r="B1385" s="4" t="s">
        <v>677</v>
      </c>
      <c r="C1385" t="str">
        <f t="shared" si="21"/>
        <v>2018_0074</v>
      </c>
      <c r="D1385" s="4" t="s">
        <v>649</v>
      </c>
      <c r="E1385" s="4" t="s">
        <v>649</v>
      </c>
      <c r="F1385" s="5">
        <v>27241.03</v>
      </c>
      <c r="G1385" s="11">
        <v>6.1270000000000001E-5</v>
      </c>
    </row>
    <row r="1386" spans="1:7" x14ac:dyDescent="0.2">
      <c r="A1386">
        <v>2018</v>
      </c>
      <c r="B1386" s="4" t="s">
        <v>680</v>
      </c>
      <c r="C1386" t="str">
        <f t="shared" si="21"/>
        <v>2018_0113</v>
      </c>
      <c r="D1386" s="4" t="s">
        <v>652</v>
      </c>
      <c r="E1386" s="4" t="s">
        <v>652</v>
      </c>
      <c r="F1386" s="5">
        <v>25308.5</v>
      </c>
      <c r="G1386" s="11">
        <v>5.6929999999999999E-5</v>
      </c>
    </row>
    <row r="1387" spans="1:7" x14ac:dyDescent="0.2">
      <c r="A1387">
        <v>2018</v>
      </c>
      <c r="B1387" s="4" t="s">
        <v>438</v>
      </c>
      <c r="C1387" t="str">
        <f t="shared" si="21"/>
        <v>2018_0684</v>
      </c>
      <c r="D1387" s="4" t="s">
        <v>396</v>
      </c>
      <c r="E1387" s="4" t="s">
        <v>396</v>
      </c>
      <c r="F1387" s="5">
        <v>24982.97</v>
      </c>
      <c r="G1387" s="11">
        <v>5.6190000000000002E-5</v>
      </c>
    </row>
    <row r="1388" spans="1:7" x14ac:dyDescent="0.2">
      <c r="A1388">
        <v>2018</v>
      </c>
      <c r="B1388" s="4" t="s">
        <v>676</v>
      </c>
      <c r="C1388" t="str">
        <f t="shared" si="21"/>
        <v>2018_0953</v>
      </c>
      <c r="D1388" s="4" t="s">
        <v>648</v>
      </c>
      <c r="E1388" s="4" t="s">
        <v>648</v>
      </c>
      <c r="F1388" s="5">
        <v>22949.53</v>
      </c>
      <c r="G1388" s="11">
        <v>5.1619999999999997E-5</v>
      </c>
    </row>
    <row r="1389" spans="1:7" x14ac:dyDescent="0.2">
      <c r="A1389">
        <v>2018</v>
      </c>
      <c r="B1389" s="4" t="s">
        <v>681</v>
      </c>
      <c r="C1389" t="str">
        <f t="shared" si="21"/>
        <v>2018_0089</v>
      </c>
      <c r="D1389" s="4" t="s">
        <v>653</v>
      </c>
      <c r="E1389" s="4" t="s">
        <v>653</v>
      </c>
      <c r="F1389" s="5">
        <v>22701.91</v>
      </c>
      <c r="G1389" s="11">
        <v>5.1060000000000002E-5</v>
      </c>
    </row>
    <row r="1390" spans="1:7" x14ac:dyDescent="0.2">
      <c r="A1390">
        <v>2018</v>
      </c>
      <c r="B1390" s="4" t="s">
        <v>682</v>
      </c>
      <c r="C1390" t="str">
        <f t="shared" si="21"/>
        <v>2018_0523</v>
      </c>
      <c r="D1390" s="4" t="s">
        <v>654</v>
      </c>
      <c r="E1390" s="4" t="s">
        <v>654</v>
      </c>
      <c r="F1390" s="5">
        <v>22493.35</v>
      </c>
      <c r="G1390" s="11">
        <v>5.0590000000000002E-5</v>
      </c>
    </row>
    <row r="1391" spans="1:7" x14ac:dyDescent="0.2">
      <c r="A1391">
        <v>2018</v>
      </c>
      <c r="B1391" s="4" t="s">
        <v>679</v>
      </c>
      <c r="C1391" t="str">
        <f t="shared" si="21"/>
        <v>2018_0785</v>
      </c>
      <c r="D1391" s="4" t="s">
        <v>651</v>
      </c>
      <c r="E1391" s="4" t="s">
        <v>651</v>
      </c>
      <c r="F1391" s="5">
        <v>21065.34</v>
      </c>
      <c r="G1391" s="11">
        <v>4.7379999999999997E-5</v>
      </c>
    </row>
    <row r="1392" spans="1:7" x14ac:dyDescent="0.2">
      <c r="A1392">
        <v>2018</v>
      </c>
      <c r="B1392" s="4" t="s">
        <v>698</v>
      </c>
      <c r="C1392" t="str">
        <f t="shared" si="21"/>
        <v>2018_0681</v>
      </c>
      <c r="D1392" s="4" t="s">
        <v>685</v>
      </c>
      <c r="E1392" s="4" t="s">
        <v>685</v>
      </c>
      <c r="F1392" s="5">
        <v>19779.12</v>
      </c>
      <c r="G1392" s="11">
        <v>4.4490000000000003E-5</v>
      </c>
    </row>
    <row r="1393" spans="1:7" x14ac:dyDescent="0.2">
      <c r="A1393">
        <v>2018</v>
      </c>
      <c r="B1393" s="4" t="s">
        <v>699</v>
      </c>
      <c r="C1393" t="str">
        <f t="shared" si="21"/>
        <v>2018_0616</v>
      </c>
      <c r="D1393" s="4" t="s">
        <v>686</v>
      </c>
      <c r="E1393" s="4" t="s">
        <v>686</v>
      </c>
      <c r="F1393" s="5">
        <v>19536.189999999999</v>
      </c>
      <c r="G1393" s="11">
        <v>4.3940000000000003E-5</v>
      </c>
    </row>
    <row r="1394" spans="1:7" x14ac:dyDescent="0.2">
      <c r="A1394">
        <v>2018</v>
      </c>
      <c r="B1394" s="4" t="s">
        <v>474</v>
      </c>
      <c r="C1394" t="str">
        <f t="shared" si="21"/>
        <v>2018_0945</v>
      </c>
      <c r="D1394" s="4" t="s">
        <v>458</v>
      </c>
      <c r="E1394" s="4" t="s">
        <v>458</v>
      </c>
      <c r="F1394" s="5">
        <v>19018.66</v>
      </c>
      <c r="G1394" s="11">
        <v>4.278E-5</v>
      </c>
    </row>
    <row r="1395" spans="1:7" x14ac:dyDescent="0.2">
      <c r="A1395">
        <v>2018</v>
      </c>
      <c r="B1395" s="4" t="s">
        <v>678</v>
      </c>
      <c r="C1395" t="str">
        <f t="shared" si="21"/>
        <v>2018_0685</v>
      </c>
      <c r="D1395" s="4" t="s">
        <v>650</v>
      </c>
      <c r="E1395" s="4" t="s">
        <v>650</v>
      </c>
      <c r="F1395" s="5">
        <v>17706.23</v>
      </c>
      <c r="G1395" s="11">
        <v>3.9830000000000003E-5</v>
      </c>
    </row>
    <row r="1396" spans="1:7" x14ac:dyDescent="0.2">
      <c r="A1396">
        <v>2018</v>
      </c>
      <c r="B1396" s="4" t="s">
        <v>684</v>
      </c>
      <c r="C1396" t="str">
        <f t="shared" si="21"/>
        <v>2018_0397</v>
      </c>
      <c r="D1396" s="4" t="s">
        <v>656</v>
      </c>
      <c r="E1396" s="4" t="s">
        <v>656</v>
      </c>
      <c r="F1396" s="5">
        <v>17664.14</v>
      </c>
      <c r="G1396" s="11">
        <v>3.9730000000000001E-5</v>
      </c>
    </row>
    <row r="1397" spans="1:7" x14ac:dyDescent="0.2">
      <c r="A1397">
        <v>2018</v>
      </c>
      <c r="B1397" s="4" t="s">
        <v>700</v>
      </c>
      <c r="C1397" t="str">
        <f t="shared" si="21"/>
        <v>2018_0363</v>
      </c>
      <c r="D1397" s="4" t="s">
        <v>687</v>
      </c>
      <c r="E1397" s="4" t="s">
        <v>687</v>
      </c>
      <c r="F1397" s="5">
        <v>16785.509999999998</v>
      </c>
      <c r="G1397" s="11">
        <v>3.7759999999999998E-5</v>
      </c>
    </row>
    <row r="1398" spans="1:7" x14ac:dyDescent="0.2">
      <c r="A1398">
        <v>2018</v>
      </c>
      <c r="B1398" s="4" t="s">
        <v>701</v>
      </c>
      <c r="C1398" t="str">
        <f t="shared" si="21"/>
        <v>2018_0933</v>
      </c>
      <c r="D1398" s="4" t="s">
        <v>688</v>
      </c>
      <c r="E1398" s="4" t="s">
        <v>688</v>
      </c>
      <c r="F1398" s="5">
        <v>15065.73</v>
      </c>
      <c r="G1398" s="11">
        <v>3.3890000000000002E-5</v>
      </c>
    </row>
    <row r="1399" spans="1:7" x14ac:dyDescent="0.2">
      <c r="A1399">
        <v>2018</v>
      </c>
      <c r="B1399" s="4" t="s">
        <v>683</v>
      </c>
      <c r="C1399" t="str">
        <f t="shared" si="21"/>
        <v>2018_0425</v>
      </c>
      <c r="D1399" s="4" t="s">
        <v>655</v>
      </c>
      <c r="E1399" s="4" t="s">
        <v>655</v>
      </c>
      <c r="F1399" s="5">
        <v>14683.96</v>
      </c>
      <c r="G1399" s="11">
        <v>3.3030000000000001E-5</v>
      </c>
    </row>
    <row r="1400" spans="1:7" x14ac:dyDescent="0.2">
      <c r="A1400">
        <v>2018</v>
      </c>
      <c r="B1400" s="4" t="s">
        <v>703</v>
      </c>
      <c r="C1400" t="str">
        <f t="shared" si="21"/>
        <v>2018_0292</v>
      </c>
      <c r="D1400" s="4" t="s">
        <v>690</v>
      </c>
      <c r="E1400" s="4" t="s">
        <v>690</v>
      </c>
      <c r="F1400" s="5">
        <v>12250.37</v>
      </c>
      <c r="G1400" s="11">
        <v>2.7549999999999999E-5</v>
      </c>
    </row>
    <row r="1401" spans="1:7" x14ac:dyDescent="0.2">
      <c r="A1401">
        <v>2018</v>
      </c>
      <c r="B1401" s="4" t="s">
        <v>709</v>
      </c>
      <c r="C1401" t="str">
        <f t="shared" si="21"/>
        <v>2018_0057</v>
      </c>
      <c r="D1401" s="4" t="s">
        <v>696</v>
      </c>
      <c r="E1401" s="4" t="s">
        <v>696</v>
      </c>
      <c r="F1401" s="5">
        <v>12120.06</v>
      </c>
      <c r="G1401" s="11">
        <v>2.726E-5</v>
      </c>
    </row>
    <row r="1402" spans="1:7" x14ac:dyDescent="0.2">
      <c r="A1402">
        <v>2018</v>
      </c>
      <c r="B1402" s="4" t="s">
        <v>708</v>
      </c>
      <c r="C1402" t="str">
        <f t="shared" si="21"/>
        <v>2018_0285</v>
      </c>
      <c r="D1402" s="4" t="s">
        <v>695</v>
      </c>
      <c r="E1402" s="4" t="s">
        <v>695</v>
      </c>
      <c r="F1402" s="5">
        <v>11259.96</v>
      </c>
      <c r="G1402" s="11">
        <v>2.533E-5</v>
      </c>
    </row>
    <row r="1403" spans="1:7" x14ac:dyDescent="0.2">
      <c r="A1403">
        <v>2018</v>
      </c>
      <c r="B1403" s="4" t="s">
        <v>705</v>
      </c>
      <c r="C1403" t="str">
        <f t="shared" si="21"/>
        <v>2018_0701</v>
      </c>
      <c r="D1403" s="4" t="s">
        <v>692</v>
      </c>
      <c r="E1403" s="4" t="s">
        <v>692</v>
      </c>
      <c r="F1403" s="5">
        <v>10848.78</v>
      </c>
      <c r="G1403" s="11">
        <v>2.44E-5</v>
      </c>
    </row>
    <row r="1404" spans="1:7" x14ac:dyDescent="0.2">
      <c r="A1404">
        <v>2018</v>
      </c>
      <c r="B1404" s="4" t="s">
        <v>484</v>
      </c>
      <c r="C1404" t="str">
        <f t="shared" si="21"/>
        <v>2018_0218</v>
      </c>
      <c r="D1404" s="4" t="s">
        <v>468</v>
      </c>
      <c r="E1404" s="4" t="s">
        <v>468</v>
      </c>
      <c r="F1404" s="5">
        <v>10262.790000000001</v>
      </c>
      <c r="G1404" s="11">
        <v>2.3079999999999999E-5</v>
      </c>
    </row>
    <row r="1405" spans="1:7" x14ac:dyDescent="0.2">
      <c r="A1405">
        <v>2018</v>
      </c>
      <c r="B1405" s="4" t="s">
        <v>419</v>
      </c>
      <c r="C1405" t="str">
        <f t="shared" si="21"/>
        <v>2018_0834</v>
      </c>
      <c r="D1405" s="4" t="s">
        <v>377</v>
      </c>
      <c r="E1405" s="4" t="s">
        <v>377</v>
      </c>
      <c r="F1405" s="5">
        <v>10118.870000000001</v>
      </c>
      <c r="G1405" s="11">
        <v>2.2759999999999999E-5</v>
      </c>
    </row>
    <row r="1406" spans="1:7" x14ac:dyDescent="0.2">
      <c r="A1406">
        <v>2018</v>
      </c>
      <c r="B1406" s="4" t="s">
        <v>731</v>
      </c>
      <c r="C1406" t="str">
        <f t="shared" si="21"/>
        <v>2018_2629</v>
      </c>
      <c r="D1406" s="4" t="s">
        <v>725</v>
      </c>
      <c r="E1406" s="4" t="s">
        <v>725</v>
      </c>
      <c r="F1406" s="5">
        <v>9389.91</v>
      </c>
      <c r="G1406" s="11">
        <v>2.1120000000000001E-5</v>
      </c>
    </row>
    <row r="1407" spans="1:7" x14ac:dyDescent="0.2">
      <c r="A1407">
        <v>2018</v>
      </c>
      <c r="B1407" s="4" t="s">
        <v>710</v>
      </c>
      <c r="C1407" t="str">
        <f t="shared" si="21"/>
        <v>2018_0932</v>
      </c>
      <c r="D1407" s="4" t="s">
        <v>697</v>
      </c>
      <c r="E1407" s="4" t="s">
        <v>697</v>
      </c>
      <c r="F1407" s="5">
        <v>9056.0499999999993</v>
      </c>
      <c r="G1407" s="11">
        <v>2.037E-5</v>
      </c>
    </row>
    <row r="1408" spans="1:7" x14ac:dyDescent="0.2">
      <c r="A1408">
        <v>2018</v>
      </c>
      <c r="B1408" s="4" t="s">
        <v>704</v>
      </c>
      <c r="C1408" t="str">
        <f t="shared" si="21"/>
        <v>2018_0232</v>
      </c>
      <c r="D1408" s="4" t="s">
        <v>691</v>
      </c>
      <c r="E1408" s="4" t="s">
        <v>691</v>
      </c>
      <c r="F1408" s="5">
        <v>8405.11</v>
      </c>
      <c r="G1408" s="11">
        <v>1.891E-5</v>
      </c>
    </row>
    <row r="1409" spans="1:9" x14ac:dyDescent="0.2">
      <c r="A1409">
        <v>2018</v>
      </c>
      <c r="B1409" s="4" t="s">
        <v>702</v>
      </c>
      <c r="C1409" t="str">
        <f t="shared" si="21"/>
        <v>2018_0819</v>
      </c>
      <c r="D1409" s="4" t="s">
        <v>689</v>
      </c>
      <c r="E1409" s="4" t="s">
        <v>689</v>
      </c>
      <c r="F1409" s="5">
        <v>7851.84</v>
      </c>
      <c r="G1409" s="11">
        <v>1.766E-5</v>
      </c>
    </row>
    <row r="1410" spans="1:9" x14ac:dyDescent="0.2">
      <c r="A1410">
        <v>2018</v>
      </c>
      <c r="B1410" s="4" t="s">
        <v>423</v>
      </c>
      <c r="C1410" t="str">
        <f t="shared" si="21"/>
        <v>2018_1412</v>
      </c>
      <c r="D1410" s="4" t="s">
        <v>381</v>
      </c>
      <c r="E1410" s="4" t="s">
        <v>381</v>
      </c>
      <c r="F1410" s="5">
        <v>6417.72</v>
      </c>
      <c r="G1410" s="11">
        <v>1.4440000000000001E-5</v>
      </c>
    </row>
    <row r="1411" spans="1:9" x14ac:dyDescent="0.2">
      <c r="A1411">
        <v>2018</v>
      </c>
      <c r="B1411" s="4" t="s">
        <v>707</v>
      </c>
      <c r="C1411" t="str">
        <f t="shared" ref="C1411:C1474" si="22">_xlfn.TEXTJOIN("_",TRUE,A1411:B1411)</f>
        <v>2018_0860</v>
      </c>
      <c r="D1411" s="4" t="s">
        <v>694</v>
      </c>
      <c r="E1411" s="4" t="s">
        <v>694</v>
      </c>
      <c r="F1411" s="5">
        <v>5044.5</v>
      </c>
      <c r="G1411" s="11">
        <v>1.135E-5</v>
      </c>
    </row>
    <row r="1412" spans="1:9" x14ac:dyDescent="0.2">
      <c r="A1412">
        <v>2019</v>
      </c>
      <c r="B1412" s="4" t="s">
        <v>510</v>
      </c>
      <c r="C1412" t="str">
        <f t="shared" si="22"/>
        <v>2019_1219</v>
      </c>
      <c r="D1412" s="4" t="s">
        <v>1</v>
      </c>
      <c r="E1412" s="4" t="s">
        <v>1</v>
      </c>
      <c r="G1412" s="11"/>
      <c r="H1412" s="1">
        <v>1289953.93</v>
      </c>
      <c r="I1412" s="11">
        <v>2.4679400000000001E-3</v>
      </c>
    </row>
    <row r="1413" spans="1:9" x14ac:dyDescent="0.2">
      <c r="A1413">
        <v>2019</v>
      </c>
      <c r="B1413" s="4" t="s">
        <v>509</v>
      </c>
      <c r="C1413" t="str">
        <f t="shared" si="22"/>
        <v>2019_1021</v>
      </c>
      <c r="D1413" s="4" t="s">
        <v>27</v>
      </c>
      <c r="E1413" s="4" t="s">
        <v>27</v>
      </c>
      <c r="G1413" s="11"/>
      <c r="H1413" s="3">
        <v>974731.46</v>
      </c>
      <c r="I1413" s="11">
        <v>1.8648499999999999E-3</v>
      </c>
    </row>
    <row r="1414" spans="1:9" x14ac:dyDescent="0.2">
      <c r="A1414">
        <v>2019</v>
      </c>
      <c r="B1414" s="4" t="s">
        <v>512</v>
      </c>
      <c r="C1414" t="str">
        <f t="shared" si="22"/>
        <v>2019_0939</v>
      </c>
      <c r="D1414" s="4" t="s">
        <v>494</v>
      </c>
      <c r="E1414" s="4" t="s">
        <v>494</v>
      </c>
      <c r="G1414" s="11"/>
      <c r="H1414" s="3">
        <v>257405.35</v>
      </c>
      <c r="I1414" s="11">
        <v>4.9246999999999995E-4</v>
      </c>
    </row>
    <row r="1415" spans="1:9" x14ac:dyDescent="0.2">
      <c r="A1415">
        <v>2019</v>
      </c>
      <c r="B1415" s="4" t="s">
        <v>511</v>
      </c>
      <c r="C1415" t="str">
        <f t="shared" si="22"/>
        <v>2019_0938</v>
      </c>
      <c r="D1415" s="4" t="s">
        <v>493</v>
      </c>
      <c r="E1415" s="4" t="s">
        <v>493</v>
      </c>
      <c r="G1415" s="11"/>
      <c r="H1415" s="3">
        <v>246946.47</v>
      </c>
      <c r="I1415" s="11">
        <v>4.7246000000000001E-4</v>
      </c>
    </row>
    <row r="1416" spans="1:9" x14ac:dyDescent="0.2">
      <c r="A1416">
        <v>2019</v>
      </c>
      <c r="B1416" s="4" t="s">
        <v>516</v>
      </c>
      <c r="C1416" t="str">
        <f t="shared" si="22"/>
        <v>2019_0117</v>
      </c>
      <c r="D1416" s="4" t="s">
        <v>30</v>
      </c>
      <c r="E1416" s="4" t="s">
        <v>30</v>
      </c>
      <c r="G1416" s="11"/>
      <c r="H1416" s="3">
        <v>223410.43</v>
      </c>
      <c r="I1416" s="11">
        <v>4.2743000000000002E-4</v>
      </c>
    </row>
    <row r="1417" spans="1:9" x14ac:dyDescent="0.2">
      <c r="A1417">
        <v>2019</v>
      </c>
      <c r="B1417" s="4" t="s">
        <v>521</v>
      </c>
      <c r="C1417" t="str">
        <f t="shared" si="22"/>
        <v>2019_1079</v>
      </c>
      <c r="D1417" s="4" t="s">
        <v>8</v>
      </c>
      <c r="E1417" s="4" t="s">
        <v>8</v>
      </c>
      <c r="G1417" s="11"/>
      <c r="H1417" s="3">
        <v>177777.3</v>
      </c>
      <c r="I1417" s="11">
        <v>3.4012000000000002E-4</v>
      </c>
    </row>
    <row r="1418" spans="1:9" x14ac:dyDescent="0.2">
      <c r="A1418">
        <v>2019</v>
      </c>
      <c r="B1418" s="4" t="s">
        <v>513</v>
      </c>
      <c r="C1418" t="str">
        <f t="shared" si="22"/>
        <v>2019_0179</v>
      </c>
      <c r="D1418" s="4" t="s">
        <v>4</v>
      </c>
      <c r="E1418" s="4" t="s">
        <v>4</v>
      </c>
      <c r="G1418" s="11"/>
      <c r="H1418" s="3">
        <v>155338.79999999999</v>
      </c>
      <c r="I1418" s="11">
        <v>2.9719000000000002E-4</v>
      </c>
    </row>
    <row r="1419" spans="1:9" x14ac:dyDescent="0.2">
      <c r="A1419">
        <v>2019</v>
      </c>
      <c r="B1419" s="4" t="s">
        <v>514</v>
      </c>
      <c r="C1419" t="str">
        <f t="shared" si="22"/>
        <v>2019_0152</v>
      </c>
      <c r="D1419" s="4" t="s">
        <v>31</v>
      </c>
      <c r="E1419" s="4" t="s">
        <v>31</v>
      </c>
      <c r="G1419" s="11"/>
      <c r="H1419" s="3">
        <v>150659.57999999999</v>
      </c>
      <c r="I1419" s="11">
        <v>2.8823999999999999E-4</v>
      </c>
    </row>
    <row r="1420" spans="1:9" x14ac:dyDescent="0.2">
      <c r="A1420">
        <v>2019</v>
      </c>
      <c r="B1420" s="4" t="s">
        <v>518</v>
      </c>
      <c r="C1420" t="str">
        <f t="shared" si="22"/>
        <v>2019_1591</v>
      </c>
      <c r="D1420" s="4" t="s">
        <v>29</v>
      </c>
      <c r="E1420" s="4" t="s">
        <v>29</v>
      </c>
      <c r="G1420" s="11"/>
      <c r="H1420" s="3">
        <v>143054.14000000001</v>
      </c>
      <c r="I1420" s="11">
        <v>2.7368999999999999E-4</v>
      </c>
    </row>
    <row r="1421" spans="1:9" x14ac:dyDescent="0.2">
      <c r="A1421">
        <v>2019</v>
      </c>
      <c r="B1421" s="4" t="s">
        <v>515</v>
      </c>
      <c r="C1421" t="str">
        <f t="shared" si="22"/>
        <v>2019_0963</v>
      </c>
      <c r="D1421" s="4" t="s">
        <v>495</v>
      </c>
      <c r="E1421" s="4" t="s">
        <v>495</v>
      </c>
      <c r="G1421" s="11"/>
      <c r="H1421" s="3">
        <v>133711.87</v>
      </c>
      <c r="I1421" s="11">
        <v>2.5581999999999997E-4</v>
      </c>
    </row>
    <row r="1422" spans="1:9" x14ac:dyDescent="0.2">
      <c r="A1422">
        <v>2019</v>
      </c>
      <c r="B1422" s="4" t="s">
        <v>520</v>
      </c>
      <c r="C1422" t="str">
        <f t="shared" si="22"/>
        <v>2019_0247</v>
      </c>
      <c r="D1422" s="4" t="s">
        <v>36</v>
      </c>
      <c r="E1422" s="4" t="s">
        <v>36</v>
      </c>
      <c r="G1422" s="11"/>
      <c r="H1422" s="3">
        <v>113179.96</v>
      </c>
      <c r="I1422" s="11">
        <v>2.1654000000000001E-4</v>
      </c>
    </row>
    <row r="1423" spans="1:9" x14ac:dyDescent="0.2">
      <c r="A1423">
        <v>2019</v>
      </c>
      <c r="B1423" s="4" t="s">
        <v>517</v>
      </c>
      <c r="C1423" t="str">
        <f t="shared" si="22"/>
        <v>2019_0839</v>
      </c>
      <c r="D1423" s="4" t="s">
        <v>5</v>
      </c>
      <c r="E1423" s="4" t="s">
        <v>5</v>
      </c>
      <c r="G1423" s="11"/>
      <c r="H1423" s="3">
        <v>112527.94</v>
      </c>
      <c r="I1423" s="11">
        <v>2.1529000000000001E-4</v>
      </c>
    </row>
    <row r="1424" spans="1:9" x14ac:dyDescent="0.2">
      <c r="A1424">
        <v>2019</v>
      </c>
      <c r="B1424" s="4" t="s">
        <v>519</v>
      </c>
      <c r="C1424" t="str">
        <f t="shared" si="22"/>
        <v>2019_0049</v>
      </c>
      <c r="D1424" s="4" t="s">
        <v>9</v>
      </c>
      <c r="E1424" s="4" t="s">
        <v>9</v>
      </c>
      <c r="G1424" s="11"/>
      <c r="H1424" s="3">
        <v>112485.05</v>
      </c>
      <c r="I1424" s="11">
        <v>2.1520999999999999E-4</v>
      </c>
    </row>
    <row r="1425" spans="1:9" x14ac:dyDescent="0.2">
      <c r="A1425">
        <v>2019</v>
      </c>
      <c r="B1425" s="4" t="s">
        <v>525</v>
      </c>
      <c r="C1425" t="str">
        <f t="shared" si="22"/>
        <v>2019_0367</v>
      </c>
      <c r="D1425" s="4" t="s">
        <v>497</v>
      </c>
      <c r="E1425" s="4" t="s">
        <v>497</v>
      </c>
      <c r="G1425" s="11"/>
      <c r="H1425" s="3">
        <v>112209.22</v>
      </c>
      <c r="I1425" s="11">
        <v>2.1468E-4</v>
      </c>
    </row>
    <row r="1426" spans="1:9" x14ac:dyDescent="0.2">
      <c r="A1426">
        <v>2019</v>
      </c>
      <c r="B1426" s="4" t="s">
        <v>528</v>
      </c>
      <c r="C1426" t="str">
        <f t="shared" si="22"/>
        <v>2019_0377</v>
      </c>
      <c r="D1426" s="4" t="s">
        <v>28</v>
      </c>
      <c r="E1426" s="4" t="s">
        <v>28</v>
      </c>
      <c r="G1426" s="11"/>
      <c r="H1426" s="3">
        <v>109733.19</v>
      </c>
      <c r="I1426" s="11">
        <v>2.0994000000000001E-4</v>
      </c>
    </row>
    <row r="1427" spans="1:9" x14ac:dyDescent="0.2">
      <c r="A1427">
        <v>2019</v>
      </c>
      <c r="B1427" s="4" t="s">
        <v>522</v>
      </c>
      <c r="C1427" t="str">
        <f t="shared" si="22"/>
        <v>2019_0360</v>
      </c>
      <c r="D1427" s="4" t="s">
        <v>14</v>
      </c>
      <c r="E1427" s="4" t="s">
        <v>14</v>
      </c>
      <c r="G1427" s="11"/>
      <c r="H1427" s="3">
        <v>97409.49</v>
      </c>
      <c r="I1427" s="11">
        <v>1.8636E-4</v>
      </c>
    </row>
    <row r="1428" spans="1:9" x14ac:dyDescent="0.2">
      <c r="A1428">
        <v>2019</v>
      </c>
      <c r="B1428" s="4" t="s">
        <v>529</v>
      </c>
      <c r="C1428" t="str">
        <f t="shared" si="22"/>
        <v>2019_0741</v>
      </c>
      <c r="D1428" s="4" t="s">
        <v>35</v>
      </c>
      <c r="E1428" s="4" t="s">
        <v>35</v>
      </c>
      <c r="G1428" s="11"/>
      <c r="H1428" s="3">
        <v>93691.46</v>
      </c>
      <c r="I1428" s="11">
        <v>1.7924999999999999E-4</v>
      </c>
    </row>
    <row r="1429" spans="1:9" x14ac:dyDescent="0.2">
      <c r="A1429">
        <v>2019</v>
      </c>
      <c r="B1429" s="4" t="s">
        <v>523</v>
      </c>
      <c r="C1429" t="str">
        <f t="shared" si="22"/>
        <v>2019_1668</v>
      </c>
      <c r="D1429" s="4" t="s">
        <v>496</v>
      </c>
      <c r="E1429" s="4" t="s">
        <v>496</v>
      </c>
      <c r="G1429" s="11"/>
      <c r="H1429" s="3">
        <v>91569.84</v>
      </c>
      <c r="I1429" s="11">
        <v>1.7519000000000001E-4</v>
      </c>
    </row>
    <row r="1430" spans="1:9" x14ac:dyDescent="0.2">
      <c r="A1430">
        <v>2019</v>
      </c>
      <c r="B1430" s="4" t="s">
        <v>526</v>
      </c>
      <c r="C1430" t="str">
        <f t="shared" si="22"/>
        <v>2019_0178</v>
      </c>
      <c r="D1430" s="4" t="s">
        <v>25</v>
      </c>
      <c r="E1430" s="4" t="s">
        <v>25</v>
      </c>
      <c r="G1430" s="11"/>
      <c r="H1430" s="3">
        <v>80997.81</v>
      </c>
      <c r="I1430" s="11">
        <v>1.5495999999999999E-4</v>
      </c>
    </row>
    <row r="1431" spans="1:9" x14ac:dyDescent="0.2">
      <c r="A1431">
        <v>2019</v>
      </c>
      <c r="B1431" s="4" t="s">
        <v>524</v>
      </c>
      <c r="C1431" t="str">
        <f t="shared" si="22"/>
        <v>2019_0864</v>
      </c>
      <c r="D1431" s="4" t="s">
        <v>22</v>
      </c>
      <c r="E1431" s="4" t="s">
        <v>22</v>
      </c>
      <c r="G1431" s="11"/>
      <c r="H1431" s="3">
        <v>80059.360000000001</v>
      </c>
      <c r="I1431" s="11">
        <v>1.5317E-4</v>
      </c>
    </row>
    <row r="1432" spans="1:9" x14ac:dyDescent="0.2">
      <c r="A1432">
        <v>2019</v>
      </c>
      <c r="B1432" s="4" t="s">
        <v>527</v>
      </c>
      <c r="C1432" t="str">
        <f t="shared" si="22"/>
        <v>2019_0256</v>
      </c>
      <c r="D1432" s="4" t="s">
        <v>12</v>
      </c>
      <c r="E1432" s="4" t="s">
        <v>12</v>
      </c>
      <c r="G1432" s="11"/>
      <c r="H1432" s="3">
        <v>76244.44</v>
      </c>
      <c r="I1432" s="11">
        <v>1.4587000000000001E-4</v>
      </c>
    </row>
    <row r="1433" spans="1:9" x14ac:dyDescent="0.2">
      <c r="A1433">
        <v>2019</v>
      </c>
      <c r="B1433" s="4" t="s">
        <v>535</v>
      </c>
      <c r="C1433" t="str">
        <f t="shared" si="22"/>
        <v>2019_1130</v>
      </c>
      <c r="D1433" s="4" t="s">
        <v>34</v>
      </c>
      <c r="E1433" s="4" t="s">
        <v>34</v>
      </c>
      <c r="G1433" s="11"/>
      <c r="H1433" s="3">
        <v>70508.77</v>
      </c>
      <c r="I1433" s="11">
        <v>1.349E-4</v>
      </c>
    </row>
    <row r="1434" spans="1:9" x14ac:dyDescent="0.2">
      <c r="A1434">
        <v>2019</v>
      </c>
      <c r="B1434" s="4" t="s">
        <v>530</v>
      </c>
      <c r="C1434" t="str">
        <f t="shared" si="22"/>
        <v>2019_0974</v>
      </c>
      <c r="D1434" s="4" t="s">
        <v>498</v>
      </c>
      <c r="E1434" s="4" t="s">
        <v>498</v>
      </c>
      <c r="G1434" s="11"/>
      <c r="H1434" s="3">
        <v>63872.36</v>
      </c>
      <c r="I1434" s="11">
        <v>1.2219999999999999E-4</v>
      </c>
    </row>
    <row r="1435" spans="1:9" x14ac:dyDescent="0.2">
      <c r="A1435">
        <v>2019</v>
      </c>
      <c r="B1435" s="4" t="s">
        <v>541</v>
      </c>
      <c r="C1435" t="str">
        <f t="shared" si="22"/>
        <v>2019_1666</v>
      </c>
      <c r="D1435" s="4" t="s">
        <v>501</v>
      </c>
      <c r="E1435" s="4" t="s">
        <v>501</v>
      </c>
      <c r="G1435" s="11"/>
      <c r="H1435" s="3">
        <v>56702.38</v>
      </c>
      <c r="I1435" s="11">
        <v>1.0848E-4</v>
      </c>
    </row>
    <row r="1436" spans="1:9" x14ac:dyDescent="0.2">
      <c r="A1436">
        <v>2019</v>
      </c>
      <c r="B1436" s="4" t="s">
        <v>540</v>
      </c>
      <c r="C1436" t="str">
        <f t="shared" si="22"/>
        <v>2019_1088</v>
      </c>
      <c r="D1436" s="4" t="s">
        <v>18</v>
      </c>
      <c r="E1436" s="4" t="s">
        <v>18</v>
      </c>
      <c r="G1436" s="11"/>
      <c r="H1436" s="3">
        <v>55359.29</v>
      </c>
      <c r="I1436" s="11">
        <v>1.0590999999999999E-4</v>
      </c>
    </row>
    <row r="1437" spans="1:9" x14ac:dyDescent="0.2">
      <c r="A1437">
        <v>2019</v>
      </c>
      <c r="B1437" s="4" t="s">
        <v>534</v>
      </c>
      <c r="C1437" t="str">
        <f t="shared" si="22"/>
        <v>2019_0287</v>
      </c>
      <c r="D1437" s="4" t="s">
        <v>13</v>
      </c>
      <c r="E1437" s="4" t="s">
        <v>13</v>
      </c>
      <c r="G1437" s="11"/>
      <c r="H1437" s="3">
        <v>51773.21</v>
      </c>
      <c r="I1437" s="11">
        <v>9.9049999999999995E-5</v>
      </c>
    </row>
    <row r="1438" spans="1:9" x14ac:dyDescent="0.2">
      <c r="A1438">
        <v>2019</v>
      </c>
      <c r="B1438" s="4" t="s">
        <v>532</v>
      </c>
      <c r="C1438" t="str">
        <f t="shared" si="22"/>
        <v>2019_0554</v>
      </c>
      <c r="D1438" s="4" t="s">
        <v>499</v>
      </c>
      <c r="E1438" s="4" t="s">
        <v>499</v>
      </c>
      <c r="G1438" s="11"/>
      <c r="H1438" s="3">
        <v>51691.11</v>
      </c>
      <c r="I1438" s="11">
        <v>9.8900000000000005E-5</v>
      </c>
    </row>
    <row r="1439" spans="1:9" x14ac:dyDescent="0.2">
      <c r="A1439">
        <v>2019</v>
      </c>
      <c r="B1439" s="4" t="s">
        <v>536</v>
      </c>
      <c r="C1439" t="str">
        <f t="shared" si="22"/>
        <v>2019_0675</v>
      </c>
      <c r="D1439" s="4" t="s">
        <v>17</v>
      </c>
      <c r="E1439" s="4" t="s">
        <v>17</v>
      </c>
      <c r="G1439" s="11"/>
      <c r="H1439" s="3">
        <v>49892.94</v>
      </c>
      <c r="I1439" s="11">
        <v>9.5459999999999997E-5</v>
      </c>
    </row>
    <row r="1440" spans="1:9" x14ac:dyDescent="0.2">
      <c r="A1440">
        <v>2019</v>
      </c>
      <c r="B1440" s="4" t="s">
        <v>542</v>
      </c>
      <c r="C1440" t="str">
        <f t="shared" si="22"/>
        <v>2019_0169</v>
      </c>
      <c r="D1440" s="4" t="s">
        <v>7</v>
      </c>
      <c r="E1440" s="4" t="s">
        <v>7</v>
      </c>
      <c r="G1440" s="11"/>
      <c r="H1440" s="3">
        <v>46004.24</v>
      </c>
      <c r="I1440" s="11">
        <v>8.8020000000000001E-5</v>
      </c>
    </row>
    <row r="1441" spans="1:9" x14ac:dyDescent="0.2">
      <c r="A1441">
        <v>2019</v>
      </c>
      <c r="B1441" s="4" t="s">
        <v>533</v>
      </c>
      <c r="C1441" t="str">
        <f t="shared" si="22"/>
        <v>2019_1674</v>
      </c>
      <c r="D1441" s="4" t="s">
        <v>500</v>
      </c>
      <c r="E1441" s="4" t="s">
        <v>500</v>
      </c>
      <c r="G1441" s="11"/>
      <c r="H1441" s="3">
        <v>39982.129999999997</v>
      </c>
      <c r="I1441" s="11">
        <v>7.6489999999999994E-5</v>
      </c>
    </row>
    <row r="1442" spans="1:9" x14ac:dyDescent="0.2">
      <c r="A1442">
        <v>2019</v>
      </c>
      <c r="B1442" s="4" t="s">
        <v>531</v>
      </c>
      <c r="C1442" t="str">
        <f t="shared" si="22"/>
        <v>2019_1667</v>
      </c>
      <c r="D1442" s="4" t="s">
        <v>10</v>
      </c>
      <c r="E1442" s="4" t="s">
        <v>10</v>
      </c>
      <c r="G1442" s="11"/>
      <c r="H1442" s="3">
        <v>39110.25</v>
      </c>
      <c r="I1442" s="11">
        <v>7.483E-5</v>
      </c>
    </row>
    <row r="1443" spans="1:9" x14ac:dyDescent="0.2">
      <c r="A1443">
        <v>2019</v>
      </c>
      <c r="B1443" s="4" t="s">
        <v>537</v>
      </c>
      <c r="C1443" t="str">
        <f t="shared" si="22"/>
        <v>2019_1053</v>
      </c>
      <c r="D1443" s="4" t="s">
        <v>24</v>
      </c>
      <c r="E1443" s="4" t="s">
        <v>24</v>
      </c>
      <c r="G1443" s="11"/>
      <c r="H1443" s="3">
        <v>37229.410000000003</v>
      </c>
      <c r="I1443" s="11">
        <v>7.1229999999999994E-5</v>
      </c>
    </row>
    <row r="1444" spans="1:9" x14ac:dyDescent="0.2">
      <c r="A1444">
        <v>2019</v>
      </c>
      <c r="B1444" s="4" t="s">
        <v>545</v>
      </c>
      <c r="C1444" t="str">
        <f t="shared" si="22"/>
        <v>2019_1074</v>
      </c>
      <c r="D1444" s="4" t="s">
        <v>26</v>
      </c>
      <c r="E1444" s="4" t="s">
        <v>26</v>
      </c>
      <c r="G1444" s="11"/>
      <c r="H1444" s="3">
        <v>31179.95</v>
      </c>
      <c r="I1444" s="11">
        <v>5.965E-5</v>
      </c>
    </row>
    <row r="1445" spans="1:9" x14ac:dyDescent="0.2">
      <c r="A1445">
        <v>2019</v>
      </c>
      <c r="B1445" s="4" t="s">
        <v>539</v>
      </c>
      <c r="C1445" t="str">
        <f t="shared" si="22"/>
        <v>2019_1673</v>
      </c>
      <c r="D1445" s="4" t="s">
        <v>33</v>
      </c>
      <c r="E1445" s="4" t="s">
        <v>33</v>
      </c>
      <c r="G1445" s="11"/>
      <c r="H1445" s="3">
        <v>29472.78</v>
      </c>
      <c r="I1445" s="11">
        <v>5.6390000000000001E-5</v>
      </c>
    </row>
    <row r="1446" spans="1:9" x14ac:dyDescent="0.2">
      <c r="A1446">
        <v>2019</v>
      </c>
      <c r="B1446" s="4" t="s">
        <v>543</v>
      </c>
      <c r="C1446" t="str">
        <f t="shared" si="22"/>
        <v>2019_0873</v>
      </c>
      <c r="D1446" s="4" t="s">
        <v>3</v>
      </c>
      <c r="E1446" s="4" t="s">
        <v>3</v>
      </c>
      <c r="G1446" s="11"/>
      <c r="H1446" s="3">
        <v>21792.95</v>
      </c>
      <c r="I1446" s="11">
        <v>4.1690000000000002E-5</v>
      </c>
    </row>
    <row r="1447" spans="1:9" x14ac:dyDescent="0.2">
      <c r="A1447">
        <v>2019</v>
      </c>
      <c r="B1447" s="4" t="s">
        <v>538</v>
      </c>
      <c r="C1447" t="str">
        <f t="shared" si="22"/>
        <v>2019_0068</v>
      </c>
      <c r="D1447" s="4" t="s">
        <v>21</v>
      </c>
      <c r="E1447" s="4" t="s">
        <v>21</v>
      </c>
      <c r="G1447" s="11"/>
      <c r="H1447" s="3">
        <v>21700.61</v>
      </c>
      <c r="I1447" s="11">
        <v>4.1520000000000002E-5</v>
      </c>
    </row>
    <row r="1448" spans="1:9" x14ac:dyDescent="0.2">
      <c r="A1448">
        <v>2019</v>
      </c>
      <c r="B1448" s="4" t="s">
        <v>546</v>
      </c>
      <c r="C1448" t="str">
        <f t="shared" si="22"/>
        <v>2019_0717</v>
      </c>
      <c r="D1448" s="4" t="s">
        <v>502</v>
      </c>
      <c r="E1448" s="4" t="s">
        <v>502</v>
      </c>
      <c r="G1448" s="11"/>
      <c r="H1448" s="3">
        <v>17028.39</v>
      </c>
      <c r="I1448" s="11">
        <v>3.2580000000000003E-5</v>
      </c>
    </row>
    <row r="1449" spans="1:9" x14ac:dyDescent="0.2">
      <c r="A1449">
        <v>2019</v>
      </c>
      <c r="B1449" s="4" t="s">
        <v>547</v>
      </c>
      <c r="C1449" t="str">
        <f t="shared" si="22"/>
        <v>2019_2008</v>
      </c>
      <c r="D1449" s="4" t="s">
        <v>503</v>
      </c>
      <c r="E1449" s="4" t="s">
        <v>503</v>
      </c>
      <c r="G1449" s="11"/>
      <c r="H1449" s="3">
        <v>13088.87</v>
      </c>
      <c r="I1449" s="11">
        <v>2.5040000000000001E-5</v>
      </c>
    </row>
    <row r="1450" spans="1:9" x14ac:dyDescent="0.2">
      <c r="A1450">
        <v>2019</v>
      </c>
      <c r="B1450" s="4" t="s">
        <v>544</v>
      </c>
      <c r="C1450" t="str">
        <f t="shared" si="22"/>
        <v>2019_0176</v>
      </c>
      <c r="D1450" s="4" t="s">
        <v>16</v>
      </c>
      <c r="E1450" s="4" t="s">
        <v>16</v>
      </c>
      <c r="G1450" s="11"/>
      <c r="H1450" s="3">
        <v>7376.32</v>
      </c>
      <c r="I1450" s="11">
        <v>1.411E-5</v>
      </c>
    </row>
    <row r="1451" spans="1:9" x14ac:dyDescent="0.2">
      <c r="A1451">
        <v>2019</v>
      </c>
      <c r="B1451" s="4" t="s">
        <v>548</v>
      </c>
      <c r="C1451" t="str">
        <f t="shared" si="22"/>
        <v>2019_1078</v>
      </c>
      <c r="D1451" s="4" t="s">
        <v>504</v>
      </c>
      <c r="E1451" s="4" t="s">
        <v>504</v>
      </c>
      <c r="G1451" s="11"/>
      <c r="H1451" s="3">
        <v>2696.55</v>
      </c>
      <c r="I1451" s="11">
        <v>5.1599999999999997E-6</v>
      </c>
    </row>
    <row r="1452" spans="1:9" x14ac:dyDescent="0.2">
      <c r="A1452">
        <v>2019</v>
      </c>
      <c r="B1452" s="4" t="s">
        <v>715</v>
      </c>
      <c r="C1452" t="str">
        <f t="shared" si="22"/>
        <v>2019_0273</v>
      </c>
      <c r="D1452" s="4" t="s">
        <v>15</v>
      </c>
      <c r="E1452" s="4" t="s">
        <v>15</v>
      </c>
      <c r="G1452" s="11"/>
      <c r="H1452" s="3">
        <v>1091.0999999999999</v>
      </c>
      <c r="I1452" s="11">
        <v>2.0899999999999999E-6</v>
      </c>
    </row>
    <row r="1453" spans="1:9" x14ac:dyDescent="0.2">
      <c r="A1453">
        <v>2019</v>
      </c>
      <c r="B1453" s="4" t="s">
        <v>747</v>
      </c>
      <c r="C1453" t="str">
        <f t="shared" si="22"/>
        <v>2019_0388</v>
      </c>
      <c r="D1453" s="4" t="s">
        <v>745</v>
      </c>
      <c r="E1453" s="4" t="s">
        <v>745</v>
      </c>
      <c r="G1453" s="11"/>
      <c r="H1453">
        <v>953.94</v>
      </c>
      <c r="I1453" s="11">
        <v>1.8300000000000001E-6</v>
      </c>
    </row>
    <row r="1454" spans="1:9" x14ac:dyDescent="0.2">
      <c r="A1454">
        <v>2019</v>
      </c>
      <c r="B1454" s="4" t="s">
        <v>553</v>
      </c>
      <c r="C1454" t="str">
        <f t="shared" si="22"/>
        <v>2019_0298</v>
      </c>
      <c r="D1454" s="4" t="s">
        <v>551</v>
      </c>
      <c r="E1454" s="4" t="s">
        <v>551</v>
      </c>
      <c r="G1454" s="11"/>
      <c r="H1454">
        <v>188.33</v>
      </c>
      <c r="I1454" s="11">
        <v>3.5999999999999999E-7</v>
      </c>
    </row>
    <row r="1455" spans="1:9" x14ac:dyDescent="0.2">
      <c r="A1455">
        <v>2019</v>
      </c>
      <c r="B1455" s="4" t="s">
        <v>748</v>
      </c>
      <c r="C1455" t="str">
        <f t="shared" si="22"/>
        <v>2019_1616</v>
      </c>
      <c r="D1455" s="4" t="s">
        <v>746</v>
      </c>
      <c r="E1455" s="4" t="s">
        <v>746</v>
      </c>
      <c r="G1455" s="11"/>
      <c r="H1455">
        <v>179.19</v>
      </c>
      <c r="I1455" s="11">
        <v>3.3999999999999997E-7</v>
      </c>
    </row>
    <row r="1456" spans="1:9" x14ac:dyDescent="0.2">
      <c r="A1456">
        <v>2019</v>
      </c>
      <c r="B1456" s="4" t="s">
        <v>79</v>
      </c>
      <c r="C1456" t="str">
        <f t="shared" si="22"/>
        <v>2019_0844</v>
      </c>
      <c r="D1456" s="4" t="s">
        <v>37</v>
      </c>
      <c r="E1456" s="4" t="s">
        <v>37</v>
      </c>
      <c r="F1456" s="5">
        <v>29400722.43</v>
      </c>
      <c r="G1456" s="11">
        <v>5.6249380000000002E-2</v>
      </c>
    </row>
    <row r="1457" spans="1:7" x14ac:dyDescent="0.2">
      <c r="A1457">
        <v>2019</v>
      </c>
      <c r="B1457" s="4" t="s">
        <v>83</v>
      </c>
      <c r="C1457" t="str">
        <f t="shared" si="22"/>
        <v>2019_0926</v>
      </c>
      <c r="D1457" s="4" t="s">
        <v>734</v>
      </c>
      <c r="E1457" s="4" t="s">
        <v>734</v>
      </c>
      <c r="F1457" s="5">
        <v>16134730.640000001</v>
      </c>
      <c r="G1457" s="11">
        <v>3.0868920000000001E-2</v>
      </c>
    </row>
    <row r="1458" spans="1:7" x14ac:dyDescent="0.2">
      <c r="A1458">
        <v>2019</v>
      </c>
      <c r="B1458" s="4" t="s">
        <v>80</v>
      </c>
      <c r="C1458" t="str">
        <f t="shared" si="22"/>
        <v>2019_0966</v>
      </c>
      <c r="D1458" s="4" t="s">
        <v>38</v>
      </c>
      <c r="E1458" s="4" t="s">
        <v>38</v>
      </c>
      <c r="F1458" s="5">
        <v>16014598.550000001</v>
      </c>
      <c r="G1458" s="11">
        <v>3.0639079999999999E-2</v>
      </c>
    </row>
    <row r="1459" spans="1:7" x14ac:dyDescent="0.2">
      <c r="A1459">
        <v>2019</v>
      </c>
      <c r="B1459" s="4" t="s">
        <v>82</v>
      </c>
      <c r="C1459" t="str">
        <f t="shared" si="22"/>
        <v>2019_0518</v>
      </c>
      <c r="D1459" s="4" t="s">
        <v>40</v>
      </c>
      <c r="E1459" s="4" t="s">
        <v>40</v>
      </c>
      <c r="F1459" s="5">
        <v>14194957.91</v>
      </c>
      <c r="G1459" s="11">
        <v>2.7157750000000001E-2</v>
      </c>
    </row>
    <row r="1460" spans="1:7" x14ac:dyDescent="0.2">
      <c r="A1460">
        <v>2019</v>
      </c>
      <c r="B1460" s="4" t="s">
        <v>86</v>
      </c>
      <c r="C1460" t="str">
        <f t="shared" si="22"/>
        <v>2019_0291</v>
      </c>
      <c r="D1460" s="4" t="s">
        <v>44</v>
      </c>
      <c r="E1460" s="4" t="s">
        <v>44</v>
      </c>
      <c r="F1460" s="5">
        <v>12739588.859999999</v>
      </c>
      <c r="G1460" s="11">
        <v>2.437334E-2</v>
      </c>
    </row>
    <row r="1461" spans="1:7" x14ac:dyDescent="0.2">
      <c r="A1461">
        <v>2019</v>
      </c>
      <c r="B1461" s="4" t="s">
        <v>90</v>
      </c>
      <c r="C1461" t="str">
        <f t="shared" si="22"/>
        <v>2019_0435</v>
      </c>
      <c r="D1461" s="4" t="s">
        <v>48</v>
      </c>
      <c r="E1461" s="4" t="s">
        <v>48</v>
      </c>
      <c r="F1461" s="5">
        <v>12077031.720000001</v>
      </c>
      <c r="G1461" s="11">
        <v>2.310574E-2</v>
      </c>
    </row>
    <row r="1462" spans="1:7" x14ac:dyDescent="0.2">
      <c r="A1462">
        <v>2019</v>
      </c>
      <c r="B1462" s="4" t="s">
        <v>81</v>
      </c>
      <c r="C1462" t="str">
        <f t="shared" si="22"/>
        <v>2019_0653</v>
      </c>
      <c r="D1462" s="4" t="s">
        <v>39</v>
      </c>
      <c r="E1462" s="4" t="s">
        <v>39</v>
      </c>
      <c r="F1462" s="5">
        <v>11325840.59</v>
      </c>
      <c r="G1462" s="11">
        <v>2.1668570000000002E-2</v>
      </c>
    </row>
    <row r="1463" spans="1:7" x14ac:dyDescent="0.2">
      <c r="A1463">
        <v>2019</v>
      </c>
      <c r="B1463" s="4" t="s">
        <v>88</v>
      </c>
      <c r="C1463" t="str">
        <f t="shared" si="22"/>
        <v>2019_0258</v>
      </c>
      <c r="D1463" s="4" t="s">
        <v>46</v>
      </c>
      <c r="E1463" s="4" t="s">
        <v>46</v>
      </c>
      <c r="F1463" s="5">
        <v>11247205.859999999</v>
      </c>
      <c r="G1463" s="11">
        <v>2.1518120000000002E-2</v>
      </c>
    </row>
    <row r="1464" spans="1:7" x14ac:dyDescent="0.2">
      <c r="A1464">
        <v>2019</v>
      </c>
      <c r="B1464" s="4" t="s">
        <v>102</v>
      </c>
      <c r="C1464" t="str">
        <f t="shared" si="22"/>
        <v>2019_0294</v>
      </c>
      <c r="D1464" s="4" t="s">
        <v>60</v>
      </c>
      <c r="E1464" s="4" t="s">
        <v>60</v>
      </c>
      <c r="F1464" s="5">
        <v>11027617.210000001</v>
      </c>
      <c r="G1464" s="11">
        <v>2.109801E-2</v>
      </c>
    </row>
    <row r="1465" spans="1:7" x14ac:dyDescent="0.2">
      <c r="A1465">
        <v>2019</v>
      </c>
      <c r="B1465" s="4" t="s">
        <v>84</v>
      </c>
      <c r="C1465" t="str">
        <f t="shared" si="22"/>
        <v>2019_0290</v>
      </c>
      <c r="D1465" s="4" t="s">
        <v>42</v>
      </c>
      <c r="E1465" s="4" t="s">
        <v>42</v>
      </c>
      <c r="F1465" s="5">
        <v>10996102.77</v>
      </c>
      <c r="G1465" s="11">
        <v>2.1037710000000001E-2</v>
      </c>
    </row>
    <row r="1466" spans="1:7" x14ac:dyDescent="0.2">
      <c r="A1466">
        <v>2019</v>
      </c>
      <c r="B1466" s="4" t="s">
        <v>98</v>
      </c>
      <c r="C1466" t="str">
        <f t="shared" si="22"/>
        <v>2019_1031</v>
      </c>
      <c r="D1466" s="4" t="s">
        <v>56</v>
      </c>
      <c r="E1466" s="4" t="s">
        <v>56</v>
      </c>
      <c r="F1466" s="5">
        <v>10833210.550000001</v>
      </c>
      <c r="G1466" s="11">
        <v>2.0726069999999999E-2</v>
      </c>
    </row>
    <row r="1467" spans="1:7" x14ac:dyDescent="0.2">
      <c r="A1467">
        <v>2019</v>
      </c>
      <c r="B1467" s="4" t="s">
        <v>91</v>
      </c>
      <c r="C1467" t="str">
        <f t="shared" si="22"/>
        <v>2019_0050</v>
      </c>
      <c r="D1467" s="4" t="s">
        <v>49</v>
      </c>
      <c r="E1467" s="4" t="s">
        <v>49</v>
      </c>
      <c r="F1467" s="5">
        <v>10814430.32</v>
      </c>
      <c r="G1467" s="11">
        <v>2.0690139999999999E-2</v>
      </c>
    </row>
    <row r="1468" spans="1:7" x14ac:dyDescent="0.2">
      <c r="A1468">
        <v>2019</v>
      </c>
      <c r="B1468" s="4" t="s">
        <v>85</v>
      </c>
      <c r="C1468" t="str">
        <f t="shared" si="22"/>
        <v>2019_0784</v>
      </c>
      <c r="D1468" s="4" t="s">
        <v>43</v>
      </c>
      <c r="E1468" s="4" t="s">
        <v>43</v>
      </c>
      <c r="F1468" s="5">
        <v>10049889.359999999</v>
      </c>
      <c r="G1468" s="11">
        <v>1.9227419999999999E-2</v>
      </c>
    </row>
    <row r="1469" spans="1:7" x14ac:dyDescent="0.2">
      <c r="A1469">
        <v>2019</v>
      </c>
      <c r="B1469" s="4" t="s">
        <v>116</v>
      </c>
      <c r="C1469" t="str">
        <f t="shared" si="22"/>
        <v>2019_0415</v>
      </c>
      <c r="D1469" s="4" t="s">
        <v>74</v>
      </c>
      <c r="E1469" s="4" t="s">
        <v>74</v>
      </c>
      <c r="F1469" s="5">
        <v>9883540.3499999996</v>
      </c>
      <c r="G1469" s="11">
        <v>1.8909160000000001E-2</v>
      </c>
    </row>
    <row r="1470" spans="1:7" x14ac:dyDescent="0.2">
      <c r="A1470">
        <v>2019</v>
      </c>
      <c r="B1470" s="4" t="s">
        <v>99</v>
      </c>
      <c r="C1470" t="str">
        <f t="shared" si="22"/>
        <v>2019_0066</v>
      </c>
      <c r="D1470" s="4" t="s">
        <v>57</v>
      </c>
      <c r="E1470" s="4" t="s">
        <v>57</v>
      </c>
      <c r="F1470" s="5">
        <v>9295880.2300000004</v>
      </c>
      <c r="G1470" s="11">
        <v>1.7784850000000001E-2</v>
      </c>
    </row>
    <row r="1471" spans="1:7" x14ac:dyDescent="0.2">
      <c r="A1471">
        <v>2019</v>
      </c>
      <c r="B1471" s="4" t="s">
        <v>93</v>
      </c>
      <c r="C1471" t="str">
        <f t="shared" si="22"/>
        <v>2019_0378</v>
      </c>
      <c r="D1471" s="4" t="s">
        <v>51</v>
      </c>
      <c r="E1471" s="4" t="s">
        <v>51</v>
      </c>
      <c r="F1471" s="5">
        <v>9030692.8699999992</v>
      </c>
      <c r="G1471" s="11">
        <v>1.7277500000000001E-2</v>
      </c>
    </row>
    <row r="1472" spans="1:7" x14ac:dyDescent="0.2">
      <c r="A1472">
        <v>2019</v>
      </c>
      <c r="B1472" s="4" t="s">
        <v>89</v>
      </c>
      <c r="C1472" t="str">
        <f t="shared" si="22"/>
        <v>2019_0623</v>
      </c>
      <c r="D1472" s="4" t="s">
        <v>47</v>
      </c>
      <c r="E1472" s="4" t="s">
        <v>47</v>
      </c>
      <c r="F1472" s="5">
        <v>8425044.8499999996</v>
      </c>
      <c r="G1472" s="11">
        <v>1.6118770000000001E-2</v>
      </c>
    </row>
    <row r="1473" spans="1:7" x14ac:dyDescent="0.2">
      <c r="A1473">
        <v>2019</v>
      </c>
      <c r="B1473" s="4" t="s">
        <v>92</v>
      </c>
      <c r="C1473" t="str">
        <f t="shared" si="22"/>
        <v>2019_0039</v>
      </c>
      <c r="D1473" s="4" t="s">
        <v>50</v>
      </c>
      <c r="E1473" s="4" t="s">
        <v>50</v>
      </c>
      <c r="F1473" s="5">
        <v>8356841.9400000004</v>
      </c>
      <c r="G1473" s="11">
        <v>1.5988289999999999E-2</v>
      </c>
    </row>
    <row r="1474" spans="1:7" x14ac:dyDescent="0.2">
      <c r="A1474">
        <v>2019</v>
      </c>
      <c r="B1474" s="4" t="s">
        <v>110</v>
      </c>
      <c r="C1474" t="str">
        <f t="shared" si="22"/>
        <v>2019_0709</v>
      </c>
      <c r="D1474" s="4" t="s">
        <v>68</v>
      </c>
      <c r="E1474" s="4" t="s">
        <v>68</v>
      </c>
      <c r="F1474" s="5">
        <v>8281778.0800000001</v>
      </c>
      <c r="G1474" s="11">
        <v>1.5844670000000002E-2</v>
      </c>
    </row>
    <row r="1475" spans="1:7" x14ac:dyDescent="0.2">
      <c r="A1475">
        <v>2019</v>
      </c>
      <c r="B1475" s="4" t="s">
        <v>105</v>
      </c>
      <c r="C1475" t="str">
        <f t="shared" ref="C1475:C1538" si="23">_xlfn.TEXTJOIN("_",TRUE,A1475:B1475)</f>
        <v>2019_0433</v>
      </c>
      <c r="D1475" s="4" t="s">
        <v>63</v>
      </c>
      <c r="E1475" s="4" t="s">
        <v>63</v>
      </c>
      <c r="F1475" s="5">
        <v>8223733.9100000001</v>
      </c>
      <c r="G1475" s="11">
        <v>1.573362E-2</v>
      </c>
    </row>
    <row r="1476" spans="1:7" x14ac:dyDescent="0.2">
      <c r="A1476">
        <v>2019</v>
      </c>
      <c r="B1476" s="4" t="s">
        <v>95</v>
      </c>
      <c r="C1476" t="str">
        <f t="shared" si="23"/>
        <v>2019_0804</v>
      </c>
      <c r="D1476" s="4" t="s">
        <v>53</v>
      </c>
      <c r="E1476" s="4" t="s">
        <v>53</v>
      </c>
      <c r="F1476" s="5">
        <v>7937893.9800000004</v>
      </c>
      <c r="G1476" s="11">
        <v>1.5186760000000001E-2</v>
      </c>
    </row>
    <row r="1477" spans="1:7" x14ac:dyDescent="0.2">
      <c r="A1477">
        <v>2019</v>
      </c>
      <c r="B1477" s="4" t="s">
        <v>94</v>
      </c>
      <c r="C1477" t="str">
        <f t="shared" si="23"/>
        <v>2019_0651</v>
      </c>
      <c r="D1477" s="4" t="s">
        <v>741</v>
      </c>
      <c r="E1477" s="4" t="s">
        <v>741</v>
      </c>
      <c r="F1477" s="5">
        <v>6993879.6299999999</v>
      </c>
      <c r="G1477" s="11">
        <v>1.3380670000000001E-2</v>
      </c>
    </row>
    <row r="1478" spans="1:7" x14ac:dyDescent="0.2">
      <c r="A1478">
        <v>2019</v>
      </c>
      <c r="B1478" s="4" t="s">
        <v>101</v>
      </c>
      <c r="C1478" t="str">
        <f t="shared" si="23"/>
        <v>2019_0115</v>
      </c>
      <c r="D1478" s="4" t="s">
        <v>59</v>
      </c>
      <c r="E1478" s="4" t="s">
        <v>59</v>
      </c>
      <c r="F1478" s="5">
        <v>6745315.9400000004</v>
      </c>
      <c r="G1478" s="11">
        <v>1.2905120000000001E-2</v>
      </c>
    </row>
    <row r="1479" spans="1:7" x14ac:dyDescent="0.2">
      <c r="A1479">
        <v>2019</v>
      </c>
      <c r="B1479" s="4" t="s">
        <v>87</v>
      </c>
      <c r="C1479" t="str">
        <f t="shared" si="23"/>
        <v>2019_1128</v>
      </c>
      <c r="D1479" s="4" t="s">
        <v>45</v>
      </c>
      <c r="E1479" s="4" t="s">
        <v>45</v>
      </c>
      <c r="F1479" s="5">
        <v>6490913.96</v>
      </c>
      <c r="G1479" s="11">
        <v>1.24184E-2</v>
      </c>
    </row>
    <row r="1480" spans="1:7" x14ac:dyDescent="0.2">
      <c r="A1480">
        <v>2019</v>
      </c>
      <c r="B1480" s="4" t="s">
        <v>164</v>
      </c>
      <c r="C1480" t="str">
        <f t="shared" si="23"/>
        <v>2019_0161</v>
      </c>
      <c r="D1480" s="4" t="s">
        <v>122</v>
      </c>
      <c r="E1480" s="4" t="s">
        <v>122</v>
      </c>
      <c r="F1480" s="5">
        <v>6333167.0099999998</v>
      </c>
      <c r="G1480" s="11">
        <v>1.21166E-2</v>
      </c>
    </row>
    <row r="1481" spans="1:7" x14ac:dyDescent="0.2">
      <c r="A1481">
        <v>2019</v>
      </c>
      <c r="B1481" s="4" t="s">
        <v>109</v>
      </c>
      <c r="C1481" t="str">
        <f t="shared" si="23"/>
        <v>2019_0054</v>
      </c>
      <c r="D1481" s="4" t="s">
        <v>67</v>
      </c>
      <c r="E1481" s="4" t="s">
        <v>67</v>
      </c>
      <c r="F1481" s="5">
        <v>5998718.2000000002</v>
      </c>
      <c r="G1481" s="11">
        <v>1.1476729999999999E-2</v>
      </c>
    </row>
    <row r="1482" spans="1:7" x14ac:dyDescent="0.2">
      <c r="A1482">
        <v>2019</v>
      </c>
      <c r="B1482" s="4" t="s">
        <v>97</v>
      </c>
      <c r="C1482" t="str">
        <f t="shared" si="23"/>
        <v>2019_0045</v>
      </c>
      <c r="D1482" s="4" t="s">
        <v>55</v>
      </c>
      <c r="E1482" s="4" t="s">
        <v>55</v>
      </c>
      <c r="F1482" s="5">
        <v>5828076.25</v>
      </c>
      <c r="G1482" s="11">
        <v>1.115026E-2</v>
      </c>
    </row>
    <row r="1483" spans="1:7" x14ac:dyDescent="0.2">
      <c r="A1483">
        <v>2019</v>
      </c>
      <c r="B1483" s="4" t="s">
        <v>113</v>
      </c>
      <c r="C1483" t="str">
        <f t="shared" si="23"/>
        <v>2019_0114</v>
      </c>
      <c r="D1483" s="4" t="s">
        <v>71</v>
      </c>
      <c r="E1483" s="4" t="s">
        <v>71</v>
      </c>
      <c r="F1483" s="5">
        <v>5572383.3099999996</v>
      </c>
      <c r="G1483" s="11">
        <v>1.066107E-2</v>
      </c>
    </row>
    <row r="1484" spans="1:7" x14ac:dyDescent="0.2">
      <c r="A1484">
        <v>2019</v>
      </c>
      <c r="B1484" s="4" t="s">
        <v>112</v>
      </c>
      <c r="C1484" t="str">
        <f t="shared" si="23"/>
        <v>2019_0570</v>
      </c>
      <c r="D1484" s="4" t="s">
        <v>70</v>
      </c>
      <c r="E1484" s="4" t="s">
        <v>70</v>
      </c>
      <c r="F1484" s="5">
        <v>5514957.5700000003</v>
      </c>
      <c r="G1484" s="11">
        <v>1.05512E-2</v>
      </c>
    </row>
    <row r="1485" spans="1:7" x14ac:dyDescent="0.2">
      <c r="A1485">
        <v>2019</v>
      </c>
      <c r="B1485" s="4" t="s">
        <v>107</v>
      </c>
      <c r="C1485" t="str">
        <f t="shared" si="23"/>
        <v>2019_0810</v>
      </c>
      <c r="D1485" s="4" t="s">
        <v>65</v>
      </c>
      <c r="E1485" s="4" t="s">
        <v>65</v>
      </c>
      <c r="F1485" s="5">
        <v>5440886.9699999997</v>
      </c>
      <c r="G1485" s="11">
        <v>1.040949E-2</v>
      </c>
    </row>
    <row r="1486" spans="1:7" x14ac:dyDescent="0.2">
      <c r="A1486">
        <v>2019</v>
      </c>
      <c r="B1486" s="4" t="s">
        <v>103</v>
      </c>
      <c r="C1486" t="str">
        <f t="shared" si="23"/>
        <v>2019_0865</v>
      </c>
      <c r="D1486" s="4" t="s">
        <v>61</v>
      </c>
      <c r="E1486" s="4" t="s">
        <v>61</v>
      </c>
      <c r="F1486" s="5">
        <v>5040396.63</v>
      </c>
      <c r="G1486" s="11">
        <v>9.6432700000000007E-3</v>
      </c>
    </row>
    <row r="1487" spans="1:7" x14ac:dyDescent="0.2">
      <c r="A1487">
        <v>2019</v>
      </c>
      <c r="B1487" s="4" t="s">
        <v>115</v>
      </c>
      <c r="C1487" t="str">
        <f t="shared" si="23"/>
        <v>2019_0910</v>
      </c>
      <c r="D1487" s="4" t="s">
        <v>73</v>
      </c>
      <c r="E1487" s="4" t="s">
        <v>73</v>
      </c>
      <c r="F1487" s="5">
        <v>4743417.5599999996</v>
      </c>
      <c r="G1487" s="11">
        <v>9.0750899999999992E-3</v>
      </c>
    </row>
    <row r="1488" spans="1:7" x14ac:dyDescent="0.2">
      <c r="A1488">
        <v>2019</v>
      </c>
      <c r="B1488" s="4" t="s">
        <v>179</v>
      </c>
      <c r="C1488" t="str">
        <f t="shared" si="23"/>
        <v>2019_0580</v>
      </c>
      <c r="D1488" s="4" t="s">
        <v>137</v>
      </c>
      <c r="E1488" s="4" t="s">
        <v>137</v>
      </c>
      <c r="F1488" s="5">
        <v>4618329.76</v>
      </c>
      <c r="G1488" s="11">
        <v>8.8357799999999997E-3</v>
      </c>
    </row>
    <row r="1489" spans="1:7" x14ac:dyDescent="0.2">
      <c r="A1489">
        <v>2019</v>
      </c>
      <c r="B1489" s="4" t="s">
        <v>100</v>
      </c>
      <c r="C1489" t="str">
        <f t="shared" si="23"/>
        <v>2019_0898</v>
      </c>
      <c r="D1489" s="4" t="s">
        <v>58</v>
      </c>
      <c r="E1489" s="4" t="s">
        <v>58</v>
      </c>
      <c r="F1489" s="5">
        <v>4595953.1100000003</v>
      </c>
      <c r="G1489" s="11">
        <v>8.7929600000000007E-3</v>
      </c>
    </row>
    <row r="1490" spans="1:7" x14ac:dyDescent="0.2">
      <c r="A1490">
        <v>2019</v>
      </c>
      <c r="B1490" s="4" t="s">
        <v>165</v>
      </c>
      <c r="C1490" t="str">
        <f t="shared" si="23"/>
        <v>2019_0955</v>
      </c>
      <c r="D1490" s="4" t="s">
        <v>740</v>
      </c>
      <c r="E1490" s="4" t="s">
        <v>740</v>
      </c>
      <c r="F1490" s="5">
        <v>4481067.67</v>
      </c>
      <c r="G1490" s="11">
        <v>8.5731699999999997E-3</v>
      </c>
    </row>
    <row r="1491" spans="1:7" x14ac:dyDescent="0.2">
      <c r="A1491">
        <v>2019</v>
      </c>
      <c r="B1491" s="4" t="s">
        <v>104</v>
      </c>
      <c r="C1491" t="str">
        <f t="shared" si="23"/>
        <v>2019_0673</v>
      </c>
      <c r="D1491" s="4" t="s">
        <v>62</v>
      </c>
      <c r="E1491" s="4" t="s">
        <v>62</v>
      </c>
      <c r="F1491" s="5">
        <v>4264950.13</v>
      </c>
      <c r="G1491" s="11">
        <v>8.1596900000000007E-3</v>
      </c>
    </row>
    <row r="1492" spans="1:7" x14ac:dyDescent="0.2">
      <c r="A1492">
        <v>2019</v>
      </c>
      <c r="B1492" s="4" t="s">
        <v>111</v>
      </c>
      <c r="C1492" t="str">
        <f t="shared" si="23"/>
        <v>2019_0718</v>
      </c>
      <c r="D1492" s="4" t="s">
        <v>69</v>
      </c>
      <c r="E1492" s="4" t="s">
        <v>69</v>
      </c>
      <c r="F1492" s="5">
        <v>4208990.99</v>
      </c>
      <c r="G1492" s="11">
        <v>8.0526299999999999E-3</v>
      </c>
    </row>
    <row r="1493" spans="1:7" x14ac:dyDescent="0.2">
      <c r="A1493">
        <v>2019</v>
      </c>
      <c r="B1493" s="4" t="s">
        <v>163</v>
      </c>
      <c r="C1493" t="str">
        <f t="shared" si="23"/>
        <v>2019_0517</v>
      </c>
      <c r="D1493" s="4" t="s">
        <v>121</v>
      </c>
      <c r="E1493" s="4" t="s">
        <v>121</v>
      </c>
      <c r="F1493" s="5">
        <v>4061308.4</v>
      </c>
      <c r="G1493" s="11">
        <v>7.7700800000000004E-3</v>
      </c>
    </row>
    <row r="1494" spans="1:7" x14ac:dyDescent="0.2">
      <c r="A1494">
        <v>2019</v>
      </c>
      <c r="B1494" s="4" t="s">
        <v>169</v>
      </c>
      <c r="C1494" t="str">
        <f t="shared" si="23"/>
        <v>2019_0319</v>
      </c>
      <c r="D1494" s="4" t="s">
        <v>127</v>
      </c>
      <c r="E1494" s="4" t="s">
        <v>127</v>
      </c>
      <c r="F1494" s="5">
        <v>3799355.43</v>
      </c>
      <c r="G1494" s="11">
        <v>7.2689199999999999E-3</v>
      </c>
    </row>
    <row r="1495" spans="1:7" x14ac:dyDescent="0.2">
      <c r="A1495">
        <v>2019</v>
      </c>
      <c r="B1495" s="4" t="s">
        <v>96</v>
      </c>
      <c r="C1495" t="str">
        <f t="shared" si="23"/>
        <v>2019_0611</v>
      </c>
      <c r="D1495" s="4" t="s">
        <v>54</v>
      </c>
      <c r="E1495" s="4" t="s">
        <v>54</v>
      </c>
      <c r="F1495" s="5">
        <v>3764025.56</v>
      </c>
      <c r="G1495" s="11">
        <v>7.2013199999999998E-3</v>
      </c>
    </row>
    <row r="1496" spans="1:7" x14ac:dyDescent="0.2">
      <c r="A1496">
        <v>2019</v>
      </c>
      <c r="B1496" s="4" t="s">
        <v>108</v>
      </c>
      <c r="C1496" t="str">
        <f t="shared" si="23"/>
        <v>2019_1073</v>
      </c>
      <c r="D1496" s="4" t="s">
        <v>66</v>
      </c>
      <c r="E1496" s="4" t="s">
        <v>66</v>
      </c>
      <c r="F1496" s="5">
        <v>3664308.55</v>
      </c>
      <c r="G1496" s="11">
        <v>7.01054E-3</v>
      </c>
    </row>
    <row r="1497" spans="1:7" x14ac:dyDescent="0.2">
      <c r="A1497">
        <v>2019</v>
      </c>
      <c r="B1497" s="4" t="s">
        <v>184</v>
      </c>
      <c r="C1497" t="str">
        <f t="shared" si="23"/>
        <v>2019_0968</v>
      </c>
      <c r="D1497" s="4" t="s">
        <v>142</v>
      </c>
      <c r="E1497" s="4" t="s">
        <v>142</v>
      </c>
      <c r="F1497" s="5">
        <v>3616925.08</v>
      </c>
      <c r="G1497" s="11">
        <v>6.9198899999999997E-3</v>
      </c>
    </row>
    <row r="1498" spans="1:7" x14ac:dyDescent="0.2">
      <c r="A1498">
        <v>2019</v>
      </c>
      <c r="B1498" s="4" t="s">
        <v>203</v>
      </c>
      <c r="C1498" t="str">
        <f t="shared" si="23"/>
        <v>2019_0618</v>
      </c>
      <c r="D1498" s="4" t="s">
        <v>161</v>
      </c>
      <c r="E1498" s="4" t="s">
        <v>161</v>
      </c>
      <c r="F1498" s="5">
        <v>3395073.55</v>
      </c>
      <c r="G1498" s="11">
        <v>6.4954399999999999E-3</v>
      </c>
    </row>
    <row r="1499" spans="1:7" x14ac:dyDescent="0.2">
      <c r="A1499">
        <v>2019</v>
      </c>
      <c r="B1499" s="4" t="s">
        <v>186</v>
      </c>
      <c r="C1499" t="str">
        <f t="shared" si="23"/>
        <v>2019_0096</v>
      </c>
      <c r="D1499" s="4" t="s">
        <v>144</v>
      </c>
      <c r="E1499" s="4" t="s">
        <v>144</v>
      </c>
      <c r="F1499" s="5">
        <v>3274616.66</v>
      </c>
      <c r="G1499" s="11">
        <v>6.2649899999999998E-3</v>
      </c>
    </row>
    <row r="1500" spans="1:7" x14ac:dyDescent="0.2">
      <c r="A1500">
        <v>2019</v>
      </c>
      <c r="B1500" s="4" t="s">
        <v>168</v>
      </c>
      <c r="C1500" t="str">
        <f t="shared" si="23"/>
        <v>2019_0902</v>
      </c>
      <c r="D1500" s="4" t="s">
        <v>126</v>
      </c>
      <c r="E1500" s="4" t="s">
        <v>126</v>
      </c>
      <c r="F1500" s="5">
        <v>3183031.03</v>
      </c>
      <c r="G1500" s="11">
        <v>6.0897700000000004E-3</v>
      </c>
    </row>
    <row r="1501" spans="1:7" x14ac:dyDescent="0.2">
      <c r="A1501">
        <v>2019</v>
      </c>
      <c r="B1501" s="4" t="s">
        <v>173</v>
      </c>
      <c r="C1501" t="str">
        <f t="shared" si="23"/>
        <v>2019_0249</v>
      </c>
      <c r="D1501" s="4" t="s">
        <v>131</v>
      </c>
      <c r="E1501" s="4" t="s">
        <v>131</v>
      </c>
      <c r="F1501" s="5">
        <v>2931511.79</v>
      </c>
      <c r="G1501" s="11">
        <v>5.6085600000000003E-3</v>
      </c>
    </row>
    <row r="1502" spans="1:7" x14ac:dyDescent="0.2">
      <c r="A1502">
        <v>2019</v>
      </c>
      <c r="B1502" s="4" t="s">
        <v>120</v>
      </c>
      <c r="C1502" t="str">
        <f t="shared" si="23"/>
        <v>2019_1003</v>
      </c>
      <c r="D1502" s="4" t="s">
        <v>78</v>
      </c>
      <c r="E1502" s="4" t="s">
        <v>78</v>
      </c>
      <c r="F1502" s="5">
        <v>2914434.11</v>
      </c>
      <c r="G1502" s="11">
        <v>5.57589E-3</v>
      </c>
    </row>
    <row r="1503" spans="1:7" x14ac:dyDescent="0.2">
      <c r="A1503">
        <v>2019</v>
      </c>
      <c r="B1503" s="4" t="s">
        <v>190</v>
      </c>
      <c r="C1503" t="str">
        <f t="shared" si="23"/>
        <v>2019_0958</v>
      </c>
      <c r="D1503" s="4" t="s">
        <v>148</v>
      </c>
      <c r="E1503" s="4" t="s">
        <v>148</v>
      </c>
      <c r="F1503" s="5">
        <v>2825550.09</v>
      </c>
      <c r="G1503" s="11">
        <v>5.4058300000000004E-3</v>
      </c>
    </row>
    <row r="1504" spans="1:7" x14ac:dyDescent="0.2">
      <c r="A1504">
        <v>2019</v>
      </c>
      <c r="B1504" s="4" t="s">
        <v>117</v>
      </c>
      <c r="C1504" t="str">
        <f t="shared" si="23"/>
        <v>2019_0550</v>
      </c>
      <c r="D1504" s="4" t="s">
        <v>75</v>
      </c>
      <c r="E1504" s="4" t="s">
        <v>75</v>
      </c>
      <c r="F1504" s="5">
        <v>2815071.09</v>
      </c>
      <c r="G1504" s="11">
        <v>5.3857899999999997E-3</v>
      </c>
    </row>
    <row r="1505" spans="1:7" x14ac:dyDescent="0.2">
      <c r="A1505">
        <v>2019</v>
      </c>
      <c r="B1505" s="4" t="s">
        <v>119</v>
      </c>
      <c r="C1505" t="str">
        <f t="shared" si="23"/>
        <v>2019_1020</v>
      </c>
      <c r="D1505" s="4" t="s">
        <v>77</v>
      </c>
      <c r="E1505" s="4" t="s">
        <v>77</v>
      </c>
      <c r="F1505" s="5">
        <v>2790795.53</v>
      </c>
      <c r="G1505" s="11">
        <v>5.3393399999999997E-3</v>
      </c>
    </row>
    <row r="1506" spans="1:7" x14ac:dyDescent="0.2">
      <c r="A1506">
        <v>2019</v>
      </c>
      <c r="B1506" s="4" t="s">
        <v>259</v>
      </c>
      <c r="C1506" t="str">
        <f t="shared" si="23"/>
        <v>2019_0656</v>
      </c>
      <c r="D1506" s="4" t="s">
        <v>217</v>
      </c>
      <c r="E1506" s="4" t="s">
        <v>217</v>
      </c>
      <c r="F1506" s="5">
        <v>2706504.95</v>
      </c>
      <c r="G1506" s="11">
        <v>5.1780799999999998E-3</v>
      </c>
    </row>
    <row r="1507" spans="1:7" x14ac:dyDescent="0.2">
      <c r="A1507">
        <v>2019</v>
      </c>
      <c r="B1507" s="4" t="s">
        <v>175</v>
      </c>
      <c r="C1507" t="str">
        <f t="shared" si="23"/>
        <v>2019_0604</v>
      </c>
      <c r="D1507" s="4" t="s">
        <v>133</v>
      </c>
      <c r="E1507" s="4" t="s">
        <v>133</v>
      </c>
      <c r="F1507" s="5">
        <v>2695285.15</v>
      </c>
      <c r="G1507" s="11">
        <v>5.1566099999999998E-3</v>
      </c>
    </row>
    <row r="1508" spans="1:7" x14ac:dyDescent="0.2">
      <c r="A1508">
        <v>2019</v>
      </c>
      <c r="B1508" s="4" t="s">
        <v>114</v>
      </c>
      <c r="C1508" t="str">
        <f t="shared" si="23"/>
        <v>2019_0649</v>
      </c>
      <c r="D1508" s="4" t="s">
        <v>72</v>
      </c>
      <c r="E1508" s="4" t="s">
        <v>72</v>
      </c>
      <c r="F1508" s="5">
        <v>2694249.52</v>
      </c>
      <c r="G1508" s="11">
        <v>5.1546300000000003E-3</v>
      </c>
    </row>
    <row r="1509" spans="1:7" x14ac:dyDescent="0.2">
      <c r="A1509">
        <v>2019</v>
      </c>
      <c r="B1509" s="4" t="s">
        <v>185</v>
      </c>
      <c r="C1509" t="str">
        <f t="shared" si="23"/>
        <v>2019_0026</v>
      </c>
      <c r="D1509" s="4" t="s">
        <v>143</v>
      </c>
      <c r="E1509" s="4" t="s">
        <v>143</v>
      </c>
      <c r="F1509" s="5">
        <v>2681957.69</v>
      </c>
      <c r="G1509" s="11">
        <v>5.1311100000000004E-3</v>
      </c>
    </row>
    <row r="1510" spans="1:7" x14ac:dyDescent="0.2">
      <c r="A1510">
        <v>2019</v>
      </c>
      <c r="B1510" s="4" t="s">
        <v>187</v>
      </c>
      <c r="C1510" t="str">
        <f t="shared" si="23"/>
        <v>2019_0082</v>
      </c>
      <c r="D1510" s="4" t="s">
        <v>145</v>
      </c>
      <c r="E1510" s="4" t="s">
        <v>145</v>
      </c>
      <c r="F1510" s="5">
        <v>2477079.09</v>
      </c>
      <c r="G1510" s="11">
        <v>4.7391400000000002E-3</v>
      </c>
    </row>
    <row r="1511" spans="1:7" x14ac:dyDescent="0.2">
      <c r="A1511">
        <v>2019</v>
      </c>
      <c r="B1511" s="4" t="s">
        <v>180</v>
      </c>
      <c r="C1511" t="str">
        <f t="shared" si="23"/>
        <v>2019_0848</v>
      </c>
      <c r="D1511" s="4" t="s">
        <v>138</v>
      </c>
      <c r="E1511" s="4" t="s">
        <v>138</v>
      </c>
      <c r="F1511" s="5">
        <v>2327981.38</v>
      </c>
      <c r="G1511" s="11">
        <v>4.4538900000000003E-3</v>
      </c>
    </row>
    <row r="1512" spans="1:7" x14ac:dyDescent="0.2">
      <c r="A1512">
        <v>2019</v>
      </c>
      <c r="B1512" s="4" t="s">
        <v>200</v>
      </c>
      <c r="C1512" t="str">
        <f t="shared" si="23"/>
        <v>2019_1134</v>
      </c>
      <c r="D1512" s="4" t="s">
        <v>158</v>
      </c>
      <c r="E1512" s="4" t="s">
        <v>158</v>
      </c>
      <c r="F1512" s="5">
        <v>2261447.98</v>
      </c>
      <c r="G1512" s="11">
        <v>4.3265999999999999E-3</v>
      </c>
    </row>
    <row r="1513" spans="1:7" x14ac:dyDescent="0.2">
      <c r="A1513">
        <v>2019</v>
      </c>
      <c r="B1513" s="4" t="s">
        <v>172</v>
      </c>
      <c r="C1513" t="str">
        <f t="shared" si="23"/>
        <v>2019_1056</v>
      </c>
      <c r="D1513" s="4" t="s">
        <v>130</v>
      </c>
      <c r="E1513" s="4" t="s">
        <v>130</v>
      </c>
      <c r="F1513" s="5">
        <v>2234763.11</v>
      </c>
      <c r="G1513" s="11">
        <v>4.2755400000000004E-3</v>
      </c>
    </row>
    <row r="1514" spans="1:7" x14ac:dyDescent="0.2">
      <c r="A1514">
        <v>2019</v>
      </c>
      <c r="B1514" s="4" t="s">
        <v>118</v>
      </c>
      <c r="C1514" t="str">
        <f t="shared" si="23"/>
        <v>2019_1076</v>
      </c>
      <c r="D1514" s="4" t="s">
        <v>76</v>
      </c>
      <c r="E1514" s="4" t="s">
        <v>76</v>
      </c>
      <c r="F1514" s="5">
        <v>2229468.5499999998</v>
      </c>
      <c r="G1514" s="11">
        <v>4.2654099999999999E-3</v>
      </c>
    </row>
    <row r="1515" spans="1:7" x14ac:dyDescent="0.2">
      <c r="A1515">
        <v>2019</v>
      </c>
      <c r="B1515" s="4" t="s">
        <v>106</v>
      </c>
      <c r="C1515" t="str">
        <f t="shared" si="23"/>
        <v>2019_0297</v>
      </c>
      <c r="D1515" s="4" t="s">
        <v>64</v>
      </c>
      <c r="E1515" s="4" t="s">
        <v>64</v>
      </c>
      <c r="F1515" s="5">
        <v>2179036.6</v>
      </c>
      <c r="G1515" s="11">
        <v>4.1689300000000004E-3</v>
      </c>
    </row>
    <row r="1516" spans="1:7" x14ac:dyDescent="0.2">
      <c r="A1516">
        <v>2019</v>
      </c>
      <c r="B1516" s="4" t="s">
        <v>170</v>
      </c>
      <c r="C1516" t="str">
        <f t="shared" si="23"/>
        <v>2019_0931</v>
      </c>
      <c r="D1516" s="4" t="s">
        <v>128</v>
      </c>
      <c r="E1516" s="4" t="s">
        <v>128</v>
      </c>
      <c r="F1516" s="5">
        <v>2167363.7599999998</v>
      </c>
      <c r="G1516" s="11">
        <v>4.1465900000000003E-3</v>
      </c>
    </row>
    <row r="1517" spans="1:7" x14ac:dyDescent="0.2">
      <c r="A1517">
        <v>2019</v>
      </c>
      <c r="B1517" s="4" t="s">
        <v>178</v>
      </c>
      <c r="C1517" t="str">
        <f t="shared" si="23"/>
        <v>2019_0428</v>
      </c>
      <c r="D1517" s="4" t="s">
        <v>136</v>
      </c>
      <c r="E1517" s="4" t="s">
        <v>136</v>
      </c>
      <c r="F1517" s="5">
        <v>2154258.4900000002</v>
      </c>
      <c r="G1517" s="11">
        <v>4.12152E-3</v>
      </c>
    </row>
    <row r="1518" spans="1:7" x14ac:dyDescent="0.2">
      <c r="A1518">
        <v>2019</v>
      </c>
      <c r="B1518" s="4" t="s">
        <v>193</v>
      </c>
      <c r="C1518" t="str">
        <f t="shared" si="23"/>
        <v>2019_0133</v>
      </c>
      <c r="D1518" s="4" t="s">
        <v>151</v>
      </c>
      <c r="E1518" s="4" t="s">
        <v>151</v>
      </c>
      <c r="F1518" s="5">
        <v>2126668.8199999998</v>
      </c>
      <c r="G1518" s="11">
        <v>4.0687400000000004E-3</v>
      </c>
    </row>
    <row r="1519" spans="1:7" x14ac:dyDescent="0.2">
      <c r="A1519">
        <v>2019</v>
      </c>
      <c r="B1519" s="4" t="s">
        <v>166</v>
      </c>
      <c r="C1519" t="str">
        <f t="shared" si="23"/>
        <v>2019_0585</v>
      </c>
      <c r="D1519" s="4" t="s">
        <v>124</v>
      </c>
      <c r="E1519" s="4" t="s">
        <v>124</v>
      </c>
      <c r="F1519" s="5">
        <v>2084985.57</v>
      </c>
      <c r="G1519" s="11">
        <v>3.9889900000000004E-3</v>
      </c>
    </row>
    <row r="1520" spans="1:7" x14ac:dyDescent="0.2">
      <c r="A1520">
        <v>2019</v>
      </c>
      <c r="B1520" s="4" t="s">
        <v>268</v>
      </c>
      <c r="C1520" t="str">
        <f t="shared" si="23"/>
        <v>2019_0280</v>
      </c>
      <c r="D1520" s="4" t="s">
        <v>226</v>
      </c>
      <c r="E1520" s="4" t="s">
        <v>226</v>
      </c>
      <c r="F1520" s="5">
        <v>1946712.38</v>
      </c>
      <c r="G1520" s="11">
        <v>3.7244399999999999E-3</v>
      </c>
    </row>
    <row r="1521" spans="1:7" x14ac:dyDescent="0.2">
      <c r="A1521">
        <v>2019</v>
      </c>
      <c r="B1521" s="4" t="s">
        <v>202</v>
      </c>
      <c r="C1521" t="str">
        <f t="shared" si="23"/>
        <v>2019_0042</v>
      </c>
      <c r="D1521" s="4" t="s">
        <v>160</v>
      </c>
      <c r="E1521" s="4" t="s">
        <v>160</v>
      </c>
      <c r="F1521" s="5">
        <v>1932430.64</v>
      </c>
      <c r="G1521" s="11">
        <v>3.6971199999999999E-3</v>
      </c>
    </row>
    <row r="1522" spans="1:7" x14ac:dyDescent="0.2">
      <c r="A1522">
        <v>2019</v>
      </c>
      <c r="B1522" s="4" t="s">
        <v>264</v>
      </c>
      <c r="C1522" t="str">
        <f t="shared" si="23"/>
        <v>2019_0303</v>
      </c>
      <c r="D1522" s="4" t="s">
        <v>222</v>
      </c>
      <c r="E1522" s="4" t="s">
        <v>222</v>
      </c>
      <c r="F1522" s="5">
        <v>1902845.98</v>
      </c>
      <c r="G1522" s="11">
        <v>3.64052E-3</v>
      </c>
    </row>
    <row r="1523" spans="1:7" x14ac:dyDescent="0.2">
      <c r="A1523">
        <v>2019</v>
      </c>
      <c r="B1523" s="4" t="s">
        <v>171</v>
      </c>
      <c r="C1523" t="str">
        <f t="shared" si="23"/>
        <v>2019_0243</v>
      </c>
      <c r="D1523" s="4" t="s">
        <v>129</v>
      </c>
      <c r="E1523" s="4" t="s">
        <v>129</v>
      </c>
      <c r="F1523" s="5">
        <v>1825390.98</v>
      </c>
      <c r="G1523" s="11">
        <v>3.4923300000000001E-3</v>
      </c>
    </row>
    <row r="1524" spans="1:7" x14ac:dyDescent="0.2">
      <c r="A1524">
        <v>2019</v>
      </c>
      <c r="B1524" s="4" t="s">
        <v>333</v>
      </c>
      <c r="C1524" t="str">
        <f t="shared" si="23"/>
        <v>2019_0094</v>
      </c>
      <c r="D1524" s="4" t="s">
        <v>291</v>
      </c>
      <c r="E1524" s="4" t="s">
        <v>291</v>
      </c>
      <c r="F1524" s="5">
        <v>1819220.41</v>
      </c>
      <c r="G1524" s="11">
        <v>3.4805299999999999E-3</v>
      </c>
    </row>
    <row r="1525" spans="1:7" x14ac:dyDescent="0.2">
      <c r="A1525">
        <v>2019</v>
      </c>
      <c r="B1525" s="4" t="s">
        <v>479</v>
      </c>
      <c r="C1525" t="str">
        <f t="shared" si="23"/>
        <v>2019_0695</v>
      </c>
      <c r="D1525" s="4" t="s">
        <v>463</v>
      </c>
      <c r="E1525" s="4" t="s">
        <v>463</v>
      </c>
      <c r="F1525" s="5">
        <v>1785482.49</v>
      </c>
      <c r="G1525" s="11">
        <v>3.4159799999999999E-3</v>
      </c>
    </row>
    <row r="1526" spans="1:7" x14ac:dyDescent="0.2">
      <c r="A1526">
        <v>2019</v>
      </c>
      <c r="B1526" s="4" t="s">
        <v>176</v>
      </c>
      <c r="C1526" t="str">
        <f t="shared" si="23"/>
        <v>2019_0863</v>
      </c>
      <c r="D1526" s="4" t="s">
        <v>134</v>
      </c>
      <c r="E1526" s="4" t="s">
        <v>134</v>
      </c>
      <c r="F1526" s="5">
        <v>1768341.93</v>
      </c>
      <c r="G1526" s="11">
        <v>3.3831899999999999E-3</v>
      </c>
    </row>
    <row r="1527" spans="1:7" x14ac:dyDescent="0.2">
      <c r="A1527">
        <v>2019</v>
      </c>
      <c r="B1527" s="4" t="s">
        <v>177</v>
      </c>
      <c r="C1527" t="str">
        <f t="shared" si="23"/>
        <v>2019_0753</v>
      </c>
      <c r="D1527" s="4" t="s">
        <v>135</v>
      </c>
      <c r="E1527" s="4" t="s">
        <v>135</v>
      </c>
      <c r="F1527" s="5">
        <v>1694022.57</v>
      </c>
      <c r="G1527" s="11">
        <v>3.241E-3</v>
      </c>
    </row>
    <row r="1528" spans="1:7" x14ac:dyDescent="0.2">
      <c r="A1528">
        <v>2019</v>
      </c>
      <c r="B1528" s="4" t="s">
        <v>250</v>
      </c>
      <c r="C1528" t="str">
        <f t="shared" si="23"/>
        <v>2019_0679</v>
      </c>
      <c r="D1528" s="4" t="s">
        <v>208</v>
      </c>
      <c r="E1528" s="4" t="s">
        <v>208</v>
      </c>
      <c r="F1528" s="5">
        <v>1625230.11</v>
      </c>
      <c r="G1528" s="11">
        <v>3.1093900000000001E-3</v>
      </c>
    </row>
    <row r="1529" spans="1:7" x14ac:dyDescent="0.2">
      <c r="A1529">
        <v>2019</v>
      </c>
      <c r="B1529" s="4" t="s">
        <v>367</v>
      </c>
      <c r="C1529" t="str">
        <f t="shared" si="23"/>
        <v>2019_1092</v>
      </c>
      <c r="D1529" s="4" t="s">
        <v>325</v>
      </c>
      <c r="E1529" s="4" t="s">
        <v>325</v>
      </c>
      <c r="F1529" s="5">
        <v>1622997.17</v>
      </c>
      <c r="G1529" s="11">
        <v>3.1051099999999999E-3</v>
      </c>
    </row>
    <row r="1530" spans="1:7" x14ac:dyDescent="0.2">
      <c r="A1530">
        <v>2019</v>
      </c>
      <c r="B1530" s="4" t="s">
        <v>332</v>
      </c>
      <c r="C1530" t="str">
        <f t="shared" si="23"/>
        <v>2019_0002</v>
      </c>
      <c r="D1530" s="4" t="s">
        <v>290</v>
      </c>
      <c r="E1530" s="4" t="s">
        <v>290</v>
      </c>
      <c r="F1530" s="5">
        <v>1594959.83</v>
      </c>
      <c r="G1530" s="11">
        <v>3.0514700000000001E-3</v>
      </c>
    </row>
    <row r="1531" spans="1:7" x14ac:dyDescent="0.2">
      <c r="A1531">
        <v>2019</v>
      </c>
      <c r="B1531" s="4" t="s">
        <v>195</v>
      </c>
      <c r="C1531" t="str">
        <f t="shared" si="23"/>
        <v>2019_0992</v>
      </c>
      <c r="D1531" s="4" t="s">
        <v>153</v>
      </c>
      <c r="E1531" s="4" t="s">
        <v>153</v>
      </c>
      <c r="F1531" s="5">
        <v>1576548.42</v>
      </c>
      <c r="G1531" s="11">
        <v>3.0162499999999998E-3</v>
      </c>
    </row>
    <row r="1532" spans="1:7" x14ac:dyDescent="0.2">
      <c r="A1532">
        <v>2019</v>
      </c>
      <c r="B1532" s="4" t="s">
        <v>254</v>
      </c>
      <c r="C1532" t="str">
        <f t="shared" si="23"/>
        <v>2019_0816</v>
      </c>
      <c r="D1532" s="4" t="s">
        <v>212</v>
      </c>
      <c r="E1532" s="4" t="s">
        <v>212</v>
      </c>
      <c r="F1532" s="5">
        <v>1531557.32</v>
      </c>
      <c r="G1532" s="11">
        <v>2.9301700000000002E-3</v>
      </c>
    </row>
    <row r="1533" spans="1:7" x14ac:dyDescent="0.2">
      <c r="A1533">
        <v>2019</v>
      </c>
      <c r="B1533" s="4" t="s">
        <v>188</v>
      </c>
      <c r="C1533" t="str">
        <f t="shared" si="23"/>
        <v>2019_1058</v>
      </c>
      <c r="D1533" s="4" t="s">
        <v>146</v>
      </c>
      <c r="E1533" s="4" t="s">
        <v>146</v>
      </c>
      <c r="F1533" s="5">
        <v>1508394.96</v>
      </c>
      <c r="G1533" s="11">
        <v>2.8858600000000001E-3</v>
      </c>
    </row>
    <row r="1534" spans="1:7" x14ac:dyDescent="0.2">
      <c r="A1534">
        <v>2019</v>
      </c>
      <c r="B1534" s="4" t="s">
        <v>174</v>
      </c>
      <c r="C1534" t="str">
        <f t="shared" si="23"/>
        <v>2019_1077</v>
      </c>
      <c r="D1534" s="4" t="s">
        <v>132</v>
      </c>
      <c r="E1534" s="4" t="s">
        <v>132</v>
      </c>
      <c r="F1534" s="5">
        <v>1487756.5</v>
      </c>
      <c r="G1534" s="11">
        <v>2.84637E-3</v>
      </c>
    </row>
    <row r="1535" spans="1:7" x14ac:dyDescent="0.2">
      <c r="A1535">
        <v>2019</v>
      </c>
      <c r="B1535" s="4" t="s">
        <v>183</v>
      </c>
      <c r="C1535" t="str">
        <f t="shared" si="23"/>
        <v>2019_0119</v>
      </c>
      <c r="D1535" s="4" t="s">
        <v>141</v>
      </c>
      <c r="E1535" s="4" t="s">
        <v>141</v>
      </c>
      <c r="F1535" s="5">
        <v>1486156.83</v>
      </c>
      <c r="G1535" s="11">
        <v>2.8433099999999999E-3</v>
      </c>
    </row>
    <row r="1536" spans="1:7" x14ac:dyDescent="0.2">
      <c r="A1536">
        <v>2019</v>
      </c>
      <c r="B1536" s="4" t="s">
        <v>283</v>
      </c>
      <c r="C1536" t="str">
        <f t="shared" si="23"/>
        <v>2019_0020</v>
      </c>
      <c r="D1536" s="4" t="s">
        <v>241</v>
      </c>
      <c r="E1536" s="4" t="s">
        <v>241</v>
      </c>
      <c r="F1536" s="5">
        <v>1478392.88</v>
      </c>
      <c r="G1536" s="11">
        <v>2.8284600000000001E-3</v>
      </c>
    </row>
    <row r="1537" spans="1:7" x14ac:dyDescent="0.2">
      <c r="A1537">
        <v>2019</v>
      </c>
      <c r="B1537" s="4" t="s">
        <v>181</v>
      </c>
      <c r="C1537" t="str">
        <f t="shared" si="23"/>
        <v>2019_1063</v>
      </c>
      <c r="D1537" s="4" t="s">
        <v>139</v>
      </c>
      <c r="E1537" s="4" t="s">
        <v>139</v>
      </c>
      <c r="F1537" s="5">
        <v>1476625.63</v>
      </c>
      <c r="G1537" s="11">
        <v>2.8250800000000002E-3</v>
      </c>
    </row>
    <row r="1538" spans="1:7" x14ac:dyDescent="0.2">
      <c r="A1538">
        <v>2019</v>
      </c>
      <c r="B1538" s="4" t="s">
        <v>198</v>
      </c>
      <c r="C1538" t="str">
        <f t="shared" si="23"/>
        <v>2019_0943</v>
      </c>
      <c r="D1538" s="4" t="s">
        <v>156</v>
      </c>
      <c r="E1538" s="4" t="s">
        <v>156</v>
      </c>
      <c r="F1538" s="5">
        <v>1464340.46</v>
      </c>
      <c r="G1538" s="11">
        <v>2.8015700000000002E-3</v>
      </c>
    </row>
    <row r="1539" spans="1:7" x14ac:dyDescent="0.2">
      <c r="A1539">
        <v>2019</v>
      </c>
      <c r="B1539" s="4" t="s">
        <v>336</v>
      </c>
      <c r="C1539" t="str">
        <f t="shared" ref="C1539:C1602" si="24">_xlfn.TEXTJOIN("_",TRUE,A1539:B1539)</f>
        <v>2019_0850</v>
      </c>
      <c r="D1539" s="4" t="s">
        <v>294</v>
      </c>
      <c r="E1539" s="4" t="s">
        <v>294</v>
      </c>
      <c r="F1539" s="5">
        <v>1430313.3</v>
      </c>
      <c r="G1539" s="11">
        <v>2.73647E-3</v>
      </c>
    </row>
    <row r="1540" spans="1:7" x14ac:dyDescent="0.2">
      <c r="A1540">
        <v>2019</v>
      </c>
      <c r="B1540" s="4" t="s">
        <v>285</v>
      </c>
      <c r="C1540" t="str">
        <f t="shared" si="24"/>
        <v>2019_0341</v>
      </c>
      <c r="D1540" s="4" t="s">
        <v>243</v>
      </c>
      <c r="E1540" s="4" t="s">
        <v>243</v>
      </c>
      <c r="F1540" s="5">
        <v>1424083.06</v>
      </c>
      <c r="G1540" s="11">
        <v>2.7245500000000001E-3</v>
      </c>
    </row>
    <row r="1541" spans="1:7" x14ac:dyDescent="0.2">
      <c r="A1541">
        <v>2019</v>
      </c>
      <c r="B1541" s="4" t="s">
        <v>192</v>
      </c>
      <c r="C1541" t="str">
        <f t="shared" si="24"/>
        <v>2019_0909</v>
      </c>
      <c r="D1541" s="4" t="s">
        <v>150</v>
      </c>
      <c r="E1541" s="4" t="s">
        <v>150</v>
      </c>
      <c r="F1541" s="5">
        <v>1414928.16</v>
      </c>
      <c r="G1541" s="11">
        <v>2.70704E-3</v>
      </c>
    </row>
    <row r="1542" spans="1:7" x14ac:dyDescent="0.2">
      <c r="A1542">
        <v>2019</v>
      </c>
      <c r="B1542" s="4" t="s">
        <v>257</v>
      </c>
      <c r="C1542" t="str">
        <f t="shared" si="24"/>
        <v>2019_0270</v>
      </c>
      <c r="D1542" s="4" t="s">
        <v>215</v>
      </c>
      <c r="E1542" s="4" t="s">
        <v>215</v>
      </c>
      <c r="F1542" s="5">
        <v>1404599.81</v>
      </c>
      <c r="G1542" s="11">
        <v>2.6872799999999998E-3</v>
      </c>
    </row>
    <row r="1543" spans="1:7" x14ac:dyDescent="0.2">
      <c r="A1543">
        <v>2019</v>
      </c>
      <c r="B1543" s="4" t="s">
        <v>191</v>
      </c>
      <c r="C1543" t="str">
        <f t="shared" si="24"/>
        <v>2019_0621</v>
      </c>
      <c r="D1543" s="4" t="s">
        <v>149</v>
      </c>
      <c r="E1543" s="4" t="s">
        <v>149</v>
      </c>
      <c r="F1543" s="5">
        <v>1363804.94</v>
      </c>
      <c r="G1543" s="11">
        <v>2.6092300000000001E-3</v>
      </c>
    </row>
    <row r="1544" spans="1:7" x14ac:dyDescent="0.2">
      <c r="A1544">
        <v>2019</v>
      </c>
      <c r="B1544" s="4" t="s">
        <v>249</v>
      </c>
      <c r="C1544" t="str">
        <f t="shared" si="24"/>
        <v>2019_0557</v>
      </c>
      <c r="D1544" s="4" t="s">
        <v>207</v>
      </c>
      <c r="E1544" s="4" t="s">
        <v>207</v>
      </c>
      <c r="F1544" s="5">
        <v>1357802.48</v>
      </c>
      <c r="G1544" s="11">
        <v>2.5977399999999999E-3</v>
      </c>
    </row>
    <row r="1545" spans="1:7" x14ac:dyDescent="0.2">
      <c r="A1545">
        <v>2019</v>
      </c>
      <c r="B1545" s="4" t="s">
        <v>194</v>
      </c>
      <c r="C1545" t="str">
        <f t="shared" si="24"/>
        <v>2019_0122</v>
      </c>
      <c r="D1545" s="4" t="s">
        <v>152</v>
      </c>
      <c r="E1545" s="4" t="s">
        <v>152</v>
      </c>
      <c r="F1545" s="5">
        <v>1339636.95</v>
      </c>
      <c r="G1545" s="11">
        <v>2.5629899999999998E-3</v>
      </c>
    </row>
    <row r="1546" spans="1:7" x14ac:dyDescent="0.2">
      <c r="A1546">
        <v>2019</v>
      </c>
      <c r="B1546" s="4" t="s">
        <v>260</v>
      </c>
      <c r="C1546" t="str">
        <f t="shared" si="24"/>
        <v>2019_0790</v>
      </c>
      <c r="D1546" s="4" t="s">
        <v>218</v>
      </c>
      <c r="E1546" s="4" t="s">
        <v>218</v>
      </c>
      <c r="F1546" s="5">
        <v>1303548.42</v>
      </c>
      <c r="G1546" s="11">
        <v>2.49395E-3</v>
      </c>
    </row>
    <row r="1547" spans="1:7" x14ac:dyDescent="0.2">
      <c r="A1547">
        <v>2019</v>
      </c>
      <c r="B1547" s="4" t="s">
        <v>262</v>
      </c>
      <c r="C1547" t="str">
        <f t="shared" si="24"/>
        <v>2019_0857</v>
      </c>
      <c r="D1547" s="4" t="s">
        <v>220</v>
      </c>
      <c r="E1547" s="4" t="s">
        <v>220</v>
      </c>
      <c r="F1547" s="5">
        <v>1236558.8700000001</v>
      </c>
      <c r="G1547" s="11">
        <v>2.3657800000000001E-3</v>
      </c>
    </row>
    <row r="1548" spans="1:7" x14ac:dyDescent="0.2">
      <c r="A1548">
        <v>2019</v>
      </c>
      <c r="B1548" s="4" t="s">
        <v>253</v>
      </c>
      <c r="C1548" t="str">
        <f t="shared" si="24"/>
        <v>2019_0812</v>
      </c>
      <c r="D1548" s="4" t="s">
        <v>211</v>
      </c>
      <c r="E1548" s="4" t="s">
        <v>211</v>
      </c>
      <c r="F1548" s="5">
        <v>1212146.8700000001</v>
      </c>
      <c r="G1548" s="11">
        <v>2.3190799999999998E-3</v>
      </c>
    </row>
    <row r="1549" spans="1:7" x14ac:dyDescent="0.2">
      <c r="A1549">
        <v>2019</v>
      </c>
      <c r="B1549" s="4" t="s">
        <v>196</v>
      </c>
      <c r="C1549" t="str">
        <f t="shared" si="24"/>
        <v>2019_0156</v>
      </c>
      <c r="D1549" s="4" t="s">
        <v>154</v>
      </c>
      <c r="E1549" s="4" t="s">
        <v>154</v>
      </c>
      <c r="F1549" s="5">
        <v>1155455.96</v>
      </c>
      <c r="G1549" s="11">
        <v>2.21061E-3</v>
      </c>
    </row>
    <row r="1550" spans="1:7" x14ac:dyDescent="0.2">
      <c r="A1550">
        <v>2019</v>
      </c>
      <c r="B1550" s="4" t="s">
        <v>189</v>
      </c>
      <c r="C1550" t="str">
        <f t="shared" si="24"/>
        <v>2019_0767</v>
      </c>
      <c r="D1550" s="4" t="s">
        <v>147</v>
      </c>
      <c r="E1550" s="4" t="s">
        <v>147</v>
      </c>
      <c r="F1550" s="5">
        <v>1093284.57</v>
      </c>
      <c r="G1550" s="11">
        <v>2.0916699999999999E-3</v>
      </c>
    </row>
    <row r="1551" spans="1:7" x14ac:dyDescent="0.2">
      <c r="A1551">
        <v>2019</v>
      </c>
      <c r="B1551" s="4" t="s">
        <v>473</v>
      </c>
      <c r="C1551" t="str">
        <f t="shared" si="24"/>
        <v>2019_0781</v>
      </c>
      <c r="D1551" s="4" t="s">
        <v>457</v>
      </c>
      <c r="E1551" s="4" t="s">
        <v>457</v>
      </c>
      <c r="F1551" s="5">
        <v>1067424.25</v>
      </c>
      <c r="G1551" s="11">
        <v>2.0421900000000002E-3</v>
      </c>
    </row>
    <row r="1552" spans="1:7" x14ac:dyDescent="0.2">
      <c r="A1552">
        <v>2019</v>
      </c>
      <c r="B1552" s="4" t="s">
        <v>167</v>
      </c>
      <c r="C1552" t="str">
        <f t="shared" si="24"/>
        <v>2019_0521</v>
      </c>
      <c r="D1552" s="4" t="s">
        <v>125</v>
      </c>
      <c r="E1552" s="4" t="s">
        <v>125</v>
      </c>
      <c r="F1552" s="5">
        <v>1066987.74</v>
      </c>
      <c r="G1552" s="11">
        <v>2.0413599999999999E-3</v>
      </c>
    </row>
    <row r="1553" spans="1:7" x14ac:dyDescent="0.2">
      <c r="A1553">
        <v>2019</v>
      </c>
      <c r="B1553" s="4" t="s">
        <v>360</v>
      </c>
      <c r="C1553" t="str">
        <f t="shared" si="24"/>
        <v>2019_0650</v>
      </c>
      <c r="D1553" s="4" t="s">
        <v>318</v>
      </c>
      <c r="E1553" s="4" t="s">
        <v>318</v>
      </c>
      <c r="F1553" s="5">
        <v>1063788</v>
      </c>
      <c r="G1553" s="11">
        <v>2.0352399999999998E-3</v>
      </c>
    </row>
    <row r="1554" spans="1:7" x14ac:dyDescent="0.2">
      <c r="A1554">
        <v>2019</v>
      </c>
      <c r="B1554" s="4" t="s">
        <v>348</v>
      </c>
      <c r="C1554" t="str">
        <f t="shared" si="24"/>
        <v>2019_0072</v>
      </c>
      <c r="D1554" s="4" t="s">
        <v>306</v>
      </c>
      <c r="E1554" s="4" t="s">
        <v>306</v>
      </c>
      <c r="F1554" s="5">
        <v>1060605.1200000001</v>
      </c>
      <c r="G1554" s="11">
        <v>2.02915E-3</v>
      </c>
    </row>
    <row r="1555" spans="1:7" x14ac:dyDescent="0.2">
      <c r="A1555">
        <v>2019</v>
      </c>
      <c r="B1555" s="4" t="s">
        <v>247</v>
      </c>
      <c r="C1555" t="str">
        <f t="shared" si="24"/>
        <v>2019_0284</v>
      </c>
      <c r="D1555" s="4" t="s">
        <v>205</v>
      </c>
      <c r="E1555" s="4" t="s">
        <v>205</v>
      </c>
      <c r="F1555" s="5">
        <v>1049459.04</v>
      </c>
      <c r="G1555" s="11">
        <v>2.00782E-3</v>
      </c>
    </row>
    <row r="1556" spans="1:7" x14ac:dyDescent="0.2">
      <c r="A1556">
        <v>2019</v>
      </c>
      <c r="B1556" s="4" t="s">
        <v>366</v>
      </c>
      <c r="C1556" t="str">
        <f t="shared" si="24"/>
        <v>2019_0691</v>
      </c>
      <c r="D1556" s="4" t="s">
        <v>324</v>
      </c>
      <c r="E1556" s="4" t="s">
        <v>324</v>
      </c>
      <c r="F1556" s="5">
        <v>1023827.22</v>
      </c>
      <c r="G1556" s="11">
        <v>1.9587799999999998E-3</v>
      </c>
    </row>
    <row r="1557" spans="1:7" x14ac:dyDescent="0.2">
      <c r="A1557">
        <v>2019</v>
      </c>
      <c r="B1557" s="4" t="s">
        <v>252</v>
      </c>
      <c r="C1557" t="str">
        <f t="shared" si="24"/>
        <v>2019_0950</v>
      </c>
      <c r="D1557" s="4" t="s">
        <v>210</v>
      </c>
      <c r="E1557" s="4" t="s">
        <v>210</v>
      </c>
      <c r="F1557" s="5">
        <v>1016142.87</v>
      </c>
      <c r="G1557" s="11">
        <v>1.9440799999999999E-3</v>
      </c>
    </row>
    <row r="1558" spans="1:7" x14ac:dyDescent="0.2">
      <c r="A1558">
        <v>2019</v>
      </c>
      <c r="B1558" s="4" t="s">
        <v>452</v>
      </c>
      <c r="C1558" t="str">
        <f t="shared" si="24"/>
        <v>2019_1044</v>
      </c>
      <c r="D1558" s="4" t="s">
        <v>410</v>
      </c>
      <c r="E1558" s="4" t="s">
        <v>410</v>
      </c>
      <c r="F1558" s="5">
        <v>998766.83</v>
      </c>
      <c r="G1558" s="11">
        <v>1.91084E-3</v>
      </c>
    </row>
    <row r="1559" spans="1:7" x14ac:dyDescent="0.2">
      <c r="A1559">
        <v>2019</v>
      </c>
      <c r="B1559" s="4" t="s">
        <v>447</v>
      </c>
      <c r="C1559" t="str">
        <f t="shared" si="24"/>
        <v>2019_0227</v>
      </c>
      <c r="D1559" s="4" t="s">
        <v>405</v>
      </c>
      <c r="E1559" s="4" t="s">
        <v>405</v>
      </c>
      <c r="F1559" s="5">
        <v>945814.13</v>
      </c>
      <c r="G1559" s="11">
        <v>1.8095299999999999E-3</v>
      </c>
    </row>
    <row r="1560" spans="1:7" x14ac:dyDescent="0.2">
      <c r="A1560">
        <v>2019</v>
      </c>
      <c r="B1560" s="4" t="s">
        <v>331</v>
      </c>
      <c r="C1560" t="str">
        <f t="shared" si="24"/>
        <v>2019_0615</v>
      </c>
      <c r="D1560" s="4" t="s">
        <v>289</v>
      </c>
      <c r="E1560" s="4" t="s">
        <v>289</v>
      </c>
      <c r="F1560" s="5">
        <v>880529.53</v>
      </c>
      <c r="G1560" s="11">
        <v>1.6846299999999999E-3</v>
      </c>
    </row>
    <row r="1561" spans="1:7" x14ac:dyDescent="0.2">
      <c r="A1561">
        <v>2019</v>
      </c>
      <c r="B1561" s="4" t="s">
        <v>557</v>
      </c>
      <c r="C1561" t="str">
        <f t="shared" si="24"/>
        <v>2019_0344</v>
      </c>
      <c r="D1561" s="4" t="s">
        <v>554</v>
      </c>
      <c r="E1561" s="4" t="s">
        <v>554</v>
      </c>
      <c r="F1561" s="5">
        <v>876202.04</v>
      </c>
      <c r="G1561" s="11">
        <v>1.6763500000000001E-3</v>
      </c>
    </row>
    <row r="1562" spans="1:7" x14ac:dyDescent="0.2">
      <c r="A1562">
        <v>2019</v>
      </c>
      <c r="B1562" s="4" t="s">
        <v>372</v>
      </c>
      <c r="C1562" t="str">
        <f t="shared" si="24"/>
        <v>2019_0817</v>
      </c>
      <c r="D1562" s="4" t="s">
        <v>330</v>
      </c>
      <c r="E1562" s="4" t="s">
        <v>330</v>
      </c>
      <c r="F1562" s="5">
        <v>874302.28</v>
      </c>
      <c r="G1562" s="11">
        <v>1.67271E-3</v>
      </c>
    </row>
    <row r="1563" spans="1:7" x14ac:dyDescent="0.2">
      <c r="A1563">
        <v>2019</v>
      </c>
      <c r="B1563" s="4" t="s">
        <v>201</v>
      </c>
      <c r="C1563" t="str">
        <f t="shared" si="24"/>
        <v>2019_0648</v>
      </c>
      <c r="D1563" s="4" t="s">
        <v>159</v>
      </c>
      <c r="E1563" s="4" t="s">
        <v>159</v>
      </c>
      <c r="F1563" s="5">
        <v>865448.56</v>
      </c>
      <c r="G1563" s="11">
        <v>1.65577E-3</v>
      </c>
    </row>
    <row r="1564" spans="1:7" x14ac:dyDescent="0.2">
      <c r="A1564">
        <v>2019</v>
      </c>
      <c r="B1564" s="4" t="s">
        <v>248</v>
      </c>
      <c r="C1564" t="str">
        <f t="shared" si="24"/>
        <v>2019_1113</v>
      </c>
      <c r="D1564" s="4" t="s">
        <v>206</v>
      </c>
      <c r="E1564" s="4" t="s">
        <v>206</v>
      </c>
      <c r="F1564" s="5">
        <v>862416.35</v>
      </c>
      <c r="G1564" s="11">
        <v>1.64997E-3</v>
      </c>
    </row>
    <row r="1565" spans="1:7" x14ac:dyDescent="0.2">
      <c r="A1565">
        <v>2019</v>
      </c>
      <c r="B1565" s="4" t="s">
        <v>337</v>
      </c>
      <c r="C1565" t="str">
        <f t="shared" si="24"/>
        <v>2019_0643</v>
      </c>
      <c r="D1565" s="4" t="s">
        <v>295</v>
      </c>
      <c r="E1565" s="4" t="s">
        <v>295</v>
      </c>
      <c r="F1565" s="5">
        <v>821895.3</v>
      </c>
      <c r="G1565" s="11">
        <v>1.57245E-3</v>
      </c>
    </row>
    <row r="1566" spans="1:7" x14ac:dyDescent="0.2">
      <c r="A1566">
        <v>2019</v>
      </c>
      <c r="B1566" s="4" t="s">
        <v>273</v>
      </c>
      <c r="C1566" t="str">
        <f t="shared" si="24"/>
        <v>2019_0582</v>
      </c>
      <c r="D1566" s="4" t="s">
        <v>231</v>
      </c>
      <c r="E1566" s="4" t="s">
        <v>231</v>
      </c>
      <c r="F1566" s="5">
        <v>798908.89</v>
      </c>
      <c r="G1566" s="11">
        <v>1.5284700000000001E-3</v>
      </c>
    </row>
    <row r="1567" spans="1:7" x14ac:dyDescent="0.2">
      <c r="A1567">
        <v>2019</v>
      </c>
      <c r="B1567" s="4" t="s">
        <v>424</v>
      </c>
      <c r="C1567" t="str">
        <f t="shared" si="24"/>
        <v>2019_0381</v>
      </c>
      <c r="D1567" s="4" t="s">
        <v>382</v>
      </c>
      <c r="E1567" s="4" t="s">
        <v>382</v>
      </c>
      <c r="F1567" s="5">
        <v>796256.11</v>
      </c>
      <c r="G1567" s="11">
        <v>1.5233899999999999E-3</v>
      </c>
    </row>
    <row r="1568" spans="1:7" x14ac:dyDescent="0.2">
      <c r="A1568">
        <v>2019</v>
      </c>
      <c r="B1568" s="4" t="s">
        <v>272</v>
      </c>
      <c r="C1568" t="str">
        <f t="shared" si="24"/>
        <v>2019_0251</v>
      </c>
      <c r="D1568" s="4" t="s">
        <v>230</v>
      </c>
      <c r="E1568" s="4" t="s">
        <v>230</v>
      </c>
      <c r="F1568" s="5">
        <v>707189.65</v>
      </c>
      <c r="G1568" s="11">
        <v>1.3529900000000001E-3</v>
      </c>
    </row>
    <row r="1569" spans="1:7" x14ac:dyDescent="0.2">
      <c r="A1569">
        <v>2019</v>
      </c>
      <c r="B1569" s="4" t="s">
        <v>341</v>
      </c>
      <c r="C1569" t="str">
        <f t="shared" si="24"/>
        <v>2019_0175</v>
      </c>
      <c r="D1569" s="4" t="s">
        <v>299</v>
      </c>
      <c r="E1569" s="4" t="s">
        <v>299</v>
      </c>
      <c r="F1569" s="5">
        <v>705885.67</v>
      </c>
      <c r="G1569" s="11">
        <v>1.3504999999999999E-3</v>
      </c>
    </row>
    <row r="1570" spans="1:7" x14ac:dyDescent="0.2">
      <c r="A1570">
        <v>2019</v>
      </c>
      <c r="B1570" s="4" t="s">
        <v>277</v>
      </c>
      <c r="C1570" t="str">
        <f t="shared" si="24"/>
        <v>2019_0586</v>
      </c>
      <c r="D1570" s="4" t="s">
        <v>235</v>
      </c>
      <c r="E1570" s="4" t="s">
        <v>235</v>
      </c>
      <c r="F1570" s="5">
        <v>688114.08</v>
      </c>
      <c r="G1570" s="11">
        <v>1.3165E-3</v>
      </c>
    </row>
    <row r="1571" spans="1:7" x14ac:dyDescent="0.2">
      <c r="A1571">
        <v>2019</v>
      </c>
      <c r="B1571" s="4" t="s">
        <v>204</v>
      </c>
      <c r="C1571" t="str">
        <f t="shared" si="24"/>
        <v>2019_1032</v>
      </c>
      <c r="D1571" s="4" t="s">
        <v>162</v>
      </c>
      <c r="E1571" s="4" t="s">
        <v>162</v>
      </c>
      <c r="F1571" s="5">
        <v>684623.73</v>
      </c>
      <c r="G1571" s="11">
        <v>1.30982E-3</v>
      </c>
    </row>
    <row r="1572" spans="1:7" x14ac:dyDescent="0.2">
      <c r="A1572">
        <v>2019</v>
      </c>
      <c r="B1572" s="4" t="s">
        <v>182</v>
      </c>
      <c r="C1572" t="str">
        <f t="shared" si="24"/>
        <v>2019_0385</v>
      </c>
      <c r="D1572" s="4" t="s">
        <v>140</v>
      </c>
      <c r="E1572" s="4" t="s">
        <v>140</v>
      </c>
      <c r="F1572" s="5">
        <v>681333.01</v>
      </c>
      <c r="G1572" s="11">
        <v>1.3035200000000001E-3</v>
      </c>
    </row>
    <row r="1573" spans="1:7" x14ac:dyDescent="0.2">
      <c r="A1573">
        <v>2019</v>
      </c>
      <c r="B1573" s="4" t="s">
        <v>339</v>
      </c>
      <c r="C1573" t="str">
        <f t="shared" si="24"/>
        <v>2019_0903</v>
      </c>
      <c r="D1573" s="4" t="s">
        <v>297</v>
      </c>
      <c r="E1573" s="4" t="s">
        <v>297</v>
      </c>
      <c r="F1573" s="5">
        <v>673338.39</v>
      </c>
      <c r="G1573" s="11">
        <v>1.28823E-3</v>
      </c>
    </row>
    <row r="1574" spans="1:7" x14ac:dyDescent="0.2">
      <c r="A1574">
        <v>2019</v>
      </c>
      <c r="B1574" s="4" t="s">
        <v>335</v>
      </c>
      <c r="C1574" t="str">
        <f t="shared" si="24"/>
        <v>2019_0825</v>
      </c>
      <c r="D1574" s="4" t="s">
        <v>293</v>
      </c>
      <c r="E1574" s="4" t="s">
        <v>293</v>
      </c>
      <c r="F1574" s="5">
        <v>659306.22</v>
      </c>
      <c r="G1574" s="11">
        <v>1.2613800000000001E-3</v>
      </c>
    </row>
    <row r="1575" spans="1:7" x14ac:dyDescent="0.2">
      <c r="A1575">
        <v>2019</v>
      </c>
      <c r="B1575" s="4" t="s">
        <v>559</v>
      </c>
      <c r="C1575" t="str">
        <f t="shared" si="24"/>
        <v>2019_0106</v>
      </c>
      <c r="D1575" s="4" t="s">
        <v>556</v>
      </c>
      <c r="E1575" s="4" t="s">
        <v>556</v>
      </c>
      <c r="F1575" s="5">
        <v>657424.31999999995</v>
      </c>
      <c r="G1575" s="11">
        <v>1.25778E-3</v>
      </c>
    </row>
    <row r="1576" spans="1:7" x14ac:dyDescent="0.2">
      <c r="A1576">
        <v>2019</v>
      </c>
      <c r="B1576" s="4" t="s">
        <v>420</v>
      </c>
      <c r="C1576" t="str">
        <f t="shared" si="24"/>
        <v>2019_0815</v>
      </c>
      <c r="D1576" s="4" t="s">
        <v>378</v>
      </c>
      <c r="E1576" s="4" t="s">
        <v>378</v>
      </c>
      <c r="F1576" s="5">
        <v>644658.18999999994</v>
      </c>
      <c r="G1576" s="11">
        <v>1.23336E-3</v>
      </c>
    </row>
    <row r="1577" spans="1:7" x14ac:dyDescent="0.2">
      <c r="A1577">
        <v>2019</v>
      </c>
      <c r="B1577" s="4" t="s">
        <v>558</v>
      </c>
      <c r="C1577" t="str">
        <f t="shared" si="24"/>
        <v>2019_0261</v>
      </c>
      <c r="D1577" s="4" t="s">
        <v>555</v>
      </c>
      <c r="E1577" s="4" t="s">
        <v>555</v>
      </c>
      <c r="F1577" s="5">
        <v>643924.31999999995</v>
      </c>
      <c r="G1577" s="11">
        <v>1.2319500000000001E-3</v>
      </c>
    </row>
    <row r="1578" spans="1:7" x14ac:dyDescent="0.2">
      <c r="A1578">
        <v>2019</v>
      </c>
      <c r="B1578" s="4" t="s">
        <v>263</v>
      </c>
      <c r="C1578" t="str">
        <f t="shared" si="24"/>
        <v>2019_0506</v>
      </c>
      <c r="D1578" s="4" t="s">
        <v>221</v>
      </c>
      <c r="E1578" s="4" t="s">
        <v>221</v>
      </c>
      <c r="F1578" s="5">
        <v>640591.71</v>
      </c>
      <c r="G1578" s="11">
        <v>1.22558E-3</v>
      </c>
    </row>
    <row r="1579" spans="1:7" x14ac:dyDescent="0.2">
      <c r="A1579">
        <v>2019</v>
      </c>
      <c r="B1579" s="4" t="s">
        <v>334</v>
      </c>
      <c r="C1579" t="str">
        <f t="shared" si="24"/>
        <v>2019_0342</v>
      </c>
      <c r="D1579" s="4" t="s">
        <v>292</v>
      </c>
      <c r="E1579" s="4" t="s">
        <v>292</v>
      </c>
      <c r="F1579" s="5">
        <v>633063.12</v>
      </c>
      <c r="G1579" s="11">
        <v>1.2111699999999999E-3</v>
      </c>
    </row>
    <row r="1580" spans="1:7" x14ac:dyDescent="0.2">
      <c r="A1580">
        <v>2019</v>
      </c>
      <c r="B1580" s="4" t="s">
        <v>432</v>
      </c>
      <c r="C1580" t="str">
        <f t="shared" si="24"/>
        <v>2019_0640</v>
      </c>
      <c r="D1580" s="4" t="s">
        <v>390</v>
      </c>
      <c r="E1580" s="4" t="s">
        <v>390</v>
      </c>
      <c r="F1580" s="5">
        <v>631897.69999999995</v>
      </c>
      <c r="G1580" s="11">
        <v>1.2089399999999999E-3</v>
      </c>
    </row>
    <row r="1581" spans="1:7" x14ac:dyDescent="0.2">
      <c r="A1581">
        <v>2019</v>
      </c>
      <c r="B1581" s="4" t="s">
        <v>199</v>
      </c>
      <c r="C1581" t="str">
        <f t="shared" si="24"/>
        <v>2019_0231</v>
      </c>
      <c r="D1581" s="4" t="s">
        <v>157</v>
      </c>
      <c r="E1581" s="4" t="s">
        <v>157</v>
      </c>
      <c r="F1581" s="5">
        <v>628698.96</v>
      </c>
      <c r="G1581" s="11">
        <v>1.20283E-3</v>
      </c>
    </row>
    <row r="1582" spans="1:7" x14ac:dyDescent="0.2">
      <c r="A1582">
        <v>2019</v>
      </c>
      <c r="B1582" s="4" t="s">
        <v>343</v>
      </c>
      <c r="C1582" t="str">
        <f t="shared" si="24"/>
        <v>2019_0272</v>
      </c>
      <c r="D1582" s="4" t="s">
        <v>301</v>
      </c>
      <c r="E1582" s="4" t="s">
        <v>301</v>
      </c>
      <c r="F1582" s="5">
        <v>622012.92000000004</v>
      </c>
      <c r="G1582" s="11">
        <v>1.1900299999999999E-3</v>
      </c>
    </row>
    <row r="1583" spans="1:7" x14ac:dyDescent="0.2">
      <c r="A1583">
        <v>2019</v>
      </c>
      <c r="B1583" s="4" t="s">
        <v>288</v>
      </c>
      <c r="C1583" t="str">
        <f t="shared" si="24"/>
        <v>2019_0514</v>
      </c>
      <c r="D1583" s="4" t="s">
        <v>246</v>
      </c>
      <c r="E1583" s="4" t="s">
        <v>246</v>
      </c>
      <c r="F1583" s="5">
        <v>617504.51</v>
      </c>
      <c r="G1583" s="11">
        <v>1.1814099999999999E-3</v>
      </c>
    </row>
    <row r="1584" spans="1:7" x14ac:dyDescent="0.2">
      <c r="A1584">
        <v>2019</v>
      </c>
      <c r="B1584" s="4" t="s">
        <v>371</v>
      </c>
      <c r="C1584" t="str">
        <f t="shared" si="24"/>
        <v>2019_0103</v>
      </c>
      <c r="D1584" s="4" t="s">
        <v>329</v>
      </c>
      <c r="E1584" s="4" t="s">
        <v>329</v>
      </c>
      <c r="F1584" s="5">
        <v>614289.93000000005</v>
      </c>
      <c r="G1584" s="11">
        <v>1.17526E-3</v>
      </c>
    </row>
    <row r="1585" spans="1:7" x14ac:dyDescent="0.2">
      <c r="A1585">
        <v>2019</v>
      </c>
      <c r="B1585" s="4" t="s">
        <v>564</v>
      </c>
      <c r="C1585" t="str">
        <f t="shared" si="24"/>
        <v>2019_0483</v>
      </c>
      <c r="D1585" s="4" t="s">
        <v>560</v>
      </c>
      <c r="E1585" s="4" t="s">
        <v>560</v>
      </c>
      <c r="F1585" s="5">
        <v>613690.06999999995</v>
      </c>
      <c r="G1585" s="11">
        <v>1.1741099999999999E-3</v>
      </c>
    </row>
    <row r="1586" spans="1:7" x14ac:dyDescent="0.2">
      <c r="A1586">
        <v>2019</v>
      </c>
      <c r="B1586" s="4" t="s">
        <v>275</v>
      </c>
      <c r="C1586" t="str">
        <f t="shared" si="24"/>
        <v>2019_0606</v>
      </c>
      <c r="D1586" s="4" t="s">
        <v>233</v>
      </c>
      <c r="E1586" s="4" t="s">
        <v>233</v>
      </c>
      <c r="F1586" s="5">
        <v>609436.91</v>
      </c>
      <c r="G1586" s="11">
        <v>1.1659699999999999E-3</v>
      </c>
    </row>
    <row r="1587" spans="1:7" x14ac:dyDescent="0.2">
      <c r="A1587">
        <v>2019</v>
      </c>
      <c r="B1587" s="4" t="s">
        <v>338</v>
      </c>
      <c r="C1587" t="str">
        <f t="shared" si="24"/>
        <v>2019_0167</v>
      </c>
      <c r="D1587" s="4" t="s">
        <v>296</v>
      </c>
      <c r="E1587" s="4" t="s">
        <v>296</v>
      </c>
      <c r="F1587" s="5">
        <v>567108.19999999995</v>
      </c>
      <c r="G1587" s="11">
        <v>1.0849900000000001E-3</v>
      </c>
    </row>
    <row r="1588" spans="1:7" x14ac:dyDescent="0.2">
      <c r="A1588">
        <v>2019</v>
      </c>
      <c r="B1588" s="4" t="s">
        <v>256</v>
      </c>
      <c r="C1588" t="str">
        <f t="shared" si="24"/>
        <v>2019_0630</v>
      </c>
      <c r="D1588" s="4" t="s">
        <v>214</v>
      </c>
      <c r="E1588" s="4" t="s">
        <v>214</v>
      </c>
      <c r="F1588" s="5">
        <v>535105.87</v>
      </c>
      <c r="G1588" s="11">
        <v>1.0237600000000001E-3</v>
      </c>
    </row>
    <row r="1589" spans="1:7" x14ac:dyDescent="0.2">
      <c r="A1589">
        <v>2019</v>
      </c>
      <c r="B1589" s="4" t="s">
        <v>476</v>
      </c>
      <c r="C1589" t="str">
        <f t="shared" si="24"/>
        <v>2019_0757</v>
      </c>
      <c r="D1589" s="4" t="s">
        <v>460</v>
      </c>
      <c r="E1589" s="4" t="s">
        <v>460</v>
      </c>
      <c r="F1589" s="5">
        <v>520919.47</v>
      </c>
      <c r="G1589" s="11">
        <v>9.9661999999999993E-4</v>
      </c>
    </row>
    <row r="1590" spans="1:7" x14ac:dyDescent="0.2">
      <c r="A1590">
        <v>2019</v>
      </c>
      <c r="B1590" s="4" t="s">
        <v>481</v>
      </c>
      <c r="C1590" t="str">
        <f t="shared" si="24"/>
        <v>2019_0108</v>
      </c>
      <c r="D1590" s="4" t="s">
        <v>465</v>
      </c>
      <c r="E1590" s="4" t="s">
        <v>465</v>
      </c>
      <c r="F1590" s="5">
        <v>517297.65</v>
      </c>
      <c r="G1590" s="11">
        <v>9.896900000000001E-4</v>
      </c>
    </row>
    <row r="1591" spans="1:7" x14ac:dyDescent="0.2">
      <c r="A1591">
        <v>2019</v>
      </c>
      <c r="B1591" s="4" t="s">
        <v>353</v>
      </c>
      <c r="C1591" t="str">
        <f t="shared" si="24"/>
        <v>2019_0972</v>
      </c>
      <c r="D1591" s="4" t="s">
        <v>311</v>
      </c>
      <c r="E1591" s="4" t="s">
        <v>311</v>
      </c>
      <c r="F1591" s="5">
        <v>516868.98</v>
      </c>
      <c r="G1591" s="11">
        <v>9.8886999999999998E-4</v>
      </c>
    </row>
    <row r="1592" spans="1:7" x14ac:dyDescent="0.2">
      <c r="A1592">
        <v>2019</v>
      </c>
      <c r="B1592" s="4" t="s">
        <v>284</v>
      </c>
      <c r="C1592" t="str">
        <f t="shared" si="24"/>
        <v>2019_0376</v>
      </c>
      <c r="D1592" s="4" t="s">
        <v>242</v>
      </c>
      <c r="E1592" s="4" t="s">
        <v>242</v>
      </c>
      <c r="F1592" s="5">
        <v>515542.35</v>
      </c>
      <c r="G1592" s="11">
        <v>9.8633000000000011E-4</v>
      </c>
    </row>
    <row r="1593" spans="1:7" x14ac:dyDescent="0.2">
      <c r="A1593">
        <v>2019</v>
      </c>
      <c r="B1593" s="4" t="s">
        <v>255</v>
      </c>
      <c r="C1593" t="str">
        <f t="shared" si="24"/>
        <v>2019_1137</v>
      </c>
      <c r="D1593" s="4" t="s">
        <v>213</v>
      </c>
      <c r="E1593" s="4" t="s">
        <v>213</v>
      </c>
      <c r="F1593" s="5">
        <v>507906.45</v>
      </c>
      <c r="G1593" s="11">
        <v>9.7172999999999997E-4</v>
      </c>
    </row>
    <row r="1594" spans="1:7" x14ac:dyDescent="0.2">
      <c r="A1594">
        <v>2019</v>
      </c>
      <c r="B1594" s="4" t="s">
        <v>430</v>
      </c>
      <c r="C1594" t="str">
        <f t="shared" si="24"/>
        <v>2019_0199</v>
      </c>
      <c r="D1594" s="4" t="s">
        <v>388</v>
      </c>
      <c r="E1594" s="4" t="s">
        <v>388</v>
      </c>
      <c r="F1594" s="5">
        <v>505041.39</v>
      </c>
      <c r="G1594" s="11">
        <v>9.6624000000000005E-4</v>
      </c>
    </row>
    <row r="1595" spans="1:7" x14ac:dyDescent="0.2">
      <c r="A1595">
        <v>2019</v>
      </c>
      <c r="B1595" s="4" t="s">
        <v>454</v>
      </c>
      <c r="C1595" t="str">
        <f t="shared" si="24"/>
        <v>2019_0639</v>
      </c>
      <c r="D1595" s="4" t="s">
        <v>412</v>
      </c>
      <c r="E1595" s="4" t="s">
        <v>412</v>
      </c>
      <c r="F1595" s="5">
        <v>457260.1</v>
      </c>
      <c r="G1595" s="11">
        <v>8.7483000000000005E-4</v>
      </c>
    </row>
    <row r="1596" spans="1:7" x14ac:dyDescent="0.2">
      <c r="A1596">
        <v>2019</v>
      </c>
      <c r="B1596" s="4" t="s">
        <v>425</v>
      </c>
      <c r="C1596" t="str">
        <f t="shared" si="24"/>
        <v>2019_1093</v>
      </c>
      <c r="D1596" s="4" t="s">
        <v>383</v>
      </c>
      <c r="E1596" s="4" t="s">
        <v>383</v>
      </c>
      <c r="F1596" s="5">
        <v>446232.31</v>
      </c>
      <c r="G1596" s="11">
        <v>8.5373000000000003E-4</v>
      </c>
    </row>
    <row r="1597" spans="1:7" x14ac:dyDescent="0.2">
      <c r="A1597">
        <v>2019</v>
      </c>
      <c r="B1597" s="4" t="s">
        <v>483</v>
      </c>
      <c r="C1597" t="str">
        <f t="shared" si="24"/>
        <v>2019_0614</v>
      </c>
      <c r="D1597" s="4" t="s">
        <v>467</v>
      </c>
      <c r="E1597" s="4" t="s">
        <v>467</v>
      </c>
      <c r="F1597" s="5">
        <v>446222.59</v>
      </c>
      <c r="G1597" s="11">
        <v>8.5371000000000004E-4</v>
      </c>
    </row>
    <row r="1598" spans="1:7" x14ac:dyDescent="0.2">
      <c r="A1598">
        <v>2019</v>
      </c>
      <c r="B1598" s="4" t="s">
        <v>344</v>
      </c>
      <c r="C1598" t="str">
        <f t="shared" si="24"/>
        <v>2019_0989</v>
      </c>
      <c r="D1598" s="4" t="s">
        <v>302</v>
      </c>
      <c r="E1598" s="4" t="s">
        <v>302</v>
      </c>
      <c r="F1598" s="5">
        <v>436161.88</v>
      </c>
      <c r="G1598" s="11">
        <v>8.3445999999999998E-4</v>
      </c>
    </row>
    <row r="1599" spans="1:7" x14ac:dyDescent="0.2">
      <c r="A1599">
        <v>2019</v>
      </c>
      <c r="B1599" s="4" t="s">
        <v>431</v>
      </c>
      <c r="C1599" t="str">
        <f t="shared" si="24"/>
        <v>2019_0787</v>
      </c>
      <c r="D1599" s="4" t="s">
        <v>389</v>
      </c>
      <c r="E1599" s="4" t="s">
        <v>389</v>
      </c>
      <c r="F1599" s="5">
        <v>418335.88</v>
      </c>
      <c r="G1599" s="11">
        <v>8.0035999999999996E-4</v>
      </c>
    </row>
    <row r="1600" spans="1:7" x14ac:dyDescent="0.2">
      <c r="A1600">
        <v>2019</v>
      </c>
      <c r="B1600" s="4" t="s">
        <v>261</v>
      </c>
      <c r="C1600" t="str">
        <f t="shared" si="24"/>
        <v>2019_0305</v>
      </c>
      <c r="D1600" s="4" t="s">
        <v>219</v>
      </c>
      <c r="E1600" s="4" t="s">
        <v>219</v>
      </c>
      <c r="F1600" s="5">
        <v>404359.23</v>
      </c>
      <c r="G1600" s="11">
        <v>7.7362000000000004E-4</v>
      </c>
    </row>
    <row r="1601" spans="1:7" x14ac:dyDescent="0.2">
      <c r="A1601">
        <v>2019</v>
      </c>
      <c r="B1601" s="4" t="s">
        <v>265</v>
      </c>
      <c r="C1601" t="str">
        <f t="shared" si="24"/>
        <v>2019_0137</v>
      </c>
      <c r="D1601" s="4" t="s">
        <v>223</v>
      </c>
      <c r="E1601" s="4" t="s">
        <v>223</v>
      </c>
      <c r="F1601" s="5">
        <v>402005.4</v>
      </c>
      <c r="G1601" s="11">
        <v>7.6911999999999998E-4</v>
      </c>
    </row>
    <row r="1602" spans="1:7" x14ac:dyDescent="0.2">
      <c r="A1602">
        <v>2019</v>
      </c>
      <c r="B1602" s="4" t="s">
        <v>445</v>
      </c>
      <c r="C1602" t="str">
        <f t="shared" si="24"/>
        <v>2019_0661</v>
      </c>
      <c r="D1602" s="4" t="s">
        <v>403</v>
      </c>
      <c r="E1602" s="4" t="s">
        <v>403</v>
      </c>
      <c r="F1602" s="5">
        <v>397369.15</v>
      </c>
      <c r="G1602" s="11">
        <v>7.6024999999999997E-4</v>
      </c>
    </row>
    <row r="1603" spans="1:7" x14ac:dyDescent="0.2">
      <c r="A1603">
        <v>2019</v>
      </c>
      <c r="B1603" s="4" t="s">
        <v>363</v>
      </c>
      <c r="C1603" t="str">
        <f t="shared" ref="C1603:C1666" si="25">_xlfn.TEXTJOIN("_",TRUE,A1603:B1603)</f>
        <v>2019_1059</v>
      </c>
      <c r="D1603" s="4" t="s">
        <v>321</v>
      </c>
      <c r="E1603" s="4" t="s">
        <v>321</v>
      </c>
      <c r="F1603" s="5">
        <v>395551.54</v>
      </c>
      <c r="G1603" s="11">
        <v>7.5677000000000003E-4</v>
      </c>
    </row>
    <row r="1604" spans="1:7" x14ac:dyDescent="0.2">
      <c r="A1604">
        <v>2019</v>
      </c>
      <c r="B1604" s="4" t="s">
        <v>267</v>
      </c>
      <c r="C1604" t="str">
        <f t="shared" si="25"/>
        <v>2019_0670</v>
      </c>
      <c r="D1604" s="4" t="s">
        <v>225</v>
      </c>
      <c r="E1604" s="4" t="s">
        <v>225</v>
      </c>
      <c r="F1604" s="5">
        <v>389657.01</v>
      </c>
      <c r="G1604" s="11">
        <v>7.4549000000000002E-4</v>
      </c>
    </row>
    <row r="1605" spans="1:7" x14ac:dyDescent="0.2">
      <c r="A1605">
        <v>2019</v>
      </c>
      <c r="B1605" s="4" t="s">
        <v>565</v>
      </c>
      <c r="C1605" t="str">
        <f t="shared" si="25"/>
        <v>2019_0084</v>
      </c>
      <c r="D1605" s="4" t="s">
        <v>561</v>
      </c>
      <c r="E1605" s="4" t="s">
        <v>561</v>
      </c>
      <c r="F1605" s="5">
        <v>387620.75</v>
      </c>
      <c r="G1605" s="11">
        <v>7.4158999999999998E-4</v>
      </c>
    </row>
    <row r="1606" spans="1:7" x14ac:dyDescent="0.2">
      <c r="A1606">
        <v>2019</v>
      </c>
      <c r="B1606" s="4" t="s">
        <v>566</v>
      </c>
      <c r="C1606" t="str">
        <f t="shared" si="25"/>
        <v>2019_0833</v>
      </c>
      <c r="D1606" s="4" t="s">
        <v>562</v>
      </c>
      <c r="E1606" s="4" t="s">
        <v>562</v>
      </c>
      <c r="F1606" s="5">
        <v>384567.61</v>
      </c>
      <c r="G1606" s="11">
        <v>7.3574999999999997E-4</v>
      </c>
    </row>
    <row r="1607" spans="1:7" x14ac:dyDescent="0.2">
      <c r="A1607">
        <v>2019</v>
      </c>
      <c r="B1607" s="4" t="s">
        <v>281</v>
      </c>
      <c r="C1607" t="str">
        <f t="shared" si="25"/>
        <v>2019_0508</v>
      </c>
      <c r="D1607" s="4" t="s">
        <v>239</v>
      </c>
      <c r="E1607" s="4" t="s">
        <v>239</v>
      </c>
      <c r="F1607" s="5">
        <v>372405.51</v>
      </c>
      <c r="G1607" s="11">
        <v>7.1248999999999998E-4</v>
      </c>
    </row>
    <row r="1608" spans="1:7" x14ac:dyDescent="0.2">
      <c r="A1608">
        <v>2019</v>
      </c>
      <c r="B1608" s="4" t="s">
        <v>487</v>
      </c>
      <c r="C1608" t="str">
        <f t="shared" si="25"/>
        <v>2019_0949</v>
      </c>
      <c r="D1608" s="4" t="s">
        <v>471</v>
      </c>
      <c r="E1608" s="4" t="s">
        <v>471</v>
      </c>
      <c r="F1608" s="5">
        <v>362646</v>
      </c>
      <c r="G1608" s="11">
        <v>6.9381E-4</v>
      </c>
    </row>
    <row r="1609" spans="1:7" x14ac:dyDescent="0.2">
      <c r="A1609">
        <v>2019</v>
      </c>
      <c r="B1609" s="4" t="s">
        <v>276</v>
      </c>
      <c r="C1609" t="str">
        <f t="shared" si="25"/>
        <v>2019_0793</v>
      </c>
      <c r="D1609" s="4" t="s">
        <v>234</v>
      </c>
      <c r="E1609" s="4" t="s">
        <v>234</v>
      </c>
      <c r="F1609" s="5">
        <v>358781.54</v>
      </c>
      <c r="G1609" s="11">
        <v>6.8641999999999998E-4</v>
      </c>
    </row>
    <row r="1610" spans="1:7" x14ac:dyDescent="0.2">
      <c r="A1610">
        <v>2019</v>
      </c>
      <c r="B1610" s="4" t="s">
        <v>581</v>
      </c>
      <c r="C1610" t="str">
        <f t="shared" si="25"/>
        <v>2019_0424</v>
      </c>
      <c r="D1610" s="4" t="s">
        <v>568</v>
      </c>
      <c r="E1610" s="4" t="s">
        <v>568</v>
      </c>
      <c r="F1610" s="5">
        <v>358647.03999999998</v>
      </c>
      <c r="G1610" s="11">
        <v>6.8616E-4</v>
      </c>
    </row>
    <row r="1611" spans="1:7" x14ac:dyDescent="0.2">
      <c r="A1611">
        <v>2019</v>
      </c>
      <c r="B1611" s="4" t="s">
        <v>349</v>
      </c>
      <c r="C1611" t="str">
        <f t="shared" si="25"/>
        <v>2019_0335</v>
      </c>
      <c r="D1611" s="4" t="s">
        <v>307</v>
      </c>
      <c r="E1611" s="4" t="s">
        <v>307</v>
      </c>
      <c r="F1611" s="5">
        <v>356704.12</v>
      </c>
      <c r="G1611" s="11">
        <v>6.8245000000000003E-4</v>
      </c>
    </row>
    <row r="1612" spans="1:7" x14ac:dyDescent="0.2">
      <c r="A1612">
        <v>2019</v>
      </c>
      <c r="B1612" s="4" t="s">
        <v>475</v>
      </c>
      <c r="C1612" t="str">
        <f t="shared" si="25"/>
        <v>2019_0320</v>
      </c>
      <c r="D1612" s="4" t="s">
        <v>459</v>
      </c>
      <c r="E1612" s="4" t="s">
        <v>459</v>
      </c>
      <c r="F1612" s="5">
        <v>354648.43</v>
      </c>
      <c r="G1612" s="11">
        <v>6.7851000000000001E-4</v>
      </c>
    </row>
    <row r="1613" spans="1:7" x14ac:dyDescent="0.2">
      <c r="A1613">
        <v>2019</v>
      </c>
      <c r="B1613" s="4" t="s">
        <v>251</v>
      </c>
      <c r="C1613" t="str">
        <f t="shared" si="25"/>
        <v>2019_0560</v>
      </c>
      <c r="D1613" s="4" t="s">
        <v>209</v>
      </c>
      <c r="E1613" s="4" t="s">
        <v>209</v>
      </c>
      <c r="F1613" s="5">
        <v>337131.6</v>
      </c>
      <c r="G1613" s="11">
        <v>6.4499999999999996E-4</v>
      </c>
    </row>
    <row r="1614" spans="1:7" x14ac:dyDescent="0.2">
      <c r="A1614">
        <v>2019</v>
      </c>
      <c r="B1614" s="4" t="s">
        <v>582</v>
      </c>
      <c r="C1614" t="str">
        <f t="shared" si="25"/>
        <v>2019_0098</v>
      </c>
      <c r="D1614" s="4" t="s">
        <v>569</v>
      </c>
      <c r="E1614" s="4" t="s">
        <v>569</v>
      </c>
      <c r="F1614" s="5">
        <v>335478.63</v>
      </c>
      <c r="G1614" s="11">
        <v>6.4183999999999997E-4</v>
      </c>
    </row>
    <row r="1615" spans="1:7" x14ac:dyDescent="0.2">
      <c r="A1615">
        <v>2019</v>
      </c>
      <c r="B1615" s="4" t="s">
        <v>443</v>
      </c>
      <c r="C1615" t="str">
        <f t="shared" si="25"/>
        <v>2019_0087</v>
      </c>
      <c r="D1615" s="4" t="s">
        <v>401</v>
      </c>
      <c r="E1615" s="4" t="s">
        <v>401</v>
      </c>
      <c r="F1615" s="5">
        <v>334910.06</v>
      </c>
      <c r="G1615" s="11">
        <v>6.4075000000000004E-4</v>
      </c>
    </row>
    <row r="1616" spans="1:7" x14ac:dyDescent="0.2">
      <c r="A1616">
        <v>2019</v>
      </c>
      <c r="B1616" s="4" t="s">
        <v>440</v>
      </c>
      <c r="C1616" t="str">
        <f t="shared" si="25"/>
        <v>2019_0747</v>
      </c>
      <c r="D1616" s="4" t="s">
        <v>398</v>
      </c>
      <c r="E1616" s="4" t="s">
        <v>398</v>
      </c>
      <c r="F1616" s="5">
        <v>334498.53000000003</v>
      </c>
      <c r="G1616" s="11">
        <v>6.3995999999999996E-4</v>
      </c>
    </row>
    <row r="1617" spans="1:7" x14ac:dyDescent="0.2">
      <c r="A1617">
        <v>2019</v>
      </c>
      <c r="B1617" s="4" t="s">
        <v>364</v>
      </c>
      <c r="C1617" t="str">
        <f t="shared" si="25"/>
        <v>2019_0173</v>
      </c>
      <c r="D1617" s="4" t="s">
        <v>322</v>
      </c>
      <c r="E1617" s="4" t="s">
        <v>322</v>
      </c>
      <c r="F1617" s="5">
        <v>330123.40000000002</v>
      </c>
      <c r="G1617" s="11">
        <v>6.3159000000000002E-4</v>
      </c>
    </row>
    <row r="1618" spans="1:7" x14ac:dyDescent="0.2">
      <c r="A1618">
        <v>2019</v>
      </c>
      <c r="B1618" s="4" t="s">
        <v>340</v>
      </c>
      <c r="C1618" t="str">
        <f t="shared" si="25"/>
        <v>2019_0437</v>
      </c>
      <c r="D1618" s="4" t="s">
        <v>298</v>
      </c>
      <c r="E1618" s="4" t="s">
        <v>298</v>
      </c>
      <c r="F1618" s="5">
        <v>328818.86</v>
      </c>
      <c r="G1618" s="11">
        <v>6.2909999999999995E-4</v>
      </c>
    </row>
    <row r="1619" spans="1:7" x14ac:dyDescent="0.2">
      <c r="A1619">
        <v>2019</v>
      </c>
      <c r="B1619" s="4" t="s">
        <v>726</v>
      </c>
      <c r="C1619" t="str">
        <f t="shared" si="25"/>
        <v>2019_2633</v>
      </c>
      <c r="D1619" s="4" t="s">
        <v>720</v>
      </c>
      <c r="E1619" s="4" t="s">
        <v>720</v>
      </c>
      <c r="F1619" s="5">
        <v>328770.19</v>
      </c>
      <c r="G1619" s="11">
        <v>6.29E-4</v>
      </c>
    </row>
    <row r="1620" spans="1:7" x14ac:dyDescent="0.2">
      <c r="A1620">
        <v>2019</v>
      </c>
      <c r="B1620" s="4" t="s">
        <v>429</v>
      </c>
      <c r="C1620" t="str">
        <f t="shared" si="25"/>
        <v>2019_0988</v>
      </c>
      <c r="D1620" s="4" t="s">
        <v>387</v>
      </c>
      <c r="E1620" s="4" t="s">
        <v>387</v>
      </c>
      <c r="F1620" s="5">
        <v>314695.17</v>
      </c>
      <c r="G1620" s="11">
        <v>6.0207000000000001E-4</v>
      </c>
    </row>
    <row r="1621" spans="1:7" x14ac:dyDescent="0.2">
      <c r="A1621">
        <v>2019</v>
      </c>
      <c r="B1621" s="4" t="s">
        <v>361</v>
      </c>
      <c r="C1621" t="str">
        <f t="shared" si="25"/>
        <v>2019_0158</v>
      </c>
      <c r="D1621" s="4" t="s">
        <v>319</v>
      </c>
      <c r="E1621" s="4" t="s">
        <v>319</v>
      </c>
      <c r="F1621" s="5">
        <v>309261.02</v>
      </c>
      <c r="G1621" s="11">
        <v>5.9168000000000003E-4</v>
      </c>
    </row>
    <row r="1622" spans="1:7" x14ac:dyDescent="0.2">
      <c r="A1622">
        <v>2019</v>
      </c>
      <c r="B1622" s="4" t="s">
        <v>357</v>
      </c>
      <c r="C1622" t="str">
        <f t="shared" si="25"/>
        <v>2019_0632</v>
      </c>
      <c r="D1622" s="4" t="s">
        <v>315</v>
      </c>
      <c r="E1622" s="4" t="s">
        <v>315</v>
      </c>
      <c r="F1622" s="5">
        <v>306504.65999999997</v>
      </c>
      <c r="G1622" s="11">
        <v>5.8640000000000005E-4</v>
      </c>
    </row>
    <row r="1623" spans="1:7" x14ac:dyDescent="0.2">
      <c r="A1623">
        <v>2019</v>
      </c>
      <c r="B1623" s="4" t="s">
        <v>342</v>
      </c>
      <c r="C1623" t="str">
        <f t="shared" si="25"/>
        <v>2019_0682</v>
      </c>
      <c r="D1623" s="4" t="s">
        <v>300</v>
      </c>
      <c r="E1623" s="4" t="s">
        <v>300</v>
      </c>
      <c r="F1623" s="5">
        <v>302406.05</v>
      </c>
      <c r="G1623" s="11">
        <v>5.7855999999999999E-4</v>
      </c>
    </row>
    <row r="1624" spans="1:7" x14ac:dyDescent="0.2">
      <c r="A1624">
        <v>2019</v>
      </c>
      <c r="B1624" s="4" t="s">
        <v>433</v>
      </c>
      <c r="C1624" t="str">
        <f t="shared" si="25"/>
        <v>2019_0135</v>
      </c>
      <c r="D1624" s="4" t="s">
        <v>391</v>
      </c>
      <c r="E1624" s="4" t="s">
        <v>391</v>
      </c>
      <c r="F1624" s="5">
        <v>301935.87</v>
      </c>
      <c r="G1624" s="11">
        <v>5.7766000000000002E-4</v>
      </c>
    </row>
    <row r="1625" spans="1:7" x14ac:dyDescent="0.2">
      <c r="A1625">
        <v>2019</v>
      </c>
      <c r="B1625" s="4" t="s">
        <v>422</v>
      </c>
      <c r="C1625" t="str">
        <f t="shared" si="25"/>
        <v>2019_0680</v>
      </c>
      <c r="D1625" s="4" t="s">
        <v>380</v>
      </c>
      <c r="E1625" s="4" t="s">
        <v>380</v>
      </c>
      <c r="F1625" s="5">
        <v>297761.09999999998</v>
      </c>
      <c r="G1625" s="11">
        <v>5.6968000000000003E-4</v>
      </c>
    </row>
    <row r="1626" spans="1:7" x14ac:dyDescent="0.2">
      <c r="A1626">
        <v>2019</v>
      </c>
      <c r="B1626" s="4" t="s">
        <v>727</v>
      </c>
      <c r="C1626" t="str">
        <f t="shared" si="25"/>
        <v>2019_2631</v>
      </c>
      <c r="D1626" s="4" t="s">
        <v>721</v>
      </c>
      <c r="E1626" s="4" t="s">
        <v>721</v>
      </c>
      <c r="F1626" s="5">
        <v>293407.51</v>
      </c>
      <c r="G1626" s="11">
        <v>5.6134999999999996E-4</v>
      </c>
    </row>
    <row r="1627" spans="1:7" x14ac:dyDescent="0.2">
      <c r="A1627">
        <v>2019</v>
      </c>
      <c r="B1627" s="4" t="s">
        <v>359</v>
      </c>
      <c r="C1627" t="str">
        <f t="shared" si="25"/>
        <v>2019_0645</v>
      </c>
      <c r="D1627" s="4" t="s">
        <v>317</v>
      </c>
      <c r="E1627" s="4" t="s">
        <v>317</v>
      </c>
      <c r="F1627" s="5">
        <v>288494.99</v>
      </c>
      <c r="G1627" s="11">
        <v>5.5195000000000005E-4</v>
      </c>
    </row>
    <row r="1628" spans="1:7" x14ac:dyDescent="0.2">
      <c r="A1628">
        <v>2019</v>
      </c>
      <c r="B1628" s="4" t="s">
        <v>287</v>
      </c>
      <c r="C1628" t="str">
        <f t="shared" si="25"/>
        <v>2019_0339</v>
      </c>
      <c r="D1628" s="4" t="s">
        <v>245</v>
      </c>
      <c r="E1628" s="4" t="s">
        <v>245</v>
      </c>
      <c r="F1628" s="5">
        <v>281678.27</v>
      </c>
      <c r="G1628" s="11">
        <v>5.3890999999999997E-4</v>
      </c>
    </row>
    <row r="1629" spans="1:7" x14ac:dyDescent="0.2">
      <c r="A1629">
        <v>2019</v>
      </c>
      <c r="B1629" s="4" t="s">
        <v>274</v>
      </c>
      <c r="C1629" t="str">
        <f t="shared" si="25"/>
        <v>2019_0663</v>
      </c>
      <c r="D1629" s="4" t="s">
        <v>232</v>
      </c>
      <c r="E1629" s="4" t="s">
        <v>232</v>
      </c>
      <c r="F1629" s="5">
        <v>280869.03999999998</v>
      </c>
      <c r="G1629" s="11">
        <v>5.3735999999999996E-4</v>
      </c>
    </row>
    <row r="1630" spans="1:7" x14ac:dyDescent="0.2">
      <c r="A1630">
        <v>2019</v>
      </c>
      <c r="B1630" s="4" t="s">
        <v>428</v>
      </c>
      <c r="C1630" t="str">
        <f t="shared" si="25"/>
        <v>2019_0501</v>
      </c>
      <c r="D1630" s="4" t="s">
        <v>386</v>
      </c>
      <c r="E1630" s="4" t="s">
        <v>386</v>
      </c>
      <c r="F1630" s="5">
        <v>273881.34999999998</v>
      </c>
      <c r="G1630" s="11">
        <v>5.2399E-4</v>
      </c>
    </row>
    <row r="1631" spans="1:7" x14ac:dyDescent="0.2">
      <c r="A1631">
        <v>2019</v>
      </c>
      <c r="B1631" s="4" t="s">
        <v>567</v>
      </c>
      <c r="C1631" t="str">
        <f t="shared" si="25"/>
        <v>2019_0564</v>
      </c>
      <c r="D1631" s="4" t="s">
        <v>563</v>
      </c>
      <c r="E1631" s="4" t="s">
        <v>563</v>
      </c>
      <c r="F1631" s="5">
        <v>273099.78000000003</v>
      </c>
      <c r="G1631" s="11">
        <v>5.2249000000000002E-4</v>
      </c>
    </row>
    <row r="1632" spans="1:7" x14ac:dyDescent="0.2">
      <c r="A1632">
        <v>2019</v>
      </c>
      <c r="B1632" s="4" t="s">
        <v>583</v>
      </c>
      <c r="C1632" t="str">
        <f t="shared" si="25"/>
        <v>2019_0908</v>
      </c>
      <c r="D1632" s="4" t="s">
        <v>571</v>
      </c>
      <c r="E1632" s="4" t="s">
        <v>571</v>
      </c>
      <c r="F1632" s="5">
        <v>268614.43</v>
      </c>
      <c r="G1632" s="11">
        <v>5.1391000000000002E-4</v>
      </c>
    </row>
    <row r="1633" spans="1:7" x14ac:dyDescent="0.2">
      <c r="A1633">
        <v>2019</v>
      </c>
      <c r="B1633" s="4" t="s">
        <v>587</v>
      </c>
      <c r="C1633" t="str">
        <f t="shared" si="25"/>
        <v>2019_0368</v>
      </c>
      <c r="D1633" s="4" t="s">
        <v>575</v>
      </c>
      <c r="E1633" s="4" t="s">
        <v>575</v>
      </c>
      <c r="F1633" s="5">
        <v>268086.40000000002</v>
      </c>
      <c r="G1633" s="11">
        <v>5.1290000000000005E-4</v>
      </c>
    </row>
    <row r="1634" spans="1:7" x14ac:dyDescent="0.2">
      <c r="A1634">
        <v>2019</v>
      </c>
      <c r="B1634" s="4" t="s">
        <v>480</v>
      </c>
      <c r="C1634" t="str">
        <f t="shared" si="25"/>
        <v>2019_0266</v>
      </c>
      <c r="D1634" s="4" t="s">
        <v>749</v>
      </c>
      <c r="E1634" s="4" t="s">
        <v>749</v>
      </c>
      <c r="F1634" s="5">
        <v>265383.37</v>
      </c>
      <c r="G1634" s="11">
        <v>5.0772999999999997E-4</v>
      </c>
    </row>
    <row r="1635" spans="1:7" x14ac:dyDescent="0.2">
      <c r="A1635">
        <v>2019</v>
      </c>
      <c r="B1635" s="4" t="s">
        <v>478</v>
      </c>
      <c r="C1635" t="str">
        <f t="shared" si="25"/>
        <v>2019_0029</v>
      </c>
      <c r="D1635" s="4" t="s">
        <v>462</v>
      </c>
      <c r="E1635" s="4" t="s">
        <v>462</v>
      </c>
      <c r="F1635" s="5">
        <v>264570.26</v>
      </c>
      <c r="G1635" s="11">
        <v>5.0617999999999995E-4</v>
      </c>
    </row>
    <row r="1636" spans="1:7" x14ac:dyDescent="0.2">
      <c r="A1636">
        <v>2019</v>
      </c>
      <c r="B1636" s="4" t="s">
        <v>354</v>
      </c>
      <c r="C1636" t="str">
        <f t="shared" si="25"/>
        <v>2019_0797</v>
      </c>
      <c r="D1636" s="4" t="s">
        <v>312</v>
      </c>
      <c r="E1636" s="4" t="s">
        <v>312</v>
      </c>
      <c r="F1636" s="5">
        <v>261373.85</v>
      </c>
      <c r="G1636" s="11">
        <v>5.0005999999999998E-4</v>
      </c>
    </row>
    <row r="1637" spans="1:7" x14ac:dyDescent="0.2">
      <c r="A1637">
        <v>2019</v>
      </c>
      <c r="B1637" s="4" t="s">
        <v>584</v>
      </c>
      <c r="C1637" t="str">
        <f t="shared" si="25"/>
        <v>2019_0181</v>
      </c>
      <c r="D1637" s="4" t="s">
        <v>572</v>
      </c>
      <c r="E1637" s="4" t="s">
        <v>572</v>
      </c>
      <c r="F1637" s="5">
        <v>256954.17</v>
      </c>
      <c r="G1637" s="11">
        <v>4.9160000000000002E-4</v>
      </c>
    </row>
    <row r="1638" spans="1:7" x14ac:dyDescent="0.2">
      <c r="A1638">
        <v>2019</v>
      </c>
      <c r="B1638" s="4" t="s">
        <v>586</v>
      </c>
      <c r="C1638" t="str">
        <f t="shared" si="25"/>
        <v>2019_0588</v>
      </c>
      <c r="D1638" s="4" t="s">
        <v>574</v>
      </c>
      <c r="E1638" s="4" t="s">
        <v>574</v>
      </c>
      <c r="F1638" s="5">
        <v>256479.51</v>
      </c>
      <c r="G1638" s="11">
        <v>4.9069999999999995E-4</v>
      </c>
    </row>
    <row r="1639" spans="1:7" x14ac:dyDescent="0.2">
      <c r="A1639">
        <v>2019</v>
      </c>
      <c r="B1639" s="4" t="s">
        <v>415</v>
      </c>
      <c r="C1639" t="str">
        <f t="shared" si="25"/>
        <v>2019_1106</v>
      </c>
      <c r="D1639" s="4" t="s">
        <v>373</v>
      </c>
      <c r="E1639" s="4" t="s">
        <v>373</v>
      </c>
      <c r="F1639" s="5">
        <v>253785.67</v>
      </c>
      <c r="G1639" s="11">
        <v>4.8554000000000002E-4</v>
      </c>
    </row>
    <row r="1640" spans="1:7" x14ac:dyDescent="0.2">
      <c r="A1640">
        <v>2019</v>
      </c>
      <c r="B1640" s="4" t="s">
        <v>585</v>
      </c>
      <c r="C1640" t="str">
        <f t="shared" si="25"/>
        <v>2019_1069</v>
      </c>
      <c r="D1640" s="4" t="s">
        <v>573</v>
      </c>
      <c r="E1640" s="4" t="s">
        <v>573</v>
      </c>
      <c r="F1640" s="5">
        <v>247002.27</v>
      </c>
      <c r="G1640" s="11">
        <v>4.7256000000000002E-4</v>
      </c>
    </row>
    <row r="1641" spans="1:7" x14ac:dyDescent="0.2">
      <c r="A1641">
        <v>2019</v>
      </c>
      <c r="B1641" s="4" t="s">
        <v>589</v>
      </c>
      <c r="C1641" t="str">
        <f t="shared" si="25"/>
        <v>2019_1026</v>
      </c>
      <c r="D1641" s="4" t="s">
        <v>577</v>
      </c>
      <c r="E1641" s="4" t="s">
        <v>577</v>
      </c>
      <c r="F1641" s="5">
        <v>240466.03</v>
      </c>
      <c r="G1641" s="11">
        <v>4.6005999999999998E-4</v>
      </c>
    </row>
    <row r="1642" spans="1:7" x14ac:dyDescent="0.2">
      <c r="A1642">
        <v>2019</v>
      </c>
      <c r="B1642" s="4" t="s">
        <v>282</v>
      </c>
      <c r="C1642" t="str">
        <f t="shared" si="25"/>
        <v>2019_0223</v>
      </c>
      <c r="D1642" s="4" t="s">
        <v>240</v>
      </c>
      <c r="E1642" s="4" t="s">
        <v>240</v>
      </c>
      <c r="F1642" s="5">
        <v>233407.17</v>
      </c>
      <c r="G1642" s="11">
        <v>4.4654999999999999E-4</v>
      </c>
    </row>
    <row r="1643" spans="1:7" x14ac:dyDescent="0.2">
      <c r="A1643">
        <v>2019</v>
      </c>
      <c r="B1643" s="4" t="s">
        <v>280</v>
      </c>
      <c r="C1643" t="str">
        <f t="shared" si="25"/>
        <v>2019_0994</v>
      </c>
      <c r="D1643" s="4" t="s">
        <v>238</v>
      </c>
      <c r="E1643" s="4" t="s">
        <v>238</v>
      </c>
      <c r="F1643" s="5">
        <v>232801.21</v>
      </c>
      <c r="G1643" s="11">
        <v>4.4538999999999999E-4</v>
      </c>
    </row>
    <row r="1644" spans="1:7" x14ac:dyDescent="0.2">
      <c r="A1644">
        <v>2019</v>
      </c>
      <c r="B1644" s="4" t="s">
        <v>482</v>
      </c>
      <c r="C1644" t="str">
        <f t="shared" si="25"/>
        <v>2019_1007</v>
      </c>
      <c r="D1644" s="4" t="s">
        <v>466</v>
      </c>
      <c r="E1644" s="4" t="s">
        <v>466</v>
      </c>
      <c r="F1644" s="5">
        <v>229933.12</v>
      </c>
      <c r="G1644" s="11">
        <v>4.3991000000000001E-4</v>
      </c>
    </row>
    <row r="1645" spans="1:7" x14ac:dyDescent="0.2">
      <c r="A1645">
        <v>2019</v>
      </c>
      <c r="B1645" s="4" t="s">
        <v>258</v>
      </c>
      <c r="C1645" t="str">
        <f t="shared" si="25"/>
        <v>2019_0010</v>
      </c>
      <c r="D1645" s="4" t="s">
        <v>216</v>
      </c>
      <c r="E1645" s="4" t="s">
        <v>216</v>
      </c>
      <c r="F1645" s="5">
        <v>229309.7</v>
      </c>
      <c r="G1645" s="11">
        <v>4.3870999999999998E-4</v>
      </c>
    </row>
    <row r="1646" spans="1:7" x14ac:dyDescent="0.2">
      <c r="A1646">
        <v>2019</v>
      </c>
      <c r="B1646" s="4" t="s">
        <v>369</v>
      </c>
      <c r="C1646" t="str">
        <f t="shared" si="25"/>
        <v>2019_0165</v>
      </c>
      <c r="D1646" s="4" t="s">
        <v>327</v>
      </c>
      <c r="E1646" s="4" t="s">
        <v>327</v>
      </c>
      <c r="F1646" s="5">
        <v>223225.86</v>
      </c>
      <c r="G1646" s="11">
        <v>4.2707999999999998E-4</v>
      </c>
    </row>
    <row r="1647" spans="1:7" x14ac:dyDescent="0.2">
      <c r="A1647">
        <v>2019</v>
      </c>
      <c r="B1647" s="4" t="s">
        <v>197</v>
      </c>
      <c r="C1647" t="str">
        <f t="shared" si="25"/>
        <v>2019_0267</v>
      </c>
      <c r="D1647" s="4" t="s">
        <v>743</v>
      </c>
      <c r="E1647" s="4" t="s">
        <v>743</v>
      </c>
      <c r="F1647" s="5">
        <v>221809.31</v>
      </c>
      <c r="G1647" s="11">
        <v>4.2435999999999998E-4</v>
      </c>
    </row>
    <row r="1648" spans="1:7" x14ac:dyDescent="0.2">
      <c r="A1648">
        <v>2019</v>
      </c>
      <c r="B1648" s="4" t="s">
        <v>266</v>
      </c>
      <c r="C1648" t="str">
        <f t="shared" si="25"/>
        <v>2019_0798</v>
      </c>
      <c r="D1648" s="4" t="s">
        <v>224</v>
      </c>
      <c r="E1648" s="4" t="s">
        <v>224</v>
      </c>
      <c r="F1648" s="5">
        <v>219554.49</v>
      </c>
      <c r="G1648" s="11">
        <v>4.2004999999999999E-4</v>
      </c>
    </row>
    <row r="1649" spans="1:7" x14ac:dyDescent="0.2">
      <c r="A1649">
        <v>2019</v>
      </c>
      <c r="B1649" s="4" t="s">
        <v>278</v>
      </c>
      <c r="C1649" t="str">
        <f t="shared" si="25"/>
        <v>2019_0613</v>
      </c>
      <c r="D1649" s="4" t="s">
        <v>236</v>
      </c>
      <c r="E1649" s="4" t="s">
        <v>236</v>
      </c>
      <c r="F1649" s="5">
        <v>217029.1</v>
      </c>
      <c r="G1649" s="11">
        <v>4.1522E-4</v>
      </c>
    </row>
    <row r="1650" spans="1:7" x14ac:dyDescent="0.2">
      <c r="A1650">
        <v>2019</v>
      </c>
      <c r="B1650" s="4" t="s">
        <v>271</v>
      </c>
      <c r="C1650" t="str">
        <f t="shared" si="25"/>
        <v>2019_0687</v>
      </c>
      <c r="D1650" s="4" t="s">
        <v>229</v>
      </c>
      <c r="E1650" s="4" t="s">
        <v>229</v>
      </c>
      <c r="F1650" s="5">
        <v>216856.51</v>
      </c>
      <c r="G1650" s="11">
        <v>4.1489000000000001E-4</v>
      </c>
    </row>
    <row r="1651" spans="1:7" x14ac:dyDescent="0.2">
      <c r="A1651">
        <v>2019</v>
      </c>
      <c r="B1651" s="4" t="s">
        <v>488</v>
      </c>
      <c r="C1651" t="str">
        <f t="shared" si="25"/>
        <v>2019_0536</v>
      </c>
      <c r="D1651" s="4" t="s">
        <v>472</v>
      </c>
      <c r="E1651" s="4" t="s">
        <v>472</v>
      </c>
      <c r="F1651" s="5">
        <v>208172.44</v>
      </c>
      <c r="G1651" s="11">
        <v>3.9826999999999999E-4</v>
      </c>
    </row>
    <row r="1652" spans="1:7" x14ac:dyDescent="0.2">
      <c r="A1652">
        <v>2019</v>
      </c>
      <c r="B1652" s="4" t="s">
        <v>590</v>
      </c>
      <c r="C1652" t="str">
        <f t="shared" si="25"/>
        <v>2019_0568</v>
      </c>
      <c r="D1652" s="4" t="s">
        <v>578</v>
      </c>
      <c r="E1652" s="4" t="s">
        <v>578</v>
      </c>
      <c r="F1652" s="5">
        <v>206937.95</v>
      </c>
      <c r="G1652" s="11">
        <v>3.9591000000000002E-4</v>
      </c>
    </row>
    <row r="1653" spans="1:7" x14ac:dyDescent="0.2">
      <c r="A1653">
        <v>2019</v>
      </c>
      <c r="B1653" s="4" t="s">
        <v>370</v>
      </c>
      <c r="C1653" t="str">
        <f t="shared" si="25"/>
        <v>2019_0189</v>
      </c>
      <c r="D1653" s="4" t="s">
        <v>328</v>
      </c>
      <c r="E1653" s="4" t="s">
        <v>328</v>
      </c>
      <c r="F1653" s="5">
        <v>204278.65</v>
      </c>
      <c r="G1653" s="11">
        <v>3.9083E-4</v>
      </c>
    </row>
    <row r="1654" spans="1:7" x14ac:dyDescent="0.2">
      <c r="A1654">
        <v>2019</v>
      </c>
      <c r="B1654" s="4" t="s">
        <v>588</v>
      </c>
      <c r="C1654" t="str">
        <f t="shared" si="25"/>
        <v>2019_0262</v>
      </c>
      <c r="D1654" s="4" t="s">
        <v>576</v>
      </c>
      <c r="E1654" s="4" t="s">
        <v>576</v>
      </c>
      <c r="F1654" s="5">
        <v>199365.45</v>
      </c>
      <c r="G1654" s="11">
        <v>3.8142999999999999E-4</v>
      </c>
    </row>
    <row r="1655" spans="1:7" x14ac:dyDescent="0.2">
      <c r="A1655">
        <v>2019</v>
      </c>
      <c r="B1655" s="4" t="s">
        <v>437</v>
      </c>
      <c r="C1655" t="str">
        <f t="shared" si="25"/>
        <v>2019_0786</v>
      </c>
      <c r="D1655" s="4" t="s">
        <v>395</v>
      </c>
      <c r="E1655" s="4" t="s">
        <v>395</v>
      </c>
      <c r="F1655" s="5">
        <v>195257</v>
      </c>
      <c r="G1655" s="11">
        <v>3.7356999999999999E-4</v>
      </c>
    </row>
    <row r="1656" spans="1:7" x14ac:dyDescent="0.2">
      <c r="A1656">
        <v>2019</v>
      </c>
      <c r="B1656" s="4" t="s">
        <v>434</v>
      </c>
      <c r="C1656" t="str">
        <f t="shared" si="25"/>
        <v>2019_0225</v>
      </c>
      <c r="D1656" s="4" t="s">
        <v>392</v>
      </c>
      <c r="E1656" s="4" t="s">
        <v>392</v>
      </c>
      <c r="F1656" s="5">
        <v>194246.22</v>
      </c>
      <c r="G1656" s="11">
        <v>3.7163000000000002E-4</v>
      </c>
    </row>
    <row r="1657" spans="1:7" x14ac:dyDescent="0.2">
      <c r="A1657">
        <v>2019</v>
      </c>
      <c r="B1657" s="4" t="s">
        <v>477</v>
      </c>
      <c r="C1657" t="str">
        <f t="shared" si="25"/>
        <v>2019_0905</v>
      </c>
      <c r="D1657" s="4" t="s">
        <v>461</v>
      </c>
      <c r="E1657" s="4" t="s">
        <v>461</v>
      </c>
      <c r="F1657" s="5">
        <v>193349.66</v>
      </c>
      <c r="G1657" s="11">
        <v>3.6991999999999998E-4</v>
      </c>
    </row>
    <row r="1658" spans="1:7" x14ac:dyDescent="0.2">
      <c r="A1658">
        <v>2019</v>
      </c>
      <c r="B1658" s="4" t="s">
        <v>270</v>
      </c>
      <c r="C1658" t="str">
        <f t="shared" si="25"/>
        <v>2019_0219</v>
      </c>
      <c r="D1658" s="4" t="s">
        <v>228</v>
      </c>
      <c r="E1658" s="4" t="s">
        <v>228</v>
      </c>
      <c r="F1658" s="5">
        <v>188192.61</v>
      </c>
      <c r="G1658" s="11">
        <v>3.6005E-4</v>
      </c>
    </row>
    <row r="1659" spans="1:7" x14ac:dyDescent="0.2">
      <c r="A1659">
        <v>2019</v>
      </c>
      <c r="B1659" s="4" t="s">
        <v>591</v>
      </c>
      <c r="C1659" t="str">
        <f t="shared" si="25"/>
        <v>2019_0634</v>
      </c>
      <c r="D1659" s="4" t="s">
        <v>750</v>
      </c>
      <c r="E1659" s="4" t="s">
        <v>750</v>
      </c>
      <c r="F1659" s="5">
        <v>182248.88</v>
      </c>
      <c r="G1659" s="11">
        <v>3.4867999999999998E-4</v>
      </c>
    </row>
    <row r="1660" spans="1:7" x14ac:dyDescent="0.2">
      <c r="A1660">
        <v>2019</v>
      </c>
      <c r="B1660" s="4" t="s">
        <v>611</v>
      </c>
      <c r="C1660" t="str">
        <f t="shared" si="25"/>
        <v>2019_1091</v>
      </c>
      <c r="D1660" s="4" t="s">
        <v>593</v>
      </c>
      <c r="E1660" s="4" t="s">
        <v>593</v>
      </c>
      <c r="F1660" s="5">
        <v>171223.35</v>
      </c>
      <c r="G1660" s="11">
        <v>3.2758E-4</v>
      </c>
    </row>
    <row r="1661" spans="1:7" x14ac:dyDescent="0.2">
      <c r="A1661">
        <v>2019</v>
      </c>
      <c r="B1661" s="4" t="s">
        <v>592</v>
      </c>
      <c r="C1661" t="str">
        <f t="shared" si="25"/>
        <v>2019_0805</v>
      </c>
      <c r="D1661" s="4" t="s">
        <v>580</v>
      </c>
      <c r="E1661" s="4" t="s">
        <v>580</v>
      </c>
      <c r="F1661" s="5">
        <v>169341.89</v>
      </c>
      <c r="G1661" s="11">
        <v>3.2398000000000003E-4</v>
      </c>
    </row>
    <row r="1662" spans="1:7" x14ac:dyDescent="0.2">
      <c r="A1662">
        <v>2019</v>
      </c>
      <c r="B1662" s="4" t="s">
        <v>451</v>
      </c>
      <c r="C1662" t="str">
        <f t="shared" si="25"/>
        <v>2019_1043</v>
      </c>
      <c r="D1662" s="4" t="s">
        <v>409</v>
      </c>
      <c r="E1662" s="4" t="s">
        <v>409</v>
      </c>
      <c r="F1662" s="5">
        <v>169066.6</v>
      </c>
      <c r="G1662" s="11">
        <v>3.2346000000000002E-4</v>
      </c>
    </row>
    <row r="1663" spans="1:7" x14ac:dyDescent="0.2">
      <c r="A1663">
        <v>2019</v>
      </c>
      <c r="B1663" s="4" t="s">
        <v>426</v>
      </c>
      <c r="C1663" t="str">
        <f t="shared" si="25"/>
        <v>2019_0260</v>
      </c>
      <c r="D1663" s="4" t="s">
        <v>384</v>
      </c>
      <c r="E1663" s="4" t="s">
        <v>384</v>
      </c>
      <c r="F1663" s="5">
        <v>163948.01</v>
      </c>
      <c r="G1663" s="11">
        <v>3.1366E-4</v>
      </c>
    </row>
    <row r="1664" spans="1:7" x14ac:dyDescent="0.2">
      <c r="A1664">
        <v>2019</v>
      </c>
      <c r="B1664" s="4" t="s">
        <v>269</v>
      </c>
      <c r="C1664" t="str">
        <f t="shared" si="25"/>
        <v>2019_0382</v>
      </c>
      <c r="D1664" s="4" t="s">
        <v>227</v>
      </c>
      <c r="E1664" s="4" t="s">
        <v>227</v>
      </c>
      <c r="F1664" s="5">
        <v>162658.07999999999</v>
      </c>
      <c r="G1664" s="11">
        <v>3.1119999999999997E-4</v>
      </c>
    </row>
    <row r="1665" spans="1:7" x14ac:dyDescent="0.2">
      <c r="A1665">
        <v>2019</v>
      </c>
      <c r="B1665" s="4" t="s">
        <v>453</v>
      </c>
      <c r="C1665" t="str">
        <f t="shared" si="25"/>
        <v>2019_0814</v>
      </c>
      <c r="D1665" s="4" t="s">
        <v>411</v>
      </c>
      <c r="E1665" s="4" t="s">
        <v>411</v>
      </c>
      <c r="F1665" s="5">
        <v>159941.32999999999</v>
      </c>
      <c r="G1665" s="11">
        <v>3.0600000000000001E-4</v>
      </c>
    </row>
    <row r="1666" spans="1:7" x14ac:dyDescent="0.2">
      <c r="A1666">
        <v>2019</v>
      </c>
      <c r="B1666" s="4" t="s">
        <v>612</v>
      </c>
      <c r="C1666" t="str">
        <f t="shared" si="25"/>
        <v>2019_0263</v>
      </c>
      <c r="D1666" s="4" t="s">
        <v>742</v>
      </c>
      <c r="E1666" s="4" t="s">
        <v>742</v>
      </c>
      <c r="F1666" s="5">
        <v>157938.85999999999</v>
      </c>
      <c r="G1666" s="11">
        <v>3.0216999999999999E-4</v>
      </c>
    </row>
    <row r="1667" spans="1:7" x14ac:dyDescent="0.2">
      <c r="A1667">
        <v>2019</v>
      </c>
      <c r="B1667" s="4" t="s">
        <v>421</v>
      </c>
      <c r="C1667" t="str">
        <f t="shared" ref="C1667:C1730" si="26">_xlfn.TEXTJOIN("_",TRUE,A1667:B1667)</f>
        <v>2019_1102</v>
      </c>
      <c r="D1667" s="4" t="s">
        <v>379</v>
      </c>
      <c r="E1667" s="4" t="s">
        <v>379</v>
      </c>
      <c r="F1667" s="5">
        <v>156803.63</v>
      </c>
      <c r="G1667" s="11">
        <v>2.9999999999999997E-4</v>
      </c>
    </row>
    <row r="1668" spans="1:7" x14ac:dyDescent="0.2">
      <c r="A1668">
        <v>2019</v>
      </c>
      <c r="B1668" s="4" t="s">
        <v>450</v>
      </c>
      <c r="C1668" t="str">
        <f t="shared" si="26"/>
        <v>2019_0265</v>
      </c>
      <c r="D1668" s="4" t="s">
        <v>408</v>
      </c>
      <c r="E1668" s="4" t="s">
        <v>408</v>
      </c>
      <c r="F1668" s="5">
        <v>153855.62</v>
      </c>
      <c r="G1668" s="11">
        <v>2.9436000000000002E-4</v>
      </c>
    </row>
    <row r="1669" spans="1:7" x14ac:dyDescent="0.2">
      <c r="A1669">
        <v>2019</v>
      </c>
      <c r="B1669" s="4" t="s">
        <v>729</v>
      </c>
      <c r="C1669" t="str">
        <f t="shared" si="26"/>
        <v>2019_2632</v>
      </c>
      <c r="D1669" s="4" t="s">
        <v>723</v>
      </c>
      <c r="E1669" s="4" t="s">
        <v>723</v>
      </c>
      <c r="F1669" s="5">
        <v>150856.9</v>
      </c>
      <c r="G1669" s="11">
        <v>2.8862000000000001E-4</v>
      </c>
    </row>
    <row r="1670" spans="1:7" x14ac:dyDescent="0.2">
      <c r="A1670">
        <v>2019</v>
      </c>
      <c r="B1670" s="4" t="s">
        <v>614</v>
      </c>
      <c r="C1670" t="str">
        <f t="shared" si="26"/>
        <v>2019_0259</v>
      </c>
      <c r="D1670" s="4" t="s">
        <v>596</v>
      </c>
      <c r="E1670" s="4" t="s">
        <v>596</v>
      </c>
      <c r="F1670" s="5">
        <v>146361.82</v>
      </c>
      <c r="G1670" s="11">
        <v>2.8002000000000002E-4</v>
      </c>
    </row>
    <row r="1671" spans="1:7" x14ac:dyDescent="0.2">
      <c r="A1671">
        <v>2019</v>
      </c>
      <c r="B1671" s="4" t="s">
        <v>613</v>
      </c>
      <c r="C1671" t="str">
        <f t="shared" si="26"/>
        <v>2019_0278</v>
      </c>
      <c r="D1671" s="4" t="s">
        <v>595</v>
      </c>
      <c r="E1671" s="4" t="s">
        <v>595</v>
      </c>
      <c r="F1671" s="5">
        <v>145873.1</v>
      </c>
      <c r="G1671" s="11">
        <v>2.7908000000000002E-4</v>
      </c>
    </row>
    <row r="1672" spans="1:7" x14ac:dyDescent="0.2">
      <c r="A1672">
        <v>2019</v>
      </c>
      <c r="B1672" s="4" t="s">
        <v>615</v>
      </c>
      <c r="C1672" t="str">
        <f t="shared" si="26"/>
        <v>2019_0714</v>
      </c>
      <c r="D1672" s="4" t="s">
        <v>597</v>
      </c>
      <c r="E1672" s="4" t="s">
        <v>597</v>
      </c>
      <c r="F1672" s="5">
        <v>145866.93</v>
      </c>
      <c r="G1672" s="11">
        <v>2.7907000000000002E-4</v>
      </c>
    </row>
    <row r="1673" spans="1:7" x14ac:dyDescent="0.2">
      <c r="A1673">
        <v>2019</v>
      </c>
      <c r="B1673" s="4" t="s">
        <v>350</v>
      </c>
      <c r="C1673" t="str">
        <f t="shared" si="26"/>
        <v>2019_0210</v>
      </c>
      <c r="D1673" s="4" t="s">
        <v>308</v>
      </c>
      <c r="E1673" s="4" t="s">
        <v>308</v>
      </c>
      <c r="F1673" s="5">
        <v>137762.89000000001</v>
      </c>
      <c r="G1673" s="11">
        <v>2.6357000000000003E-4</v>
      </c>
    </row>
    <row r="1674" spans="1:7" x14ac:dyDescent="0.2">
      <c r="A1674">
        <v>2019</v>
      </c>
      <c r="B1674" s="4" t="s">
        <v>444</v>
      </c>
      <c r="C1674" t="str">
        <f t="shared" si="26"/>
        <v>2019_0750</v>
      </c>
      <c r="D1674" s="4" t="s">
        <v>402</v>
      </c>
      <c r="E1674" s="4" t="s">
        <v>402</v>
      </c>
      <c r="F1674" s="5">
        <v>135875.32999999999</v>
      </c>
      <c r="G1674" s="11">
        <v>2.5996E-4</v>
      </c>
    </row>
    <row r="1675" spans="1:7" x14ac:dyDescent="0.2">
      <c r="A1675">
        <v>2019</v>
      </c>
      <c r="B1675" s="4" t="s">
        <v>617</v>
      </c>
      <c r="C1675" t="str">
        <f t="shared" si="26"/>
        <v>2019_0664</v>
      </c>
      <c r="D1675" s="4" t="s">
        <v>599</v>
      </c>
      <c r="E1675" s="4" t="s">
        <v>599</v>
      </c>
      <c r="F1675" s="5">
        <v>135770.12</v>
      </c>
      <c r="G1675" s="11">
        <v>2.5975E-4</v>
      </c>
    </row>
    <row r="1676" spans="1:7" x14ac:dyDescent="0.2">
      <c r="A1676">
        <v>2019</v>
      </c>
      <c r="B1676" s="4" t="s">
        <v>356</v>
      </c>
      <c r="C1676" t="str">
        <f t="shared" si="26"/>
        <v>2019_0710</v>
      </c>
      <c r="D1676" s="4" t="s">
        <v>314</v>
      </c>
      <c r="E1676" s="4" t="s">
        <v>314</v>
      </c>
      <c r="F1676" s="5">
        <v>131274.53</v>
      </c>
      <c r="G1676" s="11">
        <v>2.5115000000000001E-4</v>
      </c>
    </row>
    <row r="1677" spans="1:7" x14ac:dyDescent="0.2">
      <c r="A1677">
        <v>2019</v>
      </c>
      <c r="B1677" s="4" t="s">
        <v>345</v>
      </c>
      <c r="C1677" t="str">
        <f t="shared" si="26"/>
        <v>2019_0967</v>
      </c>
      <c r="D1677" s="4" t="s">
        <v>303</v>
      </c>
      <c r="E1677" s="4" t="s">
        <v>303</v>
      </c>
      <c r="F1677" s="5">
        <v>130147.78</v>
      </c>
      <c r="G1677" s="11">
        <v>2.4899999999999998E-4</v>
      </c>
    </row>
    <row r="1678" spans="1:7" x14ac:dyDescent="0.2">
      <c r="A1678">
        <v>2019</v>
      </c>
      <c r="B1678" s="4" t="s">
        <v>486</v>
      </c>
      <c r="C1678" t="str">
        <f t="shared" si="26"/>
        <v>2019_0993</v>
      </c>
      <c r="D1678" s="4" t="s">
        <v>470</v>
      </c>
      <c r="E1678" s="4" t="s">
        <v>470</v>
      </c>
      <c r="F1678" s="5">
        <v>128321.35</v>
      </c>
      <c r="G1678" s="11">
        <v>2.455E-4</v>
      </c>
    </row>
    <row r="1679" spans="1:7" x14ac:dyDescent="0.2">
      <c r="A1679">
        <v>2019</v>
      </c>
      <c r="B1679" s="4" t="s">
        <v>619</v>
      </c>
      <c r="C1679" t="str">
        <f t="shared" si="26"/>
        <v>2019_0608</v>
      </c>
      <c r="D1679" s="4" t="s">
        <v>601</v>
      </c>
      <c r="E1679" s="4" t="s">
        <v>601</v>
      </c>
      <c r="F1679" s="5">
        <v>126383.81</v>
      </c>
      <c r="G1679" s="11">
        <v>2.418E-4</v>
      </c>
    </row>
    <row r="1680" spans="1:7" x14ac:dyDescent="0.2">
      <c r="A1680">
        <v>2019</v>
      </c>
      <c r="B1680" s="4" t="s">
        <v>728</v>
      </c>
      <c r="C1680" t="str">
        <f t="shared" si="26"/>
        <v>2019_2630</v>
      </c>
      <c r="D1680" s="4" t="s">
        <v>722</v>
      </c>
      <c r="E1680" s="4" t="s">
        <v>722</v>
      </c>
      <c r="F1680" s="5">
        <v>126046.49</v>
      </c>
      <c r="G1680" s="11">
        <v>2.4115000000000001E-4</v>
      </c>
    </row>
    <row r="1681" spans="1:7" x14ac:dyDescent="0.2">
      <c r="A1681">
        <v>2019</v>
      </c>
      <c r="B1681" s="4" t="s">
        <v>427</v>
      </c>
      <c r="C1681" t="str">
        <f t="shared" si="26"/>
        <v>2019_1099</v>
      </c>
      <c r="D1681" s="4" t="s">
        <v>385</v>
      </c>
      <c r="E1681" s="4" t="s">
        <v>385</v>
      </c>
      <c r="F1681" s="5">
        <v>124359.44</v>
      </c>
      <c r="G1681" s="11">
        <v>2.3792E-4</v>
      </c>
    </row>
    <row r="1682" spans="1:7" x14ac:dyDescent="0.2">
      <c r="A1682">
        <v>2019</v>
      </c>
      <c r="B1682" s="4" t="s">
        <v>455</v>
      </c>
      <c r="C1682" t="str">
        <f t="shared" si="26"/>
        <v>2019_1067</v>
      </c>
      <c r="D1682" s="4" t="s">
        <v>413</v>
      </c>
      <c r="E1682" s="4" t="s">
        <v>413</v>
      </c>
      <c r="F1682" s="5">
        <v>123423.22</v>
      </c>
      <c r="G1682" s="11">
        <v>2.3613E-4</v>
      </c>
    </row>
    <row r="1683" spans="1:7" x14ac:dyDescent="0.2">
      <c r="A1683">
        <v>2019</v>
      </c>
      <c r="B1683" s="4" t="s">
        <v>449</v>
      </c>
      <c r="C1683" t="str">
        <f t="shared" si="26"/>
        <v>2019_0552</v>
      </c>
      <c r="D1683" s="4" t="s">
        <v>407</v>
      </c>
      <c r="E1683" s="4" t="s">
        <v>407</v>
      </c>
      <c r="F1683" s="5">
        <v>121430.48</v>
      </c>
      <c r="G1683" s="11">
        <v>2.3232E-4</v>
      </c>
    </row>
    <row r="1684" spans="1:7" x14ac:dyDescent="0.2">
      <c r="A1684">
        <v>2019</v>
      </c>
      <c r="B1684" s="4" t="s">
        <v>442</v>
      </c>
      <c r="C1684" t="str">
        <f t="shared" si="26"/>
        <v>2019_0975</v>
      </c>
      <c r="D1684" s="4" t="s">
        <v>400</v>
      </c>
      <c r="E1684" s="4" t="s">
        <v>400</v>
      </c>
      <c r="F1684" s="5">
        <v>121223.15</v>
      </c>
      <c r="G1684" s="11">
        <v>2.3191999999999999E-4</v>
      </c>
    </row>
    <row r="1685" spans="1:7" x14ac:dyDescent="0.2">
      <c r="A1685">
        <v>2019</v>
      </c>
      <c r="B1685" s="4" t="s">
        <v>730</v>
      </c>
      <c r="C1685" t="str">
        <f t="shared" si="26"/>
        <v>2019_2635</v>
      </c>
      <c r="D1685" s="4" t="s">
        <v>724</v>
      </c>
      <c r="E1685" s="4" t="s">
        <v>724</v>
      </c>
      <c r="F1685" s="5">
        <v>117404.45</v>
      </c>
      <c r="G1685" s="11">
        <v>2.2462E-4</v>
      </c>
    </row>
    <row r="1686" spans="1:7" x14ac:dyDescent="0.2">
      <c r="A1686">
        <v>2019</v>
      </c>
      <c r="B1686" s="4" t="s">
        <v>441</v>
      </c>
      <c r="C1686" t="str">
        <f t="shared" si="26"/>
        <v>2019_1046</v>
      </c>
      <c r="D1686" s="4" t="s">
        <v>399</v>
      </c>
      <c r="E1686" s="4" t="s">
        <v>399</v>
      </c>
      <c r="F1686" s="5">
        <v>116216.14</v>
      </c>
      <c r="G1686" s="11">
        <v>2.2233999999999999E-4</v>
      </c>
    </row>
    <row r="1687" spans="1:7" x14ac:dyDescent="0.2">
      <c r="A1687">
        <v>2019</v>
      </c>
      <c r="B1687" s="4" t="s">
        <v>618</v>
      </c>
      <c r="C1687" t="str">
        <f t="shared" si="26"/>
        <v>2019_0971</v>
      </c>
      <c r="D1687" s="4" t="s">
        <v>600</v>
      </c>
      <c r="E1687" s="4" t="s">
        <v>600</v>
      </c>
      <c r="F1687" s="5">
        <v>115170.5</v>
      </c>
      <c r="G1687" s="11">
        <v>2.2033999999999999E-4</v>
      </c>
    </row>
    <row r="1688" spans="1:7" x14ac:dyDescent="0.2">
      <c r="A1688">
        <v>2019</v>
      </c>
      <c r="B1688" s="4" t="s">
        <v>358</v>
      </c>
      <c r="C1688" t="str">
        <f t="shared" si="26"/>
        <v>2019_0577</v>
      </c>
      <c r="D1688" s="4" t="s">
        <v>316</v>
      </c>
      <c r="E1688" s="4" t="s">
        <v>316</v>
      </c>
      <c r="F1688" s="5">
        <v>114566.95</v>
      </c>
      <c r="G1688" s="11">
        <v>2.1918999999999999E-4</v>
      </c>
    </row>
    <row r="1689" spans="1:7" x14ac:dyDescent="0.2">
      <c r="A1689">
        <v>2019</v>
      </c>
      <c r="B1689" s="4" t="s">
        <v>448</v>
      </c>
      <c r="C1689" t="str">
        <f t="shared" si="26"/>
        <v>2019_0820</v>
      </c>
      <c r="D1689" s="4" t="s">
        <v>406</v>
      </c>
      <c r="E1689" s="4" t="s">
        <v>406</v>
      </c>
      <c r="F1689" s="5">
        <v>113938.01</v>
      </c>
      <c r="G1689" s="11">
        <v>2.1798999999999999E-4</v>
      </c>
    </row>
    <row r="1690" spans="1:7" x14ac:dyDescent="0.2">
      <c r="A1690">
        <v>2019</v>
      </c>
      <c r="B1690" s="4" t="s">
        <v>416</v>
      </c>
      <c r="C1690" t="str">
        <f t="shared" si="26"/>
        <v>2019_0396</v>
      </c>
      <c r="D1690" s="4" t="s">
        <v>374</v>
      </c>
      <c r="E1690" s="4" t="s">
        <v>374</v>
      </c>
      <c r="F1690" s="5">
        <v>111933.12</v>
      </c>
      <c r="G1690" s="11">
        <v>2.1415E-4</v>
      </c>
    </row>
    <row r="1691" spans="1:7" x14ac:dyDescent="0.2">
      <c r="A1691">
        <v>2019</v>
      </c>
      <c r="B1691" s="4" t="s">
        <v>365</v>
      </c>
      <c r="C1691" t="str">
        <f t="shared" si="26"/>
        <v>2019_1109</v>
      </c>
      <c r="D1691" s="4" t="s">
        <v>323</v>
      </c>
      <c r="E1691" s="4" t="s">
        <v>323</v>
      </c>
      <c r="F1691" s="5">
        <v>111656.63</v>
      </c>
      <c r="G1691" s="11">
        <v>2.1362E-4</v>
      </c>
    </row>
    <row r="1692" spans="1:7" x14ac:dyDescent="0.2">
      <c r="A1692">
        <v>2019</v>
      </c>
      <c r="B1692" s="4" t="s">
        <v>279</v>
      </c>
      <c r="C1692" t="str">
        <f t="shared" si="26"/>
        <v>2019_0215</v>
      </c>
      <c r="D1692" s="4" t="s">
        <v>237</v>
      </c>
      <c r="E1692" s="4" t="s">
        <v>237</v>
      </c>
      <c r="F1692" s="5">
        <v>109760.77</v>
      </c>
      <c r="G1692" s="11">
        <v>2.0998999999999999E-4</v>
      </c>
    </row>
    <row r="1693" spans="1:7" x14ac:dyDescent="0.2">
      <c r="A1693">
        <v>2019</v>
      </c>
      <c r="B1693" s="4" t="s">
        <v>368</v>
      </c>
      <c r="C1693" t="str">
        <f t="shared" si="26"/>
        <v>2019_0761</v>
      </c>
      <c r="D1693" s="4" t="s">
        <v>326</v>
      </c>
      <c r="E1693" s="4" t="s">
        <v>326</v>
      </c>
      <c r="F1693" s="5">
        <v>109521.24</v>
      </c>
      <c r="G1693" s="11">
        <v>2.0954E-4</v>
      </c>
    </row>
    <row r="1694" spans="1:7" x14ac:dyDescent="0.2">
      <c r="A1694">
        <v>2019</v>
      </c>
      <c r="B1694" s="4" t="s">
        <v>351</v>
      </c>
      <c r="C1694" t="str">
        <f t="shared" si="26"/>
        <v>2019_0851</v>
      </c>
      <c r="D1694" s="4" t="s">
        <v>309</v>
      </c>
      <c r="E1694" s="4" t="s">
        <v>309</v>
      </c>
      <c r="F1694" s="5">
        <v>107597.42</v>
      </c>
      <c r="G1694" s="11">
        <v>2.0586000000000001E-4</v>
      </c>
    </row>
    <row r="1695" spans="1:7" x14ac:dyDescent="0.2">
      <c r="A1695">
        <v>2019</v>
      </c>
      <c r="B1695" s="4" t="s">
        <v>625</v>
      </c>
      <c r="C1695" t="str">
        <f t="shared" si="26"/>
        <v>2019_0652</v>
      </c>
      <c r="D1695" s="4" t="s">
        <v>607</v>
      </c>
      <c r="E1695" s="4" t="s">
        <v>607</v>
      </c>
      <c r="F1695" s="5">
        <v>107241.99</v>
      </c>
      <c r="G1695" s="11">
        <v>2.0518000000000001E-4</v>
      </c>
    </row>
    <row r="1696" spans="1:7" x14ac:dyDescent="0.2">
      <c r="A1696">
        <v>2019</v>
      </c>
      <c r="B1696" s="4" t="s">
        <v>736</v>
      </c>
      <c r="C1696" t="str">
        <f t="shared" si="26"/>
        <v>2019_2901</v>
      </c>
      <c r="D1696" s="4" t="s">
        <v>735</v>
      </c>
      <c r="E1696" s="4" t="s">
        <v>735</v>
      </c>
      <c r="F1696" s="5">
        <v>103738.39</v>
      </c>
      <c r="G1696" s="11">
        <v>1.9846999999999999E-4</v>
      </c>
    </row>
    <row r="1697" spans="1:7" x14ac:dyDescent="0.2">
      <c r="A1697">
        <v>2019</v>
      </c>
      <c r="B1697" s="4" t="s">
        <v>616</v>
      </c>
      <c r="C1697" t="str">
        <f t="shared" si="26"/>
        <v>2019_0660</v>
      </c>
      <c r="D1697" s="4" t="s">
        <v>598</v>
      </c>
      <c r="E1697" s="4" t="s">
        <v>598</v>
      </c>
      <c r="F1697" s="5">
        <v>102040.83</v>
      </c>
      <c r="G1697" s="11">
        <v>1.9521999999999999E-4</v>
      </c>
    </row>
    <row r="1698" spans="1:7" x14ac:dyDescent="0.2">
      <c r="A1698">
        <v>2019</v>
      </c>
      <c r="B1698" s="4" t="s">
        <v>620</v>
      </c>
      <c r="C1698" t="str">
        <f t="shared" si="26"/>
        <v>2019_1000</v>
      </c>
      <c r="D1698" s="4" t="s">
        <v>602</v>
      </c>
      <c r="E1698" s="4" t="s">
        <v>602</v>
      </c>
      <c r="F1698" s="5">
        <v>101637.32</v>
      </c>
      <c r="G1698" s="11">
        <v>1.9445000000000001E-4</v>
      </c>
    </row>
    <row r="1699" spans="1:7" x14ac:dyDescent="0.2">
      <c r="A1699">
        <v>2019</v>
      </c>
      <c r="B1699" s="4" t="s">
        <v>446</v>
      </c>
      <c r="C1699" t="str">
        <f t="shared" si="26"/>
        <v>2019_0543</v>
      </c>
      <c r="D1699" s="4" t="s">
        <v>404</v>
      </c>
      <c r="E1699" s="4" t="s">
        <v>404</v>
      </c>
      <c r="F1699" s="5">
        <v>101467.06</v>
      </c>
      <c r="G1699" s="11">
        <v>1.9413000000000001E-4</v>
      </c>
    </row>
    <row r="1700" spans="1:7" x14ac:dyDescent="0.2">
      <c r="A1700">
        <v>2019</v>
      </c>
      <c r="B1700" s="4" t="s">
        <v>623</v>
      </c>
      <c r="C1700" t="str">
        <f t="shared" si="26"/>
        <v>2019_0703</v>
      </c>
      <c r="D1700" s="4" t="s">
        <v>605</v>
      </c>
      <c r="E1700" s="4" t="s">
        <v>605</v>
      </c>
      <c r="F1700" s="5">
        <v>99229.79</v>
      </c>
      <c r="G1700" s="11">
        <v>1.8985000000000001E-4</v>
      </c>
    </row>
    <row r="1701" spans="1:7" x14ac:dyDescent="0.2">
      <c r="A1701">
        <v>2019</v>
      </c>
      <c r="B1701" s="4" t="s">
        <v>624</v>
      </c>
      <c r="C1701" t="str">
        <f t="shared" si="26"/>
        <v>2019_0168</v>
      </c>
      <c r="D1701" s="4" t="s">
        <v>606</v>
      </c>
      <c r="E1701" s="4" t="s">
        <v>606</v>
      </c>
      <c r="F1701" s="5">
        <v>98451.24</v>
      </c>
      <c r="G1701" s="11">
        <v>1.8835999999999999E-4</v>
      </c>
    </row>
    <row r="1702" spans="1:7" x14ac:dyDescent="0.2">
      <c r="A1702">
        <v>2019</v>
      </c>
      <c r="B1702" s="4" t="s">
        <v>628</v>
      </c>
      <c r="C1702" t="str">
        <f t="shared" si="26"/>
        <v>2019_0788</v>
      </c>
      <c r="D1702" s="4" t="s">
        <v>610</v>
      </c>
      <c r="E1702" s="4" t="s">
        <v>610</v>
      </c>
      <c r="F1702" s="5">
        <v>96393.69</v>
      </c>
      <c r="G1702" s="11">
        <v>1.8442E-4</v>
      </c>
    </row>
    <row r="1703" spans="1:7" x14ac:dyDescent="0.2">
      <c r="A1703">
        <v>2019</v>
      </c>
      <c r="B1703" s="4" t="s">
        <v>418</v>
      </c>
      <c r="C1703" t="str">
        <f t="shared" si="26"/>
        <v>2019_0555</v>
      </c>
      <c r="D1703" s="4" t="s">
        <v>376</v>
      </c>
      <c r="E1703" s="4" t="s">
        <v>376</v>
      </c>
      <c r="F1703" s="5">
        <v>93960.92</v>
      </c>
      <c r="G1703" s="11">
        <v>1.7976999999999999E-4</v>
      </c>
    </row>
    <row r="1704" spans="1:7" x14ac:dyDescent="0.2">
      <c r="A1704">
        <v>2019</v>
      </c>
      <c r="B1704" s="4" t="s">
        <v>665</v>
      </c>
      <c r="C1704" t="str">
        <f t="shared" si="26"/>
        <v>2019_0067</v>
      </c>
      <c r="D1704" s="4" t="s">
        <v>637</v>
      </c>
      <c r="E1704" s="4" t="s">
        <v>637</v>
      </c>
      <c r="F1704" s="5">
        <v>89939.05</v>
      </c>
      <c r="G1704" s="11">
        <v>1.7207E-4</v>
      </c>
    </row>
    <row r="1705" spans="1:7" x14ac:dyDescent="0.2">
      <c r="A1705">
        <v>2019</v>
      </c>
      <c r="B1705" s="4" t="s">
        <v>436</v>
      </c>
      <c r="C1705" t="str">
        <f t="shared" si="26"/>
        <v>2019_0197</v>
      </c>
      <c r="D1705" s="4" t="s">
        <v>394</v>
      </c>
      <c r="E1705" s="4" t="s">
        <v>394</v>
      </c>
      <c r="F1705" s="5">
        <v>89273.06</v>
      </c>
      <c r="G1705" s="11">
        <v>1.708E-4</v>
      </c>
    </row>
    <row r="1706" spans="1:7" x14ac:dyDescent="0.2">
      <c r="A1706">
        <v>2019</v>
      </c>
      <c r="B1706" s="4" t="s">
        <v>621</v>
      </c>
      <c r="C1706" t="str">
        <f t="shared" si="26"/>
        <v>2019_0567</v>
      </c>
      <c r="D1706" s="4" t="s">
        <v>603</v>
      </c>
      <c r="E1706" s="4" t="s">
        <v>603</v>
      </c>
      <c r="F1706" s="5">
        <v>85023.06</v>
      </c>
      <c r="G1706" s="11">
        <v>1.6267000000000001E-4</v>
      </c>
    </row>
    <row r="1707" spans="1:7" x14ac:dyDescent="0.2">
      <c r="A1707">
        <v>2019</v>
      </c>
      <c r="B1707" s="4" t="s">
        <v>346</v>
      </c>
      <c r="C1707" t="str">
        <f t="shared" si="26"/>
        <v>2019_0356</v>
      </c>
      <c r="D1707" s="4" t="s">
        <v>304</v>
      </c>
      <c r="E1707" s="4" t="s">
        <v>304</v>
      </c>
      <c r="F1707" s="5">
        <v>84040.56</v>
      </c>
      <c r="G1707" s="11">
        <v>1.6079000000000001E-4</v>
      </c>
    </row>
    <row r="1708" spans="1:7" x14ac:dyDescent="0.2">
      <c r="A1708">
        <v>2019</v>
      </c>
      <c r="B1708" s="4" t="s">
        <v>362</v>
      </c>
      <c r="C1708" t="str">
        <f t="shared" si="26"/>
        <v>2019_0172</v>
      </c>
      <c r="D1708" s="4" t="s">
        <v>320</v>
      </c>
      <c r="E1708" s="4" t="s">
        <v>320</v>
      </c>
      <c r="F1708" s="5">
        <v>80833.149999999994</v>
      </c>
      <c r="G1708" s="11">
        <v>1.5464999999999999E-4</v>
      </c>
    </row>
    <row r="1709" spans="1:7" x14ac:dyDescent="0.2">
      <c r="A1709">
        <v>2019</v>
      </c>
      <c r="B1709" s="4" t="s">
        <v>670</v>
      </c>
      <c r="C1709" t="str">
        <f t="shared" si="26"/>
        <v>2019_0250</v>
      </c>
      <c r="D1709" s="4" t="s">
        <v>642</v>
      </c>
      <c r="E1709" s="4" t="s">
        <v>642</v>
      </c>
      <c r="F1709" s="5">
        <v>78982.89</v>
      </c>
      <c r="G1709" s="11">
        <v>1.5111000000000001E-4</v>
      </c>
    </row>
    <row r="1710" spans="1:7" x14ac:dyDescent="0.2">
      <c r="A1710">
        <v>2019</v>
      </c>
      <c r="B1710" s="4" t="s">
        <v>355</v>
      </c>
      <c r="C1710" t="str">
        <f t="shared" si="26"/>
        <v>2019_0929</v>
      </c>
      <c r="D1710" s="4" t="s">
        <v>313</v>
      </c>
      <c r="E1710" s="4" t="s">
        <v>313</v>
      </c>
      <c r="F1710" s="5">
        <v>77758.399999999994</v>
      </c>
      <c r="G1710" s="11">
        <v>1.4877E-4</v>
      </c>
    </row>
    <row r="1711" spans="1:7" x14ac:dyDescent="0.2">
      <c r="A1711">
        <v>2019</v>
      </c>
      <c r="B1711" s="4" t="s">
        <v>622</v>
      </c>
      <c r="C1711" t="str">
        <f t="shared" si="26"/>
        <v>2019_0214</v>
      </c>
      <c r="D1711" s="4" t="s">
        <v>604</v>
      </c>
      <c r="E1711" s="4" t="s">
        <v>604</v>
      </c>
      <c r="F1711" s="5">
        <v>77585.539999999994</v>
      </c>
      <c r="G1711" s="11">
        <v>1.4844000000000001E-4</v>
      </c>
    </row>
    <row r="1712" spans="1:7" x14ac:dyDescent="0.2">
      <c r="A1712">
        <v>2019</v>
      </c>
      <c r="B1712" s="4" t="s">
        <v>286</v>
      </c>
      <c r="C1712" t="str">
        <f t="shared" si="26"/>
        <v>2019_0512</v>
      </c>
      <c r="D1712" s="4" t="s">
        <v>717</v>
      </c>
      <c r="E1712" s="4" t="s">
        <v>717</v>
      </c>
      <c r="F1712" s="5">
        <v>77085.03</v>
      </c>
      <c r="G1712" s="11">
        <v>1.4747999999999999E-4</v>
      </c>
    </row>
    <row r="1713" spans="1:7" x14ac:dyDescent="0.2">
      <c r="A1713">
        <v>2019</v>
      </c>
      <c r="B1713" s="4" t="s">
        <v>662</v>
      </c>
      <c r="C1713" t="str">
        <f t="shared" si="26"/>
        <v>2019_0369</v>
      </c>
      <c r="D1713" s="4" t="s">
        <v>634</v>
      </c>
      <c r="E1713" s="4" t="s">
        <v>634</v>
      </c>
      <c r="F1713" s="5">
        <v>76993.81</v>
      </c>
      <c r="G1713" s="11">
        <v>1.473E-4</v>
      </c>
    </row>
    <row r="1714" spans="1:7" x14ac:dyDescent="0.2">
      <c r="A1714">
        <v>2019</v>
      </c>
      <c r="B1714" s="4" t="s">
        <v>669</v>
      </c>
      <c r="C1714" t="str">
        <f t="shared" si="26"/>
        <v>2019_0911</v>
      </c>
      <c r="D1714" s="4" t="s">
        <v>641</v>
      </c>
      <c r="E1714" s="4" t="s">
        <v>641</v>
      </c>
      <c r="F1714" s="5">
        <v>76648.25</v>
      </c>
      <c r="G1714" s="11">
        <v>1.4663999999999999E-4</v>
      </c>
    </row>
    <row r="1715" spans="1:7" x14ac:dyDescent="0.2">
      <c r="A1715">
        <v>2019</v>
      </c>
      <c r="B1715" s="4" t="s">
        <v>627</v>
      </c>
      <c r="C1715" t="str">
        <f t="shared" si="26"/>
        <v>2019_0211</v>
      </c>
      <c r="D1715" s="4" t="s">
        <v>609</v>
      </c>
      <c r="E1715" s="4" t="s">
        <v>609</v>
      </c>
      <c r="F1715" s="5">
        <v>75596.7</v>
      </c>
      <c r="G1715" s="11">
        <v>1.4463E-4</v>
      </c>
    </row>
    <row r="1716" spans="1:7" x14ac:dyDescent="0.2">
      <c r="A1716">
        <v>2019</v>
      </c>
      <c r="B1716" s="4" t="s">
        <v>657</v>
      </c>
      <c r="C1716" t="str">
        <f t="shared" si="26"/>
        <v>2019_1104</v>
      </c>
      <c r="D1716" s="4" t="s">
        <v>629</v>
      </c>
      <c r="E1716" s="4" t="s">
        <v>629</v>
      </c>
      <c r="F1716" s="5">
        <v>75384.820000000007</v>
      </c>
      <c r="G1716" s="11">
        <v>1.4422999999999999E-4</v>
      </c>
    </row>
    <row r="1717" spans="1:7" x14ac:dyDescent="0.2">
      <c r="A1717">
        <v>2019</v>
      </c>
      <c r="B1717" s="4" t="s">
        <v>667</v>
      </c>
      <c r="C1717" t="str">
        <f t="shared" si="26"/>
        <v>2019_0878</v>
      </c>
      <c r="D1717" s="4" t="s">
        <v>639</v>
      </c>
      <c r="E1717" s="4" t="s">
        <v>639</v>
      </c>
      <c r="F1717" s="5">
        <v>75322.990000000005</v>
      </c>
      <c r="G1717" s="11">
        <v>1.4411E-4</v>
      </c>
    </row>
    <row r="1718" spans="1:7" x14ac:dyDescent="0.2">
      <c r="A1718">
        <v>2019</v>
      </c>
      <c r="B1718" s="4" t="s">
        <v>456</v>
      </c>
      <c r="C1718" t="str">
        <f t="shared" si="26"/>
        <v>2019_0099</v>
      </c>
      <c r="D1718" s="4" t="s">
        <v>414</v>
      </c>
      <c r="E1718" s="4" t="s">
        <v>414</v>
      </c>
      <c r="F1718" s="5">
        <v>74217.929999999993</v>
      </c>
      <c r="G1718" s="11">
        <v>1.4198999999999999E-4</v>
      </c>
    </row>
    <row r="1719" spans="1:7" x14ac:dyDescent="0.2">
      <c r="A1719">
        <v>2019</v>
      </c>
      <c r="B1719" s="4" t="s">
        <v>659</v>
      </c>
      <c r="C1719" t="str">
        <f t="shared" si="26"/>
        <v>2019_0274</v>
      </c>
      <c r="D1719" s="4" t="s">
        <v>631</v>
      </c>
      <c r="E1719" s="4" t="s">
        <v>631</v>
      </c>
      <c r="F1719" s="5">
        <v>73634.13</v>
      </c>
      <c r="G1719" s="11">
        <v>1.4087999999999999E-4</v>
      </c>
    </row>
    <row r="1720" spans="1:7" x14ac:dyDescent="0.2">
      <c r="A1720">
        <v>2019</v>
      </c>
      <c r="B1720" s="4" t="s">
        <v>661</v>
      </c>
      <c r="C1720" t="str">
        <f t="shared" si="26"/>
        <v>2019_0328</v>
      </c>
      <c r="D1720" s="4" t="s">
        <v>633</v>
      </c>
      <c r="E1720" s="4" t="s">
        <v>633</v>
      </c>
      <c r="F1720" s="5">
        <v>73625.55</v>
      </c>
      <c r="G1720" s="11">
        <v>1.4086E-4</v>
      </c>
    </row>
    <row r="1721" spans="1:7" x14ac:dyDescent="0.2">
      <c r="A1721">
        <v>2019</v>
      </c>
      <c r="B1721" s="4" t="s">
        <v>664</v>
      </c>
      <c r="C1721" t="str">
        <f t="shared" si="26"/>
        <v>2019_0562</v>
      </c>
      <c r="D1721" s="4" t="s">
        <v>636</v>
      </c>
      <c r="E1721" s="4" t="s">
        <v>636</v>
      </c>
      <c r="F1721" s="5">
        <v>71722.53</v>
      </c>
      <c r="G1721" s="11">
        <v>1.3721999999999999E-4</v>
      </c>
    </row>
    <row r="1722" spans="1:7" x14ac:dyDescent="0.2">
      <c r="A1722">
        <v>2019</v>
      </c>
      <c r="B1722" s="4" t="s">
        <v>658</v>
      </c>
      <c r="C1722" t="str">
        <f t="shared" si="26"/>
        <v>2019_0658</v>
      </c>
      <c r="D1722" s="4" t="s">
        <v>630</v>
      </c>
      <c r="E1722" s="4" t="s">
        <v>630</v>
      </c>
      <c r="F1722" s="5">
        <v>71513.31</v>
      </c>
      <c r="G1722" s="11">
        <v>1.3682000000000001E-4</v>
      </c>
    </row>
    <row r="1723" spans="1:7" x14ac:dyDescent="0.2">
      <c r="A1723">
        <v>2019</v>
      </c>
      <c r="B1723" s="4" t="s">
        <v>663</v>
      </c>
      <c r="C1723" t="str">
        <f t="shared" si="26"/>
        <v>2019_1064</v>
      </c>
      <c r="D1723" s="4" t="s">
        <v>635</v>
      </c>
      <c r="E1723" s="4" t="s">
        <v>635</v>
      </c>
      <c r="F1723" s="5">
        <v>71146.94</v>
      </c>
      <c r="G1723" s="11">
        <v>1.3611999999999999E-4</v>
      </c>
    </row>
    <row r="1724" spans="1:7" x14ac:dyDescent="0.2">
      <c r="A1724">
        <v>2019</v>
      </c>
      <c r="B1724" s="4" t="s">
        <v>660</v>
      </c>
      <c r="C1724" t="str">
        <f t="shared" si="26"/>
        <v>2019_0686</v>
      </c>
      <c r="D1724" s="4" t="s">
        <v>632</v>
      </c>
      <c r="E1724" s="4" t="s">
        <v>632</v>
      </c>
      <c r="F1724" s="5">
        <v>70785.19</v>
      </c>
      <c r="G1724" s="11">
        <v>1.3543E-4</v>
      </c>
    </row>
    <row r="1725" spans="1:7" x14ac:dyDescent="0.2">
      <c r="A1725">
        <v>2019</v>
      </c>
      <c r="B1725" s="4" t="s">
        <v>666</v>
      </c>
      <c r="C1725" t="str">
        <f t="shared" si="26"/>
        <v>2019_0194</v>
      </c>
      <c r="D1725" s="4" t="s">
        <v>638</v>
      </c>
      <c r="E1725" s="4" t="s">
        <v>638</v>
      </c>
      <c r="F1725" s="5">
        <v>68451.600000000006</v>
      </c>
      <c r="G1725" s="11">
        <v>1.3096000000000001E-4</v>
      </c>
    </row>
    <row r="1726" spans="1:7" x14ac:dyDescent="0.2">
      <c r="A1726">
        <v>2019</v>
      </c>
      <c r="B1726" s="4" t="s">
        <v>674</v>
      </c>
      <c r="C1726" t="str">
        <f t="shared" si="26"/>
        <v>2019_0637</v>
      </c>
      <c r="D1726" s="4" t="s">
        <v>646</v>
      </c>
      <c r="E1726" s="4" t="s">
        <v>646</v>
      </c>
      <c r="F1726" s="5">
        <v>66306.59</v>
      </c>
      <c r="G1726" s="11">
        <v>1.2685999999999999E-4</v>
      </c>
    </row>
    <row r="1727" spans="1:7" x14ac:dyDescent="0.2">
      <c r="A1727">
        <v>2019</v>
      </c>
      <c r="B1727" s="4" t="s">
        <v>754</v>
      </c>
      <c r="C1727" t="str">
        <f t="shared" si="26"/>
        <v>2019_3063</v>
      </c>
      <c r="D1727" s="4" t="s">
        <v>751</v>
      </c>
      <c r="E1727" s="4" t="s">
        <v>751</v>
      </c>
      <c r="F1727" s="5">
        <v>61736.1</v>
      </c>
      <c r="G1727" s="11">
        <v>1.1811000000000001E-4</v>
      </c>
    </row>
    <row r="1728" spans="1:7" x14ac:dyDescent="0.2">
      <c r="A1728">
        <v>2019</v>
      </c>
      <c r="B1728" s="4" t="s">
        <v>706</v>
      </c>
      <c r="C1728" t="str">
        <f t="shared" si="26"/>
        <v>2019_0595</v>
      </c>
      <c r="D1728" s="4" t="s">
        <v>693</v>
      </c>
      <c r="E1728" s="4" t="s">
        <v>693</v>
      </c>
      <c r="F1728" s="5">
        <v>61359.31</v>
      </c>
      <c r="G1728" s="11">
        <v>1.1739E-4</v>
      </c>
    </row>
    <row r="1729" spans="1:7" x14ac:dyDescent="0.2">
      <c r="A1729">
        <v>2019</v>
      </c>
      <c r="B1729" s="4" t="s">
        <v>671</v>
      </c>
      <c r="C1729" t="str">
        <f t="shared" si="26"/>
        <v>2019_1110</v>
      </c>
      <c r="D1729" s="4" t="s">
        <v>643</v>
      </c>
      <c r="E1729" s="4" t="s">
        <v>643</v>
      </c>
      <c r="F1729" s="5">
        <v>60214.54</v>
      </c>
      <c r="G1729" s="11">
        <v>1.1519999999999999E-4</v>
      </c>
    </row>
    <row r="1730" spans="1:7" x14ac:dyDescent="0.2">
      <c r="A1730">
        <v>2019</v>
      </c>
      <c r="B1730" s="4" t="s">
        <v>347</v>
      </c>
      <c r="C1730" t="str">
        <f t="shared" si="26"/>
        <v>2019_0641</v>
      </c>
      <c r="D1730" s="4" t="s">
        <v>305</v>
      </c>
      <c r="E1730" s="4" t="s">
        <v>305</v>
      </c>
      <c r="F1730" s="5">
        <v>59891.65</v>
      </c>
      <c r="G1730" s="11">
        <v>1.1458E-4</v>
      </c>
    </row>
    <row r="1731" spans="1:7" x14ac:dyDescent="0.2">
      <c r="A1731">
        <v>2019</v>
      </c>
      <c r="B1731" s="4" t="s">
        <v>352</v>
      </c>
      <c r="C1731" t="str">
        <f t="shared" ref="C1731:C1794" si="27">_xlfn.TEXTJOIN("_",TRUE,A1731:B1731)</f>
        <v>2019_0332</v>
      </c>
      <c r="D1731" s="4" t="s">
        <v>310</v>
      </c>
      <c r="E1731" s="4" t="s">
        <v>310</v>
      </c>
      <c r="F1731" s="5">
        <v>59279.199999999997</v>
      </c>
      <c r="G1731" s="11">
        <v>1.1341E-4</v>
      </c>
    </row>
    <row r="1732" spans="1:7" x14ac:dyDescent="0.2">
      <c r="A1732">
        <v>2019</v>
      </c>
      <c r="B1732" s="4" t="s">
        <v>435</v>
      </c>
      <c r="C1732" t="str">
        <f t="shared" si="27"/>
        <v>2019_0017</v>
      </c>
      <c r="D1732" s="4" t="s">
        <v>393</v>
      </c>
      <c r="E1732" s="4" t="s">
        <v>393</v>
      </c>
      <c r="F1732" s="5">
        <v>57484.84</v>
      </c>
      <c r="G1732" s="11">
        <v>1.0998E-4</v>
      </c>
    </row>
    <row r="1733" spans="1:7" x14ac:dyDescent="0.2">
      <c r="A1733">
        <v>2019</v>
      </c>
      <c r="B1733" s="4" t="s">
        <v>672</v>
      </c>
      <c r="C1733" t="str">
        <f t="shared" si="27"/>
        <v>2019_0505</v>
      </c>
      <c r="D1733" s="4" t="s">
        <v>644</v>
      </c>
      <c r="E1733" s="4" t="s">
        <v>644</v>
      </c>
      <c r="F1733" s="5">
        <v>56891.35</v>
      </c>
      <c r="G1733" s="11">
        <v>1.0883999999999999E-4</v>
      </c>
    </row>
    <row r="1734" spans="1:7" x14ac:dyDescent="0.2">
      <c r="A1734">
        <v>2019</v>
      </c>
      <c r="B1734" s="4" t="s">
        <v>673</v>
      </c>
      <c r="C1734" t="str">
        <f t="shared" si="27"/>
        <v>2019_0712</v>
      </c>
      <c r="D1734" s="4" t="s">
        <v>645</v>
      </c>
      <c r="E1734" s="4" t="s">
        <v>645</v>
      </c>
      <c r="F1734" s="5">
        <v>56304.54</v>
      </c>
      <c r="G1734" s="11">
        <v>1.0772000000000001E-4</v>
      </c>
    </row>
    <row r="1735" spans="1:7" x14ac:dyDescent="0.2">
      <c r="A1735">
        <v>2019</v>
      </c>
      <c r="B1735" s="4" t="s">
        <v>485</v>
      </c>
      <c r="C1735" t="str">
        <f t="shared" si="27"/>
        <v>2019_0551</v>
      </c>
      <c r="D1735" s="4" t="s">
        <v>469</v>
      </c>
      <c r="E1735" s="4" t="s">
        <v>469</v>
      </c>
      <c r="F1735" s="5">
        <v>55776.43</v>
      </c>
      <c r="G1735" s="11">
        <v>1.0671E-4</v>
      </c>
    </row>
    <row r="1736" spans="1:7" x14ac:dyDescent="0.2">
      <c r="A1736">
        <v>2019</v>
      </c>
      <c r="B1736" s="4" t="s">
        <v>675</v>
      </c>
      <c r="C1736" t="str">
        <f t="shared" si="27"/>
        <v>2019_0366</v>
      </c>
      <c r="D1736" s="4" t="s">
        <v>647</v>
      </c>
      <c r="E1736" s="4" t="s">
        <v>647</v>
      </c>
      <c r="F1736" s="5">
        <v>55563.5</v>
      </c>
      <c r="G1736" s="11">
        <v>1.063E-4</v>
      </c>
    </row>
    <row r="1737" spans="1:7" x14ac:dyDescent="0.2">
      <c r="A1737">
        <v>2019</v>
      </c>
      <c r="B1737" s="4" t="s">
        <v>668</v>
      </c>
      <c r="C1737" t="str">
        <f t="shared" si="27"/>
        <v>2019_0928</v>
      </c>
      <c r="D1737" s="4" t="s">
        <v>640</v>
      </c>
      <c r="E1737" s="4" t="s">
        <v>640</v>
      </c>
      <c r="F1737" s="5">
        <v>54929.16</v>
      </c>
      <c r="G1737" s="11">
        <v>1.0509E-4</v>
      </c>
    </row>
    <row r="1738" spans="1:7" x14ac:dyDescent="0.2">
      <c r="A1738">
        <v>2019</v>
      </c>
      <c r="B1738" s="4" t="s">
        <v>417</v>
      </c>
      <c r="C1738" t="str">
        <f t="shared" si="27"/>
        <v>2019_0421</v>
      </c>
      <c r="D1738" s="4" t="s">
        <v>375</v>
      </c>
      <c r="E1738" s="4" t="s">
        <v>375</v>
      </c>
      <c r="F1738" s="5">
        <v>52412.33</v>
      </c>
      <c r="G1738" s="11">
        <v>1.0028E-4</v>
      </c>
    </row>
    <row r="1739" spans="1:7" x14ac:dyDescent="0.2">
      <c r="A1739">
        <v>2019</v>
      </c>
      <c r="B1739" s="4" t="s">
        <v>626</v>
      </c>
      <c r="C1739" t="str">
        <f t="shared" si="27"/>
        <v>2019_0264</v>
      </c>
      <c r="D1739" s="4" t="s">
        <v>752</v>
      </c>
      <c r="E1739" s="4" t="s">
        <v>752</v>
      </c>
      <c r="F1739" s="5">
        <v>43654.2</v>
      </c>
      <c r="G1739" s="11">
        <v>8.352E-5</v>
      </c>
    </row>
    <row r="1740" spans="1:7" x14ac:dyDescent="0.2">
      <c r="A1740">
        <v>2019</v>
      </c>
      <c r="B1740" s="4" t="s">
        <v>733</v>
      </c>
      <c r="C1740" t="str">
        <f t="shared" si="27"/>
        <v>2019_2634</v>
      </c>
      <c r="D1740" s="4" t="s">
        <v>732</v>
      </c>
      <c r="E1740" s="4" t="s">
        <v>732</v>
      </c>
      <c r="F1740" s="5">
        <v>41039.949999999997</v>
      </c>
      <c r="G1740" s="11">
        <v>7.852E-5</v>
      </c>
    </row>
    <row r="1741" spans="1:7" x14ac:dyDescent="0.2">
      <c r="A1741">
        <v>2019</v>
      </c>
      <c r="B1741" s="4" t="s">
        <v>680</v>
      </c>
      <c r="C1741" t="str">
        <f t="shared" si="27"/>
        <v>2019_0113</v>
      </c>
      <c r="D1741" s="4" t="s">
        <v>652</v>
      </c>
      <c r="E1741" s="4" t="s">
        <v>652</v>
      </c>
      <c r="F1741" s="5">
        <v>35140.769999999997</v>
      </c>
      <c r="G1741" s="11">
        <v>6.7230000000000005E-5</v>
      </c>
    </row>
    <row r="1742" spans="1:7" x14ac:dyDescent="0.2">
      <c r="A1742">
        <v>2019</v>
      </c>
      <c r="B1742" s="4" t="s">
        <v>677</v>
      </c>
      <c r="C1742" t="str">
        <f t="shared" si="27"/>
        <v>2019_0074</v>
      </c>
      <c r="D1742" s="4" t="s">
        <v>649</v>
      </c>
      <c r="E1742" s="4" t="s">
        <v>649</v>
      </c>
      <c r="F1742" s="5">
        <v>33683.599999999999</v>
      </c>
      <c r="G1742" s="11">
        <v>6.444E-5</v>
      </c>
    </row>
    <row r="1743" spans="1:7" x14ac:dyDescent="0.2">
      <c r="A1743">
        <v>2019</v>
      </c>
      <c r="B1743" s="4" t="s">
        <v>439</v>
      </c>
      <c r="C1743" t="str">
        <f t="shared" si="27"/>
        <v>2019_0877</v>
      </c>
      <c r="D1743" s="4" t="s">
        <v>397</v>
      </c>
      <c r="E1743" s="4" t="s">
        <v>397</v>
      </c>
      <c r="F1743" s="5">
        <v>32536.49</v>
      </c>
      <c r="G1743" s="11">
        <v>6.2249999999999995E-5</v>
      </c>
    </row>
    <row r="1744" spans="1:7" x14ac:dyDescent="0.2">
      <c r="A1744">
        <v>2019</v>
      </c>
      <c r="B1744" s="4" t="s">
        <v>438</v>
      </c>
      <c r="C1744" t="str">
        <f t="shared" si="27"/>
        <v>2019_0684</v>
      </c>
      <c r="D1744" s="4" t="s">
        <v>396</v>
      </c>
      <c r="E1744" s="4" t="s">
        <v>396</v>
      </c>
      <c r="F1744" s="5">
        <v>29398.14</v>
      </c>
      <c r="G1744" s="11">
        <v>5.6239999999999997E-5</v>
      </c>
    </row>
    <row r="1745" spans="1:7" x14ac:dyDescent="0.2">
      <c r="A1745">
        <v>2019</v>
      </c>
      <c r="B1745" s="4" t="s">
        <v>681</v>
      </c>
      <c r="C1745" t="str">
        <f t="shared" si="27"/>
        <v>2019_0089</v>
      </c>
      <c r="D1745" s="4" t="s">
        <v>653</v>
      </c>
      <c r="E1745" s="4" t="s">
        <v>653</v>
      </c>
      <c r="F1745" s="5">
        <v>29270.06</v>
      </c>
      <c r="G1745" s="11">
        <v>5.5999999999999999E-5</v>
      </c>
    </row>
    <row r="1746" spans="1:7" x14ac:dyDescent="0.2">
      <c r="A1746">
        <v>2019</v>
      </c>
      <c r="B1746" s="4" t="s">
        <v>676</v>
      </c>
      <c r="C1746" t="str">
        <f t="shared" si="27"/>
        <v>2019_0953</v>
      </c>
      <c r="D1746" s="4" t="s">
        <v>648</v>
      </c>
      <c r="E1746" s="4" t="s">
        <v>648</v>
      </c>
      <c r="F1746" s="5">
        <v>27962.16</v>
      </c>
      <c r="G1746" s="11">
        <v>5.3499999999999999E-5</v>
      </c>
    </row>
    <row r="1747" spans="1:7" x14ac:dyDescent="0.2">
      <c r="A1747">
        <v>2019</v>
      </c>
      <c r="B1747" s="4" t="s">
        <v>682</v>
      </c>
      <c r="C1747" t="str">
        <f t="shared" si="27"/>
        <v>2019_0523</v>
      </c>
      <c r="D1747" s="4" t="s">
        <v>654</v>
      </c>
      <c r="E1747" s="4" t="s">
        <v>654</v>
      </c>
      <c r="F1747" s="5">
        <v>25592.33</v>
      </c>
      <c r="G1747" s="11">
        <v>4.8959999999999999E-5</v>
      </c>
    </row>
    <row r="1748" spans="1:7" x14ac:dyDescent="0.2">
      <c r="A1748">
        <v>2019</v>
      </c>
      <c r="B1748" s="4" t="s">
        <v>698</v>
      </c>
      <c r="C1748" t="str">
        <f t="shared" si="27"/>
        <v>2019_0681</v>
      </c>
      <c r="D1748" s="4" t="s">
        <v>685</v>
      </c>
      <c r="E1748" s="4" t="s">
        <v>685</v>
      </c>
      <c r="F1748" s="5">
        <v>23874</v>
      </c>
      <c r="G1748" s="11">
        <v>4.5680000000000003E-5</v>
      </c>
    </row>
    <row r="1749" spans="1:7" x14ac:dyDescent="0.2">
      <c r="A1749">
        <v>2019</v>
      </c>
      <c r="B1749" s="4" t="s">
        <v>679</v>
      </c>
      <c r="C1749" t="str">
        <f t="shared" si="27"/>
        <v>2019_0785</v>
      </c>
      <c r="D1749" s="4" t="s">
        <v>651</v>
      </c>
      <c r="E1749" s="4" t="s">
        <v>651</v>
      </c>
      <c r="F1749" s="5">
        <v>22177.66</v>
      </c>
      <c r="G1749" s="11">
        <v>4.2429999999999999E-5</v>
      </c>
    </row>
    <row r="1750" spans="1:7" x14ac:dyDescent="0.2">
      <c r="A1750">
        <v>2019</v>
      </c>
      <c r="B1750" s="4" t="s">
        <v>755</v>
      </c>
      <c r="C1750" t="str">
        <f t="shared" si="27"/>
        <v>2019_2905</v>
      </c>
      <c r="D1750" s="4" t="s">
        <v>753</v>
      </c>
      <c r="E1750" s="4" t="s">
        <v>753</v>
      </c>
      <c r="F1750" s="5">
        <v>21666.42</v>
      </c>
      <c r="G1750" s="11">
        <v>4.1449999999999998E-5</v>
      </c>
    </row>
    <row r="1751" spans="1:7" x14ac:dyDescent="0.2">
      <c r="A1751">
        <v>2019</v>
      </c>
      <c r="B1751" s="4" t="s">
        <v>474</v>
      </c>
      <c r="C1751" t="str">
        <f t="shared" si="27"/>
        <v>2019_0945</v>
      </c>
      <c r="D1751" s="4" t="s">
        <v>458</v>
      </c>
      <c r="E1751" s="4" t="s">
        <v>458</v>
      </c>
      <c r="F1751" s="5">
        <v>21309.16</v>
      </c>
      <c r="G1751" s="11">
        <v>4.0769999999999998E-5</v>
      </c>
    </row>
    <row r="1752" spans="1:7" x14ac:dyDescent="0.2">
      <c r="A1752">
        <v>2019</v>
      </c>
      <c r="B1752" s="4" t="s">
        <v>699</v>
      </c>
      <c r="C1752" t="str">
        <f t="shared" si="27"/>
        <v>2019_0616</v>
      </c>
      <c r="D1752" s="4" t="s">
        <v>686</v>
      </c>
      <c r="E1752" s="4" t="s">
        <v>686</v>
      </c>
      <c r="F1752" s="5">
        <v>20935.89</v>
      </c>
      <c r="G1752" s="11">
        <v>4.0049999999999998E-5</v>
      </c>
    </row>
    <row r="1753" spans="1:7" x14ac:dyDescent="0.2">
      <c r="A1753">
        <v>2019</v>
      </c>
      <c r="B1753" s="4" t="s">
        <v>684</v>
      </c>
      <c r="C1753" t="str">
        <f t="shared" si="27"/>
        <v>2019_0397</v>
      </c>
      <c r="D1753" s="4" t="s">
        <v>656</v>
      </c>
      <c r="E1753" s="4" t="s">
        <v>656</v>
      </c>
      <c r="F1753" s="5">
        <v>20278.77</v>
      </c>
      <c r="G1753" s="11">
        <v>3.8800000000000001E-5</v>
      </c>
    </row>
    <row r="1754" spans="1:7" x14ac:dyDescent="0.2">
      <c r="A1754">
        <v>2019</v>
      </c>
      <c r="B1754" s="4" t="s">
        <v>701</v>
      </c>
      <c r="C1754" t="str">
        <f t="shared" si="27"/>
        <v>2019_0933</v>
      </c>
      <c r="D1754" s="4" t="s">
        <v>688</v>
      </c>
      <c r="E1754" s="4" t="s">
        <v>688</v>
      </c>
      <c r="F1754" s="5">
        <v>19571.98</v>
      </c>
      <c r="G1754" s="11">
        <v>3.7450000000000002E-5</v>
      </c>
    </row>
    <row r="1755" spans="1:7" x14ac:dyDescent="0.2">
      <c r="A1755">
        <v>2019</v>
      </c>
      <c r="B1755" s="4" t="s">
        <v>700</v>
      </c>
      <c r="C1755" t="str">
        <f t="shared" si="27"/>
        <v>2019_0363</v>
      </c>
      <c r="D1755" s="4" t="s">
        <v>687</v>
      </c>
      <c r="E1755" s="4" t="s">
        <v>687</v>
      </c>
      <c r="F1755" s="5">
        <v>16403.28</v>
      </c>
      <c r="G1755" s="11">
        <v>3.1380000000000001E-5</v>
      </c>
    </row>
    <row r="1756" spans="1:7" x14ac:dyDescent="0.2">
      <c r="A1756">
        <v>2019</v>
      </c>
      <c r="B1756" s="4" t="s">
        <v>678</v>
      </c>
      <c r="C1756" t="str">
        <f t="shared" si="27"/>
        <v>2019_0685</v>
      </c>
      <c r="D1756" s="4" t="s">
        <v>650</v>
      </c>
      <c r="E1756" s="4" t="s">
        <v>650</v>
      </c>
      <c r="F1756" s="5">
        <v>15443.72</v>
      </c>
      <c r="G1756" s="11">
        <v>2.955E-5</v>
      </c>
    </row>
    <row r="1757" spans="1:7" x14ac:dyDescent="0.2">
      <c r="A1757">
        <v>2019</v>
      </c>
      <c r="B1757" s="4" t="s">
        <v>708</v>
      </c>
      <c r="C1757" t="str">
        <f t="shared" si="27"/>
        <v>2019_0285</v>
      </c>
      <c r="D1757" s="4" t="s">
        <v>695</v>
      </c>
      <c r="E1757" s="4" t="s">
        <v>695</v>
      </c>
      <c r="F1757" s="5">
        <v>15185.97</v>
      </c>
      <c r="G1757" s="11">
        <v>2.9050000000000001E-5</v>
      </c>
    </row>
    <row r="1758" spans="1:7" x14ac:dyDescent="0.2">
      <c r="A1758">
        <v>2019</v>
      </c>
      <c r="B1758" s="4" t="s">
        <v>683</v>
      </c>
      <c r="C1758" t="str">
        <f t="shared" si="27"/>
        <v>2019_0425</v>
      </c>
      <c r="D1758" s="4" t="s">
        <v>655</v>
      </c>
      <c r="E1758" s="4" t="s">
        <v>655</v>
      </c>
      <c r="F1758" s="5">
        <v>13264.89</v>
      </c>
      <c r="G1758" s="11">
        <v>2.5380000000000001E-5</v>
      </c>
    </row>
    <row r="1759" spans="1:7" x14ac:dyDescent="0.2">
      <c r="A1759">
        <v>2019</v>
      </c>
      <c r="B1759" s="4" t="s">
        <v>484</v>
      </c>
      <c r="C1759" t="str">
        <f t="shared" si="27"/>
        <v>2019_0218</v>
      </c>
      <c r="D1759" s="4" t="s">
        <v>468</v>
      </c>
      <c r="E1759" s="4" t="s">
        <v>468</v>
      </c>
      <c r="F1759" s="5">
        <v>11777.88</v>
      </c>
      <c r="G1759" s="11">
        <v>2.2529999999999999E-5</v>
      </c>
    </row>
    <row r="1760" spans="1:7" x14ac:dyDescent="0.2">
      <c r="A1760">
        <v>2019</v>
      </c>
      <c r="B1760" s="4" t="s">
        <v>703</v>
      </c>
      <c r="C1760" t="str">
        <f t="shared" si="27"/>
        <v>2019_0292</v>
      </c>
      <c r="D1760" s="4" t="s">
        <v>690</v>
      </c>
      <c r="E1760" s="4" t="s">
        <v>690</v>
      </c>
      <c r="F1760" s="5">
        <v>11038.27</v>
      </c>
      <c r="G1760" s="11">
        <v>2.1120000000000001E-5</v>
      </c>
    </row>
    <row r="1761" spans="1:9" x14ac:dyDescent="0.2">
      <c r="A1761">
        <v>2019</v>
      </c>
      <c r="B1761" s="4" t="s">
        <v>709</v>
      </c>
      <c r="C1761" t="str">
        <f t="shared" si="27"/>
        <v>2019_0057</v>
      </c>
      <c r="D1761" s="4" t="s">
        <v>696</v>
      </c>
      <c r="E1761" s="4" t="s">
        <v>696</v>
      </c>
      <c r="F1761" s="5">
        <v>10632.62</v>
      </c>
      <c r="G1761" s="11">
        <v>2.0339999999999998E-5</v>
      </c>
    </row>
    <row r="1762" spans="1:9" x14ac:dyDescent="0.2">
      <c r="A1762">
        <v>2019</v>
      </c>
      <c r="B1762" s="4" t="s">
        <v>419</v>
      </c>
      <c r="C1762" t="str">
        <f t="shared" si="27"/>
        <v>2019_0834</v>
      </c>
      <c r="D1762" s="4" t="s">
        <v>377</v>
      </c>
      <c r="E1762" s="4" t="s">
        <v>377</v>
      </c>
      <c r="F1762" s="5">
        <v>10366.950000000001</v>
      </c>
      <c r="G1762" s="11">
        <v>1.9830000000000002E-5</v>
      </c>
    </row>
    <row r="1763" spans="1:9" x14ac:dyDescent="0.2">
      <c r="A1763">
        <v>2019</v>
      </c>
      <c r="B1763" s="4" t="s">
        <v>705</v>
      </c>
      <c r="C1763" t="str">
        <f t="shared" si="27"/>
        <v>2019_0701</v>
      </c>
      <c r="D1763" s="4" t="s">
        <v>692</v>
      </c>
      <c r="E1763" s="4" t="s">
        <v>692</v>
      </c>
      <c r="F1763" s="5">
        <v>10325.51</v>
      </c>
      <c r="G1763" s="11">
        <v>1.9749999999999999E-5</v>
      </c>
    </row>
    <row r="1764" spans="1:9" x14ac:dyDescent="0.2">
      <c r="A1764">
        <v>2019</v>
      </c>
      <c r="B1764" s="4" t="s">
        <v>702</v>
      </c>
      <c r="C1764" t="str">
        <f t="shared" si="27"/>
        <v>2019_0819</v>
      </c>
      <c r="D1764" s="4" t="s">
        <v>689</v>
      </c>
      <c r="E1764" s="4" t="s">
        <v>689</v>
      </c>
      <c r="F1764" s="5">
        <v>10253.36</v>
      </c>
      <c r="G1764" s="11">
        <v>1.9619999999999998E-5</v>
      </c>
    </row>
    <row r="1765" spans="1:9" x14ac:dyDescent="0.2">
      <c r="A1765">
        <v>2019</v>
      </c>
      <c r="B1765" s="4" t="s">
        <v>704</v>
      </c>
      <c r="C1765" t="str">
        <f t="shared" si="27"/>
        <v>2019_0232</v>
      </c>
      <c r="D1765" s="4" t="s">
        <v>691</v>
      </c>
      <c r="E1765" s="4" t="s">
        <v>691</v>
      </c>
      <c r="F1765" s="5">
        <v>9492.52</v>
      </c>
      <c r="G1765" s="11">
        <v>1.8159999999999999E-5</v>
      </c>
    </row>
    <row r="1766" spans="1:9" x14ac:dyDescent="0.2">
      <c r="A1766">
        <v>2019</v>
      </c>
      <c r="B1766" s="4" t="s">
        <v>707</v>
      </c>
      <c r="C1766" t="str">
        <f t="shared" si="27"/>
        <v>2019_0860</v>
      </c>
      <c r="D1766" s="4" t="s">
        <v>694</v>
      </c>
      <c r="E1766" s="4" t="s">
        <v>694</v>
      </c>
      <c r="F1766" s="5">
        <v>9072.66</v>
      </c>
      <c r="G1766" s="11">
        <v>1.736E-5</v>
      </c>
    </row>
    <row r="1767" spans="1:9" x14ac:dyDescent="0.2">
      <c r="A1767">
        <v>2019</v>
      </c>
      <c r="B1767" s="4" t="s">
        <v>423</v>
      </c>
      <c r="C1767" t="str">
        <f t="shared" si="27"/>
        <v>2019_1412</v>
      </c>
      <c r="D1767" s="4" t="s">
        <v>381</v>
      </c>
      <c r="E1767" s="4" t="s">
        <v>381</v>
      </c>
      <c r="F1767" s="5">
        <v>7784.39</v>
      </c>
      <c r="G1767" s="11">
        <v>1.489E-5</v>
      </c>
    </row>
    <row r="1768" spans="1:9" x14ac:dyDescent="0.2">
      <c r="A1768">
        <v>2019</v>
      </c>
      <c r="B1768" s="4" t="s">
        <v>710</v>
      </c>
      <c r="C1768" t="str">
        <f t="shared" si="27"/>
        <v>2019_0932</v>
      </c>
      <c r="D1768" s="4" t="s">
        <v>697</v>
      </c>
      <c r="E1768" s="4" t="s">
        <v>697</v>
      </c>
      <c r="F1768" s="5">
        <v>6296.64</v>
      </c>
      <c r="G1768" s="11">
        <v>1.205E-5</v>
      </c>
    </row>
    <row r="1769" spans="1:9" x14ac:dyDescent="0.2">
      <c r="A1769">
        <v>2020</v>
      </c>
      <c r="B1769" s="4" t="s">
        <v>510</v>
      </c>
      <c r="C1769" t="str">
        <f t="shared" si="27"/>
        <v>2020_1219</v>
      </c>
      <c r="D1769" s="4" t="s">
        <v>1</v>
      </c>
      <c r="E1769" s="4" t="s">
        <v>1</v>
      </c>
      <c r="G1769" s="11"/>
      <c r="H1769" s="1">
        <v>1603563.06</v>
      </c>
      <c r="I1769" s="11">
        <v>2.7560200000000001E-3</v>
      </c>
    </row>
    <row r="1770" spans="1:9" x14ac:dyDescent="0.2">
      <c r="A1770">
        <v>2020</v>
      </c>
      <c r="B1770" s="4" t="s">
        <v>509</v>
      </c>
      <c r="C1770" t="str">
        <f t="shared" si="27"/>
        <v>2020_1021</v>
      </c>
      <c r="D1770" s="4" t="s">
        <v>27</v>
      </c>
      <c r="E1770" s="4" t="s">
        <v>27</v>
      </c>
      <c r="G1770" s="11"/>
      <c r="H1770" s="3">
        <v>1098398.8700000001</v>
      </c>
      <c r="I1770" s="11">
        <v>1.8878E-3</v>
      </c>
    </row>
    <row r="1771" spans="1:9" x14ac:dyDescent="0.2">
      <c r="A1771">
        <v>2020</v>
      </c>
      <c r="B1771" s="4" t="s">
        <v>512</v>
      </c>
      <c r="C1771" t="str">
        <f t="shared" si="27"/>
        <v>2020_0939</v>
      </c>
      <c r="D1771" s="4" t="s">
        <v>494</v>
      </c>
      <c r="E1771" s="4" t="s">
        <v>494</v>
      </c>
      <c r="G1771" s="11"/>
      <c r="H1771" s="3">
        <v>293673.18</v>
      </c>
      <c r="I1771" s="11">
        <v>5.0473E-4</v>
      </c>
    </row>
    <row r="1772" spans="1:9" x14ac:dyDescent="0.2">
      <c r="A1772">
        <v>2020</v>
      </c>
      <c r="B1772" s="4" t="s">
        <v>511</v>
      </c>
      <c r="C1772" t="str">
        <f t="shared" si="27"/>
        <v>2020_0938</v>
      </c>
      <c r="D1772" s="4" t="s">
        <v>493</v>
      </c>
      <c r="E1772" s="4" t="s">
        <v>493</v>
      </c>
      <c r="G1772" s="11"/>
      <c r="H1772" s="3">
        <v>292127.84999999998</v>
      </c>
      <c r="I1772" s="11">
        <v>5.0208000000000002E-4</v>
      </c>
    </row>
    <row r="1773" spans="1:9" x14ac:dyDescent="0.2">
      <c r="A1773">
        <v>2020</v>
      </c>
      <c r="B1773" s="4" t="s">
        <v>516</v>
      </c>
      <c r="C1773" t="str">
        <f t="shared" si="27"/>
        <v>2020_0117</v>
      </c>
      <c r="D1773" s="4" t="s">
        <v>30</v>
      </c>
      <c r="E1773" s="4" t="s">
        <v>30</v>
      </c>
      <c r="G1773" s="11"/>
      <c r="H1773" s="3">
        <v>267999.43</v>
      </c>
      <c r="I1773" s="11">
        <v>4.6060999999999997E-4</v>
      </c>
    </row>
    <row r="1774" spans="1:9" x14ac:dyDescent="0.2">
      <c r="A1774">
        <v>2020</v>
      </c>
      <c r="B1774" s="4" t="s">
        <v>521</v>
      </c>
      <c r="C1774" t="str">
        <f t="shared" si="27"/>
        <v>2020_1079</v>
      </c>
      <c r="D1774" s="4" t="s">
        <v>8</v>
      </c>
      <c r="E1774" s="4" t="s">
        <v>8</v>
      </c>
      <c r="G1774" s="11"/>
      <c r="H1774" s="3">
        <v>260205.58</v>
      </c>
      <c r="I1774" s="11">
        <v>4.4720999999999997E-4</v>
      </c>
    </row>
    <row r="1775" spans="1:9" x14ac:dyDescent="0.2">
      <c r="A1775">
        <v>2020</v>
      </c>
      <c r="B1775" s="4" t="s">
        <v>528</v>
      </c>
      <c r="C1775" t="str">
        <f t="shared" si="27"/>
        <v>2020_0377</v>
      </c>
      <c r="D1775" s="4" t="s">
        <v>28</v>
      </c>
      <c r="E1775" s="4" t="s">
        <v>28</v>
      </c>
      <c r="G1775" s="11"/>
      <c r="H1775" s="3">
        <v>190621.98</v>
      </c>
      <c r="I1775" s="11">
        <v>3.2761999999999998E-4</v>
      </c>
    </row>
    <row r="1776" spans="1:9" x14ac:dyDescent="0.2">
      <c r="A1776">
        <v>2020</v>
      </c>
      <c r="B1776" s="4" t="s">
        <v>514</v>
      </c>
      <c r="C1776" t="str">
        <f t="shared" si="27"/>
        <v>2020_0152</v>
      </c>
      <c r="D1776" s="4" t="s">
        <v>31</v>
      </c>
      <c r="E1776" s="4" t="s">
        <v>31</v>
      </c>
      <c r="G1776" s="11"/>
      <c r="H1776" s="3">
        <v>177010.36</v>
      </c>
      <c r="I1776" s="11">
        <v>3.0423000000000001E-4</v>
      </c>
    </row>
    <row r="1777" spans="1:9" x14ac:dyDescent="0.2">
      <c r="A1777">
        <v>2020</v>
      </c>
      <c r="B1777" s="4" t="s">
        <v>513</v>
      </c>
      <c r="C1777" t="str">
        <f t="shared" si="27"/>
        <v>2020_0179</v>
      </c>
      <c r="D1777" s="4" t="s">
        <v>4</v>
      </c>
      <c r="E1777" s="4" t="s">
        <v>4</v>
      </c>
      <c r="G1777" s="11"/>
      <c r="H1777" s="3">
        <v>176115.12</v>
      </c>
      <c r="I1777" s="11">
        <v>3.0268999999999999E-4</v>
      </c>
    </row>
    <row r="1778" spans="1:9" x14ac:dyDescent="0.2">
      <c r="A1778">
        <v>2020</v>
      </c>
      <c r="B1778" s="4" t="s">
        <v>518</v>
      </c>
      <c r="C1778" t="str">
        <f t="shared" si="27"/>
        <v>2020_1591</v>
      </c>
      <c r="D1778" s="4" t="s">
        <v>29</v>
      </c>
      <c r="E1778" s="4" t="s">
        <v>29</v>
      </c>
      <c r="G1778" s="11"/>
      <c r="H1778" s="3">
        <v>169229.58</v>
      </c>
      <c r="I1778" s="11">
        <v>2.9085E-4</v>
      </c>
    </row>
    <row r="1779" spans="1:9" x14ac:dyDescent="0.2">
      <c r="A1779">
        <v>2020</v>
      </c>
      <c r="B1779" s="4" t="s">
        <v>525</v>
      </c>
      <c r="C1779" t="str">
        <f t="shared" si="27"/>
        <v>2020_0367</v>
      </c>
      <c r="D1779" s="4" t="s">
        <v>497</v>
      </c>
      <c r="E1779" s="4" t="s">
        <v>497</v>
      </c>
      <c r="G1779" s="11"/>
      <c r="H1779" s="3">
        <v>159079.5</v>
      </c>
      <c r="I1779" s="11">
        <v>2.7341000000000003E-4</v>
      </c>
    </row>
    <row r="1780" spans="1:9" x14ac:dyDescent="0.2">
      <c r="A1780">
        <v>2020</v>
      </c>
      <c r="B1780" s="4" t="s">
        <v>515</v>
      </c>
      <c r="C1780" t="str">
        <f t="shared" si="27"/>
        <v>2020_0963</v>
      </c>
      <c r="D1780" s="4" t="s">
        <v>495</v>
      </c>
      <c r="E1780" s="4" t="s">
        <v>495</v>
      </c>
      <c r="G1780" s="11"/>
      <c r="H1780" s="3">
        <v>155072.69</v>
      </c>
      <c r="I1780" s="11">
        <v>2.6651999999999996E-4</v>
      </c>
    </row>
    <row r="1781" spans="1:9" x14ac:dyDescent="0.2">
      <c r="A1781">
        <v>2020</v>
      </c>
      <c r="B1781" s="4" t="s">
        <v>517</v>
      </c>
      <c r="C1781" t="str">
        <f t="shared" si="27"/>
        <v>2020_0839</v>
      </c>
      <c r="D1781" s="4" t="s">
        <v>5</v>
      </c>
      <c r="E1781" s="4" t="s">
        <v>5</v>
      </c>
      <c r="G1781" s="11"/>
      <c r="H1781" s="3">
        <v>139676.4</v>
      </c>
      <c r="I1781" s="11">
        <v>2.4006E-4</v>
      </c>
    </row>
    <row r="1782" spans="1:9" x14ac:dyDescent="0.2">
      <c r="A1782">
        <v>2020</v>
      </c>
      <c r="B1782" s="4" t="s">
        <v>522</v>
      </c>
      <c r="C1782" t="str">
        <f t="shared" si="27"/>
        <v>2020_0360</v>
      </c>
      <c r="D1782" s="4" t="s">
        <v>14</v>
      </c>
      <c r="E1782" s="4" t="s">
        <v>14</v>
      </c>
      <c r="G1782" s="11"/>
      <c r="H1782" s="3">
        <v>132960.32999999999</v>
      </c>
      <c r="I1782" s="11">
        <v>2.2852000000000001E-4</v>
      </c>
    </row>
    <row r="1783" spans="1:9" x14ac:dyDescent="0.2">
      <c r="A1783">
        <v>2020</v>
      </c>
      <c r="B1783" s="4" t="s">
        <v>519</v>
      </c>
      <c r="C1783" t="str">
        <f t="shared" si="27"/>
        <v>2020_0049</v>
      </c>
      <c r="D1783" s="4" t="s">
        <v>9</v>
      </c>
      <c r="E1783" s="4" t="s">
        <v>9</v>
      </c>
      <c r="G1783" s="11"/>
      <c r="H1783" s="3">
        <v>131530.32</v>
      </c>
      <c r="I1783" s="11">
        <v>2.2606000000000001E-4</v>
      </c>
    </row>
    <row r="1784" spans="1:9" x14ac:dyDescent="0.2">
      <c r="A1784">
        <v>2020</v>
      </c>
      <c r="B1784" s="4" t="s">
        <v>529</v>
      </c>
      <c r="C1784" t="str">
        <f t="shared" si="27"/>
        <v>2020_0741</v>
      </c>
      <c r="D1784" s="4" t="s">
        <v>35</v>
      </c>
      <c r="E1784" s="4" t="s">
        <v>35</v>
      </c>
      <c r="G1784" s="11"/>
      <c r="H1784" s="3">
        <v>120109</v>
      </c>
      <c r="I1784" s="11">
        <v>2.0643000000000001E-4</v>
      </c>
    </row>
    <row r="1785" spans="1:9" x14ac:dyDescent="0.2">
      <c r="A1785">
        <v>2020</v>
      </c>
      <c r="B1785" s="4" t="s">
        <v>520</v>
      </c>
      <c r="C1785" t="str">
        <f t="shared" si="27"/>
        <v>2020_0247</v>
      </c>
      <c r="D1785" s="4" t="s">
        <v>36</v>
      </c>
      <c r="E1785" s="4" t="s">
        <v>36</v>
      </c>
      <c r="G1785" s="11"/>
      <c r="H1785" s="3">
        <v>108893.24</v>
      </c>
      <c r="I1785" s="11">
        <v>1.8715E-4</v>
      </c>
    </row>
    <row r="1786" spans="1:9" x14ac:dyDescent="0.2">
      <c r="A1786">
        <v>2020</v>
      </c>
      <c r="B1786" s="4" t="s">
        <v>523</v>
      </c>
      <c r="C1786" t="str">
        <f t="shared" si="27"/>
        <v>2020_1668</v>
      </c>
      <c r="D1786" s="4" t="s">
        <v>496</v>
      </c>
      <c r="E1786" s="4" t="s">
        <v>496</v>
      </c>
      <c r="G1786" s="11"/>
      <c r="H1786" s="3">
        <v>108688.64</v>
      </c>
      <c r="I1786" s="11">
        <v>1.8679999999999999E-4</v>
      </c>
    </row>
    <row r="1787" spans="1:9" x14ac:dyDescent="0.2">
      <c r="A1787">
        <v>2020</v>
      </c>
      <c r="B1787" s="4" t="s">
        <v>526</v>
      </c>
      <c r="C1787" t="str">
        <f t="shared" si="27"/>
        <v>2020_0178</v>
      </c>
      <c r="D1787" s="4" t="s">
        <v>25</v>
      </c>
      <c r="E1787" s="4" t="s">
        <v>25</v>
      </c>
      <c r="G1787" s="11"/>
      <c r="H1787" s="3">
        <v>96166.1</v>
      </c>
      <c r="I1787" s="11">
        <v>1.6528000000000002E-4</v>
      </c>
    </row>
    <row r="1788" spans="1:9" x14ac:dyDescent="0.2">
      <c r="A1788">
        <v>2020</v>
      </c>
      <c r="B1788" s="4" t="s">
        <v>535</v>
      </c>
      <c r="C1788" t="str">
        <f t="shared" si="27"/>
        <v>2020_1130</v>
      </c>
      <c r="D1788" s="4" t="s">
        <v>34</v>
      </c>
      <c r="E1788" s="4" t="s">
        <v>34</v>
      </c>
      <c r="G1788" s="11"/>
      <c r="H1788" s="3">
        <v>91700.57</v>
      </c>
      <c r="I1788" s="11">
        <v>1.5760000000000001E-4</v>
      </c>
    </row>
    <row r="1789" spans="1:9" x14ac:dyDescent="0.2">
      <c r="A1789">
        <v>2020</v>
      </c>
      <c r="B1789" s="4" t="s">
        <v>524</v>
      </c>
      <c r="C1789" t="str">
        <f t="shared" si="27"/>
        <v>2020_0864</v>
      </c>
      <c r="D1789" s="4" t="s">
        <v>22</v>
      </c>
      <c r="E1789" s="4" t="s">
        <v>22</v>
      </c>
      <c r="G1789" s="11"/>
      <c r="H1789" s="3">
        <v>87354.240000000005</v>
      </c>
      <c r="I1789" s="11">
        <v>1.5013E-4</v>
      </c>
    </row>
    <row r="1790" spans="1:9" x14ac:dyDescent="0.2">
      <c r="A1790">
        <v>2020</v>
      </c>
      <c r="B1790" s="4" t="s">
        <v>536</v>
      </c>
      <c r="C1790" t="str">
        <f t="shared" si="27"/>
        <v>2020_0675</v>
      </c>
      <c r="D1790" s="4" t="s">
        <v>17</v>
      </c>
      <c r="E1790" s="4" t="s">
        <v>17</v>
      </c>
      <c r="G1790" s="11"/>
      <c r="H1790" s="3">
        <v>81536.539999999994</v>
      </c>
      <c r="I1790" s="11">
        <v>1.4014E-4</v>
      </c>
    </row>
    <row r="1791" spans="1:9" x14ac:dyDescent="0.2">
      <c r="A1791">
        <v>2020</v>
      </c>
      <c r="B1791" s="4" t="s">
        <v>527</v>
      </c>
      <c r="C1791" t="str">
        <f t="shared" si="27"/>
        <v>2020_0256</v>
      </c>
      <c r="D1791" s="4" t="s">
        <v>12</v>
      </c>
      <c r="E1791" s="4" t="s">
        <v>12</v>
      </c>
      <c r="G1791" s="11"/>
      <c r="H1791" s="3">
        <v>79942.48</v>
      </c>
      <c r="I1791" s="11">
        <v>1.3740000000000001E-4</v>
      </c>
    </row>
    <row r="1792" spans="1:9" x14ac:dyDescent="0.2">
      <c r="A1792">
        <v>2020</v>
      </c>
      <c r="B1792" s="4" t="s">
        <v>541</v>
      </c>
      <c r="C1792" t="str">
        <f t="shared" si="27"/>
        <v>2020_1666</v>
      </c>
      <c r="D1792" s="4" t="s">
        <v>501</v>
      </c>
      <c r="E1792" s="4" t="s">
        <v>501</v>
      </c>
      <c r="G1792" s="11"/>
      <c r="H1792" s="3">
        <v>77280.160000000003</v>
      </c>
      <c r="I1792" s="11">
        <v>1.3281999999999999E-4</v>
      </c>
    </row>
    <row r="1793" spans="1:9" x14ac:dyDescent="0.2">
      <c r="A1793">
        <v>2020</v>
      </c>
      <c r="B1793" s="4" t="s">
        <v>534</v>
      </c>
      <c r="C1793" t="str">
        <f t="shared" si="27"/>
        <v>2020_0287</v>
      </c>
      <c r="D1793" s="4" t="s">
        <v>13</v>
      </c>
      <c r="E1793" s="4" t="s">
        <v>13</v>
      </c>
      <c r="G1793" s="11"/>
      <c r="H1793" s="3">
        <v>68973.100000000006</v>
      </c>
      <c r="I1793" s="11">
        <v>1.1854E-4</v>
      </c>
    </row>
    <row r="1794" spans="1:9" x14ac:dyDescent="0.2">
      <c r="A1794">
        <v>2020</v>
      </c>
      <c r="B1794" s="4" t="s">
        <v>540</v>
      </c>
      <c r="C1794" t="str">
        <f t="shared" si="27"/>
        <v>2020_1088</v>
      </c>
      <c r="D1794" s="4" t="s">
        <v>18</v>
      </c>
      <c r="E1794" s="4" t="s">
        <v>18</v>
      </c>
      <c r="G1794" s="11"/>
      <c r="H1794" s="3">
        <v>67311.22</v>
      </c>
      <c r="I1794" s="11">
        <v>1.1569E-4</v>
      </c>
    </row>
    <row r="1795" spans="1:9" x14ac:dyDescent="0.2">
      <c r="A1795">
        <v>2020</v>
      </c>
      <c r="B1795" s="4" t="s">
        <v>530</v>
      </c>
      <c r="C1795" t="str">
        <f t="shared" ref="C1795:C1858" si="28">_xlfn.TEXTJOIN("_",TRUE,A1795:B1795)</f>
        <v>2020_0974</v>
      </c>
      <c r="D1795" s="4" t="s">
        <v>498</v>
      </c>
      <c r="E1795" s="4" t="s">
        <v>498</v>
      </c>
      <c r="G1795" s="11"/>
      <c r="H1795" s="3">
        <v>64511.58</v>
      </c>
      <c r="I1795" s="11">
        <v>1.1088000000000001E-4</v>
      </c>
    </row>
    <row r="1796" spans="1:9" x14ac:dyDescent="0.2">
      <c r="A1796">
        <v>2020</v>
      </c>
      <c r="B1796" s="4" t="s">
        <v>542</v>
      </c>
      <c r="C1796" t="str">
        <f t="shared" si="28"/>
        <v>2020_0169</v>
      </c>
      <c r="D1796" s="4" t="s">
        <v>7</v>
      </c>
      <c r="E1796" s="4" t="s">
        <v>7</v>
      </c>
      <c r="G1796" s="11"/>
      <c r="H1796" s="3">
        <v>63268.43</v>
      </c>
      <c r="I1796" s="11">
        <v>1.0874000000000001E-4</v>
      </c>
    </row>
    <row r="1797" spans="1:9" x14ac:dyDescent="0.2">
      <c r="A1797">
        <v>2020</v>
      </c>
      <c r="B1797" s="4" t="s">
        <v>532</v>
      </c>
      <c r="C1797" t="str">
        <f t="shared" si="28"/>
        <v>2020_0554</v>
      </c>
      <c r="D1797" s="4" t="s">
        <v>499</v>
      </c>
      <c r="E1797" s="4" t="s">
        <v>499</v>
      </c>
      <c r="G1797" s="11"/>
      <c r="H1797" s="3">
        <v>58143.11</v>
      </c>
      <c r="I1797" s="11">
        <v>9.993E-5</v>
      </c>
    </row>
    <row r="1798" spans="1:9" x14ac:dyDescent="0.2">
      <c r="A1798">
        <v>2020</v>
      </c>
      <c r="B1798" s="4" t="s">
        <v>537</v>
      </c>
      <c r="C1798" t="str">
        <f t="shared" si="28"/>
        <v>2020_1053</v>
      </c>
      <c r="D1798" s="4" t="s">
        <v>24</v>
      </c>
      <c r="E1798" s="4" t="s">
        <v>24</v>
      </c>
      <c r="G1798" s="11"/>
      <c r="H1798" s="3">
        <v>51584.39</v>
      </c>
      <c r="I1798" s="11">
        <v>8.8660000000000008E-5</v>
      </c>
    </row>
    <row r="1799" spans="1:9" x14ac:dyDescent="0.2">
      <c r="A1799">
        <v>2020</v>
      </c>
      <c r="B1799" s="4" t="s">
        <v>531</v>
      </c>
      <c r="C1799" t="str">
        <f t="shared" si="28"/>
        <v>2020_1667</v>
      </c>
      <c r="D1799" s="4" t="s">
        <v>10</v>
      </c>
      <c r="E1799" s="4" t="s">
        <v>10</v>
      </c>
      <c r="G1799" s="11"/>
      <c r="H1799" s="3">
        <v>47170.37</v>
      </c>
      <c r="I1799" s="11">
        <v>8.1069999999999995E-5</v>
      </c>
    </row>
    <row r="1800" spans="1:9" x14ac:dyDescent="0.2">
      <c r="A1800">
        <v>2020</v>
      </c>
      <c r="B1800" s="4" t="s">
        <v>539</v>
      </c>
      <c r="C1800" t="str">
        <f t="shared" si="28"/>
        <v>2020_1673</v>
      </c>
      <c r="D1800" s="4" t="s">
        <v>33</v>
      </c>
      <c r="E1800" s="4" t="s">
        <v>33</v>
      </c>
      <c r="G1800" s="11"/>
      <c r="H1800" s="3">
        <v>46163.41</v>
      </c>
      <c r="I1800" s="11">
        <v>7.9339999999999996E-5</v>
      </c>
    </row>
    <row r="1801" spans="1:9" x14ac:dyDescent="0.2">
      <c r="A1801">
        <v>2020</v>
      </c>
      <c r="B1801" s="4" t="s">
        <v>545</v>
      </c>
      <c r="C1801" t="str">
        <f t="shared" si="28"/>
        <v>2020_1074</v>
      </c>
      <c r="D1801" s="4" t="s">
        <v>26</v>
      </c>
      <c r="E1801" s="4" t="s">
        <v>26</v>
      </c>
      <c r="G1801" s="11"/>
      <c r="H1801" s="3">
        <v>36988.230000000003</v>
      </c>
      <c r="I1801" s="11">
        <v>6.3570000000000003E-5</v>
      </c>
    </row>
    <row r="1802" spans="1:9" x14ac:dyDescent="0.2">
      <c r="A1802">
        <v>2020</v>
      </c>
      <c r="B1802" s="4" t="s">
        <v>533</v>
      </c>
      <c r="C1802" t="str">
        <f t="shared" si="28"/>
        <v>2020_1674</v>
      </c>
      <c r="D1802" s="4" t="s">
        <v>500</v>
      </c>
      <c r="E1802" s="4" t="s">
        <v>500</v>
      </c>
      <c r="G1802" s="11"/>
      <c r="H1802" s="3">
        <v>34714.71</v>
      </c>
      <c r="I1802" s="11">
        <v>5.9660000000000001E-5</v>
      </c>
    </row>
    <row r="1803" spans="1:9" x14ac:dyDescent="0.2">
      <c r="A1803">
        <v>2020</v>
      </c>
      <c r="B1803" s="4" t="s">
        <v>538</v>
      </c>
      <c r="C1803" t="str">
        <f t="shared" si="28"/>
        <v>2020_0068</v>
      </c>
      <c r="D1803" s="4" t="s">
        <v>21</v>
      </c>
      <c r="E1803" s="4" t="s">
        <v>21</v>
      </c>
      <c r="G1803" s="11"/>
      <c r="H1803" s="3">
        <v>32390.99</v>
      </c>
      <c r="I1803" s="11">
        <v>5.5670000000000001E-5</v>
      </c>
    </row>
    <row r="1804" spans="1:9" x14ac:dyDescent="0.2">
      <c r="A1804">
        <v>2020</v>
      </c>
      <c r="B1804" s="4" t="s">
        <v>546</v>
      </c>
      <c r="C1804" t="str">
        <f t="shared" si="28"/>
        <v>2020_0717</v>
      </c>
      <c r="D1804" s="4" t="s">
        <v>502</v>
      </c>
      <c r="E1804" s="4" t="s">
        <v>502</v>
      </c>
      <c r="G1804" s="11"/>
      <c r="H1804" s="3">
        <v>22815.31</v>
      </c>
      <c r="I1804" s="11">
        <v>3.9209999999999999E-5</v>
      </c>
    </row>
    <row r="1805" spans="1:9" x14ac:dyDescent="0.2">
      <c r="A1805">
        <v>2020</v>
      </c>
      <c r="B1805" s="4" t="s">
        <v>543</v>
      </c>
      <c r="C1805" t="str">
        <f t="shared" si="28"/>
        <v>2020_0873</v>
      </c>
      <c r="D1805" s="4" t="s">
        <v>3</v>
      </c>
      <c r="E1805" s="4" t="s">
        <v>3</v>
      </c>
      <c r="G1805" s="11"/>
      <c r="H1805" s="3">
        <v>18876.71</v>
      </c>
      <c r="I1805" s="11">
        <v>3.2440000000000001E-5</v>
      </c>
    </row>
    <row r="1806" spans="1:9" x14ac:dyDescent="0.2">
      <c r="A1806">
        <v>2020</v>
      </c>
      <c r="B1806" s="4" t="s">
        <v>547</v>
      </c>
      <c r="C1806" t="str">
        <f t="shared" si="28"/>
        <v>2020_2008</v>
      </c>
      <c r="D1806" s="4" t="s">
        <v>503</v>
      </c>
      <c r="E1806" s="4" t="s">
        <v>503</v>
      </c>
      <c r="G1806" s="11"/>
      <c r="H1806" s="3">
        <v>9035.49</v>
      </c>
      <c r="I1806" s="11">
        <v>1.5529999999999999E-5</v>
      </c>
    </row>
    <row r="1807" spans="1:9" x14ac:dyDescent="0.2">
      <c r="A1807">
        <v>2020</v>
      </c>
      <c r="B1807" s="4" t="s">
        <v>747</v>
      </c>
      <c r="C1807" t="str">
        <f t="shared" si="28"/>
        <v>2020_0388</v>
      </c>
      <c r="D1807" s="4" t="s">
        <v>745</v>
      </c>
      <c r="E1807" s="4" t="s">
        <v>745</v>
      </c>
      <c r="G1807" s="11"/>
      <c r="H1807" s="3">
        <v>4252.3900000000003</v>
      </c>
      <c r="I1807" s="11">
        <v>7.3099999999999995E-6</v>
      </c>
    </row>
    <row r="1808" spans="1:9" x14ac:dyDescent="0.2">
      <c r="A1808">
        <v>2020</v>
      </c>
      <c r="B1808" s="4" t="s">
        <v>548</v>
      </c>
      <c r="C1808" t="str">
        <f t="shared" si="28"/>
        <v>2020_1078</v>
      </c>
      <c r="D1808" s="4" t="s">
        <v>504</v>
      </c>
      <c r="E1808" s="4" t="s">
        <v>504</v>
      </c>
      <c r="G1808" s="11"/>
      <c r="H1808" s="3">
        <v>2908.27</v>
      </c>
      <c r="I1808" s="11">
        <v>5.0000000000000004E-6</v>
      </c>
    </row>
    <row r="1809" spans="1:9" x14ac:dyDescent="0.2">
      <c r="A1809">
        <v>2020</v>
      </c>
      <c r="B1809" s="4" t="s">
        <v>715</v>
      </c>
      <c r="C1809" t="str">
        <f t="shared" si="28"/>
        <v>2020_0273</v>
      </c>
      <c r="D1809" s="4" t="s">
        <v>15</v>
      </c>
      <c r="E1809" s="4" t="s">
        <v>15</v>
      </c>
      <c r="G1809" s="11"/>
      <c r="H1809" s="3">
        <v>1453.6</v>
      </c>
      <c r="I1809" s="11">
        <v>2.5000000000000002E-6</v>
      </c>
    </row>
    <row r="1810" spans="1:9" x14ac:dyDescent="0.2">
      <c r="A1810">
        <v>2020</v>
      </c>
      <c r="B1810" s="4" t="s">
        <v>748</v>
      </c>
      <c r="C1810" t="str">
        <f t="shared" si="28"/>
        <v>2020_1616</v>
      </c>
      <c r="D1810" s="4" t="s">
        <v>746</v>
      </c>
      <c r="E1810" s="4" t="s">
        <v>746</v>
      </c>
      <c r="G1810" s="11"/>
      <c r="H1810">
        <v>917.39</v>
      </c>
      <c r="I1810" s="11">
        <v>1.5799999999999999E-6</v>
      </c>
    </row>
    <row r="1811" spans="1:9" x14ac:dyDescent="0.2">
      <c r="A1811">
        <v>2020</v>
      </c>
      <c r="B1811" s="4" t="s">
        <v>79</v>
      </c>
      <c r="C1811" t="str">
        <f t="shared" si="28"/>
        <v>2020_0844</v>
      </c>
      <c r="D1811" s="4" t="s">
        <v>37</v>
      </c>
      <c r="E1811" s="4" t="s">
        <v>37</v>
      </c>
      <c r="F1811" s="5">
        <v>32674118.510000002</v>
      </c>
      <c r="G1811" s="11">
        <v>5.6156539999999998E-2</v>
      </c>
      <c r="H1811" s="3"/>
    </row>
    <row r="1812" spans="1:9" x14ac:dyDescent="0.2">
      <c r="A1812">
        <v>2020</v>
      </c>
      <c r="B1812" s="4" t="s">
        <v>80</v>
      </c>
      <c r="C1812" t="str">
        <f t="shared" si="28"/>
        <v>2020_0966</v>
      </c>
      <c r="D1812" s="4" t="s">
        <v>38</v>
      </c>
      <c r="E1812" s="4" t="s">
        <v>38</v>
      </c>
      <c r="F1812" s="5">
        <v>17145465.629999999</v>
      </c>
      <c r="G1812" s="11">
        <v>2.9467669999999998E-2</v>
      </c>
      <c r="H1812" s="1"/>
    </row>
    <row r="1813" spans="1:9" x14ac:dyDescent="0.2">
      <c r="A1813">
        <v>2020</v>
      </c>
      <c r="B1813" s="4" t="s">
        <v>83</v>
      </c>
      <c r="C1813" t="str">
        <f t="shared" si="28"/>
        <v>2020_0926</v>
      </c>
      <c r="D1813" s="4" t="s">
        <v>734</v>
      </c>
      <c r="E1813" s="4" t="s">
        <v>734</v>
      </c>
      <c r="F1813" s="5">
        <v>16440305.02</v>
      </c>
      <c r="G1813" s="11">
        <v>2.8255720000000002E-2</v>
      </c>
      <c r="H1813" s="3"/>
    </row>
    <row r="1814" spans="1:9" x14ac:dyDescent="0.2">
      <c r="A1814">
        <v>2020</v>
      </c>
      <c r="B1814" s="4" t="s">
        <v>82</v>
      </c>
      <c r="C1814" t="str">
        <f t="shared" si="28"/>
        <v>2020_0518</v>
      </c>
      <c r="D1814" s="4" t="s">
        <v>40</v>
      </c>
      <c r="E1814" s="4" t="s">
        <v>40</v>
      </c>
      <c r="F1814" s="5">
        <v>16053448.48</v>
      </c>
      <c r="G1814" s="11">
        <v>2.759083E-2</v>
      </c>
      <c r="H1814" s="3"/>
    </row>
    <row r="1815" spans="1:9" x14ac:dyDescent="0.2">
      <c r="A1815">
        <v>2020</v>
      </c>
      <c r="B1815" s="4" t="s">
        <v>86</v>
      </c>
      <c r="C1815" t="str">
        <f t="shared" si="28"/>
        <v>2020_0291</v>
      </c>
      <c r="D1815" s="4" t="s">
        <v>44</v>
      </c>
      <c r="E1815" s="4" t="s">
        <v>44</v>
      </c>
      <c r="F1815" s="5">
        <v>13643491.74</v>
      </c>
      <c r="G1815" s="11">
        <v>2.344887E-2</v>
      </c>
      <c r="H1815" s="3"/>
    </row>
    <row r="1816" spans="1:9" x14ac:dyDescent="0.2">
      <c r="A1816">
        <v>2020</v>
      </c>
      <c r="B1816" s="4" t="s">
        <v>90</v>
      </c>
      <c r="C1816" t="str">
        <f t="shared" si="28"/>
        <v>2020_0435</v>
      </c>
      <c r="D1816" s="4" t="s">
        <v>48</v>
      </c>
      <c r="E1816" s="4" t="s">
        <v>48</v>
      </c>
      <c r="F1816" s="5">
        <v>13400879.130000001</v>
      </c>
      <c r="G1816" s="11">
        <v>2.3031899999999998E-2</v>
      </c>
      <c r="H1816" s="3"/>
    </row>
    <row r="1817" spans="1:9" x14ac:dyDescent="0.2">
      <c r="A1817">
        <v>2020</v>
      </c>
      <c r="B1817" s="4" t="s">
        <v>102</v>
      </c>
      <c r="C1817" t="str">
        <f t="shared" si="28"/>
        <v>2020_0294</v>
      </c>
      <c r="D1817" s="4" t="s">
        <v>60</v>
      </c>
      <c r="E1817" s="4" t="s">
        <v>60</v>
      </c>
      <c r="F1817" s="5">
        <v>12845113.9</v>
      </c>
      <c r="G1817" s="11">
        <v>2.2076709999999999E-2</v>
      </c>
      <c r="H1817" s="3"/>
    </row>
    <row r="1818" spans="1:9" x14ac:dyDescent="0.2">
      <c r="A1818">
        <v>2020</v>
      </c>
      <c r="B1818" s="4" t="s">
        <v>81</v>
      </c>
      <c r="C1818" t="str">
        <f t="shared" si="28"/>
        <v>2020_0653</v>
      </c>
      <c r="D1818" s="4" t="s">
        <v>39</v>
      </c>
      <c r="E1818" s="4" t="s">
        <v>39</v>
      </c>
      <c r="F1818" s="5">
        <v>12827344.300000001</v>
      </c>
      <c r="G1818" s="11">
        <v>2.2046169999999997E-2</v>
      </c>
      <c r="H1818" s="3"/>
    </row>
    <row r="1819" spans="1:9" x14ac:dyDescent="0.2">
      <c r="A1819">
        <v>2020</v>
      </c>
      <c r="B1819" s="4" t="s">
        <v>88</v>
      </c>
      <c r="C1819" t="str">
        <f t="shared" si="28"/>
        <v>2020_0258</v>
      </c>
      <c r="D1819" s="4" t="s">
        <v>46</v>
      </c>
      <c r="E1819" s="4" t="s">
        <v>46</v>
      </c>
      <c r="F1819" s="5">
        <v>12368032.01</v>
      </c>
      <c r="G1819" s="11">
        <v>2.125676E-2</v>
      </c>
      <c r="H1819" s="3"/>
    </row>
    <row r="1820" spans="1:9" x14ac:dyDescent="0.2">
      <c r="A1820">
        <v>2020</v>
      </c>
      <c r="B1820" s="4" t="s">
        <v>84</v>
      </c>
      <c r="C1820" t="str">
        <f t="shared" si="28"/>
        <v>2020_0290</v>
      </c>
      <c r="D1820" s="4" t="s">
        <v>42</v>
      </c>
      <c r="E1820" s="4" t="s">
        <v>42</v>
      </c>
      <c r="F1820" s="5">
        <v>12269714.289999999</v>
      </c>
      <c r="G1820" s="11">
        <v>2.108778E-2</v>
      </c>
      <c r="H1820" s="3"/>
    </row>
    <row r="1821" spans="1:9" x14ac:dyDescent="0.2">
      <c r="A1821">
        <v>2020</v>
      </c>
      <c r="B1821" s="4" t="s">
        <v>91</v>
      </c>
      <c r="C1821" t="str">
        <f t="shared" si="28"/>
        <v>2020_0050</v>
      </c>
      <c r="D1821" s="4" t="s">
        <v>49</v>
      </c>
      <c r="E1821" s="4" t="s">
        <v>49</v>
      </c>
      <c r="F1821" s="5">
        <v>12207432.68</v>
      </c>
      <c r="G1821" s="11">
        <v>2.0980740000000001E-2</v>
      </c>
      <c r="H1821" s="3"/>
    </row>
    <row r="1822" spans="1:9" x14ac:dyDescent="0.2">
      <c r="A1822">
        <v>2020</v>
      </c>
      <c r="B1822" s="4" t="s">
        <v>93</v>
      </c>
      <c r="C1822" t="str">
        <f t="shared" si="28"/>
        <v>2020_0378</v>
      </c>
      <c r="D1822" s="4" t="s">
        <v>51</v>
      </c>
      <c r="E1822" s="4" t="s">
        <v>51</v>
      </c>
      <c r="F1822" s="5">
        <v>11671683.76</v>
      </c>
      <c r="G1822" s="11">
        <v>2.0059960000000002E-2</v>
      </c>
      <c r="H1822" s="3"/>
    </row>
    <row r="1823" spans="1:9" x14ac:dyDescent="0.2">
      <c r="A1823">
        <v>2020</v>
      </c>
      <c r="B1823" s="4" t="s">
        <v>98</v>
      </c>
      <c r="C1823" t="str">
        <f t="shared" si="28"/>
        <v>2020_1031</v>
      </c>
      <c r="D1823" s="4" t="s">
        <v>56</v>
      </c>
      <c r="E1823" s="4" t="s">
        <v>56</v>
      </c>
      <c r="F1823" s="5">
        <v>11555334.52</v>
      </c>
      <c r="G1823" s="11">
        <v>1.9859990000000001E-2</v>
      </c>
      <c r="H1823" s="3"/>
    </row>
    <row r="1824" spans="1:9" x14ac:dyDescent="0.2">
      <c r="A1824">
        <v>2020</v>
      </c>
      <c r="B1824" s="4" t="s">
        <v>116</v>
      </c>
      <c r="C1824" t="str">
        <f t="shared" si="28"/>
        <v>2020_0415</v>
      </c>
      <c r="D1824" s="4" t="s">
        <v>74</v>
      </c>
      <c r="E1824" s="4" t="s">
        <v>74</v>
      </c>
      <c r="F1824" s="5">
        <v>11070235.130000001</v>
      </c>
      <c r="G1824" s="11">
        <v>1.9026250000000001E-2</v>
      </c>
      <c r="H1824" s="3"/>
    </row>
    <row r="1825" spans="1:8" x14ac:dyDescent="0.2">
      <c r="A1825">
        <v>2020</v>
      </c>
      <c r="B1825" s="4" t="s">
        <v>85</v>
      </c>
      <c r="C1825" t="str">
        <f t="shared" si="28"/>
        <v>2020_0784</v>
      </c>
      <c r="D1825" s="4" t="s">
        <v>43</v>
      </c>
      <c r="E1825" s="4" t="s">
        <v>43</v>
      </c>
      <c r="F1825" s="5">
        <v>10694675.619999999</v>
      </c>
      <c r="G1825" s="11">
        <v>1.8380790000000001E-2</v>
      </c>
      <c r="H1825" s="3"/>
    </row>
    <row r="1826" spans="1:8" x14ac:dyDescent="0.2">
      <c r="A1826">
        <v>2020</v>
      </c>
      <c r="B1826" s="4" t="s">
        <v>89</v>
      </c>
      <c r="C1826" t="str">
        <f t="shared" si="28"/>
        <v>2020_0623</v>
      </c>
      <c r="D1826" s="4" t="s">
        <v>47</v>
      </c>
      <c r="E1826" s="4" t="s">
        <v>47</v>
      </c>
      <c r="F1826" s="5">
        <v>10026595.630000001</v>
      </c>
      <c r="G1826" s="11">
        <v>1.7232569999999999E-2</v>
      </c>
      <c r="H1826" s="3"/>
    </row>
    <row r="1827" spans="1:8" x14ac:dyDescent="0.2">
      <c r="A1827">
        <v>2020</v>
      </c>
      <c r="B1827" s="4" t="s">
        <v>99</v>
      </c>
      <c r="C1827" t="str">
        <f t="shared" si="28"/>
        <v>2020_0066</v>
      </c>
      <c r="D1827" s="4" t="s">
        <v>57</v>
      </c>
      <c r="E1827" s="4" t="s">
        <v>57</v>
      </c>
      <c r="F1827" s="5">
        <v>9833808.2400000002</v>
      </c>
      <c r="G1827" s="11">
        <v>1.6901219999999998E-2</v>
      </c>
      <c r="H1827" s="3"/>
    </row>
    <row r="1828" spans="1:8" x14ac:dyDescent="0.2">
      <c r="A1828">
        <v>2020</v>
      </c>
      <c r="B1828" s="4" t="s">
        <v>92</v>
      </c>
      <c r="C1828" t="str">
        <f t="shared" si="28"/>
        <v>2020_0039</v>
      </c>
      <c r="D1828" s="4" t="s">
        <v>50</v>
      </c>
      <c r="E1828" s="4" t="s">
        <v>50</v>
      </c>
      <c r="F1828" s="5">
        <v>9306597.6199999992</v>
      </c>
      <c r="G1828" s="11">
        <v>1.5995120000000002E-2</v>
      </c>
      <c r="H1828" s="3"/>
    </row>
    <row r="1829" spans="1:8" x14ac:dyDescent="0.2">
      <c r="A1829">
        <v>2020</v>
      </c>
      <c r="B1829" s="4" t="s">
        <v>110</v>
      </c>
      <c r="C1829" t="str">
        <f t="shared" si="28"/>
        <v>2020_0709</v>
      </c>
      <c r="D1829" s="4" t="s">
        <v>68</v>
      </c>
      <c r="E1829" s="4" t="s">
        <v>68</v>
      </c>
      <c r="F1829" s="5">
        <v>9137343.3800000008</v>
      </c>
      <c r="G1829" s="11">
        <v>1.5704220000000001E-2</v>
      </c>
      <c r="H1829" s="3"/>
    </row>
    <row r="1830" spans="1:8" x14ac:dyDescent="0.2">
      <c r="A1830">
        <v>2020</v>
      </c>
      <c r="B1830" s="4" t="s">
        <v>105</v>
      </c>
      <c r="C1830" t="str">
        <f t="shared" si="28"/>
        <v>2020_0433</v>
      </c>
      <c r="D1830" s="4" t="s">
        <v>63</v>
      </c>
      <c r="E1830" s="4" t="s">
        <v>63</v>
      </c>
      <c r="F1830" s="5">
        <v>9126681.9900000002</v>
      </c>
      <c r="G1830" s="11">
        <v>1.5685899999999999E-2</v>
      </c>
      <c r="H1830" s="3"/>
    </row>
    <row r="1831" spans="1:8" x14ac:dyDescent="0.2">
      <c r="A1831">
        <v>2020</v>
      </c>
      <c r="B1831" s="4" t="s">
        <v>95</v>
      </c>
      <c r="C1831" t="str">
        <f t="shared" si="28"/>
        <v>2020_0804</v>
      </c>
      <c r="D1831" s="4" t="s">
        <v>53</v>
      </c>
      <c r="E1831" s="4" t="s">
        <v>53</v>
      </c>
      <c r="F1831" s="5">
        <v>8879754.4199999999</v>
      </c>
      <c r="G1831" s="11">
        <v>1.5261510000000001E-2</v>
      </c>
      <c r="H1831" s="3"/>
    </row>
    <row r="1832" spans="1:8" x14ac:dyDescent="0.2">
      <c r="A1832">
        <v>2020</v>
      </c>
      <c r="B1832" s="4" t="s">
        <v>87</v>
      </c>
      <c r="C1832" t="str">
        <f t="shared" si="28"/>
        <v>2020_1128</v>
      </c>
      <c r="D1832" s="4" t="s">
        <v>45</v>
      </c>
      <c r="E1832" s="4" t="s">
        <v>45</v>
      </c>
      <c r="F1832" s="5">
        <v>7774714.3200000003</v>
      </c>
      <c r="G1832" s="11">
        <v>1.3362289999999999E-2</v>
      </c>
      <c r="H1832" s="3"/>
    </row>
    <row r="1833" spans="1:8" x14ac:dyDescent="0.2">
      <c r="A1833">
        <v>2020</v>
      </c>
      <c r="B1833" s="4" t="s">
        <v>94</v>
      </c>
      <c r="C1833" t="str">
        <f t="shared" si="28"/>
        <v>2020_0651</v>
      </c>
      <c r="D1833" s="4" t="s">
        <v>741</v>
      </c>
      <c r="E1833" s="4" t="s">
        <v>741</v>
      </c>
      <c r="F1833" s="5">
        <v>7579533.4299999997</v>
      </c>
      <c r="G1833" s="11">
        <v>1.302684E-2</v>
      </c>
      <c r="H1833" s="3"/>
    </row>
    <row r="1834" spans="1:8" x14ac:dyDescent="0.2">
      <c r="A1834">
        <v>2020</v>
      </c>
      <c r="B1834" s="4" t="s">
        <v>101</v>
      </c>
      <c r="C1834" t="str">
        <f t="shared" si="28"/>
        <v>2020_0115</v>
      </c>
      <c r="D1834" s="4" t="s">
        <v>59</v>
      </c>
      <c r="E1834" s="4" t="s">
        <v>59</v>
      </c>
      <c r="F1834" s="5">
        <v>7236948.9699999997</v>
      </c>
      <c r="G1834" s="11">
        <v>1.2438039999999999E-2</v>
      </c>
      <c r="H1834" s="3"/>
    </row>
    <row r="1835" spans="1:8" x14ac:dyDescent="0.2">
      <c r="A1835">
        <v>2020</v>
      </c>
      <c r="B1835" s="4" t="s">
        <v>107</v>
      </c>
      <c r="C1835" t="str">
        <f t="shared" si="28"/>
        <v>2020_0810</v>
      </c>
      <c r="D1835" s="4" t="s">
        <v>65</v>
      </c>
      <c r="E1835" s="4" t="s">
        <v>65</v>
      </c>
      <c r="F1835" s="5">
        <v>7172663.9500000002</v>
      </c>
      <c r="G1835" s="11">
        <v>1.232755E-2</v>
      </c>
      <c r="H1835" s="3"/>
    </row>
    <row r="1836" spans="1:8" x14ac:dyDescent="0.2">
      <c r="A1836">
        <v>2020</v>
      </c>
      <c r="B1836" s="4" t="s">
        <v>164</v>
      </c>
      <c r="C1836" t="str">
        <f t="shared" si="28"/>
        <v>2020_0161</v>
      </c>
      <c r="D1836" s="4" t="s">
        <v>122</v>
      </c>
      <c r="E1836" s="4" t="s">
        <v>122</v>
      </c>
      <c r="F1836" s="5">
        <v>7082198.5800000001</v>
      </c>
      <c r="G1836" s="11">
        <v>1.217207E-2</v>
      </c>
      <c r="H1836" s="3"/>
    </row>
    <row r="1837" spans="1:8" x14ac:dyDescent="0.2">
      <c r="A1837">
        <v>2020</v>
      </c>
      <c r="B1837" s="4" t="s">
        <v>113</v>
      </c>
      <c r="C1837" t="str">
        <f t="shared" si="28"/>
        <v>2020_0114</v>
      </c>
      <c r="D1837" s="4" t="s">
        <v>71</v>
      </c>
      <c r="E1837" s="4" t="s">
        <v>71</v>
      </c>
      <c r="F1837" s="5">
        <v>6751578.3700000001</v>
      </c>
      <c r="G1837" s="11">
        <v>1.1603840000000001E-2</v>
      </c>
      <c r="H1837" s="3"/>
    </row>
    <row r="1838" spans="1:8" x14ac:dyDescent="0.2">
      <c r="A1838">
        <v>2020</v>
      </c>
      <c r="B1838" s="4" t="s">
        <v>109</v>
      </c>
      <c r="C1838" t="str">
        <f t="shared" si="28"/>
        <v>2020_0054</v>
      </c>
      <c r="D1838" s="4" t="s">
        <v>67</v>
      </c>
      <c r="E1838" s="4" t="s">
        <v>67</v>
      </c>
      <c r="F1838" s="5">
        <v>6533105.3499999996</v>
      </c>
      <c r="G1838" s="11">
        <v>1.122835E-2</v>
      </c>
      <c r="H1838" s="3"/>
    </row>
    <row r="1839" spans="1:8" x14ac:dyDescent="0.2">
      <c r="A1839">
        <v>2020</v>
      </c>
      <c r="B1839" s="4" t="s">
        <v>112</v>
      </c>
      <c r="C1839" t="str">
        <f t="shared" si="28"/>
        <v>2020_0570</v>
      </c>
      <c r="D1839" s="4" t="s">
        <v>70</v>
      </c>
      <c r="E1839" s="4" t="s">
        <v>70</v>
      </c>
      <c r="F1839" s="5">
        <v>6128700.8499999996</v>
      </c>
      <c r="G1839" s="11">
        <v>1.0533310000000001E-2</v>
      </c>
      <c r="H1839" s="3"/>
    </row>
    <row r="1840" spans="1:8" x14ac:dyDescent="0.2">
      <c r="A1840">
        <v>2020</v>
      </c>
      <c r="B1840" s="4" t="s">
        <v>97</v>
      </c>
      <c r="C1840" t="str">
        <f t="shared" si="28"/>
        <v>2020_0045</v>
      </c>
      <c r="D1840" s="4" t="s">
        <v>55</v>
      </c>
      <c r="E1840" s="4" t="s">
        <v>55</v>
      </c>
      <c r="F1840" s="5">
        <v>6079881.3600000003</v>
      </c>
      <c r="G1840" s="11">
        <v>1.0449399999999999E-2</v>
      </c>
      <c r="H1840" s="3"/>
    </row>
    <row r="1841" spans="1:8" x14ac:dyDescent="0.2">
      <c r="A1841">
        <v>2020</v>
      </c>
      <c r="B1841" s="4" t="s">
        <v>100</v>
      </c>
      <c r="C1841" t="str">
        <f t="shared" si="28"/>
        <v>2020_0898</v>
      </c>
      <c r="D1841" s="4" t="s">
        <v>58</v>
      </c>
      <c r="E1841" s="4" t="s">
        <v>58</v>
      </c>
      <c r="F1841" s="5">
        <v>5816207.21</v>
      </c>
      <c r="G1841" s="11">
        <v>9.99623E-3</v>
      </c>
      <c r="H1841" s="3"/>
    </row>
    <row r="1842" spans="1:8" x14ac:dyDescent="0.2">
      <c r="A1842">
        <v>2020</v>
      </c>
      <c r="B1842" s="4" t="s">
        <v>103</v>
      </c>
      <c r="C1842" t="str">
        <f t="shared" si="28"/>
        <v>2020_0865</v>
      </c>
      <c r="D1842" s="4" t="s">
        <v>61</v>
      </c>
      <c r="E1842" s="4" t="s">
        <v>61</v>
      </c>
      <c r="F1842" s="5">
        <v>5256925.7699999996</v>
      </c>
      <c r="G1842" s="11">
        <v>9.0349999999999996E-3</v>
      </c>
      <c r="H1842" s="3"/>
    </row>
    <row r="1843" spans="1:8" x14ac:dyDescent="0.2">
      <c r="A1843">
        <v>2020</v>
      </c>
      <c r="B1843" s="4" t="s">
        <v>115</v>
      </c>
      <c r="C1843" t="str">
        <f t="shared" si="28"/>
        <v>2020_0910</v>
      </c>
      <c r="D1843" s="4" t="s">
        <v>73</v>
      </c>
      <c r="E1843" s="4" t="s">
        <v>73</v>
      </c>
      <c r="F1843" s="5">
        <v>5180474.51</v>
      </c>
      <c r="G1843" s="11">
        <v>8.9036099999999993E-3</v>
      </c>
      <c r="H1843" s="3"/>
    </row>
    <row r="1844" spans="1:8" x14ac:dyDescent="0.2">
      <c r="A1844">
        <v>2020</v>
      </c>
      <c r="B1844" s="4" t="s">
        <v>163</v>
      </c>
      <c r="C1844" t="str">
        <f t="shared" si="28"/>
        <v>2020_0517</v>
      </c>
      <c r="D1844" s="4" t="s">
        <v>121</v>
      </c>
      <c r="E1844" s="4" t="s">
        <v>121</v>
      </c>
      <c r="F1844" s="5">
        <v>5097955.16</v>
      </c>
      <c r="G1844" s="11">
        <v>8.7617800000000003E-3</v>
      </c>
      <c r="H1844" s="3"/>
    </row>
    <row r="1845" spans="1:8" x14ac:dyDescent="0.2">
      <c r="A1845">
        <v>2020</v>
      </c>
      <c r="B1845" s="4" t="s">
        <v>179</v>
      </c>
      <c r="C1845" t="str">
        <f t="shared" si="28"/>
        <v>2020_0580</v>
      </c>
      <c r="D1845" s="4" t="s">
        <v>137</v>
      </c>
      <c r="E1845" s="4" t="s">
        <v>137</v>
      </c>
      <c r="F1845" s="5">
        <v>4981491.45</v>
      </c>
      <c r="G1845" s="11">
        <v>8.561619999999999E-3</v>
      </c>
      <c r="H1845" s="3"/>
    </row>
    <row r="1846" spans="1:8" x14ac:dyDescent="0.2">
      <c r="A1846">
        <v>2020</v>
      </c>
      <c r="B1846" s="4" t="s">
        <v>165</v>
      </c>
      <c r="C1846" t="str">
        <f t="shared" si="28"/>
        <v>2020_0955</v>
      </c>
      <c r="D1846" s="4" t="s">
        <v>740</v>
      </c>
      <c r="E1846" s="4" t="s">
        <v>740</v>
      </c>
      <c r="F1846" s="5">
        <v>4773013.66</v>
      </c>
      <c r="G1846" s="11">
        <v>8.2033100000000001E-3</v>
      </c>
      <c r="H1846" s="3"/>
    </row>
    <row r="1847" spans="1:8" x14ac:dyDescent="0.2">
      <c r="A1847">
        <v>2020</v>
      </c>
      <c r="B1847" s="4" t="s">
        <v>111</v>
      </c>
      <c r="C1847" t="str">
        <f t="shared" si="28"/>
        <v>2020_0718</v>
      </c>
      <c r="D1847" s="4" t="s">
        <v>69</v>
      </c>
      <c r="E1847" s="4" t="s">
        <v>69</v>
      </c>
      <c r="F1847" s="5">
        <v>4714618.13</v>
      </c>
      <c r="G1847" s="11">
        <v>8.1029499999999994E-3</v>
      </c>
      <c r="H1847" s="3"/>
    </row>
    <row r="1848" spans="1:8" x14ac:dyDescent="0.2">
      <c r="A1848">
        <v>2020</v>
      </c>
      <c r="B1848" s="4" t="s">
        <v>104</v>
      </c>
      <c r="C1848" t="str">
        <f t="shared" si="28"/>
        <v>2020_0673</v>
      </c>
      <c r="D1848" s="4" t="s">
        <v>62</v>
      </c>
      <c r="E1848" s="4" t="s">
        <v>62</v>
      </c>
      <c r="F1848" s="5">
        <v>4423801.83</v>
      </c>
      <c r="G1848" s="11">
        <v>7.6031199999999997E-3</v>
      </c>
      <c r="H1848" s="3"/>
    </row>
    <row r="1849" spans="1:8" x14ac:dyDescent="0.2">
      <c r="A1849">
        <v>2020</v>
      </c>
      <c r="B1849" s="4" t="s">
        <v>169</v>
      </c>
      <c r="C1849" t="str">
        <f t="shared" si="28"/>
        <v>2020_0319</v>
      </c>
      <c r="D1849" s="4" t="s">
        <v>127</v>
      </c>
      <c r="E1849" s="4" t="s">
        <v>127</v>
      </c>
      <c r="F1849" s="5">
        <v>4254973.7300000004</v>
      </c>
      <c r="G1849" s="11">
        <v>7.3129599999999994E-3</v>
      </c>
      <c r="H1849" s="3"/>
    </row>
    <row r="1850" spans="1:8" x14ac:dyDescent="0.2">
      <c r="A1850">
        <v>2020</v>
      </c>
      <c r="B1850" s="4" t="s">
        <v>184</v>
      </c>
      <c r="C1850" t="str">
        <f t="shared" si="28"/>
        <v>2020_0968</v>
      </c>
      <c r="D1850" s="4" t="s">
        <v>142</v>
      </c>
      <c r="E1850" s="4" t="s">
        <v>142</v>
      </c>
      <c r="F1850" s="5">
        <v>4168890.21</v>
      </c>
      <c r="G1850" s="11">
        <v>7.1650100000000003E-3</v>
      </c>
      <c r="H1850" s="3"/>
    </row>
    <row r="1851" spans="1:8" x14ac:dyDescent="0.2">
      <c r="A1851">
        <v>2020</v>
      </c>
      <c r="B1851" s="4" t="s">
        <v>96</v>
      </c>
      <c r="C1851" t="str">
        <f t="shared" si="28"/>
        <v>2020_0611</v>
      </c>
      <c r="D1851" s="4" t="s">
        <v>54</v>
      </c>
      <c r="E1851" s="4" t="s">
        <v>54</v>
      </c>
      <c r="F1851" s="5">
        <v>4004115.17</v>
      </c>
      <c r="G1851" s="11">
        <v>6.8818199999999994E-3</v>
      </c>
      <c r="H1851" s="3"/>
    </row>
    <row r="1852" spans="1:8" x14ac:dyDescent="0.2">
      <c r="A1852">
        <v>2020</v>
      </c>
      <c r="B1852" s="4" t="s">
        <v>203</v>
      </c>
      <c r="C1852" t="str">
        <f t="shared" si="28"/>
        <v>2020_0618</v>
      </c>
      <c r="D1852" s="4" t="s">
        <v>161</v>
      </c>
      <c r="E1852" s="4" t="s">
        <v>161</v>
      </c>
      <c r="F1852" s="5">
        <v>3962950.68</v>
      </c>
      <c r="G1852" s="11">
        <v>6.8110699999999998E-3</v>
      </c>
      <c r="H1852" s="3"/>
    </row>
    <row r="1853" spans="1:8" x14ac:dyDescent="0.2">
      <c r="A1853">
        <v>2020</v>
      </c>
      <c r="B1853" s="4" t="s">
        <v>108</v>
      </c>
      <c r="C1853" t="str">
        <f t="shared" si="28"/>
        <v>2020_1073</v>
      </c>
      <c r="D1853" s="4" t="s">
        <v>66</v>
      </c>
      <c r="E1853" s="4" t="s">
        <v>66</v>
      </c>
      <c r="F1853" s="5">
        <v>3883973.49</v>
      </c>
      <c r="G1853" s="11">
        <v>6.6753300000000002E-3</v>
      </c>
      <c r="H1853" s="3"/>
    </row>
    <row r="1854" spans="1:8" x14ac:dyDescent="0.2">
      <c r="A1854">
        <v>2020</v>
      </c>
      <c r="B1854" s="4" t="s">
        <v>168</v>
      </c>
      <c r="C1854" t="str">
        <f t="shared" si="28"/>
        <v>2020_0902</v>
      </c>
      <c r="D1854" s="4" t="s">
        <v>126</v>
      </c>
      <c r="E1854" s="4" t="s">
        <v>126</v>
      </c>
      <c r="F1854" s="5">
        <v>3628750.46</v>
      </c>
      <c r="G1854" s="11">
        <v>6.2366799999999997E-3</v>
      </c>
      <c r="H1854" s="3"/>
    </row>
    <row r="1855" spans="1:8" x14ac:dyDescent="0.2">
      <c r="A1855">
        <v>2020</v>
      </c>
      <c r="B1855" s="4" t="s">
        <v>186</v>
      </c>
      <c r="C1855" t="str">
        <f t="shared" si="28"/>
        <v>2020_0096</v>
      </c>
      <c r="D1855" s="4" t="s">
        <v>144</v>
      </c>
      <c r="E1855" s="4" t="s">
        <v>144</v>
      </c>
      <c r="F1855" s="5">
        <v>3558301.24</v>
      </c>
      <c r="G1855" s="11">
        <v>6.1155999999999997E-3</v>
      </c>
      <c r="H1855" s="3"/>
    </row>
    <row r="1856" spans="1:8" x14ac:dyDescent="0.2">
      <c r="A1856">
        <v>2020</v>
      </c>
      <c r="B1856" s="4" t="s">
        <v>175</v>
      </c>
      <c r="C1856" t="str">
        <f t="shared" si="28"/>
        <v>2020_0604</v>
      </c>
      <c r="D1856" s="4" t="s">
        <v>133</v>
      </c>
      <c r="E1856" s="4" t="s">
        <v>133</v>
      </c>
      <c r="F1856" s="5">
        <v>3089585.77</v>
      </c>
      <c r="G1856" s="11">
        <v>5.3100300000000003E-3</v>
      </c>
      <c r="H1856" s="3"/>
    </row>
    <row r="1857" spans="1:8" x14ac:dyDescent="0.2">
      <c r="A1857">
        <v>2020</v>
      </c>
      <c r="B1857" s="4" t="s">
        <v>190</v>
      </c>
      <c r="C1857" t="str">
        <f t="shared" si="28"/>
        <v>2020_0958</v>
      </c>
      <c r="D1857" s="4" t="s">
        <v>148</v>
      </c>
      <c r="E1857" s="4" t="s">
        <v>148</v>
      </c>
      <c r="F1857" s="5">
        <v>3082205.66</v>
      </c>
      <c r="G1857" s="11">
        <v>5.2973400000000002E-3</v>
      </c>
      <c r="H1857" s="3"/>
    </row>
    <row r="1858" spans="1:8" x14ac:dyDescent="0.2">
      <c r="A1858">
        <v>2020</v>
      </c>
      <c r="B1858" s="4" t="s">
        <v>117</v>
      </c>
      <c r="C1858" t="str">
        <f t="shared" si="28"/>
        <v>2020_0550</v>
      </c>
      <c r="D1858" s="4" t="s">
        <v>75</v>
      </c>
      <c r="E1858" s="4" t="s">
        <v>75</v>
      </c>
      <c r="F1858" s="5">
        <v>3045480.81</v>
      </c>
      <c r="G1858" s="11">
        <v>5.2342200000000004E-3</v>
      </c>
      <c r="H1858" s="3"/>
    </row>
    <row r="1859" spans="1:8" x14ac:dyDescent="0.2">
      <c r="A1859">
        <v>2020</v>
      </c>
      <c r="B1859" s="4" t="s">
        <v>185</v>
      </c>
      <c r="C1859" t="str">
        <f t="shared" ref="C1859:C1922" si="29">_xlfn.TEXTJOIN("_",TRUE,A1859:B1859)</f>
        <v>2020_0026</v>
      </c>
      <c r="D1859" s="4" t="s">
        <v>143</v>
      </c>
      <c r="E1859" s="4" t="s">
        <v>143</v>
      </c>
      <c r="F1859" s="5">
        <v>3028793.82</v>
      </c>
      <c r="G1859" s="11">
        <v>5.2055399999999998E-3</v>
      </c>
      <c r="H1859" s="3"/>
    </row>
    <row r="1860" spans="1:8" x14ac:dyDescent="0.2">
      <c r="A1860">
        <v>2020</v>
      </c>
      <c r="B1860" s="4" t="s">
        <v>259</v>
      </c>
      <c r="C1860" t="str">
        <f t="shared" si="29"/>
        <v>2020_0656</v>
      </c>
      <c r="D1860" s="4" t="s">
        <v>217</v>
      </c>
      <c r="E1860" s="4" t="s">
        <v>217</v>
      </c>
      <c r="F1860" s="5">
        <v>2997591.2</v>
      </c>
      <c r="G1860" s="11">
        <v>5.1519199999999999E-3</v>
      </c>
      <c r="H1860" s="3"/>
    </row>
    <row r="1861" spans="1:8" x14ac:dyDescent="0.2">
      <c r="A1861">
        <v>2020</v>
      </c>
      <c r="B1861" s="4" t="s">
        <v>173</v>
      </c>
      <c r="C1861" t="str">
        <f t="shared" si="29"/>
        <v>2020_0249</v>
      </c>
      <c r="D1861" s="4" t="s">
        <v>131</v>
      </c>
      <c r="E1861" s="4" t="s">
        <v>131</v>
      </c>
      <c r="F1861" s="5">
        <v>2993749.61</v>
      </c>
      <c r="G1861" s="11">
        <v>5.1453099999999993E-3</v>
      </c>
      <c r="H1861" s="3"/>
    </row>
    <row r="1862" spans="1:8" x14ac:dyDescent="0.2">
      <c r="A1862">
        <v>2020</v>
      </c>
      <c r="B1862" s="4" t="s">
        <v>120</v>
      </c>
      <c r="C1862" t="str">
        <f t="shared" si="29"/>
        <v>2020_1003</v>
      </c>
      <c r="D1862" s="4" t="s">
        <v>78</v>
      </c>
      <c r="E1862" s="4" t="s">
        <v>78</v>
      </c>
      <c r="F1862" s="5">
        <v>2892716.64</v>
      </c>
      <c r="G1862" s="11">
        <v>4.9716700000000001E-3</v>
      </c>
      <c r="H1862" s="3"/>
    </row>
    <row r="1863" spans="1:8" x14ac:dyDescent="0.2">
      <c r="A1863">
        <v>2020</v>
      </c>
      <c r="B1863" s="4" t="s">
        <v>114</v>
      </c>
      <c r="C1863" t="str">
        <f t="shared" si="29"/>
        <v>2020_0649</v>
      </c>
      <c r="D1863" s="4" t="s">
        <v>72</v>
      </c>
      <c r="E1863" s="4" t="s">
        <v>72</v>
      </c>
      <c r="F1863" s="5">
        <v>2861834.56</v>
      </c>
      <c r="G1863" s="11">
        <v>4.9185899999999996E-3</v>
      </c>
      <c r="H1863" s="3"/>
    </row>
    <row r="1864" spans="1:8" x14ac:dyDescent="0.2">
      <c r="A1864">
        <v>2020</v>
      </c>
      <c r="B1864" s="4" t="s">
        <v>187</v>
      </c>
      <c r="C1864" t="str">
        <f t="shared" si="29"/>
        <v>2020_0082</v>
      </c>
      <c r="D1864" s="4" t="s">
        <v>145</v>
      </c>
      <c r="E1864" s="4" t="s">
        <v>145</v>
      </c>
      <c r="F1864" s="5">
        <v>2750590.43</v>
      </c>
      <c r="G1864" s="11">
        <v>4.7273999999999997E-3</v>
      </c>
      <c r="H1864" s="3"/>
    </row>
    <row r="1865" spans="1:8" x14ac:dyDescent="0.2">
      <c r="A1865">
        <v>2020</v>
      </c>
      <c r="B1865" s="4" t="s">
        <v>180</v>
      </c>
      <c r="C1865" t="str">
        <f t="shared" si="29"/>
        <v>2020_0848</v>
      </c>
      <c r="D1865" s="4" t="s">
        <v>138</v>
      </c>
      <c r="E1865" s="4" t="s">
        <v>138</v>
      </c>
      <c r="F1865" s="5">
        <v>2620355.63</v>
      </c>
      <c r="G1865" s="11">
        <v>4.5035700000000001E-3</v>
      </c>
      <c r="H1865" s="3"/>
    </row>
    <row r="1866" spans="1:8" x14ac:dyDescent="0.2">
      <c r="A1866">
        <v>2020</v>
      </c>
      <c r="B1866" s="4" t="s">
        <v>193</v>
      </c>
      <c r="C1866" t="str">
        <f t="shared" si="29"/>
        <v>2020_0133</v>
      </c>
      <c r="D1866" s="4" t="s">
        <v>151</v>
      </c>
      <c r="E1866" s="4" t="s">
        <v>151</v>
      </c>
      <c r="F1866" s="5">
        <v>2586817.79</v>
      </c>
      <c r="G1866" s="11">
        <v>4.4459299999999998E-3</v>
      </c>
      <c r="H1866" s="3"/>
    </row>
    <row r="1867" spans="1:8" x14ac:dyDescent="0.2">
      <c r="A1867">
        <v>2020</v>
      </c>
      <c r="B1867" s="4" t="s">
        <v>119</v>
      </c>
      <c r="C1867" t="str">
        <f t="shared" si="29"/>
        <v>2020_1020</v>
      </c>
      <c r="D1867" s="4" t="s">
        <v>77</v>
      </c>
      <c r="E1867" s="4" t="s">
        <v>77</v>
      </c>
      <c r="F1867" s="5">
        <v>2572288</v>
      </c>
      <c r="G1867" s="11">
        <v>4.4209499999999999E-3</v>
      </c>
      <c r="H1867" s="3"/>
    </row>
    <row r="1868" spans="1:8" x14ac:dyDescent="0.2">
      <c r="A1868">
        <v>2020</v>
      </c>
      <c r="B1868" s="4" t="s">
        <v>172</v>
      </c>
      <c r="C1868" t="str">
        <f t="shared" si="29"/>
        <v>2020_1056</v>
      </c>
      <c r="D1868" s="4" t="s">
        <v>130</v>
      </c>
      <c r="E1868" s="4" t="s">
        <v>130</v>
      </c>
      <c r="F1868" s="5">
        <v>2539306.5299999998</v>
      </c>
      <c r="G1868" s="11">
        <v>4.36427E-3</v>
      </c>
      <c r="H1868" s="3"/>
    </row>
    <row r="1869" spans="1:8" x14ac:dyDescent="0.2">
      <c r="A1869">
        <v>2020</v>
      </c>
      <c r="B1869" s="4" t="s">
        <v>200</v>
      </c>
      <c r="C1869" t="str">
        <f t="shared" si="29"/>
        <v>2020_1134</v>
      </c>
      <c r="D1869" s="4" t="s">
        <v>158</v>
      </c>
      <c r="E1869" s="4" t="s">
        <v>158</v>
      </c>
      <c r="F1869" s="5">
        <v>2513450.21</v>
      </c>
      <c r="G1869" s="11">
        <v>4.3198300000000002E-3</v>
      </c>
      <c r="H1869" s="3"/>
    </row>
    <row r="1870" spans="1:8" x14ac:dyDescent="0.2">
      <c r="A1870">
        <v>2020</v>
      </c>
      <c r="B1870" s="4" t="s">
        <v>166</v>
      </c>
      <c r="C1870" t="str">
        <f t="shared" si="29"/>
        <v>2020_0585</v>
      </c>
      <c r="D1870" s="4" t="s">
        <v>124</v>
      </c>
      <c r="E1870" s="4" t="s">
        <v>124</v>
      </c>
      <c r="F1870" s="5">
        <v>2478671.5699999998</v>
      </c>
      <c r="G1870" s="11">
        <v>4.2600599999999995E-3</v>
      </c>
      <c r="H1870" s="3"/>
    </row>
    <row r="1871" spans="1:8" x14ac:dyDescent="0.2">
      <c r="A1871">
        <v>2020</v>
      </c>
      <c r="B1871" s="4" t="s">
        <v>118</v>
      </c>
      <c r="C1871" t="str">
        <f t="shared" si="29"/>
        <v>2020_1076</v>
      </c>
      <c r="D1871" s="4" t="s">
        <v>76</v>
      </c>
      <c r="E1871" s="4" t="s">
        <v>76</v>
      </c>
      <c r="F1871" s="5">
        <v>2440806.9900000002</v>
      </c>
      <c r="G1871" s="11">
        <v>4.1949800000000001E-3</v>
      </c>
      <c r="H1871" s="3"/>
    </row>
    <row r="1872" spans="1:8" x14ac:dyDescent="0.2">
      <c r="A1872">
        <v>2020</v>
      </c>
      <c r="B1872" s="4" t="s">
        <v>170</v>
      </c>
      <c r="C1872" t="str">
        <f t="shared" si="29"/>
        <v>2020_0931</v>
      </c>
      <c r="D1872" s="4" t="s">
        <v>128</v>
      </c>
      <c r="E1872" s="4" t="s">
        <v>128</v>
      </c>
      <c r="F1872" s="5">
        <v>2435494.46</v>
      </c>
      <c r="G1872" s="11">
        <v>4.1858499999999996E-3</v>
      </c>
      <c r="H1872" s="3"/>
    </row>
    <row r="1873" spans="1:8" x14ac:dyDescent="0.2">
      <c r="A1873">
        <v>2020</v>
      </c>
      <c r="B1873" s="4" t="s">
        <v>106</v>
      </c>
      <c r="C1873" t="str">
        <f t="shared" si="29"/>
        <v>2020_0297</v>
      </c>
      <c r="D1873" s="4" t="s">
        <v>64</v>
      </c>
      <c r="E1873" s="4" t="s">
        <v>64</v>
      </c>
      <c r="F1873" s="5">
        <v>2405662.9300000002</v>
      </c>
      <c r="G1873" s="11">
        <v>4.1345799999999997E-3</v>
      </c>
      <c r="H1873" s="3"/>
    </row>
    <row r="1874" spans="1:8" x14ac:dyDescent="0.2">
      <c r="A1874">
        <v>2020</v>
      </c>
      <c r="B1874" s="4" t="s">
        <v>178</v>
      </c>
      <c r="C1874" t="str">
        <f t="shared" si="29"/>
        <v>2020_0428</v>
      </c>
      <c r="D1874" s="4" t="s">
        <v>136</v>
      </c>
      <c r="E1874" s="4" t="s">
        <v>136</v>
      </c>
      <c r="F1874" s="5">
        <v>2221656.6</v>
      </c>
      <c r="G1874" s="11">
        <v>3.81833E-3</v>
      </c>
      <c r="H1874" s="3"/>
    </row>
    <row r="1875" spans="1:8" x14ac:dyDescent="0.2">
      <c r="A1875">
        <v>2020</v>
      </c>
      <c r="B1875" s="4" t="s">
        <v>202</v>
      </c>
      <c r="C1875" t="str">
        <f t="shared" si="29"/>
        <v>2020_0042</v>
      </c>
      <c r="D1875" s="4" t="s">
        <v>160</v>
      </c>
      <c r="E1875" s="4" t="s">
        <v>160</v>
      </c>
      <c r="F1875" s="5">
        <v>2185115.7200000002</v>
      </c>
      <c r="G1875" s="11">
        <v>3.7555300000000004E-3</v>
      </c>
      <c r="H1875" s="3"/>
    </row>
    <row r="1876" spans="1:8" x14ac:dyDescent="0.2">
      <c r="A1876">
        <v>2020</v>
      </c>
      <c r="B1876" s="4" t="s">
        <v>176</v>
      </c>
      <c r="C1876" t="str">
        <f t="shared" si="29"/>
        <v>2020_0863</v>
      </c>
      <c r="D1876" s="4" t="s">
        <v>134</v>
      </c>
      <c r="E1876" s="4" t="s">
        <v>134</v>
      </c>
      <c r="F1876" s="5">
        <v>2156755.4</v>
      </c>
      <c r="G1876" s="11">
        <v>3.7067800000000002E-3</v>
      </c>
      <c r="H1876" s="3"/>
    </row>
    <row r="1877" spans="1:8" x14ac:dyDescent="0.2">
      <c r="A1877">
        <v>2020</v>
      </c>
      <c r="B1877" s="4" t="s">
        <v>479</v>
      </c>
      <c r="C1877" t="str">
        <f t="shared" si="29"/>
        <v>2020_0695</v>
      </c>
      <c r="D1877" s="4" t="s">
        <v>463</v>
      </c>
      <c r="E1877" s="4" t="s">
        <v>463</v>
      </c>
      <c r="F1877" s="5">
        <v>2053197.49</v>
      </c>
      <c r="G1877" s="11">
        <v>3.5288000000000003E-3</v>
      </c>
      <c r="H1877" s="3"/>
    </row>
    <row r="1878" spans="1:8" x14ac:dyDescent="0.2">
      <c r="A1878">
        <v>2020</v>
      </c>
      <c r="B1878" s="4" t="s">
        <v>333</v>
      </c>
      <c r="C1878" t="str">
        <f t="shared" si="29"/>
        <v>2020_0094</v>
      </c>
      <c r="D1878" s="4" t="s">
        <v>291</v>
      </c>
      <c r="E1878" s="4" t="s">
        <v>291</v>
      </c>
      <c r="F1878" s="5">
        <v>2027610.66</v>
      </c>
      <c r="G1878" s="11">
        <v>3.48483E-3</v>
      </c>
      <c r="H1878" s="3"/>
    </row>
    <row r="1879" spans="1:8" x14ac:dyDescent="0.2">
      <c r="A1879">
        <v>2020</v>
      </c>
      <c r="B1879" s="4" t="s">
        <v>268</v>
      </c>
      <c r="C1879" t="str">
        <f t="shared" si="29"/>
        <v>2020_0280</v>
      </c>
      <c r="D1879" s="4" t="s">
        <v>226</v>
      </c>
      <c r="E1879" s="4" t="s">
        <v>226</v>
      </c>
      <c r="F1879" s="5">
        <v>2004159.91</v>
      </c>
      <c r="G1879" s="11">
        <v>3.44452E-3</v>
      </c>
      <c r="H1879" s="3"/>
    </row>
    <row r="1880" spans="1:8" x14ac:dyDescent="0.2">
      <c r="A1880">
        <v>2020</v>
      </c>
      <c r="B1880" s="4" t="s">
        <v>264</v>
      </c>
      <c r="C1880" t="str">
        <f t="shared" si="29"/>
        <v>2020_0303</v>
      </c>
      <c r="D1880" s="4" t="s">
        <v>222</v>
      </c>
      <c r="E1880" s="4" t="s">
        <v>222</v>
      </c>
      <c r="F1880" s="5">
        <v>1979702.37</v>
      </c>
      <c r="G1880" s="11">
        <v>3.4024900000000002E-3</v>
      </c>
      <c r="H1880" s="3"/>
    </row>
    <row r="1881" spans="1:8" x14ac:dyDescent="0.2">
      <c r="A1881">
        <v>2020</v>
      </c>
      <c r="B1881" s="4" t="s">
        <v>171</v>
      </c>
      <c r="C1881" t="str">
        <f t="shared" si="29"/>
        <v>2020_0243</v>
      </c>
      <c r="D1881" s="4" t="s">
        <v>129</v>
      </c>
      <c r="E1881" s="4" t="s">
        <v>129</v>
      </c>
      <c r="F1881" s="5">
        <v>1940504.84</v>
      </c>
      <c r="G1881" s="11">
        <v>3.3351199999999996E-3</v>
      </c>
      <c r="H1881" s="3"/>
    </row>
    <row r="1882" spans="1:8" x14ac:dyDescent="0.2">
      <c r="A1882">
        <v>2020</v>
      </c>
      <c r="B1882" s="4" t="s">
        <v>195</v>
      </c>
      <c r="C1882" t="str">
        <f t="shared" si="29"/>
        <v>2020_0992</v>
      </c>
      <c r="D1882" s="4" t="s">
        <v>153</v>
      </c>
      <c r="E1882" s="4" t="s">
        <v>153</v>
      </c>
      <c r="F1882" s="5">
        <v>1901147.89</v>
      </c>
      <c r="G1882" s="11">
        <v>3.2674799999999997E-3</v>
      </c>
      <c r="H1882" s="3"/>
    </row>
    <row r="1883" spans="1:8" x14ac:dyDescent="0.2">
      <c r="A1883">
        <v>2020</v>
      </c>
      <c r="B1883" s="4" t="s">
        <v>336</v>
      </c>
      <c r="C1883" t="str">
        <f t="shared" si="29"/>
        <v>2020_0850</v>
      </c>
      <c r="D1883" s="4" t="s">
        <v>294</v>
      </c>
      <c r="E1883" s="4" t="s">
        <v>294</v>
      </c>
      <c r="F1883" s="5">
        <v>1836135.01</v>
      </c>
      <c r="G1883" s="11">
        <v>3.1557400000000002E-3</v>
      </c>
      <c r="H1883" s="3"/>
    </row>
    <row r="1884" spans="1:8" x14ac:dyDescent="0.2">
      <c r="A1884">
        <v>2020</v>
      </c>
      <c r="B1884" s="4" t="s">
        <v>177</v>
      </c>
      <c r="C1884" t="str">
        <f t="shared" si="29"/>
        <v>2020_0753</v>
      </c>
      <c r="D1884" s="4" t="s">
        <v>135</v>
      </c>
      <c r="E1884" s="4" t="s">
        <v>135</v>
      </c>
      <c r="F1884" s="5">
        <v>1793514.94</v>
      </c>
      <c r="G1884" s="11">
        <v>3.0824899999999998E-3</v>
      </c>
      <c r="H1884" s="3"/>
    </row>
    <row r="1885" spans="1:8" x14ac:dyDescent="0.2">
      <c r="A1885">
        <v>2020</v>
      </c>
      <c r="B1885" s="4" t="s">
        <v>367</v>
      </c>
      <c r="C1885" t="str">
        <f t="shared" si="29"/>
        <v>2020_1092</v>
      </c>
      <c r="D1885" s="4" t="s">
        <v>325</v>
      </c>
      <c r="E1885" s="4" t="s">
        <v>325</v>
      </c>
      <c r="F1885" s="5">
        <v>1740518.32</v>
      </c>
      <c r="G1885" s="11">
        <v>2.9914E-3</v>
      </c>
      <c r="H1885" s="3"/>
    </row>
    <row r="1886" spans="1:8" x14ac:dyDescent="0.2">
      <c r="A1886">
        <v>2020</v>
      </c>
      <c r="B1886" s="4" t="s">
        <v>254</v>
      </c>
      <c r="C1886" t="str">
        <f t="shared" si="29"/>
        <v>2020_0816</v>
      </c>
      <c r="D1886" s="4" t="s">
        <v>212</v>
      </c>
      <c r="E1886" s="4" t="s">
        <v>212</v>
      </c>
      <c r="F1886" s="5">
        <v>1713526.26</v>
      </c>
      <c r="G1886" s="11">
        <v>2.9450100000000001E-3</v>
      </c>
      <c r="H1886" s="3"/>
    </row>
    <row r="1887" spans="1:8" x14ac:dyDescent="0.2">
      <c r="A1887">
        <v>2020</v>
      </c>
      <c r="B1887" s="4" t="s">
        <v>250</v>
      </c>
      <c r="C1887" t="str">
        <f t="shared" si="29"/>
        <v>2020_0679</v>
      </c>
      <c r="D1887" s="4" t="s">
        <v>208</v>
      </c>
      <c r="E1887" s="4" t="s">
        <v>208</v>
      </c>
      <c r="F1887" s="5">
        <v>1695535.86</v>
      </c>
      <c r="G1887" s="11">
        <v>2.9140899999999998E-3</v>
      </c>
      <c r="H1887" s="3"/>
    </row>
    <row r="1888" spans="1:8" x14ac:dyDescent="0.2">
      <c r="A1888">
        <v>2020</v>
      </c>
      <c r="B1888" s="4" t="s">
        <v>183</v>
      </c>
      <c r="C1888" t="str">
        <f t="shared" si="29"/>
        <v>2020_0119</v>
      </c>
      <c r="D1888" s="4" t="s">
        <v>141</v>
      </c>
      <c r="E1888" s="4" t="s">
        <v>141</v>
      </c>
      <c r="F1888" s="5">
        <v>1658822.51</v>
      </c>
      <c r="G1888" s="11">
        <v>2.8509899999999999E-3</v>
      </c>
      <c r="H1888" s="3"/>
    </row>
    <row r="1889" spans="1:8" x14ac:dyDescent="0.2">
      <c r="A1889">
        <v>2020</v>
      </c>
      <c r="B1889" s="4" t="s">
        <v>188</v>
      </c>
      <c r="C1889" t="str">
        <f t="shared" si="29"/>
        <v>2020_1058</v>
      </c>
      <c r="D1889" s="4" t="s">
        <v>146</v>
      </c>
      <c r="E1889" s="4" t="s">
        <v>146</v>
      </c>
      <c r="F1889" s="5">
        <v>1623724.54</v>
      </c>
      <c r="G1889" s="11">
        <v>2.7906700000000003E-3</v>
      </c>
      <c r="H1889" s="3"/>
    </row>
    <row r="1890" spans="1:8" x14ac:dyDescent="0.2">
      <c r="A1890">
        <v>2020</v>
      </c>
      <c r="B1890" s="4" t="s">
        <v>194</v>
      </c>
      <c r="C1890" t="str">
        <f t="shared" si="29"/>
        <v>2020_0122</v>
      </c>
      <c r="D1890" s="4" t="s">
        <v>152</v>
      </c>
      <c r="E1890" s="4" t="s">
        <v>152</v>
      </c>
      <c r="F1890" s="5">
        <v>1594288.02</v>
      </c>
      <c r="G1890" s="11">
        <v>2.7400799999999998E-3</v>
      </c>
      <c r="H1890" s="3"/>
    </row>
    <row r="1891" spans="1:8" x14ac:dyDescent="0.2">
      <c r="A1891">
        <v>2020</v>
      </c>
      <c r="B1891" s="4" t="s">
        <v>285</v>
      </c>
      <c r="C1891" t="str">
        <f t="shared" si="29"/>
        <v>2020_0341</v>
      </c>
      <c r="D1891" s="4" t="s">
        <v>243</v>
      </c>
      <c r="E1891" s="4" t="s">
        <v>243</v>
      </c>
      <c r="F1891" s="5">
        <v>1583300.34</v>
      </c>
      <c r="G1891" s="11">
        <v>2.7211999999999996E-3</v>
      </c>
      <c r="H1891" s="3"/>
    </row>
    <row r="1892" spans="1:8" x14ac:dyDescent="0.2">
      <c r="A1892">
        <v>2020</v>
      </c>
      <c r="B1892" s="4" t="s">
        <v>174</v>
      </c>
      <c r="C1892" t="str">
        <f t="shared" si="29"/>
        <v>2020_1077</v>
      </c>
      <c r="D1892" s="4" t="s">
        <v>132</v>
      </c>
      <c r="E1892" s="4" t="s">
        <v>132</v>
      </c>
      <c r="F1892" s="5">
        <v>1576353.28</v>
      </c>
      <c r="G1892" s="11">
        <v>2.7092599999999998E-3</v>
      </c>
      <c r="H1892" s="3"/>
    </row>
    <row r="1893" spans="1:8" x14ac:dyDescent="0.2">
      <c r="A1893">
        <v>2020</v>
      </c>
      <c r="B1893" s="4" t="s">
        <v>192</v>
      </c>
      <c r="C1893" t="str">
        <f t="shared" si="29"/>
        <v>2020_0909</v>
      </c>
      <c r="D1893" s="4" t="s">
        <v>150</v>
      </c>
      <c r="E1893" s="4" t="s">
        <v>150</v>
      </c>
      <c r="F1893" s="5">
        <v>1549630.22</v>
      </c>
      <c r="G1893" s="11">
        <v>2.6633299999999998E-3</v>
      </c>
      <c r="H1893" s="3"/>
    </row>
    <row r="1894" spans="1:8" x14ac:dyDescent="0.2">
      <c r="A1894">
        <v>2020</v>
      </c>
      <c r="B1894" s="4" t="s">
        <v>249</v>
      </c>
      <c r="C1894" t="str">
        <f t="shared" si="29"/>
        <v>2020_0557</v>
      </c>
      <c r="D1894" s="4" t="s">
        <v>207</v>
      </c>
      <c r="E1894" s="4" t="s">
        <v>207</v>
      </c>
      <c r="F1894" s="5">
        <v>1549046.59</v>
      </c>
      <c r="G1894" s="11">
        <v>2.6623200000000001E-3</v>
      </c>
      <c r="H1894" s="3"/>
    </row>
    <row r="1895" spans="1:8" x14ac:dyDescent="0.2">
      <c r="A1895">
        <v>2020</v>
      </c>
      <c r="B1895" s="4" t="s">
        <v>198</v>
      </c>
      <c r="C1895" t="str">
        <f t="shared" si="29"/>
        <v>2020_0943</v>
      </c>
      <c r="D1895" s="4" t="s">
        <v>156</v>
      </c>
      <c r="E1895" s="4" t="s">
        <v>156</v>
      </c>
      <c r="F1895" s="5">
        <v>1544105.92</v>
      </c>
      <c r="G1895" s="11">
        <v>2.6538299999999998E-3</v>
      </c>
      <c r="H1895" s="3"/>
    </row>
    <row r="1896" spans="1:8" x14ac:dyDescent="0.2">
      <c r="A1896">
        <v>2020</v>
      </c>
      <c r="B1896" s="4" t="s">
        <v>332</v>
      </c>
      <c r="C1896" t="str">
        <f t="shared" si="29"/>
        <v>2020_0002</v>
      </c>
      <c r="D1896" s="4" t="s">
        <v>290</v>
      </c>
      <c r="E1896" s="4" t="s">
        <v>290</v>
      </c>
      <c r="F1896" s="5">
        <v>1512740.32</v>
      </c>
      <c r="G1896" s="11">
        <v>2.5999299999999999E-3</v>
      </c>
      <c r="H1896" s="3"/>
    </row>
    <row r="1897" spans="1:8" x14ac:dyDescent="0.2">
      <c r="A1897">
        <v>2020</v>
      </c>
      <c r="B1897" s="4" t="s">
        <v>181</v>
      </c>
      <c r="C1897" t="str">
        <f t="shared" si="29"/>
        <v>2020_1063</v>
      </c>
      <c r="D1897" s="4" t="s">
        <v>139</v>
      </c>
      <c r="E1897" s="4" t="s">
        <v>139</v>
      </c>
      <c r="F1897" s="5">
        <v>1507335.29</v>
      </c>
      <c r="G1897" s="11">
        <v>2.59064E-3</v>
      </c>
      <c r="H1897" s="3"/>
    </row>
    <row r="1898" spans="1:8" x14ac:dyDescent="0.2">
      <c r="A1898">
        <v>2020</v>
      </c>
      <c r="B1898" s="4" t="s">
        <v>191</v>
      </c>
      <c r="C1898" t="str">
        <f t="shared" si="29"/>
        <v>2020_0621</v>
      </c>
      <c r="D1898" s="4" t="s">
        <v>149</v>
      </c>
      <c r="E1898" s="4" t="s">
        <v>149</v>
      </c>
      <c r="F1898" s="5">
        <v>1499985.15</v>
      </c>
      <c r="G1898" s="11">
        <v>2.5779999999999996E-3</v>
      </c>
      <c r="H1898" s="3"/>
    </row>
    <row r="1899" spans="1:8" x14ac:dyDescent="0.2">
      <c r="A1899">
        <v>2020</v>
      </c>
      <c r="B1899" s="4" t="s">
        <v>260</v>
      </c>
      <c r="C1899" t="str">
        <f t="shared" si="29"/>
        <v>2020_0790</v>
      </c>
      <c r="D1899" s="4" t="s">
        <v>218</v>
      </c>
      <c r="E1899" s="4" t="s">
        <v>218</v>
      </c>
      <c r="F1899" s="5">
        <v>1485137.59</v>
      </c>
      <c r="G1899" s="11">
        <v>2.5524799999999998E-3</v>
      </c>
      <c r="H1899" s="3"/>
    </row>
    <row r="1900" spans="1:8" x14ac:dyDescent="0.2">
      <c r="A1900">
        <v>2020</v>
      </c>
      <c r="B1900" s="4" t="s">
        <v>257</v>
      </c>
      <c r="C1900" t="str">
        <f t="shared" si="29"/>
        <v>2020_0270</v>
      </c>
      <c r="D1900" s="4" t="s">
        <v>215</v>
      </c>
      <c r="E1900" s="4" t="s">
        <v>215</v>
      </c>
      <c r="F1900" s="5">
        <v>1478163.54</v>
      </c>
      <c r="G1900" s="11">
        <v>2.5404999999999998E-3</v>
      </c>
      <c r="H1900" s="3"/>
    </row>
    <row r="1901" spans="1:8" x14ac:dyDescent="0.2">
      <c r="A1901">
        <v>2020</v>
      </c>
      <c r="B1901" s="4" t="s">
        <v>283</v>
      </c>
      <c r="C1901" t="str">
        <f t="shared" si="29"/>
        <v>2020_0020</v>
      </c>
      <c r="D1901" s="4" t="s">
        <v>241</v>
      </c>
      <c r="E1901" s="4" t="s">
        <v>241</v>
      </c>
      <c r="F1901" s="5">
        <v>1454387.94</v>
      </c>
      <c r="G1901" s="11">
        <v>2.49964E-3</v>
      </c>
      <c r="H1901" s="3"/>
    </row>
    <row r="1902" spans="1:8" x14ac:dyDescent="0.2">
      <c r="A1902">
        <v>2020</v>
      </c>
      <c r="B1902" s="4" t="s">
        <v>262</v>
      </c>
      <c r="C1902" t="str">
        <f t="shared" si="29"/>
        <v>2020_0857</v>
      </c>
      <c r="D1902" s="4" t="s">
        <v>220</v>
      </c>
      <c r="E1902" s="4" t="s">
        <v>220</v>
      </c>
      <c r="F1902" s="5">
        <v>1445478.13</v>
      </c>
      <c r="G1902" s="11">
        <v>2.4843199999999999E-3</v>
      </c>
      <c r="H1902" s="3"/>
    </row>
    <row r="1903" spans="1:8" x14ac:dyDescent="0.2">
      <c r="A1903">
        <v>2020</v>
      </c>
      <c r="B1903" s="4" t="s">
        <v>253</v>
      </c>
      <c r="C1903" t="str">
        <f t="shared" si="29"/>
        <v>2020_0812</v>
      </c>
      <c r="D1903" s="4" t="s">
        <v>211</v>
      </c>
      <c r="E1903" s="4" t="s">
        <v>211</v>
      </c>
      <c r="F1903" s="5">
        <v>1409703.4</v>
      </c>
      <c r="G1903" s="11">
        <v>2.4228399999999999E-3</v>
      </c>
      <c r="H1903" s="3"/>
    </row>
    <row r="1904" spans="1:8" x14ac:dyDescent="0.2">
      <c r="A1904">
        <v>2020</v>
      </c>
      <c r="B1904" s="4" t="s">
        <v>473</v>
      </c>
      <c r="C1904" t="str">
        <f t="shared" si="29"/>
        <v>2020_0781</v>
      </c>
      <c r="D1904" s="4" t="s">
        <v>457</v>
      </c>
      <c r="E1904" s="4" t="s">
        <v>457</v>
      </c>
      <c r="F1904" s="5">
        <v>1296011.56</v>
      </c>
      <c r="G1904" s="11">
        <v>2.2274399999999998E-3</v>
      </c>
      <c r="H1904" s="3"/>
    </row>
    <row r="1905" spans="1:8" x14ac:dyDescent="0.2">
      <c r="A1905">
        <v>2020</v>
      </c>
      <c r="B1905" s="4" t="s">
        <v>189</v>
      </c>
      <c r="C1905" t="str">
        <f t="shared" si="29"/>
        <v>2020_0767</v>
      </c>
      <c r="D1905" s="4" t="s">
        <v>147</v>
      </c>
      <c r="E1905" s="4" t="s">
        <v>147</v>
      </c>
      <c r="F1905" s="5">
        <v>1242589.92</v>
      </c>
      <c r="G1905" s="11">
        <v>2.13562E-3</v>
      </c>
      <c r="H1905" s="3"/>
    </row>
    <row r="1906" spans="1:8" x14ac:dyDescent="0.2">
      <c r="A1906">
        <v>2020</v>
      </c>
      <c r="B1906" s="4" t="s">
        <v>167</v>
      </c>
      <c r="C1906" t="str">
        <f t="shared" si="29"/>
        <v>2020_0521</v>
      </c>
      <c r="D1906" s="4" t="s">
        <v>125</v>
      </c>
      <c r="E1906" s="4" t="s">
        <v>125</v>
      </c>
      <c r="F1906" s="5">
        <v>1219733.3700000001</v>
      </c>
      <c r="G1906" s="11">
        <v>2.0963399999999999E-3</v>
      </c>
      <c r="H1906" s="3"/>
    </row>
    <row r="1907" spans="1:8" x14ac:dyDescent="0.2">
      <c r="A1907">
        <v>2020</v>
      </c>
      <c r="B1907" s="4" t="s">
        <v>196</v>
      </c>
      <c r="C1907" t="str">
        <f t="shared" si="29"/>
        <v>2020_0156</v>
      </c>
      <c r="D1907" s="4" t="s">
        <v>154</v>
      </c>
      <c r="E1907" s="4" t="s">
        <v>154</v>
      </c>
      <c r="F1907" s="5">
        <v>1215620.79</v>
      </c>
      <c r="G1907" s="11">
        <v>2.0892699999999998E-3</v>
      </c>
      <c r="H1907" s="3"/>
    </row>
    <row r="1908" spans="1:8" x14ac:dyDescent="0.2">
      <c r="A1908">
        <v>2020</v>
      </c>
      <c r="B1908" s="4" t="s">
        <v>348</v>
      </c>
      <c r="C1908" t="str">
        <f t="shared" si="29"/>
        <v>2020_0072</v>
      </c>
      <c r="D1908" s="4" t="s">
        <v>306</v>
      </c>
      <c r="E1908" s="4" t="s">
        <v>306</v>
      </c>
      <c r="F1908" s="5">
        <v>1175022.8799999999</v>
      </c>
      <c r="G1908" s="11">
        <v>2.0194900000000001E-3</v>
      </c>
      <c r="H1908" s="3"/>
    </row>
    <row r="1909" spans="1:8" x14ac:dyDescent="0.2">
      <c r="A1909">
        <v>2020</v>
      </c>
      <c r="B1909" s="4" t="s">
        <v>452</v>
      </c>
      <c r="C1909" t="str">
        <f t="shared" si="29"/>
        <v>2020_1044</v>
      </c>
      <c r="D1909" s="4" t="s">
        <v>410</v>
      </c>
      <c r="E1909" s="4" t="s">
        <v>410</v>
      </c>
      <c r="F1909" s="5">
        <v>1157827.07</v>
      </c>
      <c r="G1909" s="11">
        <v>1.9899399999999999E-3</v>
      </c>
      <c r="H1909" s="3"/>
    </row>
    <row r="1910" spans="1:8" x14ac:dyDescent="0.2">
      <c r="A1910">
        <v>2020</v>
      </c>
      <c r="B1910" s="4" t="s">
        <v>247</v>
      </c>
      <c r="C1910" t="str">
        <f t="shared" si="29"/>
        <v>2020_0284</v>
      </c>
      <c r="D1910" s="4" t="s">
        <v>205</v>
      </c>
      <c r="E1910" s="4" t="s">
        <v>205</v>
      </c>
      <c r="F1910" s="5">
        <v>1152171.03</v>
      </c>
      <c r="G1910" s="11">
        <v>1.98022E-3</v>
      </c>
      <c r="H1910" s="3"/>
    </row>
    <row r="1911" spans="1:8" x14ac:dyDescent="0.2">
      <c r="A1911">
        <v>2020</v>
      </c>
      <c r="B1911" s="4" t="s">
        <v>447</v>
      </c>
      <c r="C1911" t="str">
        <f t="shared" si="29"/>
        <v>2020_0227</v>
      </c>
      <c r="D1911" s="4" t="s">
        <v>405</v>
      </c>
      <c r="E1911" s="4" t="s">
        <v>405</v>
      </c>
      <c r="F1911" s="5">
        <v>1117264.3600000001</v>
      </c>
      <c r="G1911" s="11">
        <v>1.92023E-3</v>
      </c>
      <c r="H1911" s="3"/>
    </row>
    <row r="1912" spans="1:8" x14ac:dyDescent="0.2">
      <c r="A1912">
        <v>2020</v>
      </c>
      <c r="B1912" s="4" t="s">
        <v>366</v>
      </c>
      <c r="C1912" t="str">
        <f t="shared" si="29"/>
        <v>2020_0691</v>
      </c>
      <c r="D1912" s="4" t="s">
        <v>324</v>
      </c>
      <c r="E1912" s="4" t="s">
        <v>324</v>
      </c>
      <c r="F1912" s="5">
        <v>1111879.77</v>
      </c>
      <c r="G1912" s="11">
        <v>1.9109699999999999E-3</v>
      </c>
      <c r="H1912" s="3"/>
    </row>
    <row r="1913" spans="1:8" x14ac:dyDescent="0.2">
      <c r="A1913">
        <v>2020</v>
      </c>
      <c r="B1913" s="4" t="s">
        <v>248</v>
      </c>
      <c r="C1913" t="str">
        <f t="shared" si="29"/>
        <v>2020_1113</v>
      </c>
      <c r="D1913" s="4" t="s">
        <v>206</v>
      </c>
      <c r="E1913" s="4" t="s">
        <v>206</v>
      </c>
      <c r="F1913" s="5">
        <v>1108598.24</v>
      </c>
      <c r="G1913" s="11">
        <v>1.90533E-3</v>
      </c>
      <c r="H1913" s="3"/>
    </row>
    <row r="1914" spans="1:8" x14ac:dyDescent="0.2">
      <c r="A1914">
        <v>2020</v>
      </c>
      <c r="B1914" s="4" t="s">
        <v>557</v>
      </c>
      <c r="C1914" t="str">
        <f t="shared" si="29"/>
        <v>2020_0344</v>
      </c>
      <c r="D1914" s="4" t="s">
        <v>554</v>
      </c>
      <c r="E1914" s="4" t="s">
        <v>554</v>
      </c>
      <c r="F1914" s="5">
        <v>1078168.45</v>
      </c>
      <c r="G1914" s="11">
        <v>1.8530299999999999E-3</v>
      </c>
      <c r="H1914" s="3"/>
    </row>
    <row r="1915" spans="1:8" x14ac:dyDescent="0.2">
      <c r="A1915">
        <v>2020</v>
      </c>
      <c r="B1915" s="4" t="s">
        <v>360</v>
      </c>
      <c r="C1915" t="str">
        <f t="shared" si="29"/>
        <v>2020_0650</v>
      </c>
      <c r="D1915" s="4" t="s">
        <v>318</v>
      </c>
      <c r="E1915" s="4" t="s">
        <v>318</v>
      </c>
      <c r="F1915" s="5">
        <v>1056251.8899999999</v>
      </c>
      <c r="G1915" s="11">
        <v>1.81536E-3</v>
      </c>
      <c r="H1915" s="3"/>
    </row>
    <row r="1916" spans="1:8" x14ac:dyDescent="0.2">
      <c r="A1916">
        <v>2020</v>
      </c>
      <c r="B1916" s="4" t="s">
        <v>372</v>
      </c>
      <c r="C1916" t="str">
        <f t="shared" si="29"/>
        <v>2020_0817</v>
      </c>
      <c r="D1916" s="4" t="s">
        <v>330</v>
      </c>
      <c r="E1916" s="4" t="s">
        <v>330</v>
      </c>
      <c r="F1916" s="5">
        <v>1036373.02</v>
      </c>
      <c r="G1916" s="11">
        <v>1.7811999999999999E-3</v>
      </c>
      <c r="H1916" s="3"/>
    </row>
    <row r="1917" spans="1:8" x14ac:dyDescent="0.2">
      <c r="A1917">
        <v>2020</v>
      </c>
      <c r="B1917" s="4" t="s">
        <v>252</v>
      </c>
      <c r="C1917" t="str">
        <f t="shared" si="29"/>
        <v>2020_0950</v>
      </c>
      <c r="D1917" s="4" t="s">
        <v>210</v>
      </c>
      <c r="E1917" s="4" t="s">
        <v>210</v>
      </c>
      <c r="F1917" s="5">
        <v>1006811.06</v>
      </c>
      <c r="G1917" s="11">
        <v>1.7303900000000001E-3</v>
      </c>
      <c r="H1917" s="3"/>
    </row>
    <row r="1918" spans="1:8" x14ac:dyDescent="0.2">
      <c r="A1918">
        <v>2020</v>
      </c>
      <c r="B1918" s="4" t="s">
        <v>201</v>
      </c>
      <c r="C1918" t="str">
        <f t="shared" si="29"/>
        <v>2020_0648</v>
      </c>
      <c r="D1918" s="4" t="s">
        <v>159</v>
      </c>
      <c r="E1918" s="4" t="s">
        <v>159</v>
      </c>
      <c r="F1918" s="5">
        <v>953930.29</v>
      </c>
      <c r="G1918" s="11">
        <v>1.6395100000000001E-3</v>
      </c>
      <c r="H1918" s="3"/>
    </row>
    <row r="1919" spans="1:8" x14ac:dyDescent="0.2">
      <c r="A1919">
        <v>2020</v>
      </c>
      <c r="B1919" s="4" t="s">
        <v>273</v>
      </c>
      <c r="C1919" t="str">
        <f t="shared" si="29"/>
        <v>2020_0582</v>
      </c>
      <c r="D1919" s="4" t="s">
        <v>231</v>
      </c>
      <c r="E1919" s="4" t="s">
        <v>231</v>
      </c>
      <c r="F1919" s="5">
        <v>933757.24</v>
      </c>
      <c r="G1919" s="11">
        <v>1.60484E-3</v>
      </c>
      <c r="H1919" s="3"/>
    </row>
    <row r="1920" spans="1:8" x14ac:dyDescent="0.2">
      <c r="A1920">
        <v>2020</v>
      </c>
      <c r="B1920" s="4" t="s">
        <v>331</v>
      </c>
      <c r="C1920" t="str">
        <f t="shared" si="29"/>
        <v>2020_0615</v>
      </c>
      <c r="D1920" s="4" t="s">
        <v>289</v>
      </c>
      <c r="E1920" s="4" t="s">
        <v>289</v>
      </c>
      <c r="F1920" s="5">
        <v>924679.2</v>
      </c>
      <c r="G1920" s="11">
        <v>1.5892300000000001E-3</v>
      </c>
      <c r="H1920" s="3"/>
    </row>
    <row r="1921" spans="1:7" x14ac:dyDescent="0.2">
      <c r="A1921">
        <v>2020</v>
      </c>
      <c r="B1921" s="4" t="s">
        <v>337</v>
      </c>
      <c r="C1921" t="str">
        <f t="shared" si="29"/>
        <v>2020_0643</v>
      </c>
      <c r="D1921" s="4" t="s">
        <v>295</v>
      </c>
      <c r="E1921" s="4" t="s">
        <v>295</v>
      </c>
      <c r="F1921" s="5">
        <v>918743.1</v>
      </c>
      <c r="G1921" s="11">
        <v>1.5790299999999999E-3</v>
      </c>
    </row>
    <row r="1922" spans="1:7" x14ac:dyDescent="0.2">
      <c r="A1922">
        <v>2020</v>
      </c>
      <c r="B1922" s="4" t="s">
        <v>343</v>
      </c>
      <c r="C1922" t="str">
        <f t="shared" si="29"/>
        <v>2020_0272</v>
      </c>
      <c r="D1922" s="4" t="s">
        <v>301</v>
      </c>
      <c r="E1922" s="4" t="s">
        <v>301</v>
      </c>
      <c r="F1922" s="5">
        <v>876707.85</v>
      </c>
      <c r="G1922" s="11">
        <v>1.50679E-3</v>
      </c>
    </row>
    <row r="1923" spans="1:7" x14ac:dyDescent="0.2">
      <c r="A1923">
        <v>2020</v>
      </c>
      <c r="B1923" s="4" t="s">
        <v>199</v>
      </c>
      <c r="C1923" t="str">
        <f t="shared" ref="C1923:C1986" si="30">_xlfn.TEXTJOIN("_",TRUE,A1923:B1923)</f>
        <v>2020_0231</v>
      </c>
      <c r="D1923" s="4" t="s">
        <v>157</v>
      </c>
      <c r="E1923" s="4" t="s">
        <v>157</v>
      </c>
      <c r="F1923" s="5">
        <v>876400.45</v>
      </c>
      <c r="G1923" s="11">
        <v>1.5062600000000002E-3</v>
      </c>
    </row>
    <row r="1924" spans="1:7" x14ac:dyDescent="0.2">
      <c r="A1924">
        <v>2020</v>
      </c>
      <c r="B1924" s="4" t="s">
        <v>277</v>
      </c>
      <c r="C1924" t="str">
        <f t="shared" si="30"/>
        <v>2020_0586</v>
      </c>
      <c r="D1924" s="4" t="s">
        <v>235</v>
      </c>
      <c r="E1924" s="4" t="s">
        <v>235</v>
      </c>
      <c r="F1924" s="5">
        <v>858039.55</v>
      </c>
      <c r="G1924" s="11">
        <v>1.4746999999999998E-3</v>
      </c>
    </row>
    <row r="1925" spans="1:7" x14ac:dyDescent="0.2">
      <c r="A1925">
        <v>2020</v>
      </c>
      <c r="B1925" s="4" t="s">
        <v>424</v>
      </c>
      <c r="C1925" t="str">
        <f t="shared" si="30"/>
        <v>2020_0381</v>
      </c>
      <c r="D1925" s="4" t="s">
        <v>382</v>
      </c>
      <c r="E1925" s="4" t="s">
        <v>382</v>
      </c>
      <c r="F1925" s="5">
        <v>854339.01</v>
      </c>
      <c r="G1925" s="11">
        <v>1.4683399999999998E-3</v>
      </c>
    </row>
    <row r="1926" spans="1:7" x14ac:dyDescent="0.2">
      <c r="A1926">
        <v>2020</v>
      </c>
      <c r="B1926" s="4" t="s">
        <v>263</v>
      </c>
      <c r="C1926" t="str">
        <f t="shared" si="30"/>
        <v>2020_0506</v>
      </c>
      <c r="D1926" s="4" t="s">
        <v>221</v>
      </c>
      <c r="E1926" s="4" t="s">
        <v>221</v>
      </c>
      <c r="F1926" s="5">
        <v>813083.23</v>
      </c>
      <c r="G1926" s="11">
        <v>1.3974300000000001E-3</v>
      </c>
    </row>
    <row r="1927" spans="1:7" x14ac:dyDescent="0.2">
      <c r="A1927">
        <v>2020</v>
      </c>
      <c r="B1927" s="4" t="s">
        <v>272</v>
      </c>
      <c r="C1927" t="str">
        <f t="shared" si="30"/>
        <v>2020_0251</v>
      </c>
      <c r="D1927" s="4" t="s">
        <v>230</v>
      </c>
      <c r="E1927" s="4" t="s">
        <v>230</v>
      </c>
      <c r="F1927" s="5">
        <v>798358.48</v>
      </c>
      <c r="G1927" s="11">
        <v>1.3721300000000001E-3</v>
      </c>
    </row>
    <row r="1928" spans="1:7" x14ac:dyDescent="0.2">
      <c r="A1928">
        <v>2020</v>
      </c>
      <c r="B1928" s="4" t="s">
        <v>335</v>
      </c>
      <c r="C1928" t="str">
        <f t="shared" si="30"/>
        <v>2020_0825</v>
      </c>
      <c r="D1928" s="4" t="s">
        <v>293</v>
      </c>
      <c r="E1928" s="4" t="s">
        <v>293</v>
      </c>
      <c r="F1928" s="5">
        <v>782964.55</v>
      </c>
      <c r="G1928" s="11">
        <v>1.34567E-3</v>
      </c>
    </row>
    <row r="1929" spans="1:7" x14ac:dyDescent="0.2">
      <c r="A1929">
        <v>2020</v>
      </c>
      <c r="B1929" s="4" t="s">
        <v>341</v>
      </c>
      <c r="C1929" t="str">
        <f t="shared" si="30"/>
        <v>2020_0175</v>
      </c>
      <c r="D1929" s="4" t="s">
        <v>299</v>
      </c>
      <c r="E1929" s="4" t="s">
        <v>299</v>
      </c>
      <c r="F1929" s="5">
        <v>777160.75</v>
      </c>
      <c r="G1929" s="11">
        <v>1.3357E-3</v>
      </c>
    </row>
    <row r="1930" spans="1:7" x14ac:dyDescent="0.2">
      <c r="A1930">
        <v>2020</v>
      </c>
      <c r="B1930" s="4" t="s">
        <v>204</v>
      </c>
      <c r="C1930" t="str">
        <f t="shared" si="30"/>
        <v>2020_1032</v>
      </c>
      <c r="D1930" s="4" t="s">
        <v>162</v>
      </c>
      <c r="E1930" s="4" t="s">
        <v>162</v>
      </c>
      <c r="F1930" s="5">
        <v>756841.04</v>
      </c>
      <c r="G1930" s="11">
        <v>1.3007699999999999E-3</v>
      </c>
    </row>
    <row r="1931" spans="1:7" x14ac:dyDescent="0.2">
      <c r="A1931">
        <v>2020</v>
      </c>
      <c r="B1931" s="4" t="s">
        <v>558</v>
      </c>
      <c r="C1931" t="str">
        <f t="shared" si="30"/>
        <v>2020_0261</v>
      </c>
      <c r="D1931" s="4" t="s">
        <v>555</v>
      </c>
      <c r="E1931" s="4" t="s">
        <v>555</v>
      </c>
      <c r="F1931" s="5">
        <v>735390.89</v>
      </c>
      <c r="G1931" s="11">
        <v>1.26391E-3</v>
      </c>
    </row>
    <row r="1932" spans="1:7" x14ac:dyDescent="0.2">
      <c r="A1932">
        <v>2020</v>
      </c>
      <c r="B1932" s="4" t="s">
        <v>182</v>
      </c>
      <c r="C1932" t="str">
        <f t="shared" si="30"/>
        <v>2020_0385</v>
      </c>
      <c r="D1932" s="4" t="s">
        <v>140</v>
      </c>
      <c r="E1932" s="4" t="s">
        <v>140</v>
      </c>
      <c r="F1932" s="5">
        <v>729350.04</v>
      </c>
      <c r="G1932" s="11">
        <v>1.2535199999999999E-3</v>
      </c>
    </row>
    <row r="1933" spans="1:7" x14ac:dyDescent="0.2">
      <c r="A1933">
        <v>2020</v>
      </c>
      <c r="B1933" s="4" t="s">
        <v>559</v>
      </c>
      <c r="C1933" t="str">
        <f t="shared" si="30"/>
        <v>2020_0106</v>
      </c>
      <c r="D1933" s="4" t="s">
        <v>556</v>
      </c>
      <c r="E1933" s="4" t="s">
        <v>556</v>
      </c>
      <c r="F1933" s="5">
        <v>728520.87</v>
      </c>
      <c r="G1933" s="11">
        <v>1.2520999999999999E-3</v>
      </c>
    </row>
    <row r="1934" spans="1:7" x14ac:dyDescent="0.2">
      <c r="A1934">
        <v>2020</v>
      </c>
      <c r="B1934" s="4" t="s">
        <v>339</v>
      </c>
      <c r="C1934" t="str">
        <f t="shared" si="30"/>
        <v>2020_0903</v>
      </c>
      <c r="D1934" s="4" t="s">
        <v>297</v>
      </c>
      <c r="E1934" s="4" t="s">
        <v>297</v>
      </c>
      <c r="F1934" s="5">
        <v>709138.08</v>
      </c>
      <c r="G1934" s="11">
        <v>1.21879E-3</v>
      </c>
    </row>
    <row r="1935" spans="1:7" x14ac:dyDescent="0.2">
      <c r="A1935">
        <v>2020</v>
      </c>
      <c r="B1935" s="4" t="s">
        <v>334</v>
      </c>
      <c r="C1935" t="str">
        <f t="shared" si="30"/>
        <v>2020_0342</v>
      </c>
      <c r="D1935" s="4" t="s">
        <v>292</v>
      </c>
      <c r="E1935" s="4" t="s">
        <v>292</v>
      </c>
      <c r="F1935" s="5">
        <v>688298.74</v>
      </c>
      <c r="G1935" s="11">
        <v>1.18297E-3</v>
      </c>
    </row>
    <row r="1936" spans="1:7" x14ac:dyDescent="0.2">
      <c r="A1936">
        <v>2020</v>
      </c>
      <c r="B1936" s="4" t="s">
        <v>275</v>
      </c>
      <c r="C1936" t="str">
        <f t="shared" si="30"/>
        <v>2020_0606</v>
      </c>
      <c r="D1936" s="4" t="s">
        <v>233</v>
      </c>
      <c r="E1936" s="4" t="s">
        <v>233</v>
      </c>
      <c r="F1936" s="5">
        <v>678343.6</v>
      </c>
      <c r="G1936" s="11">
        <v>1.1658599999999999E-3</v>
      </c>
    </row>
    <row r="1937" spans="1:7" x14ac:dyDescent="0.2">
      <c r="A1937">
        <v>2020</v>
      </c>
      <c r="B1937" s="4" t="s">
        <v>288</v>
      </c>
      <c r="C1937" t="str">
        <f t="shared" si="30"/>
        <v>2020_0514</v>
      </c>
      <c r="D1937" s="4" t="s">
        <v>246</v>
      </c>
      <c r="E1937" s="4" t="s">
        <v>246</v>
      </c>
      <c r="F1937" s="5">
        <v>675033.07</v>
      </c>
      <c r="G1937" s="11">
        <v>1.1601699999999999E-3</v>
      </c>
    </row>
    <row r="1938" spans="1:7" x14ac:dyDescent="0.2">
      <c r="A1938">
        <v>2020</v>
      </c>
      <c r="B1938" s="4" t="s">
        <v>432</v>
      </c>
      <c r="C1938" t="str">
        <f t="shared" si="30"/>
        <v>2020_0640</v>
      </c>
      <c r="D1938" s="4" t="s">
        <v>390</v>
      </c>
      <c r="E1938" s="4" t="s">
        <v>390</v>
      </c>
      <c r="F1938" s="5">
        <v>671698.14</v>
      </c>
      <c r="G1938" s="11">
        <v>1.1544400000000001E-3</v>
      </c>
    </row>
    <row r="1939" spans="1:7" x14ac:dyDescent="0.2">
      <c r="A1939">
        <v>2020</v>
      </c>
      <c r="B1939" s="4" t="s">
        <v>564</v>
      </c>
      <c r="C1939" t="str">
        <f t="shared" si="30"/>
        <v>2020_0483</v>
      </c>
      <c r="D1939" s="4" t="s">
        <v>560</v>
      </c>
      <c r="E1939" s="4" t="s">
        <v>560</v>
      </c>
      <c r="F1939" s="5">
        <v>670849.42000000004</v>
      </c>
      <c r="G1939" s="11">
        <v>1.1529800000000001E-3</v>
      </c>
    </row>
    <row r="1940" spans="1:7" x14ac:dyDescent="0.2">
      <c r="A1940">
        <v>2020</v>
      </c>
      <c r="B1940" s="4" t="s">
        <v>420</v>
      </c>
      <c r="C1940" t="str">
        <f t="shared" si="30"/>
        <v>2020_0815</v>
      </c>
      <c r="D1940" s="4" t="s">
        <v>378</v>
      </c>
      <c r="E1940" s="4" t="s">
        <v>378</v>
      </c>
      <c r="F1940" s="5">
        <v>640940.75</v>
      </c>
      <c r="G1940" s="11">
        <v>1.10158E-3</v>
      </c>
    </row>
    <row r="1941" spans="1:7" x14ac:dyDescent="0.2">
      <c r="A1941">
        <v>2020</v>
      </c>
      <c r="B1941" s="4" t="s">
        <v>371</v>
      </c>
      <c r="C1941" t="str">
        <f t="shared" si="30"/>
        <v>2020_0103</v>
      </c>
      <c r="D1941" s="4" t="s">
        <v>329</v>
      </c>
      <c r="E1941" s="4" t="s">
        <v>329</v>
      </c>
      <c r="F1941" s="5">
        <v>629006.38</v>
      </c>
      <c r="G1941" s="11">
        <v>1.08106E-3</v>
      </c>
    </row>
    <row r="1942" spans="1:7" x14ac:dyDescent="0.2">
      <c r="A1942">
        <v>2020</v>
      </c>
      <c r="B1942" s="4" t="s">
        <v>338</v>
      </c>
      <c r="C1942" t="str">
        <f t="shared" si="30"/>
        <v>2020_0167</v>
      </c>
      <c r="D1942" s="4" t="s">
        <v>296</v>
      </c>
      <c r="E1942" s="4" t="s">
        <v>296</v>
      </c>
      <c r="F1942" s="5">
        <v>622922.12</v>
      </c>
      <c r="G1942" s="11">
        <v>1.0706100000000001E-3</v>
      </c>
    </row>
    <row r="1943" spans="1:7" x14ac:dyDescent="0.2">
      <c r="A1943">
        <v>2020</v>
      </c>
      <c r="B1943" s="4" t="s">
        <v>476</v>
      </c>
      <c r="C1943" t="str">
        <f t="shared" si="30"/>
        <v>2020_0757</v>
      </c>
      <c r="D1943" s="4" t="s">
        <v>460</v>
      </c>
      <c r="E1943" s="4" t="s">
        <v>460</v>
      </c>
      <c r="F1943" s="5">
        <v>585718.87</v>
      </c>
      <c r="G1943" s="11">
        <v>1.0066700000000001E-3</v>
      </c>
    </row>
    <row r="1944" spans="1:7" x14ac:dyDescent="0.2">
      <c r="A1944">
        <v>2020</v>
      </c>
      <c r="B1944" s="4" t="s">
        <v>255</v>
      </c>
      <c r="C1944" t="str">
        <f t="shared" si="30"/>
        <v>2020_1137</v>
      </c>
      <c r="D1944" s="4" t="s">
        <v>213</v>
      </c>
      <c r="E1944" s="4" t="s">
        <v>213</v>
      </c>
      <c r="F1944" s="5">
        <v>570806.06999999995</v>
      </c>
      <c r="G1944" s="11">
        <v>9.8103999999999986E-4</v>
      </c>
    </row>
    <row r="1945" spans="1:7" x14ac:dyDescent="0.2">
      <c r="A1945">
        <v>2020</v>
      </c>
      <c r="B1945" s="4" t="s">
        <v>256</v>
      </c>
      <c r="C1945" t="str">
        <f t="shared" si="30"/>
        <v>2020_0630</v>
      </c>
      <c r="D1945" s="4" t="s">
        <v>214</v>
      </c>
      <c r="E1945" s="4" t="s">
        <v>214</v>
      </c>
      <c r="F1945" s="5">
        <v>563690.67000000004</v>
      </c>
      <c r="G1945" s="11">
        <v>9.6880999999999996E-4</v>
      </c>
    </row>
    <row r="1946" spans="1:7" x14ac:dyDescent="0.2">
      <c r="A1946">
        <v>2020</v>
      </c>
      <c r="B1946" s="4" t="s">
        <v>430</v>
      </c>
      <c r="C1946" t="str">
        <f t="shared" si="30"/>
        <v>2020_0199</v>
      </c>
      <c r="D1946" s="4" t="s">
        <v>388</v>
      </c>
      <c r="E1946" s="4" t="s">
        <v>388</v>
      </c>
      <c r="F1946" s="5">
        <v>560614.56000000006</v>
      </c>
      <c r="G1946" s="11">
        <v>9.6351999999999994E-4</v>
      </c>
    </row>
    <row r="1947" spans="1:7" x14ac:dyDescent="0.2">
      <c r="A1947">
        <v>2020</v>
      </c>
      <c r="B1947" s="4" t="s">
        <v>353</v>
      </c>
      <c r="C1947" t="str">
        <f t="shared" si="30"/>
        <v>2020_0972</v>
      </c>
      <c r="D1947" s="4" t="s">
        <v>311</v>
      </c>
      <c r="E1947" s="4" t="s">
        <v>311</v>
      </c>
      <c r="F1947" s="5">
        <v>543162.22</v>
      </c>
      <c r="G1947" s="11">
        <v>9.3353000000000002E-4</v>
      </c>
    </row>
    <row r="1948" spans="1:7" x14ac:dyDescent="0.2">
      <c r="A1948">
        <v>2020</v>
      </c>
      <c r="B1948" s="4" t="s">
        <v>454</v>
      </c>
      <c r="C1948" t="str">
        <f t="shared" si="30"/>
        <v>2020_0639</v>
      </c>
      <c r="D1948" s="4" t="s">
        <v>412</v>
      </c>
      <c r="E1948" s="4" t="s">
        <v>412</v>
      </c>
      <c r="F1948" s="5">
        <v>531474.09</v>
      </c>
      <c r="G1948" s="11">
        <v>9.1343999999999996E-4</v>
      </c>
    </row>
    <row r="1949" spans="1:7" x14ac:dyDescent="0.2">
      <c r="A1949">
        <v>2020</v>
      </c>
      <c r="B1949" s="4" t="s">
        <v>284</v>
      </c>
      <c r="C1949" t="str">
        <f t="shared" si="30"/>
        <v>2020_0376</v>
      </c>
      <c r="D1949" s="4" t="s">
        <v>242</v>
      </c>
      <c r="E1949" s="4" t="s">
        <v>242</v>
      </c>
      <c r="F1949" s="5">
        <v>525550.99</v>
      </c>
      <c r="G1949" s="11">
        <v>9.0326000000000002E-4</v>
      </c>
    </row>
    <row r="1950" spans="1:7" x14ac:dyDescent="0.2">
      <c r="A1950">
        <v>2020</v>
      </c>
      <c r="B1950" s="4" t="s">
        <v>481</v>
      </c>
      <c r="C1950" t="str">
        <f t="shared" si="30"/>
        <v>2020_0108</v>
      </c>
      <c r="D1950" s="4" t="s">
        <v>465</v>
      </c>
      <c r="E1950" s="4" t="s">
        <v>465</v>
      </c>
      <c r="F1950" s="5">
        <v>524573.21</v>
      </c>
      <c r="G1950" s="11">
        <v>9.0158000000000002E-4</v>
      </c>
    </row>
    <row r="1951" spans="1:7" x14ac:dyDescent="0.2">
      <c r="A1951">
        <v>2020</v>
      </c>
      <c r="B1951" s="4" t="s">
        <v>267</v>
      </c>
      <c r="C1951" t="str">
        <f t="shared" si="30"/>
        <v>2020_0670</v>
      </c>
      <c r="D1951" s="4" t="s">
        <v>225</v>
      </c>
      <c r="E1951" s="4" t="s">
        <v>225</v>
      </c>
      <c r="F1951" s="5">
        <v>514804.44</v>
      </c>
      <c r="G1951" s="11">
        <v>8.8478999999999999E-4</v>
      </c>
    </row>
    <row r="1952" spans="1:7" x14ac:dyDescent="0.2">
      <c r="A1952">
        <v>2020</v>
      </c>
      <c r="B1952" s="4" t="s">
        <v>431</v>
      </c>
      <c r="C1952" t="str">
        <f t="shared" si="30"/>
        <v>2020_0787</v>
      </c>
      <c r="D1952" s="4" t="s">
        <v>389</v>
      </c>
      <c r="E1952" s="4" t="s">
        <v>389</v>
      </c>
      <c r="F1952" s="5">
        <v>514419.18</v>
      </c>
      <c r="G1952" s="11">
        <v>8.8412000000000007E-4</v>
      </c>
    </row>
    <row r="1953" spans="1:7" x14ac:dyDescent="0.2">
      <c r="A1953">
        <v>2020</v>
      </c>
      <c r="B1953" s="4" t="s">
        <v>425</v>
      </c>
      <c r="C1953" t="str">
        <f t="shared" si="30"/>
        <v>2020_1093</v>
      </c>
      <c r="D1953" s="4" t="s">
        <v>383</v>
      </c>
      <c r="E1953" s="4" t="s">
        <v>383</v>
      </c>
      <c r="F1953" s="5">
        <v>496364.03</v>
      </c>
      <c r="G1953" s="11">
        <v>8.5308999999999992E-4</v>
      </c>
    </row>
    <row r="1954" spans="1:7" x14ac:dyDescent="0.2">
      <c r="A1954">
        <v>2020</v>
      </c>
      <c r="B1954" s="4" t="s">
        <v>483</v>
      </c>
      <c r="C1954" t="str">
        <f t="shared" si="30"/>
        <v>2020_0614</v>
      </c>
      <c r="D1954" s="4" t="s">
        <v>467</v>
      </c>
      <c r="E1954" s="4" t="s">
        <v>467</v>
      </c>
      <c r="F1954" s="5">
        <v>471262.6</v>
      </c>
      <c r="G1954" s="11">
        <v>8.0994999999999993E-4</v>
      </c>
    </row>
    <row r="1955" spans="1:7" x14ac:dyDescent="0.2">
      <c r="A1955">
        <v>2020</v>
      </c>
      <c r="B1955" s="4" t="s">
        <v>344</v>
      </c>
      <c r="C1955" t="str">
        <f t="shared" si="30"/>
        <v>2020_0989</v>
      </c>
      <c r="D1955" s="4" t="s">
        <v>302</v>
      </c>
      <c r="E1955" s="4" t="s">
        <v>302</v>
      </c>
      <c r="F1955" s="5">
        <v>467943.75</v>
      </c>
      <c r="G1955" s="11">
        <v>8.0424999999999995E-4</v>
      </c>
    </row>
    <row r="1956" spans="1:7" x14ac:dyDescent="0.2">
      <c r="A1956">
        <v>2020</v>
      </c>
      <c r="B1956" s="4" t="s">
        <v>757</v>
      </c>
      <c r="C1956" t="str">
        <f t="shared" si="30"/>
        <v>2020_4174</v>
      </c>
      <c r="D1956" s="4" t="s">
        <v>756</v>
      </c>
      <c r="E1956" s="4" t="s">
        <v>756</v>
      </c>
      <c r="F1956" s="5">
        <v>460396.31</v>
      </c>
      <c r="G1956" s="11">
        <v>7.9128E-4</v>
      </c>
    </row>
    <row r="1957" spans="1:7" x14ac:dyDescent="0.2">
      <c r="A1957">
        <v>2020</v>
      </c>
      <c r="B1957" s="4" t="s">
        <v>265</v>
      </c>
      <c r="C1957" t="str">
        <f t="shared" si="30"/>
        <v>2020_0137</v>
      </c>
      <c r="D1957" s="4" t="s">
        <v>223</v>
      </c>
      <c r="E1957" s="4" t="s">
        <v>223</v>
      </c>
      <c r="F1957" s="5">
        <v>448913.29</v>
      </c>
      <c r="G1957" s="11">
        <v>7.7154000000000003E-4</v>
      </c>
    </row>
    <row r="1958" spans="1:7" x14ac:dyDescent="0.2">
      <c r="A1958">
        <v>2020</v>
      </c>
      <c r="B1958" s="4" t="s">
        <v>340</v>
      </c>
      <c r="C1958" t="str">
        <f t="shared" si="30"/>
        <v>2020_0437</v>
      </c>
      <c r="D1958" s="4" t="s">
        <v>298</v>
      </c>
      <c r="E1958" s="4" t="s">
        <v>298</v>
      </c>
      <c r="F1958" s="5">
        <v>438016.76</v>
      </c>
      <c r="G1958" s="11">
        <v>7.5281000000000002E-4</v>
      </c>
    </row>
    <row r="1959" spans="1:7" x14ac:dyDescent="0.2">
      <c r="A1959">
        <v>2020</v>
      </c>
      <c r="B1959" s="4" t="s">
        <v>363</v>
      </c>
      <c r="C1959" t="str">
        <f t="shared" si="30"/>
        <v>2020_1059</v>
      </c>
      <c r="D1959" s="4" t="s">
        <v>321</v>
      </c>
      <c r="E1959" s="4" t="s">
        <v>321</v>
      </c>
      <c r="F1959" s="5">
        <v>437816.27</v>
      </c>
      <c r="G1959" s="11">
        <v>7.5246999999999998E-4</v>
      </c>
    </row>
    <row r="1960" spans="1:7" x14ac:dyDescent="0.2">
      <c r="A1960">
        <v>2020</v>
      </c>
      <c r="B1960" s="4" t="s">
        <v>261</v>
      </c>
      <c r="C1960" t="str">
        <f t="shared" si="30"/>
        <v>2020_0305</v>
      </c>
      <c r="D1960" s="4" t="s">
        <v>219</v>
      </c>
      <c r="E1960" s="4" t="s">
        <v>219</v>
      </c>
      <c r="F1960" s="5">
        <v>433978.22</v>
      </c>
      <c r="G1960" s="11">
        <v>7.4587000000000004E-4</v>
      </c>
    </row>
    <row r="1961" spans="1:7" x14ac:dyDescent="0.2">
      <c r="A1961">
        <v>2020</v>
      </c>
      <c r="B1961" s="4" t="s">
        <v>361</v>
      </c>
      <c r="C1961" t="str">
        <f t="shared" si="30"/>
        <v>2020_0158</v>
      </c>
      <c r="D1961" s="4" t="s">
        <v>319</v>
      </c>
      <c r="E1961" s="4" t="s">
        <v>319</v>
      </c>
      <c r="F1961" s="5">
        <v>426709.4</v>
      </c>
      <c r="G1961" s="11">
        <v>7.3338000000000006E-4</v>
      </c>
    </row>
    <row r="1962" spans="1:7" x14ac:dyDescent="0.2">
      <c r="A1962">
        <v>2020</v>
      </c>
      <c r="B1962" s="4" t="s">
        <v>565</v>
      </c>
      <c r="C1962" t="str">
        <f t="shared" si="30"/>
        <v>2020_0084</v>
      </c>
      <c r="D1962" s="4" t="s">
        <v>561</v>
      </c>
      <c r="E1962" s="4" t="s">
        <v>561</v>
      </c>
      <c r="F1962" s="5">
        <v>423088.09</v>
      </c>
      <c r="G1962" s="11">
        <v>7.2716000000000002E-4</v>
      </c>
    </row>
    <row r="1963" spans="1:7" x14ac:dyDescent="0.2">
      <c r="A1963">
        <v>2020</v>
      </c>
      <c r="B1963" s="4" t="s">
        <v>251</v>
      </c>
      <c r="C1963" t="str">
        <f t="shared" si="30"/>
        <v>2020_0560</v>
      </c>
      <c r="D1963" s="4" t="s">
        <v>209</v>
      </c>
      <c r="E1963" s="4" t="s">
        <v>209</v>
      </c>
      <c r="F1963" s="5">
        <v>421985.04</v>
      </c>
      <c r="G1963" s="11">
        <v>7.2525999999999992E-4</v>
      </c>
    </row>
    <row r="1964" spans="1:7" x14ac:dyDescent="0.2">
      <c r="A1964">
        <v>2020</v>
      </c>
      <c r="B1964" s="4" t="s">
        <v>440</v>
      </c>
      <c r="C1964" t="str">
        <f t="shared" si="30"/>
        <v>2020_0747</v>
      </c>
      <c r="D1964" s="4" t="s">
        <v>398</v>
      </c>
      <c r="E1964" s="4" t="s">
        <v>398</v>
      </c>
      <c r="F1964" s="5">
        <v>406996.96</v>
      </c>
      <c r="G1964" s="11">
        <v>6.9950000000000003E-4</v>
      </c>
    </row>
    <row r="1965" spans="1:7" x14ac:dyDescent="0.2">
      <c r="A1965">
        <v>2020</v>
      </c>
      <c r="B1965" s="4" t="s">
        <v>566</v>
      </c>
      <c r="C1965" t="str">
        <f t="shared" si="30"/>
        <v>2020_0833</v>
      </c>
      <c r="D1965" s="4" t="s">
        <v>562</v>
      </c>
      <c r="E1965" s="4" t="s">
        <v>562</v>
      </c>
      <c r="F1965" s="5">
        <v>400288.12</v>
      </c>
      <c r="G1965" s="11">
        <v>6.8796999999999999E-4</v>
      </c>
    </row>
    <row r="1966" spans="1:7" x14ac:dyDescent="0.2">
      <c r="A1966">
        <v>2020</v>
      </c>
      <c r="B1966" s="4" t="s">
        <v>445</v>
      </c>
      <c r="C1966" t="str">
        <f t="shared" si="30"/>
        <v>2020_0661</v>
      </c>
      <c r="D1966" s="4" t="s">
        <v>403</v>
      </c>
      <c r="E1966" s="4" t="s">
        <v>403</v>
      </c>
      <c r="F1966" s="5">
        <v>394980.37</v>
      </c>
      <c r="G1966" s="11">
        <v>6.7885000000000005E-4</v>
      </c>
    </row>
    <row r="1967" spans="1:7" x14ac:dyDescent="0.2">
      <c r="A1967">
        <v>2020</v>
      </c>
      <c r="B1967" s="4" t="s">
        <v>281</v>
      </c>
      <c r="C1967" t="str">
        <f t="shared" si="30"/>
        <v>2020_0508</v>
      </c>
      <c r="D1967" s="4" t="s">
        <v>239</v>
      </c>
      <c r="E1967" s="4" t="s">
        <v>239</v>
      </c>
      <c r="F1967" s="5">
        <v>387172.32</v>
      </c>
      <c r="G1967" s="11">
        <v>6.6543000000000006E-4</v>
      </c>
    </row>
    <row r="1968" spans="1:7" x14ac:dyDescent="0.2">
      <c r="A1968">
        <v>2020</v>
      </c>
      <c r="B1968" s="4" t="s">
        <v>475</v>
      </c>
      <c r="C1968" t="str">
        <f t="shared" si="30"/>
        <v>2020_0320</v>
      </c>
      <c r="D1968" s="4" t="s">
        <v>459</v>
      </c>
      <c r="E1968" s="4" t="s">
        <v>459</v>
      </c>
      <c r="F1968" s="5">
        <v>380365.71</v>
      </c>
      <c r="G1968" s="11">
        <v>6.5373000000000004E-4</v>
      </c>
    </row>
    <row r="1969" spans="1:7" x14ac:dyDescent="0.2">
      <c r="A1969">
        <v>2020</v>
      </c>
      <c r="B1969" s="4" t="s">
        <v>364</v>
      </c>
      <c r="C1969" t="str">
        <f t="shared" si="30"/>
        <v>2020_0173</v>
      </c>
      <c r="D1969" s="4" t="s">
        <v>322</v>
      </c>
      <c r="E1969" s="4" t="s">
        <v>322</v>
      </c>
      <c r="F1969" s="5">
        <v>374657.08</v>
      </c>
      <c r="G1969" s="11">
        <v>6.4392000000000008E-4</v>
      </c>
    </row>
    <row r="1970" spans="1:7" x14ac:dyDescent="0.2">
      <c r="A1970">
        <v>2020</v>
      </c>
      <c r="B1970" s="4" t="s">
        <v>433</v>
      </c>
      <c r="C1970" t="str">
        <f t="shared" si="30"/>
        <v>2020_0135</v>
      </c>
      <c r="D1970" s="4" t="s">
        <v>391</v>
      </c>
      <c r="E1970" s="4" t="s">
        <v>391</v>
      </c>
      <c r="F1970" s="5">
        <v>368380.85</v>
      </c>
      <c r="G1970" s="11">
        <v>6.3312999999999998E-4</v>
      </c>
    </row>
    <row r="1971" spans="1:7" x14ac:dyDescent="0.2">
      <c r="A1971">
        <v>2020</v>
      </c>
      <c r="B1971" s="4" t="s">
        <v>276</v>
      </c>
      <c r="C1971" t="str">
        <f t="shared" si="30"/>
        <v>2020_0793</v>
      </c>
      <c r="D1971" s="4" t="s">
        <v>234</v>
      </c>
      <c r="E1971" s="4" t="s">
        <v>234</v>
      </c>
      <c r="F1971" s="5">
        <v>365924.01</v>
      </c>
      <c r="G1971" s="11">
        <v>6.2890999999999999E-4</v>
      </c>
    </row>
    <row r="1972" spans="1:7" x14ac:dyDescent="0.2">
      <c r="A1972">
        <v>2020</v>
      </c>
      <c r="B1972" s="4" t="s">
        <v>349</v>
      </c>
      <c r="C1972" t="str">
        <f t="shared" si="30"/>
        <v>2020_0335</v>
      </c>
      <c r="D1972" s="4" t="s">
        <v>307</v>
      </c>
      <c r="E1972" s="4" t="s">
        <v>307</v>
      </c>
      <c r="F1972" s="5">
        <v>365177.09</v>
      </c>
      <c r="G1972" s="11">
        <v>6.2761999999999996E-4</v>
      </c>
    </row>
    <row r="1973" spans="1:7" x14ac:dyDescent="0.2">
      <c r="A1973">
        <v>2020</v>
      </c>
      <c r="B1973" s="4" t="s">
        <v>726</v>
      </c>
      <c r="C1973" t="str">
        <f t="shared" si="30"/>
        <v>2020_2633</v>
      </c>
      <c r="D1973" s="4" t="s">
        <v>720</v>
      </c>
      <c r="E1973" s="4" t="s">
        <v>720</v>
      </c>
      <c r="F1973" s="5">
        <v>360201.68</v>
      </c>
      <c r="G1973" s="11">
        <v>6.1906999999999999E-4</v>
      </c>
    </row>
    <row r="1974" spans="1:7" x14ac:dyDescent="0.2">
      <c r="A1974">
        <v>2020</v>
      </c>
      <c r="B1974" s="4" t="s">
        <v>342</v>
      </c>
      <c r="C1974" t="str">
        <f t="shared" si="30"/>
        <v>2020_0682</v>
      </c>
      <c r="D1974" s="4" t="s">
        <v>300</v>
      </c>
      <c r="E1974" s="4" t="s">
        <v>300</v>
      </c>
      <c r="F1974" s="5">
        <v>358533.02</v>
      </c>
      <c r="G1974" s="11">
        <v>6.1621000000000006E-4</v>
      </c>
    </row>
    <row r="1975" spans="1:7" x14ac:dyDescent="0.2">
      <c r="A1975">
        <v>2020</v>
      </c>
      <c r="B1975" s="4" t="s">
        <v>581</v>
      </c>
      <c r="C1975" t="str">
        <f t="shared" si="30"/>
        <v>2020_0424</v>
      </c>
      <c r="D1975" s="4" t="s">
        <v>568</v>
      </c>
      <c r="E1975" s="4" t="s">
        <v>568</v>
      </c>
      <c r="F1975" s="5">
        <v>355207.04</v>
      </c>
      <c r="G1975" s="11">
        <v>6.1048999999999999E-4</v>
      </c>
    </row>
    <row r="1976" spans="1:7" x14ac:dyDescent="0.2">
      <c r="A1976">
        <v>2020</v>
      </c>
      <c r="B1976" s="4" t="s">
        <v>443</v>
      </c>
      <c r="C1976" t="str">
        <f t="shared" si="30"/>
        <v>2020_0087</v>
      </c>
      <c r="D1976" s="4" t="s">
        <v>401</v>
      </c>
      <c r="E1976" s="4" t="s">
        <v>401</v>
      </c>
      <c r="F1976" s="5">
        <v>353407.77</v>
      </c>
      <c r="G1976" s="11">
        <v>6.0740000000000002E-4</v>
      </c>
    </row>
    <row r="1977" spans="1:7" x14ac:dyDescent="0.2">
      <c r="A1977">
        <v>2020</v>
      </c>
      <c r="B1977" s="4" t="s">
        <v>359</v>
      </c>
      <c r="C1977" t="str">
        <f t="shared" si="30"/>
        <v>2020_0645</v>
      </c>
      <c r="D1977" s="4" t="s">
        <v>317</v>
      </c>
      <c r="E1977" s="4" t="s">
        <v>317</v>
      </c>
      <c r="F1977" s="5">
        <v>352556.38</v>
      </c>
      <c r="G1977" s="11">
        <v>6.0592999999999997E-4</v>
      </c>
    </row>
    <row r="1978" spans="1:7" x14ac:dyDescent="0.2">
      <c r="A1978">
        <v>2020</v>
      </c>
      <c r="B1978" s="4" t="s">
        <v>422</v>
      </c>
      <c r="C1978" t="str">
        <f t="shared" si="30"/>
        <v>2020_0680</v>
      </c>
      <c r="D1978" s="4" t="s">
        <v>380</v>
      </c>
      <c r="E1978" s="4" t="s">
        <v>380</v>
      </c>
      <c r="F1978" s="5">
        <v>346524.03</v>
      </c>
      <c r="G1978" s="11">
        <v>5.9557000000000002E-4</v>
      </c>
    </row>
    <row r="1979" spans="1:7" x14ac:dyDescent="0.2">
      <c r="A1979">
        <v>2020</v>
      </c>
      <c r="B1979" s="4" t="s">
        <v>429</v>
      </c>
      <c r="C1979" t="str">
        <f t="shared" si="30"/>
        <v>2020_0988</v>
      </c>
      <c r="D1979" s="4" t="s">
        <v>387</v>
      </c>
      <c r="E1979" s="4" t="s">
        <v>387</v>
      </c>
      <c r="F1979" s="5">
        <v>345851.2</v>
      </c>
      <c r="G1979" s="11">
        <v>5.9440999999999997E-4</v>
      </c>
    </row>
    <row r="1980" spans="1:7" x14ac:dyDescent="0.2">
      <c r="A1980">
        <v>2020</v>
      </c>
      <c r="B1980" s="4" t="s">
        <v>567</v>
      </c>
      <c r="C1980" t="str">
        <f t="shared" si="30"/>
        <v>2020_0564</v>
      </c>
      <c r="D1980" s="4" t="s">
        <v>563</v>
      </c>
      <c r="E1980" s="4" t="s">
        <v>563</v>
      </c>
      <c r="F1980" s="5">
        <v>345193.37</v>
      </c>
      <c r="G1980" s="11">
        <v>5.9327999999999996E-4</v>
      </c>
    </row>
    <row r="1981" spans="1:7" x14ac:dyDescent="0.2">
      <c r="A1981">
        <v>2020</v>
      </c>
      <c r="B1981" s="4" t="s">
        <v>487</v>
      </c>
      <c r="C1981" t="str">
        <f t="shared" si="30"/>
        <v>2020_0949</v>
      </c>
      <c r="D1981" s="4" t="s">
        <v>471</v>
      </c>
      <c r="E1981" s="4" t="s">
        <v>471</v>
      </c>
      <c r="F1981" s="5">
        <v>344750.73</v>
      </c>
      <c r="G1981" s="11">
        <v>5.9252000000000003E-4</v>
      </c>
    </row>
    <row r="1982" spans="1:7" x14ac:dyDescent="0.2">
      <c r="A1982">
        <v>2020</v>
      </c>
      <c r="B1982" s="4" t="s">
        <v>586</v>
      </c>
      <c r="C1982" t="str">
        <f t="shared" si="30"/>
        <v>2020_0588</v>
      </c>
      <c r="D1982" s="4" t="s">
        <v>574</v>
      </c>
      <c r="E1982" s="4" t="s">
        <v>574</v>
      </c>
      <c r="F1982" s="5">
        <v>330140.63</v>
      </c>
      <c r="G1982" s="11">
        <v>5.6740999999999996E-4</v>
      </c>
    </row>
    <row r="1983" spans="1:7" x14ac:dyDescent="0.2">
      <c r="A1983">
        <v>2020</v>
      </c>
      <c r="B1983" s="4" t="s">
        <v>274</v>
      </c>
      <c r="C1983" t="str">
        <f t="shared" si="30"/>
        <v>2020_0663</v>
      </c>
      <c r="D1983" s="4" t="s">
        <v>232</v>
      </c>
      <c r="E1983" s="4" t="s">
        <v>232</v>
      </c>
      <c r="F1983" s="5">
        <v>323526.67</v>
      </c>
      <c r="G1983" s="11">
        <v>5.5604000000000005E-4</v>
      </c>
    </row>
    <row r="1984" spans="1:7" x14ac:dyDescent="0.2">
      <c r="A1984">
        <v>2020</v>
      </c>
      <c r="B1984" s="4" t="s">
        <v>287</v>
      </c>
      <c r="C1984" t="str">
        <f t="shared" si="30"/>
        <v>2020_0339</v>
      </c>
      <c r="D1984" s="4" t="s">
        <v>245</v>
      </c>
      <c r="E1984" s="4" t="s">
        <v>245</v>
      </c>
      <c r="F1984" s="5">
        <v>322623.78999999998</v>
      </c>
      <c r="G1984" s="11">
        <v>5.5448999999999993E-4</v>
      </c>
    </row>
    <row r="1985" spans="1:7" x14ac:dyDescent="0.2">
      <c r="A1985">
        <v>2020</v>
      </c>
      <c r="B1985" s="4" t="s">
        <v>357</v>
      </c>
      <c r="C1985" t="str">
        <f t="shared" si="30"/>
        <v>2020_0632</v>
      </c>
      <c r="D1985" s="4" t="s">
        <v>315</v>
      </c>
      <c r="E1985" s="4" t="s">
        <v>315</v>
      </c>
      <c r="F1985" s="5">
        <v>316707.77</v>
      </c>
      <c r="G1985" s="11">
        <v>5.4432000000000005E-4</v>
      </c>
    </row>
    <row r="1986" spans="1:7" x14ac:dyDescent="0.2">
      <c r="A1986">
        <v>2020</v>
      </c>
      <c r="B1986" s="4" t="s">
        <v>587</v>
      </c>
      <c r="C1986" t="str">
        <f t="shared" si="30"/>
        <v>2020_0368</v>
      </c>
      <c r="D1986" s="4" t="s">
        <v>575</v>
      </c>
      <c r="E1986" s="4" t="s">
        <v>575</v>
      </c>
      <c r="F1986" s="5">
        <v>304229.28999999998</v>
      </c>
      <c r="G1986" s="11">
        <v>5.2287000000000004E-4</v>
      </c>
    </row>
    <row r="1987" spans="1:7" x14ac:dyDescent="0.2">
      <c r="A1987">
        <v>2020</v>
      </c>
      <c r="B1987" s="4" t="s">
        <v>582</v>
      </c>
      <c r="C1987" t="str">
        <f t="shared" ref="C1987:C2050" si="31">_xlfn.TEXTJOIN("_",TRUE,A1987:B1987)</f>
        <v>2020_0098</v>
      </c>
      <c r="D1987" s="4" t="s">
        <v>569</v>
      </c>
      <c r="E1987" s="4" t="s">
        <v>569</v>
      </c>
      <c r="F1987" s="5">
        <v>303385.09999999998</v>
      </c>
      <c r="G1987" s="11">
        <v>5.2141999999999998E-4</v>
      </c>
    </row>
    <row r="1988" spans="1:7" x14ac:dyDescent="0.2">
      <c r="A1988">
        <v>2020</v>
      </c>
      <c r="B1988" s="4" t="s">
        <v>589</v>
      </c>
      <c r="C1988" t="str">
        <f t="shared" si="31"/>
        <v>2020_1026</v>
      </c>
      <c r="D1988" s="4" t="s">
        <v>577</v>
      </c>
      <c r="E1988" s="4" t="s">
        <v>577</v>
      </c>
      <c r="F1988" s="5">
        <v>289962.34999999998</v>
      </c>
      <c r="G1988" s="11">
        <v>4.9834999999999994E-4</v>
      </c>
    </row>
    <row r="1989" spans="1:7" x14ac:dyDescent="0.2">
      <c r="A1989">
        <v>2020</v>
      </c>
      <c r="B1989" s="4" t="s">
        <v>583</v>
      </c>
      <c r="C1989" t="str">
        <f t="shared" si="31"/>
        <v>2020_0908</v>
      </c>
      <c r="D1989" s="4" t="s">
        <v>571</v>
      </c>
      <c r="E1989" s="4" t="s">
        <v>571</v>
      </c>
      <c r="F1989" s="5">
        <v>284836.09999999998</v>
      </c>
      <c r="G1989" s="11">
        <v>4.8954000000000001E-4</v>
      </c>
    </row>
    <row r="1990" spans="1:7" x14ac:dyDescent="0.2">
      <c r="A1990">
        <v>2020</v>
      </c>
      <c r="B1990" s="4" t="s">
        <v>585</v>
      </c>
      <c r="C1990" t="str">
        <f t="shared" si="31"/>
        <v>2020_1069</v>
      </c>
      <c r="D1990" s="4" t="s">
        <v>573</v>
      </c>
      <c r="E1990" s="4" t="s">
        <v>573</v>
      </c>
      <c r="F1990" s="5">
        <v>277683.28000000003</v>
      </c>
      <c r="G1990" s="11">
        <v>4.7724999999999997E-4</v>
      </c>
    </row>
    <row r="1991" spans="1:7" x14ac:dyDescent="0.2">
      <c r="A1991">
        <v>2020</v>
      </c>
      <c r="B1991" s="4" t="s">
        <v>354</v>
      </c>
      <c r="C1991" t="str">
        <f t="shared" si="31"/>
        <v>2020_0797</v>
      </c>
      <c r="D1991" s="4" t="s">
        <v>312</v>
      </c>
      <c r="E1991" s="4" t="s">
        <v>312</v>
      </c>
      <c r="F1991" s="5">
        <v>276103.49</v>
      </c>
      <c r="G1991" s="11">
        <v>4.7454000000000002E-4</v>
      </c>
    </row>
    <row r="1992" spans="1:7" x14ac:dyDescent="0.2">
      <c r="A1992">
        <v>2020</v>
      </c>
      <c r="B1992" s="4" t="s">
        <v>480</v>
      </c>
      <c r="C1992" t="str">
        <f t="shared" si="31"/>
        <v>2020_0266</v>
      </c>
      <c r="D1992" s="4" t="s">
        <v>749</v>
      </c>
      <c r="E1992" s="4" t="s">
        <v>749</v>
      </c>
      <c r="F1992" s="5">
        <v>275764.56</v>
      </c>
      <c r="G1992" s="11">
        <v>4.7395E-4</v>
      </c>
    </row>
    <row r="1993" spans="1:7" x14ac:dyDescent="0.2">
      <c r="A1993">
        <v>2020</v>
      </c>
      <c r="B1993" s="4" t="s">
        <v>271</v>
      </c>
      <c r="C1993" t="str">
        <f t="shared" si="31"/>
        <v>2020_0687</v>
      </c>
      <c r="D1993" s="4" t="s">
        <v>229</v>
      </c>
      <c r="E1993" s="4" t="s">
        <v>229</v>
      </c>
      <c r="F1993" s="5">
        <v>272008.89</v>
      </c>
      <c r="G1993" s="11">
        <v>4.6749999999999998E-4</v>
      </c>
    </row>
    <row r="1994" spans="1:7" x14ac:dyDescent="0.2">
      <c r="A1994">
        <v>2020</v>
      </c>
      <c r="B1994" s="4" t="s">
        <v>478</v>
      </c>
      <c r="C1994" t="str">
        <f t="shared" si="31"/>
        <v>2020_0029</v>
      </c>
      <c r="D1994" s="4" t="s">
        <v>462</v>
      </c>
      <c r="E1994" s="4" t="s">
        <v>462</v>
      </c>
      <c r="F1994" s="5">
        <v>265825.27</v>
      </c>
      <c r="G1994" s="11">
        <v>4.5687000000000001E-4</v>
      </c>
    </row>
    <row r="1995" spans="1:7" x14ac:dyDescent="0.2">
      <c r="A1995">
        <v>2020</v>
      </c>
      <c r="B1995" s="4" t="s">
        <v>258</v>
      </c>
      <c r="C1995" t="str">
        <f t="shared" si="31"/>
        <v>2020_0010</v>
      </c>
      <c r="D1995" s="4" t="s">
        <v>216</v>
      </c>
      <c r="E1995" s="4" t="s">
        <v>216</v>
      </c>
      <c r="F1995" s="5">
        <v>264605.24</v>
      </c>
      <c r="G1995" s="11">
        <v>4.5476999999999996E-4</v>
      </c>
    </row>
    <row r="1996" spans="1:7" x14ac:dyDescent="0.2">
      <c r="A1996">
        <v>2020</v>
      </c>
      <c r="B1996" s="4" t="s">
        <v>584</v>
      </c>
      <c r="C1996" t="str">
        <f t="shared" si="31"/>
        <v>2020_0181</v>
      </c>
      <c r="D1996" s="4" t="s">
        <v>572</v>
      </c>
      <c r="E1996" s="4" t="s">
        <v>572</v>
      </c>
      <c r="F1996" s="5">
        <v>263718.96999999997</v>
      </c>
      <c r="G1996" s="11">
        <v>4.5324999999999999E-4</v>
      </c>
    </row>
    <row r="1997" spans="1:7" x14ac:dyDescent="0.2">
      <c r="A1997">
        <v>2020</v>
      </c>
      <c r="B1997" s="4" t="s">
        <v>428</v>
      </c>
      <c r="C1997" t="str">
        <f t="shared" si="31"/>
        <v>2020_0501</v>
      </c>
      <c r="D1997" s="4" t="s">
        <v>386</v>
      </c>
      <c r="E1997" s="4" t="s">
        <v>386</v>
      </c>
      <c r="F1997" s="5">
        <v>263702.06</v>
      </c>
      <c r="G1997" s="11">
        <v>4.5322E-4</v>
      </c>
    </row>
    <row r="1998" spans="1:7" x14ac:dyDescent="0.2">
      <c r="A1998">
        <v>2020</v>
      </c>
      <c r="B1998" s="4" t="s">
        <v>280</v>
      </c>
      <c r="C1998" t="str">
        <f t="shared" si="31"/>
        <v>2020_0994</v>
      </c>
      <c r="D1998" s="4" t="s">
        <v>238</v>
      </c>
      <c r="E1998" s="4" t="s">
        <v>238</v>
      </c>
      <c r="F1998" s="5">
        <v>262424.5</v>
      </c>
      <c r="G1998" s="11">
        <v>4.5103E-4</v>
      </c>
    </row>
    <row r="1999" spans="1:7" x14ac:dyDescent="0.2">
      <c r="A1999">
        <v>2020</v>
      </c>
      <c r="B1999" s="4" t="s">
        <v>488</v>
      </c>
      <c r="C1999" t="str">
        <f t="shared" si="31"/>
        <v>2020_0536</v>
      </c>
      <c r="D1999" s="4" t="s">
        <v>472</v>
      </c>
      <c r="E1999" s="4" t="s">
        <v>472</v>
      </c>
      <c r="F1999" s="5">
        <v>259370.62</v>
      </c>
      <c r="G1999" s="11">
        <v>4.4578E-4</v>
      </c>
    </row>
    <row r="2000" spans="1:7" x14ac:dyDescent="0.2">
      <c r="A2000">
        <v>2020</v>
      </c>
      <c r="B2000" s="4" t="s">
        <v>482</v>
      </c>
      <c r="C2000" t="str">
        <f t="shared" si="31"/>
        <v>2020_1007</v>
      </c>
      <c r="D2000" s="4" t="s">
        <v>466</v>
      </c>
      <c r="E2000" s="4" t="s">
        <v>466</v>
      </c>
      <c r="F2000" s="5">
        <v>255767.96</v>
      </c>
      <c r="G2000" s="11">
        <v>4.3957999999999996E-4</v>
      </c>
    </row>
    <row r="2001" spans="1:7" x14ac:dyDescent="0.2">
      <c r="A2001">
        <v>2020</v>
      </c>
      <c r="B2001" s="4" t="s">
        <v>415</v>
      </c>
      <c r="C2001" t="str">
        <f t="shared" si="31"/>
        <v>2020_1106</v>
      </c>
      <c r="D2001" s="4" t="s">
        <v>373</v>
      </c>
      <c r="E2001" s="4" t="s">
        <v>373</v>
      </c>
      <c r="F2001" s="5">
        <v>255299.93</v>
      </c>
      <c r="G2001" s="11">
        <v>4.3878E-4</v>
      </c>
    </row>
    <row r="2002" spans="1:7" x14ac:dyDescent="0.2">
      <c r="A2002">
        <v>2020</v>
      </c>
      <c r="B2002" s="4" t="s">
        <v>197</v>
      </c>
      <c r="C2002" t="str">
        <f t="shared" si="31"/>
        <v>2020_0267</v>
      </c>
      <c r="D2002" s="4" t="s">
        <v>743</v>
      </c>
      <c r="E2002" s="4" t="s">
        <v>743</v>
      </c>
      <c r="F2002" s="5">
        <v>251642.59</v>
      </c>
      <c r="G2002" s="11">
        <v>4.3249E-4</v>
      </c>
    </row>
    <row r="2003" spans="1:7" x14ac:dyDescent="0.2">
      <c r="A2003">
        <v>2020</v>
      </c>
      <c r="B2003" s="4" t="s">
        <v>282</v>
      </c>
      <c r="C2003" t="str">
        <f t="shared" si="31"/>
        <v>2020_0223</v>
      </c>
      <c r="D2003" s="4" t="s">
        <v>240</v>
      </c>
      <c r="E2003" s="4" t="s">
        <v>240</v>
      </c>
      <c r="F2003" s="5">
        <v>251065.43</v>
      </c>
      <c r="G2003" s="11">
        <v>4.3150000000000003E-4</v>
      </c>
    </row>
    <row r="2004" spans="1:7" x14ac:dyDescent="0.2">
      <c r="A2004">
        <v>2020</v>
      </c>
      <c r="B2004" s="4" t="s">
        <v>266</v>
      </c>
      <c r="C2004" t="str">
        <f t="shared" si="31"/>
        <v>2020_0798</v>
      </c>
      <c r="D2004" s="4" t="s">
        <v>224</v>
      </c>
      <c r="E2004" s="4" t="s">
        <v>224</v>
      </c>
      <c r="F2004" s="5">
        <v>246934.39</v>
      </c>
      <c r="G2004" s="11">
        <v>4.2439999999999996E-4</v>
      </c>
    </row>
    <row r="2005" spans="1:7" x14ac:dyDescent="0.2">
      <c r="A2005">
        <v>2020</v>
      </c>
      <c r="B2005" s="4" t="s">
        <v>369</v>
      </c>
      <c r="C2005" t="str">
        <f t="shared" si="31"/>
        <v>2020_0165</v>
      </c>
      <c r="D2005" s="4" t="s">
        <v>327</v>
      </c>
      <c r="E2005" s="4" t="s">
        <v>327</v>
      </c>
      <c r="F2005" s="5">
        <v>241483.49</v>
      </c>
      <c r="G2005" s="11">
        <v>4.1502999999999999E-4</v>
      </c>
    </row>
    <row r="2006" spans="1:7" x14ac:dyDescent="0.2">
      <c r="A2006">
        <v>2020</v>
      </c>
      <c r="B2006" s="4" t="s">
        <v>612</v>
      </c>
      <c r="C2006" t="str">
        <f t="shared" si="31"/>
        <v>2020_0263</v>
      </c>
      <c r="D2006" s="4" t="s">
        <v>742</v>
      </c>
      <c r="E2006" s="4" t="s">
        <v>742</v>
      </c>
      <c r="F2006" s="5">
        <v>234791.7</v>
      </c>
      <c r="G2006" s="11">
        <v>4.0352999999999998E-4</v>
      </c>
    </row>
    <row r="2007" spans="1:7" x14ac:dyDescent="0.2">
      <c r="A2007">
        <v>2020</v>
      </c>
      <c r="B2007" s="4" t="s">
        <v>477</v>
      </c>
      <c r="C2007" t="str">
        <f t="shared" si="31"/>
        <v>2020_0905</v>
      </c>
      <c r="D2007" s="4" t="s">
        <v>461</v>
      </c>
      <c r="E2007" s="4" t="s">
        <v>461</v>
      </c>
      <c r="F2007" s="5">
        <v>231372.79</v>
      </c>
      <c r="G2007" s="11">
        <v>3.9766000000000004E-4</v>
      </c>
    </row>
    <row r="2008" spans="1:7" x14ac:dyDescent="0.2">
      <c r="A2008">
        <v>2020</v>
      </c>
      <c r="B2008" s="4" t="s">
        <v>270</v>
      </c>
      <c r="C2008" t="str">
        <f t="shared" si="31"/>
        <v>2020_0219</v>
      </c>
      <c r="D2008" s="4" t="s">
        <v>228</v>
      </c>
      <c r="E2008" s="4" t="s">
        <v>228</v>
      </c>
      <c r="F2008" s="5">
        <v>229270.22</v>
      </c>
      <c r="G2008" s="11">
        <v>3.9404000000000002E-4</v>
      </c>
    </row>
    <row r="2009" spans="1:7" x14ac:dyDescent="0.2">
      <c r="A2009">
        <v>2020</v>
      </c>
      <c r="B2009" s="4" t="s">
        <v>278</v>
      </c>
      <c r="C2009" t="str">
        <f t="shared" si="31"/>
        <v>2020_0613</v>
      </c>
      <c r="D2009" s="4" t="s">
        <v>236</v>
      </c>
      <c r="E2009" s="4" t="s">
        <v>236</v>
      </c>
      <c r="F2009" s="5">
        <v>224477.57</v>
      </c>
      <c r="G2009" s="11">
        <v>3.8580999999999999E-4</v>
      </c>
    </row>
    <row r="2010" spans="1:7" x14ac:dyDescent="0.2">
      <c r="A2010">
        <v>2020</v>
      </c>
      <c r="B2010" s="4" t="s">
        <v>370</v>
      </c>
      <c r="C2010" t="str">
        <f t="shared" si="31"/>
        <v>2020_0189</v>
      </c>
      <c r="D2010" s="4" t="s">
        <v>328</v>
      </c>
      <c r="E2010" s="4" t="s">
        <v>328</v>
      </c>
      <c r="F2010" s="5">
        <v>217401.11</v>
      </c>
      <c r="G2010" s="11">
        <v>3.7364000000000001E-4</v>
      </c>
    </row>
    <row r="2011" spans="1:7" x14ac:dyDescent="0.2">
      <c r="A2011">
        <v>2020</v>
      </c>
      <c r="B2011" s="4" t="s">
        <v>437</v>
      </c>
      <c r="C2011" t="str">
        <f t="shared" si="31"/>
        <v>2020_0786</v>
      </c>
      <c r="D2011" s="4" t="s">
        <v>395</v>
      </c>
      <c r="E2011" s="4" t="s">
        <v>395</v>
      </c>
      <c r="F2011" s="5">
        <v>215779.46</v>
      </c>
      <c r="G2011" s="11">
        <v>3.7085999999999998E-4</v>
      </c>
    </row>
    <row r="2012" spans="1:7" x14ac:dyDescent="0.2">
      <c r="A2012">
        <v>2020</v>
      </c>
      <c r="B2012" s="4" t="s">
        <v>590</v>
      </c>
      <c r="C2012" t="str">
        <f t="shared" si="31"/>
        <v>2020_0568</v>
      </c>
      <c r="D2012" s="4" t="s">
        <v>578</v>
      </c>
      <c r="E2012" s="4" t="s">
        <v>578</v>
      </c>
      <c r="F2012" s="5">
        <v>210045.1</v>
      </c>
      <c r="G2012" s="11">
        <v>3.6099999999999999E-4</v>
      </c>
    </row>
    <row r="2013" spans="1:7" x14ac:dyDescent="0.2">
      <c r="A2013">
        <v>2020</v>
      </c>
      <c r="B2013" s="4" t="s">
        <v>588</v>
      </c>
      <c r="C2013" t="str">
        <f t="shared" si="31"/>
        <v>2020_0262</v>
      </c>
      <c r="D2013" s="4" t="s">
        <v>576</v>
      </c>
      <c r="E2013" s="4" t="s">
        <v>576</v>
      </c>
      <c r="F2013" s="5">
        <v>202496.89</v>
      </c>
      <c r="G2013" s="11">
        <v>3.4802999999999999E-4</v>
      </c>
    </row>
    <row r="2014" spans="1:7" x14ac:dyDescent="0.2">
      <c r="A2014">
        <v>2020</v>
      </c>
      <c r="B2014" s="4" t="s">
        <v>434</v>
      </c>
      <c r="C2014" t="str">
        <f t="shared" si="31"/>
        <v>2020_0225</v>
      </c>
      <c r="D2014" s="4" t="s">
        <v>392</v>
      </c>
      <c r="E2014" s="4" t="s">
        <v>392</v>
      </c>
      <c r="F2014" s="5">
        <v>198753.44</v>
      </c>
      <c r="G2014" s="11">
        <v>3.4159000000000001E-4</v>
      </c>
    </row>
    <row r="2015" spans="1:7" x14ac:dyDescent="0.2">
      <c r="A2015">
        <v>2020</v>
      </c>
      <c r="B2015" s="4" t="s">
        <v>591</v>
      </c>
      <c r="C2015" t="str">
        <f t="shared" si="31"/>
        <v>2020_0634</v>
      </c>
      <c r="D2015" s="4" t="s">
        <v>750</v>
      </c>
      <c r="E2015" s="4" t="s">
        <v>750</v>
      </c>
      <c r="F2015" s="5">
        <v>198747.84</v>
      </c>
      <c r="G2015" s="11">
        <v>3.4159000000000001E-4</v>
      </c>
    </row>
    <row r="2016" spans="1:7" x14ac:dyDescent="0.2">
      <c r="A2016">
        <v>2020</v>
      </c>
      <c r="B2016" s="4" t="s">
        <v>611</v>
      </c>
      <c r="C2016" t="str">
        <f t="shared" si="31"/>
        <v>2020_1091</v>
      </c>
      <c r="D2016" s="4" t="s">
        <v>593</v>
      </c>
      <c r="E2016" s="4" t="s">
        <v>593</v>
      </c>
      <c r="F2016" s="5">
        <v>192566.68</v>
      </c>
      <c r="G2016" s="11">
        <v>3.3095999999999999E-4</v>
      </c>
    </row>
    <row r="2017" spans="1:7" x14ac:dyDescent="0.2">
      <c r="A2017">
        <v>2020</v>
      </c>
      <c r="B2017" s="4" t="s">
        <v>451</v>
      </c>
      <c r="C2017" t="str">
        <f t="shared" si="31"/>
        <v>2020_1043</v>
      </c>
      <c r="D2017" s="4" t="s">
        <v>409</v>
      </c>
      <c r="E2017" s="4" t="s">
        <v>409</v>
      </c>
      <c r="F2017" s="5">
        <v>187110.41</v>
      </c>
      <c r="G2017" s="11">
        <v>3.2157999999999997E-4</v>
      </c>
    </row>
    <row r="2018" spans="1:7" x14ac:dyDescent="0.2">
      <c r="A2018">
        <v>2020</v>
      </c>
      <c r="B2018" s="4" t="s">
        <v>421</v>
      </c>
      <c r="C2018" t="str">
        <f t="shared" si="31"/>
        <v>2020_1102</v>
      </c>
      <c r="D2018" s="4" t="s">
        <v>379</v>
      </c>
      <c r="E2018" s="4" t="s">
        <v>379</v>
      </c>
      <c r="F2018" s="5">
        <v>185730.39</v>
      </c>
      <c r="G2018" s="11">
        <v>3.1921E-4</v>
      </c>
    </row>
    <row r="2019" spans="1:7" x14ac:dyDescent="0.2">
      <c r="A2019">
        <v>2020</v>
      </c>
      <c r="B2019" s="4" t="s">
        <v>727</v>
      </c>
      <c r="C2019" t="str">
        <f t="shared" si="31"/>
        <v>2020_2631</v>
      </c>
      <c r="D2019" s="4" t="s">
        <v>721</v>
      </c>
      <c r="E2019" s="4" t="s">
        <v>721</v>
      </c>
      <c r="F2019" s="5">
        <v>183035.2</v>
      </c>
      <c r="G2019" s="11">
        <v>3.1458000000000001E-4</v>
      </c>
    </row>
    <row r="2020" spans="1:7" x14ac:dyDescent="0.2">
      <c r="A2020">
        <v>2020</v>
      </c>
      <c r="B2020" s="4" t="s">
        <v>453</v>
      </c>
      <c r="C2020" t="str">
        <f t="shared" si="31"/>
        <v>2020_0814</v>
      </c>
      <c r="D2020" s="4" t="s">
        <v>411</v>
      </c>
      <c r="E2020" s="4" t="s">
        <v>411</v>
      </c>
      <c r="F2020" s="5">
        <v>181177.89</v>
      </c>
      <c r="G2020" s="11">
        <v>3.1138999999999998E-4</v>
      </c>
    </row>
    <row r="2021" spans="1:7" x14ac:dyDescent="0.2">
      <c r="A2021">
        <v>2020</v>
      </c>
      <c r="B2021" s="4" t="s">
        <v>269</v>
      </c>
      <c r="C2021" t="str">
        <f t="shared" si="31"/>
        <v>2020_0382</v>
      </c>
      <c r="D2021" s="4" t="s">
        <v>227</v>
      </c>
      <c r="E2021" s="4" t="s">
        <v>227</v>
      </c>
      <c r="F2021" s="5">
        <v>178585.94</v>
      </c>
      <c r="G2021" s="11">
        <v>3.0693000000000002E-4</v>
      </c>
    </row>
    <row r="2022" spans="1:7" x14ac:dyDescent="0.2">
      <c r="A2022">
        <v>2020</v>
      </c>
      <c r="B2022" s="4" t="s">
        <v>356</v>
      </c>
      <c r="C2022" t="str">
        <f t="shared" si="31"/>
        <v>2020_0710</v>
      </c>
      <c r="D2022" s="4" t="s">
        <v>314</v>
      </c>
      <c r="E2022" s="4" t="s">
        <v>314</v>
      </c>
      <c r="F2022" s="5">
        <v>178426.02</v>
      </c>
      <c r="G2022" s="11">
        <v>3.0665999999999999E-4</v>
      </c>
    </row>
    <row r="2023" spans="1:7" x14ac:dyDescent="0.2">
      <c r="A2023">
        <v>2020</v>
      </c>
      <c r="B2023" s="4" t="s">
        <v>426</v>
      </c>
      <c r="C2023" t="str">
        <f t="shared" si="31"/>
        <v>2020_0260</v>
      </c>
      <c r="D2023" s="4" t="s">
        <v>384</v>
      </c>
      <c r="E2023" s="4" t="s">
        <v>384</v>
      </c>
      <c r="F2023" s="5">
        <v>171717.83</v>
      </c>
      <c r="G2023" s="11">
        <v>2.9513E-4</v>
      </c>
    </row>
    <row r="2024" spans="1:7" x14ac:dyDescent="0.2">
      <c r="A2024">
        <v>2020</v>
      </c>
      <c r="B2024" s="4" t="s">
        <v>592</v>
      </c>
      <c r="C2024" t="str">
        <f t="shared" si="31"/>
        <v>2020_0805</v>
      </c>
      <c r="D2024" s="4" t="s">
        <v>580</v>
      </c>
      <c r="E2024" s="4" t="s">
        <v>580</v>
      </c>
      <c r="F2024" s="5">
        <v>168089.84</v>
      </c>
      <c r="G2024" s="11">
        <v>2.8889000000000003E-4</v>
      </c>
    </row>
    <row r="2025" spans="1:7" x14ac:dyDescent="0.2">
      <c r="A2025">
        <v>2020</v>
      </c>
      <c r="B2025" s="4" t="s">
        <v>450</v>
      </c>
      <c r="C2025" t="str">
        <f t="shared" si="31"/>
        <v>2020_0265</v>
      </c>
      <c r="D2025" s="4" t="s">
        <v>408</v>
      </c>
      <c r="E2025" s="4" t="s">
        <v>408</v>
      </c>
      <c r="F2025" s="5">
        <v>167351.43</v>
      </c>
      <c r="G2025" s="11">
        <v>2.8761999999999999E-4</v>
      </c>
    </row>
    <row r="2026" spans="1:7" x14ac:dyDescent="0.2">
      <c r="A2026">
        <v>2020</v>
      </c>
      <c r="B2026" s="4" t="s">
        <v>350</v>
      </c>
      <c r="C2026" t="str">
        <f t="shared" si="31"/>
        <v>2020_0210</v>
      </c>
      <c r="D2026" s="4" t="s">
        <v>308</v>
      </c>
      <c r="E2026" s="4" t="s">
        <v>308</v>
      </c>
      <c r="F2026" s="5">
        <v>166307.48000000001</v>
      </c>
      <c r="G2026" s="11">
        <v>2.8582999999999999E-4</v>
      </c>
    </row>
    <row r="2027" spans="1:7" x14ac:dyDescent="0.2">
      <c r="A2027">
        <v>2020</v>
      </c>
      <c r="B2027" s="4" t="s">
        <v>449</v>
      </c>
      <c r="C2027" t="str">
        <f t="shared" si="31"/>
        <v>2020_0552</v>
      </c>
      <c r="D2027" s="4" t="s">
        <v>407</v>
      </c>
      <c r="E2027" s="4" t="s">
        <v>407</v>
      </c>
      <c r="F2027" s="5">
        <v>160444.73000000001</v>
      </c>
      <c r="G2027" s="11">
        <v>2.7575000000000001E-4</v>
      </c>
    </row>
    <row r="2028" spans="1:7" x14ac:dyDescent="0.2">
      <c r="A2028">
        <v>2020</v>
      </c>
      <c r="B2028" s="4" t="s">
        <v>613</v>
      </c>
      <c r="C2028" t="str">
        <f t="shared" si="31"/>
        <v>2020_0278</v>
      </c>
      <c r="D2028" s="4" t="s">
        <v>595</v>
      </c>
      <c r="E2028" s="4" t="s">
        <v>595</v>
      </c>
      <c r="F2028" s="5">
        <v>160332.03</v>
      </c>
      <c r="G2028" s="11">
        <v>2.7556E-4</v>
      </c>
    </row>
    <row r="2029" spans="1:7" x14ac:dyDescent="0.2">
      <c r="A2029">
        <v>2020</v>
      </c>
      <c r="B2029" s="4" t="s">
        <v>729</v>
      </c>
      <c r="C2029" t="str">
        <f t="shared" si="31"/>
        <v>2020_2632</v>
      </c>
      <c r="D2029" s="4" t="s">
        <v>723</v>
      </c>
      <c r="E2029" s="4" t="s">
        <v>723</v>
      </c>
      <c r="F2029" s="5">
        <v>160303.32999999999</v>
      </c>
      <c r="G2029" s="11">
        <v>2.7550999999999997E-4</v>
      </c>
    </row>
    <row r="2030" spans="1:7" x14ac:dyDescent="0.2">
      <c r="A2030">
        <v>2020</v>
      </c>
      <c r="B2030" s="4" t="s">
        <v>730</v>
      </c>
      <c r="C2030" t="str">
        <f t="shared" si="31"/>
        <v>2020_2635</v>
      </c>
      <c r="D2030" s="4" t="s">
        <v>724</v>
      </c>
      <c r="E2030" s="4" t="s">
        <v>724</v>
      </c>
      <c r="F2030" s="5">
        <v>157405.01</v>
      </c>
      <c r="G2030" s="11">
        <v>2.7053E-4</v>
      </c>
    </row>
    <row r="2031" spans="1:7" x14ac:dyDescent="0.2">
      <c r="A2031">
        <v>2020</v>
      </c>
      <c r="B2031" s="4" t="s">
        <v>615</v>
      </c>
      <c r="C2031" t="str">
        <f t="shared" si="31"/>
        <v>2020_0714</v>
      </c>
      <c r="D2031" s="4" t="s">
        <v>597</v>
      </c>
      <c r="E2031" s="4" t="s">
        <v>597</v>
      </c>
      <c r="F2031" s="5">
        <v>155574.75</v>
      </c>
      <c r="G2031" s="11">
        <v>2.6738E-4</v>
      </c>
    </row>
    <row r="2032" spans="1:7" x14ac:dyDescent="0.2">
      <c r="A2032">
        <v>2020</v>
      </c>
      <c r="B2032" s="4" t="s">
        <v>617</v>
      </c>
      <c r="C2032" t="str">
        <f t="shared" si="31"/>
        <v>2020_0664</v>
      </c>
      <c r="D2032" s="4" t="s">
        <v>599</v>
      </c>
      <c r="E2032" s="4" t="s">
        <v>599</v>
      </c>
      <c r="F2032" s="5">
        <v>150537.51</v>
      </c>
      <c r="G2032" s="11">
        <v>2.5872999999999998E-4</v>
      </c>
    </row>
    <row r="2033" spans="1:7" x14ac:dyDescent="0.2">
      <c r="A2033">
        <v>2020</v>
      </c>
      <c r="B2033" s="4" t="s">
        <v>444</v>
      </c>
      <c r="C2033" t="str">
        <f t="shared" si="31"/>
        <v>2020_0750</v>
      </c>
      <c r="D2033" s="4" t="s">
        <v>402</v>
      </c>
      <c r="E2033" s="4" t="s">
        <v>402</v>
      </c>
      <c r="F2033" s="5">
        <v>149535.18</v>
      </c>
      <c r="G2033" s="11">
        <v>2.5700000000000001E-4</v>
      </c>
    </row>
    <row r="2034" spans="1:7" x14ac:dyDescent="0.2">
      <c r="A2034">
        <v>2020</v>
      </c>
      <c r="B2034" s="4" t="s">
        <v>619</v>
      </c>
      <c r="C2034" t="str">
        <f t="shared" si="31"/>
        <v>2020_0608</v>
      </c>
      <c r="D2034" s="4" t="s">
        <v>601</v>
      </c>
      <c r="E2034" s="4" t="s">
        <v>601</v>
      </c>
      <c r="F2034" s="5">
        <v>147872.74</v>
      </c>
      <c r="G2034" s="11">
        <v>2.5415000000000002E-4</v>
      </c>
    </row>
    <row r="2035" spans="1:7" x14ac:dyDescent="0.2">
      <c r="A2035">
        <v>2020</v>
      </c>
      <c r="B2035" s="4" t="s">
        <v>614</v>
      </c>
      <c r="C2035" t="str">
        <f t="shared" si="31"/>
        <v>2020_0259</v>
      </c>
      <c r="D2035" s="4" t="s">
        <v>596</v>
      </c>
      <c r="E2035" s="4" t="s">
        <v>596</v>
      </c>
      <c r="F2035" s="5">
        <v>147185.16</v>
      </c>
      <c r="G2035" s="11">
        <v>2.5296999999999999E-4</v>
      </c>
    </row>
    <row r="2036" spans="1:7" x14ac:dyDescent="0.2">
      <c r="A2036">
        <v>2020</v>
      </c>
      <c r="B2036" s="4" t="s">
        <v>416</v>
      </c>
      <c r="C2036" t="str">
        <f t="shared" si="31"/>
        <v>2020_0396</v>
      </c>
      <c r="D2036" s="4" t="s">
        <v>374</v>
      </c>
      <c r="E2036" s="4" t="s">
        <v>374</v>
      </c>
      <c r="F2036" s="5">
        <v>140688.78</v>
      </c>
      <c r="G2036" s="11">
        <v>2.418E-4</v>
      </c>
    </row>
    <row r="2037" spans="1:7" x14ac:dyDescent="0.2">
      <c r="A2037">
        <v>2020</v>
      </c>
      <c r="B2037" s="4" t="s">
        <v>279</v>
      </c>
      <c r="C2037" t="str">
        <f t="shared" si="31"/>
        <v>2020_0215</v>
      </c>
      <c r="D2037" s="4" t="s">
        <v>237</v>
      </c>
      <c r="E2037" s="4" t="s">
        <v>237</v>
      </c>
      <c r="F2037" s="5">
        <v>140669.10999999999</v>
      </c>
      <c r="G2037" s="11">
        <v>2.4177000000000001E-4</v>
      </c>
    </row>
    <row r="2038" spans="1:7" x14ac:dyDescent="0.2">
      <c r="A2038">
        <v>2020</v>
      </c>
      <c r="B2038" s="4" t="s">
        <v>455</v>
      </c>
      <c r="C2038" t="str">
        <f t="shared" si="31"/>
        <v>2020_1067</v>
      </c>
      <c r="D2038" s="4" t="s">
        <v>413</v>
      </c>
      <c r="E2038" s="4" t="s">
        <v>413</v>
      </c>
      <c r="F2038" s="5">
        <v>138849.66</v>
      </c>
      <c r="G2038" s="11">
        <v>2.3864000000000001E-4</v>
      </c>
    </row>
    <row r="2039" spans="1:7" x14ac:dyDescent="0.2">
      <c r="A2039">
        <v>2020</v>
      </c>
      <c r="B2039" s="4" t="s">
        <v>442</v>
      </c>
      <c r="C2039" t="str">
        <f t="shared" si="31"/>
        <v>2020_0975</v>
      </c>
      <c r="D2039" s="4" t="s">
        <v>400</v>
      </c>
      <c r="E2039" s="4" t="s">
        <v>400</v>
      </c>
      <c r="F2039" s="5">
        <v>138533.01</v>
      </c>
      <c r="G2039" s="11">
        <v>2.3808999999999999E-4</v>
      </c>
    </row>
    <row r="2040" spans="1:7" x14ac:dyDescent="0.2">
      <c r="A2040">
        <v>2020</v>
      </c>
      <c r="B2040" s="4" t="s">
        <v>358</v>
      </c>
      <c r="C2040" t="str">
        <f t="shared" si="31"/>
        <v>2020_0577</v>
      </c>
      <c r="D2040" s="4" t="s">
        <v>316</v>
      </c>
      <c r="E2040" s="4" t="s">
        <v>316</v>
      </c>
      <c r="F2040" s="5">
        <v>138193.5</v>
      </c>
      <c r="G2040" s="11">
        <v>2.3751000000000002E-4</v>
      </c>
    </row>
    <row r="2041" spans="1:7" x14ac:dyDescent="0.2">
      <c r="A2041">
        <v>2020</v>
      </c>
      <c r="B2041" s="4" t="s">
        <v>427</v>
      </c>
      <c r="C2041" t="str">
        <f t="shared" si="31"/>
        <v>2020_1099</v>
      </c>
      <c r="D2041" s="4" t="s">
        <v>385</v>
      </c>
      <c r="E2041" s="4" t="s">
        <v>385</v>
      </c>
      <c r="F2041" s="5">
        <v>134991.38</v>
      </c>
      <c r="G2041" s="11">
        <v>2.3201E-4</v>
      </c>
    </row>
    <row r="2042" spans="1:7" x14ac:dyDescent="0.2">
      <c r="A2042">
        <v>2020</v>
      </c>
      <c r="B2042" s="4" t="s">
        <v>345</v>
      </c>
      <c r="C2042" t="str">
        <f t="shared" si="31"/>
        <v>2020_0967</v>
      </c>
      <c r="D2042" s="4" t="s">
        <v>303</v>
      </c>
      <c r="E2042" s="4" t="s">
        <v>303</v>
      </c>
      <c r="F2042" s="5">
        <v>133069.10999999999</v>
      </c>
      <c r="G2042" s="11">
        <v>2.287E-4</v>
      </c>
    </row>
    <row r="2043" spans="1:7" x14ac:dyDescent="0.2">
      <c r="A2043">
        <v>2020</v>
      </c>
      <c r="B2043" s="4" t="s">
        <v>351</v>
      </c>
      <c r="C2043" t="str">
        <f t="shared" si="31"/>
        <v>2020_0851</v>
      </c>
      <c r="D2043" s="4" t="s">
        <v>309</v>
      </c>
      <c r="E2043" s="4" t="s">
        <v>309</v>
      </c>
      <c r="F2043" s="5">
        <v>131444.04</v>
      </c>
      <c r="G2043" s="11">
        <v>2.2591000000000001E-4</v>
      </c>
    </row>
    <row r="2044" spans="1:7" x14ac:dyDescent="0.2">
      <c r="A2044">
        <v>2020</v>
      </c>
      <c r="B2044" s="4" t="s">
        <v>728</v>
      </c>
      <c r="C2044" t="str">
        <f t="shared" si="31"/>
        <v>2020_2630</v>
      </c>
      <c r="D2044" s="4" t="s">
        <v>722</v>
      </c>
      <c r="E2044" s="4" t="s">
        <v>722</v>
      </c>
      <c r="F2044" s="5">
        <v>128414.73</v>
      </c>
      <c r="G2044" s="11">
        <v>2.207E-4</v>
      </c>
    </row>
    <row r="2045" spans="1:7" x14ac:dyDescent="0.2">
      <c r="A2045">
        <v>2020</v>
      </c>
      <c r="B2045" s="4" t="s">
        <v>736</v>
      </c>
      <c r="C2045" t="str">
        <f t="shared" si="31"/>
        <v>2020_2901</v>
      </c>
      <c r="D2045" s="4" t="s">
        <v>735</v>
      </c>
      <c r="E2045" s="4" t="s">
        <v>735</v>
      </c>
      <c r="F2045" s="5">
        <v>125931.54</v>
      </c>
      <c r="G2045" s="11">
        <v>2.1644000000000001E-4</v>
      </c>
    </row>
    <row r="2046" spans="1:7" x14ac:dyDescent="0.2">
      <c r="A2046">
        <v>2020</v>
      </c>
      <c r="B2046" s="4" t="s">
        <v>441</v>
      </c>
      <c r="C2046" t="str">
        <f t="shared" si="31"/>
        <v>2020_1046</v>
      </c>
      <c r="D2046" s="4" t="s">
        <v>399</v>
      </c>
      <c r="E2046" s="4" t="s">
        <v>399</v>
      </c>
      <c r="F2046" s="5">
        <v>125252.8</v>
      </c>
      <c r="G2046" s="11">
        <v>2.1527000000000002E-4</v>
      </c>
    </row>
    <row r="2047" spans="1:7" x14ac:dyDescent="0.2">
      <c r="A2047">
        <v>2020</v>
      </c>
      <c r="B2047" s="4" t="s">
        <v>368</v>
      </c>
      <c r="C2047" t="str">
        <f t="shared" si="31"/>
        <v>2020_0761</v>
      </c>
      <c r="D2047" s="4" t="s">
        <v>326</v>
      </c>
      <c r="E2047" s="4" t="s">
        <v>326</v>
      </c>
      <c r="F2047" s="5">
        <v>123458.85</v>
      </c>
      <c r="G2047" s="11">
        <v>2.1218999999999999E-4</v>
      </c>
    </row>
    <row r="2048" spans="1:7" x14ac:dyDescent="0.2">
      <c r="A2048">
        <v>2020</v>
      </c>
      <c r="B2048" s="4" t="s">
        <v>346</v>
      </c>
      <c r="C2048" t="str">
        <f t="shared" si="31"/>
        <v>2020_0356</v>
      </c>
      <c r="D2048" s="4" t="s">
        <v>304</v>
      </c>
      <c r="E2048" s="4" t="s">
        <v>304</v>
      </c>
      <c r="F2048" s="5">
        <v>120617.58</v>
      </c>
      <c r="G2048" s="11">
        <v>2.073E-4</v>
      </c>
    </row>
    <row r="2049" spans="1:7" x14ac:dyDescent="0.2">
      <c r="A2049">
        <v>2020</v>
      </c>
      <c r="B2049" s="4" t="s">
        <v>448</v>
      </c>
      <c r="C2049" t="str">
        <f t="shared" si="31"/>
        <v>2020_0820</v>
      </c>
      <c r="D2049" s="4" t="s">
        <v>406</v>
      </c>
      <c r="E2049" s="4" t="s">
        <v>406</v>
      </c>
      <c r="F2049" s="5">
        <v>119469.1</v>
      </c>
      <c r="G2049" s="11">
        <v>2.0532999999999999E-4</v>
      </c>
    </row>
    <row r="2050" spans="1:7" x14ac:dyDescent="0.2">
      <c r="A2050">
        <v>2020</v>
      </c>
      <c r="B2050" s="4" t="s">
        <v>486</v>
      </c>
      <c r="C2050" t="str">
        <f t="shared" si="31"/>
        <v>2020_0993</v>
      </c>
      <c r="D2050" s="4" t="s">
        <v>470</v>
      </c>
      <c r="E2050" s="4" t="s">
        <v>470</v>
      </c>
      <c r="F2050" s="5">
        <v>118607.56</v>
      </c>
      <c r="G2050" s="11">
        <v>2.0384999999999999E-4</v>
      </c>
    </row>
    <row r="2051" spans="1:7" x14ac:dyDescent="0.2">
      <c r="A2051">
        <v>2020</v>
      </c>
      <c r="B2051" s="4" t="s">
        <v>625</v>
      </c>
      <c r="C2051" t="str">
        <f t="shared" ref="C2051:C2114" si="32">_xlfn.TEXTJOIN("_",TRUE,A2051:B2051)</f>
        <v>2020_0652</v>
      </c>
      <c r="D2051" s="4" t="s">
        <v>607</v>
      </c>
      <c r="E2051" s="4" t="s">
        <v>607</v>
      </c>
      <c r="F2051" s="5">
        <v>115019.27</v>
      </c>
      <c r="G2051" s="11">
        <v>1.9768000000000002E-4</v>
      </c>
    </row>
    <row r="2052" spans="1:7" x14ac:dyDescent="0.2">
      <c r="A2052">
        <v>2020</v>
      </c>
      <c r="B2052" s="4" t="s">
        <v>624</v>
      </c>
      <c r="C2052" t="str">
        <f t="shared" si="32"/>
        <v>2020_0168</v>
      </c>
      <c r="D2052" s="4" t="s">
        <v>606</v>
      </c>
      <c r="E2052" s="4" t="s">
        <v>606</v>
      </c>
      <c r="F2052" s="5">
        <v>114578.82</v>
      </c>
      <c r="G2052" s="11">
        <v>1.9692000000000001E-4</v>
      </c>
    </row>
    <row r="2053" spans="1:7" x14ac:dyDescent="0.2">
      <c r="A2053">
        <v>2020</v>
      </c>
      <c r="B2053" s="4" t="s">
        <v>446</v>
      </c>
      <c r="C2053" t="str">
        <f t="shared" si="32"/>
        <v>2020_0543</v>
      </c>
      <c r="D2053" s="4" t="s">
        <v>404</v>
      </c>
      <c r="E2053" s="4" t="s">
        <v>404</v>
      </c>
      <c r="F2053" s="5">
        <v>114445.62</v>
      </c>
      <c r="G2053" s="11">
        <v>1.9670000000000001E-4</v>
      </c>
    </row>
    <row r="2054" spans="1:7" x14ac:dyDescent="0.2">
      <c r="A2054">
        <v>2020</v>
      </c>
      <c r="B2054" s="4" t="s">
        <v>620</v>
      </c>
      <c r="C2054" t="str">
        <f t="shared" si="32"/>
        <v>2020_1000</v>
      </c>
      <c r="D2054" s="4" t="s">
        <v>602</v>
      </c>
      <c r="E2054" s="4" t="s">
        <v>602</v>
      </c>
      <c r="F2054" s="5">
        <v>113919.65</v>
      </c>
      <c r="G2054" s="11">
        <v>1.9578999999999999E-4</v>
      </c>
    </row>
    <row r="2055" spans="1:7" x14ac:dyDescent="0.2">
      <c r="A2055">
        <v>2020</v>
      </c>
      <c r="B2055" s="4" t="s">
        <v>616</v>
      </c>
      <c r="C2055" t="str">
        <f t="shared" si="32"/>
        <v>2020_0660</v>
      </c>
      <c r="D2055" s="4" t="s">
        <v>598</v>
      </c>
      <c r="E2055" s="4" t="s">
        <v>598</v>
      </c>
      <c r="F2055" s="5">
        <v>112262.17</v>
      </c>
      <c r="G2055" s="11">
        <v>1.9293999999999998E-4</v>
      </c>
    </row>
    <row r="2056" spans="1:7" x14ac:dyDescent="0.2">
      <c r="A2056">
        <v>2020</v>
      </c>
      <c r="B2056" s="4" t="s">
        <v>623</v>
      </c>
      <c r="C2056" t="str">
        <f t="shared" si="32"/>
        <v>2020_0703</v>
      </c>
      <c r="D2056" s="4" t="s">
        <v>605</v>
      </c>
      <c r="E2056" s="4" t="s">
        <v>605</v>
      </c>
      <c r="F2056" s="5">
        <v>111185.79</v>
      </c>
      <c r="G2056" s="11">
        <v>1.9109000000000002E-4</v>
      </c>
    </row>
    <row r="2057" spans="1:7" x14ac:dyDescent="0.2">
      <c r="A2057">
        <v>2020</v>
      </c>
      <c r="B2057" s="4" t="s">
        <v>618</v>
      </c>
      <c r="C2057" t="str">
        <f t="shared" si="32"/>
        <v>2020_0971</v>
      </c>
      <c r="D2057" s="4" t="s">
        <v>600</v>
      </c>
      <c r="E2057" s="4" t="s">
        <v>600</v>
      </c>
      <c r="F2057" s="5">
        <v>110955.3</v>
      </c>
      <c r="G2057" s="11">
        <v>1.907E-4</v>
      </c>
    </row>
    <row r="2058" spans="1:7" x14ac:dyDescent="0.2">
      <c r="A2058">
        <v>2020</v>
      </c>
      <c r="B2058" s="4" t="s">
        <v>628</v>
      </c>
      <c r="C2058" t="str">
        <f t="shared" si="32"/>
        <v>2020_0788</v>
      </c>
      <c r="D2058" s="4" t="s">
        <v>610</v>
      </c>
      <c r="E2058" s="4" t="s">
        <v>610</v>
      </c>
      <c r="F2058" s="5">
        <v>103340.97</v>
      </c>
      <c r="G2058" s="11">
        <v>1.7761E-4</v>
      </c>
    </row>
    <row r="2059" spans="1:7" x14ac:dyDescent="0.2">
      <c r="A2059">
        <v>2020</v>
      </c>
      <c r="B2059" s="4" t="s">
        <v>622</v>
      </c>
      <c r="C2059" t="str">
        <f t="shared" si="32"/>
        <v>2020_0214</v>
      </c>
      <c r="D2059" s="4" t="s">
        <v>604</v>
      </c>
      <c r="E2059" s="4" t="s">
        <v>604</v>
      </c>
      <c r="F2059" s="5">
        <v>100465.35</v>
      </c>
      <c r="G2059" s="11">
        <v>1.7267000000000001E-4</v>
      </c>
    </row>
    <row r="2060" spans="1:7" x14ac:dyDescent="0.2">
      <c r="A2060">
        <v>2020</v>
      </c>
      <c r="B2060" s="4" t="s">
        <v>365</v>
      </c>
      <c r="C2060" t="str">
        <f t="shared" si="32"/>
        <v>2020_1109</v>
      </c>
      <c r="D2060" s="4" t="s">
        <v>323</v>
      </c>
      <c r="E2060" s="4" t="s">
        <v>323</v>
      </c>
      <c r="F2060" s="5">
        <v>99598.28</v>
      </c>
      <c r="G2060" s="11">
        <v>1.7118000000000002E-4</v>
      </c>
    </row>
    <row r="2061" spans="1:7" x14ac:dyDescent="0.2">
      <c r="A2061">
        <v>2020</v>
      </c>
      <c r="B2061" s="4" t="s">
        <v>667</v>
      </c>
      <c r="C2061" t="str">
        <f t="shared" si="32"/>
        <v>2020_0878</v>
      </c>
      <c r="D2061" s="4" t="s">
        <v>639</v>
      </c>
      <c r="E2061" s="4" t="s">
        <v>639</v>
      </c>
      <c r="F2061" s="5">
        <v>96293.759999999995</v>
      </c>
      <c r="G2061" s="11">
        <v>1.6549999999999998E-4</v>
      </c>
    </row>
    <row r="2062" spans="1:7" x14ac:dyDescent="0.2">
      <c r="A2062">
        <v>2020</v>
      </c>
      <c r="B2062" s="4" t="s">
        <v>436</v>
      </c>
      <c r="C2062" t="str">
        <f t="shared" si="32"/>
        <v>2020_0197</v>
      </c>
      <c r="D2062" s="4" t="s">
        <v>394</v>
      </c>
      <c r="E2062" s="4" t="s">
        <v>394</v>
      </c>
      <c r="F2062" s="5">
        <v>94454.45</v>
      </c>
      <c r="G2062" s="11">
        <v>1.6233999999999999E-4</v>
      </c>
    </row>
    <row r="2063" spans="1:7" x14ac:dyDescent="0.2">
      <c r="A2063">
        <v>2020</v>
      </c>
      <c r="B2063" s="4" t="s">
        <v>754</v>
      </c>
      <c r="C2063" t="str">
        <f t="shared" si="32"/>
        <v>2020_3063</v>
      </c>
      <c r="D2063" s="4" t="s">
        <v>751</v>
      </c>
      <c r="E2063" s="4" t="s">
        <v>751</v>
      </c>
      <c r="F2063" s="5">
        <v>94269.93</v>
      </c>
      <c r="G2063" s="11">
        <v>1.6202000000000002E-4</v>
      </c>
    </row>
    <row r="2064" spans="1:7" x14ac:dyDescent="0.2">
      <c r="A2064">
        <v>2020</v>
      </c>
      <c r="B2064" s="4" t="s">
        <v>665</v>
      </c>
      <c r="C2064" t="str">
        <f t="shared" si="32"/>
        <v>2020_0067</v>
      </c>
      <c r="D2064" s="4" t="s">
        <v>637</v>
      </c>
      <c r="E2064" s="4" t="s">
        <v>637</v>
      </c>
      <c r="F2064" s="5">
        <v>93636.46</v>
      </c>
      <c r="G2064" s="11">
        <v>1.6092999999999999E-4</v>
      </c>
    </row>
    <row r="2065" spans="1:7" x14ac:dyDescent="0.2">
      <c r="A2065">
        <v>2020</v>
      </c>
      <c r="B2065" s="4" t="s">
        <v>418</v>
      </c>
      <c r="C2065" t="str">
        <f t="shared" si="32"/>
        <v>2020_0555</v>
      </c>
      <c r="D2065" s="4" t="s">
        <v>376</v>
      </c>
      <c r="E2065" s="4" t="s">
        <v>376</v>
      </c>
      <c r="F2065" s="5">
        <v>93052.29</v>
      </c>
      <c r="G2065" s="11">
        <v>1.5993E-4</v>
      </c>
    </row>
    <row r="2066" spans="1:7" x14ac:dyDescent="0.2">
      <c r="A2066">
        <v>2020</v>
      </c>
      <c r="B2066" s="4" t="s">
        <v>662</v>
      </c>
      <c r="C2066" t="str">
        <f t="shared" si="32"/>
        <v>2020_0369</v>
      </c>
      <c r="D2066" s="4" t="s">
        <v>634</v>
      </c>
      <c r="E2066" s="4" t="s">
        <v>634</v>
      </c>
      <c r="F2066" s="5">
        <v>90728.13</v>
      </c>
      <c r="G2066" s="11">
        <v>1.5592999999999998E-4</v>
      </c>
    </row>
    <row r="2067" spans="1:7" x14ac:dyDescent="0.2">
      <c r="A2067">
        <v>2020</v>
      </c>
      <c r="B2067" s="4" t="s">
        <v>362</v>
      </c>
      <c r="C2067" t="str">
        <f t="shared" si="32"/>
        <v>2020_0172</v>
      </c>
      <c r="D2067" s="4" t="s">
        <v>320</v>
      </c>
      <c r="E2067" s="4" t="s">
        <v>320</v>
      </c>
      <c r="F2067" s="5">
        <v>90380.59</v>
      </c>
      <c r="G2067" s="11">
        <v>1.5533999999999999E-4</v>
      </c>
    </row>
    <row r="2068" spans="1:7" x14ac:dyDescent="0.2">
      <c r="A2068">
        <v>2020</v>
      </c>
      <c r="B2068" s="4" t="s">
        <v>669</v>
      </c>
      <c r="C2068" t="str">
        <f t="shared" si="32"/>
        <v>2020_0911</v>
      </c>
      <c r="D2068" s="4" t="s">
        <v>641</v>
      </c>
      <c r="E2068" s="4" t="s">
        <v>641</v>
      </c>
      <c r="F2068" s="5">
        <v>89770.25</v>
      </c>
      <c r="G2068" s="11">
        <v>1.5428999999999999E-4</v>
      </c>
    </row>
    <row r="2069" spans="1:7" x14ac:dyDescent="0.2">
      <c r="A2069">
        <v>2020</v>
      </c>
      <c r="B2069" s="4" t="s">
        <v>621</v>
      </c>
      <c r="C2069" t="str">
        <f t="shared" si="32"/>
        <v>2020_0567</v>
      </c>
      <c r="D2069" s="4" t="s">
        <v>603</v>
      </c>
      <c r="E2069" s="4" t="s">
        <v>603</v>
      </c>
      <c r="F2069" s="5">
        <v>89016.57</v>
      </c>
      <c r="G2069" s="11">
        <v>1.5299000000000001E-4</v>
      </c>
    </row>
    <row r="2070" spans="1:7" x14ac:dyDescent="0.2">
      <c r="A2070">
        <v>2020</v>
      </c>
      <c r="B2070" s="4" t="s">
        <v>666</v>
      </c>
      <c r="C2070" t="str">
        <f t="shared" si="32"/>
        <v>2020_0194</v>
      </c>
      <c r="D2070" s="4" t="s">
        <v>638</v>
      </c>
      <c r="E2070" s="4" t="s">
        <v>638</v>
      </c>
      <c r="F2070" s="5">
        <v>87850.7</v>
      </c>
      <c r="G2070" s="11">
        <v>1.5098999999999999E-4</v>
      </c>
    </row>
    <row r="2071" spans="1:7" x14ac:dyDescent="0.2">
      <c r="A2071">
        <v>2020</v>
      </c>
      <c r="B2071" s="4" t="s">
        <v>456</v>
      </c>
      <c r="C2071" t="str">
        <f t="shared" si="32"/>
        <v>2020_0099</v>
      </c>
      <c r="D2071" s="4" t="s">
        <v>414</v>
      </c>
      <c r="E2071" s="4" t="s">
        <v>414</v>
      </c>
      <c r="F2071" s="5">
        <v>86584.8</v>
      </c>
      <c r="G2071" s="11">
        <v>1.4881000000000001E-4</v>
      </c>
    </row>
    <row r="2072" spans="1:7" x14ac:dyDescent="0.2">
      <c r="A2072">
        <v>2020</v>
      </c>
      <c r="B2072" s="4" t="s">
        <v>657</v>
      </c>
      <c r="C2072" t="str">
        <f t="shared" si="32"/>
        <v>2020_1104</v>
      </c>
      <c r="D2072" s="4" t="s">
        <v>629</v>
      </c>
      <c r="E2072" s="4" t="s">
        <v>629</v>
      </c>
      <c r="F2072" s="5">
        <v>86532.61</v>
      </c>
      <c r="G2072" s="11">
        <v>1.4872E-4</v>
      </c>
    </row>
    <row r="2073" spans="1:7" x14ac:dyDescent="0.2">
      <c r="A2073">
        <v>2020</v>
      </c>
      <c r="B2073" s="4" t="s">
        <v>670</v>
      </c>
      <c r="C2073" t="str">
        <f t="shared" si="32"/>
        <v>2020_0250</v>
      </c>
      <c r="D2073" s="4" t="s">
        <v>642</v>
      </c>
      <c r="E2073" s="4" t="s">
        <v>642</v>
      </c>
      <c r="F2073" s="5">
        <v>86180.1</v>
      </c>
      <c r="G2073" s="11">
        <v>1.4812000000000001E-4</v>
      </c>
    </row>
    <row r="2074" spans="1:7" x14ac:dyDescent="0.2">
      <c r="A2074">
        <v>2020</v>
      </c>
      <c r="B2074" s="4" t="s">
        <v>664</v>
      </c>
      <c r="C2074" t="str">
        <f t="shared" si="32"/>
        <v>2020_0562</v>
      </c>
      <c r="D2074" s="4" t="s">
        <v>636</v>
      </c>
      <c r="E2074" s="4" t="s">
        <v>636</v>
      </c>
      <c r="F2074" s="5">
        <v>85570.57</v>
      </c>
      <c r="G2074" s="11">
        <v>1.4706999999999999E-4</v>
      </c>
    </row>
    <row r="2075" spans="1:7" x14ac:dyDescent="0.2">
      <c r="A2075">
        <v>2020</v>
      </c>
      <c r="B2075" s="4" t="s">
        <v>659</v>
      </c>
      <c r="C2075" t="str">
        <f t="shared" si="32"/>
        <v>2020_0274</v>
      </c>
      <c r="D2075" s="4" t="s">
        <v>631</v>
      </c>
      <c r="E2075" s="4" t="s">
        <v>631</v>
      </c>
      <c r="F2075" s="5">
        <v>82184.479999999996</v>
      </c>
      <c r="G2075" s="11">
        <v>1.4124999999999999E-4</v>
      </c>
    </row>
    <row r="2076" spans="1:7" x14ac:dyDescent="0.2">
      <c r="A2076">
        <v>2020</v>
      </c>
      <c r="B2076" s="4" t="s">
        <v>355</v>
      </c>
      <c r="C2076" t="str">
        <f t="shared" si="32"/>
        <v>2020_0929</v>
      </c>
      <c r="D2076" s="4" t="s">
        <v>313</v>
      </c>
      <c r="E2076" s="4" t="s">
        <v>313</v>
      </c>
      <c r="F2076" s="5">
        <v>81693.86</v>
      </c>
      <c r="G2076" s="11">
        <v>1.4040999999999999E-4</v>
      </c>
    </row>
    <row r="2077" spans="1:7" x14ac:dyDescent="0.2">
      <c r="A2077">
        <v>2020</v>
      </c>
      <c r="B2077" s="4" t="s">
        <v>658</v>
      </c>
      <c r="C2077" t="str">
        <f t="shared" si="32"/>
        <v>2020_0658</v>
      </c>
      <c r="D2077" s="4" t="s">
        <v>630</v>
      </c>
      <c r="E2077" s="4" t="s">
        <v>630</v>
      </c>
      <c r="F2077" s="5">
        <v>81597.210000000006</v>
      </c>
      <c r="G2077" s="11">
        <v>1.4024E-4</v>
      </c>
    </row>
    <row r="2078" spans="1:7" x14ac:dyDescent="0.2">
      <c r="A2078">
        <v>2020</v>
      </c>
      <c r="B2078" s="4" t="s">
        <v>286</v>
      </c>
      <c r="C2078" t="str">
        <f t="shared" si="32"/>
        <v>2020_0512</v>
      </c>
      <c r="D2078" s="4" t="s">
        <v>717</v>
      </c>
      <c r="E2078" s="4" t="s">
        <v>717</v>
      </c>
      <c r="F2078" s="5">
        <v>79392.81</v>
      </c>
      <c r="G2078" s="11">
        <v>1.3644999999999998E-4</v>
      </c>
    </row>
    <row r="2079" spans="1:7" x14ac:dyDescent="0.2">
      <c r="A2079">
        <v>2020</v>
      </c>
      <c r="B2079" s="4" t="s">
        <v>672</v>
      </c>
      <c r="C2079" t="str">
        <f t="shared" si="32"/>
        <v>2020_0505</v>
      </c>
      <c r="D2079" s="4" t="s">
        <v>644</v>
      </c>
      <c r="E2079" s="4" t="s">
        <v>644</v>
      </c>
      <c r="F2079" s="5">
        <v>79090.11</v>
      </c>
      <c r="G2079" s="11">
        <v>1.3592999999999998E-4</v>
      </c>
    </row>
    <row r="2080" spans="1:7" x14ac:dyDescent="0.2">
      <c r="A2080">
        <v>2020</v>
      </c>
      <c r="B2080" s="4" t="s">
        <v>671</v>
      </c>
      <c r="C2080" t="str">
        <f t="shared" si="32"/>
        <v>2020_1110</v>
      </c>
      <c r="D2080" s="4" t="s">
        <v>643</v>
      </c>
      <c r="E2080" s="4" t="s">
        <v>643</v>
      </c>
      <c r="F2080" s="5">
        <v>76556.86</v>
      </c>
      <c r="G2080" s="11">
        <v>1.3157999999999998E-4</v>
      </c>
    </row>
    <row r="2081" spans="1:7" x14ac:dyDescent="0.2">
      <c r="A2081">
        <v>2020</v>
      </c>
      <c r="B2081" s="4" t="s">
        <v>660</v>
      </c>
      <c r="C2081" t="str">
        <f t="shared" si="32"/>
        <v>2020_0686</v>
      </c>
      <c r="D2081" s="4" t="s">
        <v>632</v>
      </c>
      <c r="E2081" s="4" t="s">
        <v>632</v>
      </c>
      <c r="F2081" s="5">
        <v>76398.44</v>
      </c>
      <c r="G2081" s="11">
        <v>1.3129999999999999E-4</v>
      </c>
    </row>
    <row r="2082" spans="1:7" x14ac:dyDescent="0.2">
      <c r="A2082">
        <v>2020</v>
      </c>
      <c r="B2082" s="4" t="s">
        <v>661</v>
      </c>
      <c r="C2082" t="str">
        <f t="shared" si="32"/>
        <v>2020_0328</v>
      </c>
      <c r="D2082" s="4" t="s">
        <v>633</v>
      </c>
      <c r="E2082" s="4" t="s">
        <v>633</v>
      </c>
      <c r="F2082" s="5">
        <v>76024.45</v>
      </c>
      <c r="G2082" s="11">
        <v>1.3066E-4</v>
      </c>
    </row>
    <row r="2083" spans="1:7" x14ac:dyDescent="0.2">
      <c r="A2083">
        <v>2020</v>
      </c>
      <c r="B2083" s="4" t="s">
        <v>417</v>
      </c>
      <c r="C2083" t="str">
        <f t="shared" si="32"/>
        <v>2020_0421</v>
      </c>
      <c r="D2083" s="4" t="s">
        <v>375</v>
      </c>
      <c r="E2083" s="4" t="s">
        <v>375</v>
      </c>
      <c r="F2083" s="5">
        <v>71525.440000000002</v>
      </c>
      <c r="G2083" s="11">
        <v>1.2292999999999999E-4</v>
      </c>
    </row>
    <row r="2084" spans="1:7" x14ac:dyDescent="0.2">
      <c r="A2084">
        <v>2020</v>
      </c>
      <c r="B2084" s="4" t="s">
        <v>627</v>
      </c>
      <c r="C2084" t="str">
        <f t="shared" si="32"/>
        <v>2020_0211</v>
      </c>
      <c r="D2084" s="4" t="s">
        <v>609</v>
      </c>
      <c r="E2084" s="4" t="s">
        <v>609</v>
      </c>
      <c r="F2084" s="5">
        <v>71357.47</v>
      </c>
      <c r="G2084" s="11">
        <v>1.2264E-4</v>
      </c>
    </row>
    <row r="2085" spans="1:7" x14ac:dyDescent="0.2">
      <c r="A2085">
        <v>2020</v>
      </c>
      <c r="B2085" s="4" t="s">
        <v>663</v>
      </c>
      <c r="C2085" t="str">
        <f t="shared" si="32"/>
        <v>2020_1064</v>
      </c>
      <c r="D2085" s="4" t="s">
        <v>635</v>
      </c>
      <c r="E2085" s="4" t="s">
        <v>635</v>
      </c>
      <c r="F2085" s="5">
        <v>70539.289999999994</v>
      </c>
      <c r="G2085" s="11">
        <v>1.2123E-4</v>
      </c>
    </row>
    <row r="2086" spans="1:7" x14ac:dyDescent="0.2">
      <c r="A2086">
        <v>2020</v>
      </c>
      <c r="B2086" s="4" t="s">
        <v>706</v>
      </c>
      <c r="C2086" t="str">
        <f t="shared" si="32"/>
        <v>2020_0595</v>
      </c>
      <c r="D2086" s="4" t="s">
        <v>693</v>
      </c>
      <c r="E2086" s="4" t="s">
        <v>693</v>
      </c>
      <c r="F2086" s="5">
        <v>68167.11</v>
      </c>
      <c r="G2086" s="11">
        <v>1.1716000000000001E-4</v>
      </c>
    </row>
    <row r="2087" spans="1:7" x14ac:dyDescent="0.2">
      <c r="A2087">
        <v>2020</v>
      </c>
      <c r="B2087" s="4" t="s">
        <v>485</v>
      </c>
      <c r="C2087" t="str">
        <f t="shared" si="32"/>
        <v>2020_0551</v>
      </c>
      <c r="D2087" s="4" t="s">
        <v>469</v>
      </c>
      <c r="E2087" s="4" t="s">
        <v>469</v>
      </c>
      <c r="F2087" s="5">
        <v>67934.33</v>
      </c>
      <c r="G2087" s="11">
        <v>1.1676E-4</v>
      </c>
    </row>
    <row r="2088" spans="1:7" x14ac:dyDescent="0.2">
      <c r="A2088">
        <v>2020</v>
      </c>
      <c r="B2088" s="4" t="s">
        <v>674</v>
      </c>
      <c r="C2088" t="str">
        <f t="shared" si="32"/>
        <v>2020_0637</v>
      </c>
      <c r="D2088" s="4" t="s">
        <v>646</v>
      </c>
      <c r="E2088" s="4" t="s">
        <v>646</v>
      </c>
      <c r="F2088" s="5">
        <v>67595.05</v>
      </c>
      <c r="G2088" s="11">
        <v>1.1617000000000001E-4</v>
      </c>
    </row>
    <row r="2089" spans="1:7" x14ac:dyDescent="0.2">
      <c r="A2089">
        <v>2020</v>
      </c>
      <c r="B2089" s="4" t="s">
        <v>626</v>
      </c>
      <c r="C2089" t="str">
        <f t="shared" si="32"/>
        <v>2020_0264</v>
      </c>
      <c r="D2089" s="4" t="s">
        <v>752</v>
      </c>
      <c r="E2089" s="4" t="s">
        <v>752</v>
      </c>
      <c r="F2089" s="5">
        <v>66634.67</v>
      </c>
      <c r="G2089" s="11">
        <v>1.1452000000000001E-4</v>
      </c>
    </row>
    <row r="2090" spans="1:7" x14ac:dyDescent="0.2">
      <c r="A2090">
        <v>2020</v>
      </c>
      <c r="B2090" s="4" t="s">
        <v>675</v>
      </c>
      <c r="C2090" t="str">
        <f t="shared" si="32"/>
        <v>2020_0366</v>
      </c>
      <c r="D2090" s="4" t="s">
        <v>647</v>
      </c>
      <c r="E2090" s="4" t="s">
        <v>647</v>
      </c>
      <c r="F2090" s="5">
        <v>65074.63</v>
      </c>
      <c r="G2090" s="11">
        <v>1.1184E-4</v>
      </c>
    </row>
    <row r="2091" spans="1:7" x14ac:dyDescent="0.2">
      <c r="A2091">
        <v>2020</v>
      </c>
      <c r="B2091" s="4" t="s">
        <v>352</v>
      </c>
      <c r="C2091" t="str">
        <f t="shared" si="32"/>
        <v>2020_0332</v>
      </c>
      <c r="D2091" s="4" t="s">
        <v>310</v>
      </c>
      <c r="E2091" s="4" t="s">
        <v>310</v>
      </c>
      <c r="F2091" s="5">
        <v>64937.43</v>
      </c>
      <c r="G2091" s="11">
        <v>1.1161000000000001E-4</v>
      </c>
    </row>
    <row r="2092" spans="1:7" x14ac:dyDescent="0.2">
      <c r="A2092">
        <v>2020</v>
      </c>
      <c r="B2092" s="4" t="s">
        <v>668</v>
      </c>
      <c r="C2092" t="str">
        <f t="shared" si="32"/>
        <v>2020_0928</v>
      </c>
      <c r="D2092" s="4" t="s">
        <v>640</v>
      </c>
      <c r="E2092" s="4" t="s">
        <v>640</v>
      </c>
      <c r="F2092" s="5">
        <v>64627.73</v>
      </c>
      <c r="G2092" s="11">
        <v>1.1107000000000001E-4</v>
      </c>
    </row>
    <row r="2093" spans="1:7" x14ac:dyDescent="0.2">
      <c r="A2093">
        <v>2020</v>
      </c>
      <c r="B2093" s="4" t="s">
        <v>673</v>
      </c>
      <c r="C2093" t="str">
        <f t="shared" si="32"/>
        <v>2020_0712</v>
      </c>
      <c r="D2093" s="4" t="s">
        <v>645</v>
      </c>
      <c r="E2093" s="4" t="s">
        <v>645</v>
      </c>
      <c r="F2093" s="5">
        <v>63905.83</v>
      </c>
      <c r="G2093" s="11">
        <v>1.0983E-4</v>
      </c>
    </row>
    <row r="2094" spans="1:7" x14ac:dyDescent="0.2">
      <c r="A2094">
        <v>2020</v>
      </c>
      <c r="B2094" s="4" t="s">
        <v>435</v>
      </c>
      <c r="C2094" t="str">
        <f t="shared" si="32"/>
        <v>2020_0017</v>
      </c>
      <c r="D2094" s="4" t="s">
        <v>393</v>
      </c>
      <c r="E2094" s="4" t="s">
        <v>393</v>
      </c>
      <c r="F2094" s="5">
        <v>62676.480000000003</v>
      </c>
      <c r="G2094" s="11">
        <v>1.0772000000000001E-4</v>
      </c>
    </row>
    <row r="2095" spans="1:7" x14ac:dyDescent="0.2">
      <c r="A2095">
        <v>2020</v>
      </c>
      <c r="B2095" s="4" t="s">
        <v>347</v>
      </c>
      <c r="C2095" t="str">
        <f t="shared" si="32"/>
        <v>2020_0641</v>
      </c>
      <c r="D2095" s="4" t="s">
        <v>305</v>
      </c>
      <c r="E2095" s="4" t="s">
        <v>305</v>
      </c>
      <c r="F2095" s="5">
        <v>59136.04</v>
      </c>
      <c r="G2095" s="11">
        <v>1.0164E-4</v>
      </c>
    </row>
    <row r="2096" spans="1:7" x14ac:dyDescent="0.2">
      <c r="A2096">
        <v>2020</v>
      </c>
      <c r="B2096" s="4" t="s">
        <v>755</v>
      </c>
      <c r="C2096" t="str">
        <f t="shared" si="32"/>
        <v>2020_2905</v>
      </c>
      <c r="D2096" s="4" t="s">
        <v>753</v>
      </c>
      <c r="E2096" s="4" t="s">
        <v>753</v>
      </c>
      <c r="F2096" s="5">
        <v>41140.49</v>
      </c>
      <c r="G2096" s="11">
        <v>7.0710000000000006E-5</v>
      </c>
    </row>
    <row r="2097" spans="1:7" x14ac:dyDescent="0.2">
      <c r="A2097">
        <v>2020</v>
      </c>
      <c r="B2097" s="4" t="s">
        <v>680</v>
      </c>
      <c r="C2097" t="str">
        <f t="shared" si="32"/>
        <v>2020_0113</v>
      </c>
      <c r="D2097" s="4" t="s">
        <v>652</v>
      </c>
      <c r="E2097" s="4" t="s">
        <v>652</v>
      </c>
      <c r="F2097" s="5">
        <v>40968.97</v>
      </c>
      <c r="G2097" s="11">
        <v>7.0409999999999998E-5</v>
      </c>
    </row>
    <row r="2098" spans="1:7" x14ac:dyDescent="0.2">
      <c r="A2098">
        <v>2020</v>
      </c>
      <c r="B2098" s="4" t="s">
        <v>681</v>
      </c>
      <c r="C2098" t="str">
        <f t="shared" si="32"/>
        <v>2020_0089</v>
      </c>
      <c r="D2098" s="4" t="s">
        <v>653</v>
      </c>
      <c r="E2098" s="4" t="s">
        <v>653</v>
      </c>
      <c r="F2098" s="5">
        <v>37408.14</v>
      </c>
      <c r="G2098" s="11">
        <v>6.4289999999999996E-5</v>
      </c>
    </row>
    <row r="2099" spans="1:7" x14ac:dyDescent="0.2">
      <c r="A2099">
        <v>2020</v>
      </c>
      <c r="B2099" s="4" t="s">
        <v>677</v>
      </c>
      <c r="C2099" t="str">
        <f t="shared" si="32"/>
        <v>2020_0074</v>
      </c>
      <c r="D2099" s="4" t="s">
        <v>649</v>
      </c>
      <c r="E2099" s="4" t="s">
        <v>649</v>
      </c>
      <c r="F2099" s="5">
        <v>35039.08</v>
      </c>
      <c r="G2099" s="11">
        <v>6.0219999999999996E-5</v>
      </c>
    </row>
    <row r="2100" spans="1:7" x14ac:dyDescent="0.2">
      <c r="A2100">
        <v>2020</v>
      </c>
      <c r="B2100" s="4" t="s">
        <v>438</v>
      </c>
      <c r="C2100" t="str">
        <f t="shared" si="32"/>
        <v>2020_0684</v>
      </c>
      <c r="D2100" s="4" t="s">
        <v>396</v>
      </c>
      <c r="E2100" s="4" t="s">
        <v>396</v>
      </c>
      <c r="F2100" s="5">
        <v>33304.54</v>
      </c>
      <c r="G2100" s="11">
        <v>5.7240000000000001E-5</v>
      </c>
    </row>
    <row r="2101" spans="1:7" x14ac:dyDescent="0.2">
      <c r="A2101">
        <v>2020</v>
      </c>
      <c r="B2101" s="4" t="s">
        <v>439</v>
      </c>
      <c r="C2101" t="str">
        <f t="shared" si="32"/>
        <v>2020_0877</v>
      </c>
      <c r="D2101" s="4" t="s">
        <v>397</v>
      </c>
      <c r="E2101" s="4" t="s">
        <v>397</v>
      </c>
      <c r="F2101" s="5">
        <v>29925.63</v>
      </c>
      <c r="G2101" s="11">
        <v>5.1430000000000001E-5</v>
      </c>
    </row>
    <row r="2102" spans="1:7" x14ac:dyDescent="0.2">
      <c r="A2102">
        <v>2020</v>
      </c>
      <c r="B2102" s="4" t="s">
        <v>676</v>
      </c>
      <c r="C2102" t="str">
        <f t="shared" si="32"/>
        <v>2020_0953</v>
      </c>
      <c r="D2102" s="4" t="s">
        <v>648</v>
      </c>
      <c r="E2102" s="4" t="s">
        <v>648</v>
      </c>
      <c r="F2102" s="5">
        <v>28801.119999999999</v>
      </c>
      <c r="G2102" s="11">
        <v>4.9500000000000004E-5</v>
      </c>
    </row>
    <row r="2103" spans="1:7" x14ac:dyDescent="0.2">
      <c r="A2103">
        <v>2020</v>
      </c>
      <c r="B2103" s="4" t="s">
        <v>699</v>
      </c>
      <c r="C2103" t="str">
        <f t="shared" si="32"/>
        <v>2020_0616</v>
      </c>
      <c r="D2103" s="4" t="s">
        <v>686</v>
      </c>
      <c r="E2103" s="4" t="s">
        <v>686</v>
      </c>
      <c r="F2103" s="5">
        <v>28729.64</v>
      </c>
      <c r="G2103" s="11">
        <v>4.9379999999999998E-5</v>
      </c>
    </row>
    <row r="2104" spans="1:7" x14ac:dyDescent="0.2">
      <c r="A2104">
        <v>2020</v>
      </c>
      <c r="B2104" s="4" t="s">
        <v>698</v>
      </c>
      <c r="C2104" t="str">
        <f t="shared" si="32"/>
        <v>2020_0681</v>
      </c>
      <c r="D2104" s="4" t="s">
        <v>685</v>
      </c>
      <c r="E2104" s="4" t="s">
        <v>685</v>
      </c>
      <c r="F2104" s="5">
        <v>26476.78</v>
      </c>
      <c r="G2104" s="11">
        <v>4.5510000000000003E-5</v>
      </c>
    </row>
    <row r="2105" spans="1:7" x14ac:dyDescent="0.2">
      <c r="A2105">
        <v>2020</v>
      </c>
      <c r="B2105" s="4" t="s">
        <v>682</v>
      </c>
      <c r="C2105" t="str">
        <f t="shared" si="32"/>
        <v>2020_0523</v>
      </c>
      <c r="D2105" s="4" t="s">
        <v>654</v>
      </c>
      <c r="E2105" s="4" t="s">
        <v>654</v>
      </c>
      <c r="F2105" s="5">
        <v>25868.41</v>
      </c>
      <c r="G2105" s="11">
        <v>4.4460000000000005E-5</v>
      </c>
    </row>
    <row r="2106" spans="1:7" x14ac:dyDescent="0.2">
      <c r="A2106">
        <v>2020</v>
      </c>
      <c r="B2106" s="4" t="s">
        <v>474</v>
      </c>
      <c r="C2106" t="str">
        <f t="shared" si="32"/>
        <v>2020_0945</v>
      </c>
      <c r="D2106" s="4" t="s">
        <v>458</v>
      </c>
      <c r="E2106" s="4" t="s">
        <v>458</v>
      </c>
      <c r="F2106" s="5">
        <v>24039.22</v>
      </c>
      <c r="G2106" s="11">
        <v>4.1320000000000004E-5</v>
      </c>
    </row>
    <row r="2107" spans="1:7" x14ac:dyDescent="0.2">
      <c r="A2107">
        <v>2020</v>
      </c>
      <c r="B2107" s="4" t="s">
        <v>679</v>
      </c>
      <c r="C2107" t="str">
        <f t="shared" si="32"/>
        <v>2020_0785</v>
      </c>
      <c r="D2107" s="4" t="s">
        <v>651</v>
      </c>
      <c r="E2107" s="4" t="s">
        <v>651</v>
      </c>
      <c r="F2107" s="5">
        <v>21727.54</v>
      </c>
      <c r="G2107" s="11">
        <v>3.7339999999999998E-5</v>
      </c>
    </row>
    <row r="2108" spans="1:7" x14ac:dyDescent="0.2">
      <c r="A2108">
        <v>2020</v>
      </c>
      <c r="B2108" s="4" t="s">
        <v>684</v>
      </c>
      <c r="C2108" t="str">
        <f t="shared" si="32"/>
        <v>2020_0397</v>
      </c>
      <c r="D2108" s="4" t="s">
        <v>656</v>
      </c>
      <c r="E2108" s="4" t="s">
        <v>656</v>
      </c>
      <c r="F2108" s="5">
        <v>21280.77</v>
      </c>
      <c r="G2108" s="11">
        <v>3.6570000000000004E-5</v>
      </c>
    </row>
    <row r="2109" spans="1:7" x14ac:dyDescent="0.2">
      <c r="A2109">
        <v>2020</v>
      </c>
      <c r="B2109" s="4" t="s">
        <v>708</v>
      </c>
      <c r="C2109" t="str">
        <f t="shared" si="32"/>
        <v>2020_0285</v>
      </c>
      <c r="D2109" s="4" t="s">
        <v>695</v>
      </c>
      <c r="E2109" s="4" t="s">
        <v>695</v>
      </c>
      <c r="F2109" s="5">
        <v>20514.96</v>
      </c>
      <c r="G2109" s="11">
        <v>3.5259999999999998E-5</v>
      </c>
    </row>
    <row r="2110" spans="1:7" x14ac:dyDescent="0.2">
      <c r="A2110">
        <v>2020</v>
      </c>
      <c r="B2110" s="4" t="s">
        <v>700</v>
      </c>
      <c r="C2110" t="str">
        <f t="shared" si="32"/>
        <v>2020_0363</v>
      </c>
      <c r="D2110" s="4" t="s">
        <v>687</v>
      </c>
      <c r="E2110" s="4" t="s">
        <v>687</v>
      </c>
      <c r="F2110" s="5">
        <v>19983.57</v>
      </c>
      <c r="G2110" s="11">
        <v>3.4350000000000001E-5</v>
      </c>
    </row>
    <row r="2111" spans="1:7" x14ac:dyDescent="0.2">
      <c r="A2111">
        <v>2020</v>
      </c>
      <c r="B2111" s="4" t="s">
        <v>678</v>
      </c>
      <c r="C2111" t="str">
        <f t="shared" si="32"/>
        <v>2020_0685</v>
      </c>
      <c r="D2111" s="4" t="s">
        <v>650</v>
      </c>
      <c r="E2111" s="4" t="s">
        <v>650</v>
      </c>
      <c r="F2111" s="5">
        <v>16844.47</v>
      </c>
      <c r="G2111" s="11">
        <v>2.8949999999999999E-5</v>
      </c>
    </row>
    <row r="2112" spans="1:7" x14ac:dyDescent="0.2">
      <c r="A2112">
        <v>2020</v>
      </c>
      <c r="B2112" s="4" t="s">
        <v>701</v>
      </c>
      <c r="C2112" t="str">
        <f t="shared" si="32"/>
        <v>2020_0933</v>
      </c>
      <c r="D2112" s="4" t="s">
        <v>688</v>
      </c>
      <c r="E2112" s="4" t="s">
        <v>688</v>
      </c>
      <c r="F2112" s="5">
        <v>16719.37</v>
      </c>
      <c r="G2112" s="11">
        <v>2.8739999999999999E-5</v>
      </c>
    </row>
    <row r="2113" spans="1:9" x14ac:dyDescent="0.2">
      <c r="A2113">
        <v>2020</v>
      </c>
      <c r="B2113" s="4" t="s">
        <v>703</v>
      </c>
      <c r="C2113" t="str">
        <f t="shared" si="32"/>
        <v>2020_0292</v>
      </c>
      <c r="D2113" s="4" t="s">
        <v>690</v>
      </c>
      <c r="E2113" s="4" t="s">
        <v>690</v>
      </c>
      <c r="F2113" s="5">
        <v>16616.5</v>
      </c>
      <c r="G2113" s="11">
        <v>2.8560000000000001E-5</v>
      </c>
    </row>
    <row r="2114" spans="1:9" x14ac:dyDescent="0.2">
      <c r="A2114">
        <v>2020</v>
      </c>
      <c r="B2114" s="4" t="s">
        <v>683</v>
      </c>
      <c r="C2114" t="str">
        <f t="shared" si="32"/>
        <v>2020_0425</v>
      </c>
      <c r="D2114" s="4" t="s">
        <v>655</v>
      </c>
      <c r="E2114" s="4" t="s">
        <v>655</v>
      </c>
      <c r="F2114" s="5">
        <v>15928.5</v>
      </c>
      <c r="G2114" s="11">
        <v>2.7379999999999999E-5</v>
      </c>
    </row>
    <row r="2115" spans="1:9" x14ac:dyDescent="0.2">
      <c r="A2115">
        <v>2020</v>
      </c>
      <c r="B2115" s="4" t="s">
        <v>484</v>
      </c>
      <c r="C2115" t="str">
        <f t="shared" ref="C2115:C2178" si="33">_xlfn.TEXTJOIN("_",TRUE,A2115:B2115)</f>
        <v>2020_0218</v>
      </c>
      <c r="D2115" s="4" t="s">
        <v>468</v>
      </c>
      <c r="E2115" s="4" t="s">
        <v>468</v>
      </c>
      <c r="F2115" s="5">
        <v>13239.75</v>
      </c>
      <c r="G2115" s="11">
        <v>2.2750000000000001E-5</v>
      </c>
    </row>
    <row r="2116" spans="1:9" x14ac:dyDescent="0.2">
      <c r="A2116">
        <v>2020</v>
      </c>
      <c r="B2116" s="4" t="s">
        <v>709</v>
      </c>
      <c r="C2116" t="str">
        <f t="shared" si="33"/>
        <v>2020_0057</v>
      </c>
      <c r="D2116" s="4" t="s">
        <v>696</v>
      </c>
      <c r="E2116" s="4" t="s">
        <v>696</v>
      </c>
      <c r="F2116" s="5">
        <v>12565.52</v>
      </c>
      <c r="G2116" s="11">
        <v>2.16E-5</v>
      </c>
    </row>
    <row r="2117" spans="1:9" x14ac:dyDescent="0.2">
      <c r="A2117">
        <v>2020</v>
      </c>
      <c r="B2117" s="4" t="s">
        <v>705</v>
      </c>
      <c r="C2117" t="str">
        <f t="shared" si="33"/>
        <v>2020_0701</v>
      </c>
      <c r="D2117" s="4" t="s">
        <v>692</v>
      </c>
      <c r="E2117" s="4" t="s">
        <v>692</v>
      </c>
      <c r="F2117" s="5">
        <v>12476.23</v>
      </c>
      <c r="G2117" s="11">
        <v>2.1440000000000001E-5</v>
      </c>
    </row>
    <row r="2118" spans="1:9" x14ac:dyDescent="0.2">
      <c r="A2118">
        <v>2020</v>
      </c>
      <c r="B2118" s="4" t="s">
        <v>710</v>
      </c>
      <c r="C2118" t="str">
        <f t="shared" si="33"/>
        <v>2020_0932</v>
      </c>
      <c r="D2118" s="4" t="s">
        <v>697</v>
      </c>
      <c r="E2118" s="4" t="s">
        <v>697</v>
      </c>
      <c r="F2118" s="5">
        <v>11834.42</v>
      </c>
      <c r="G2118" s="11">
        <v>2.0339999999999998E-5</v>
      </c>
    </row>
    <row r="2119" spans="1:9" x14ac:dyDescent="0.2">
      <c r="A2119">
        <v>2020</v>
      </c>
      <c r="B2119" s="4" t="s">
        <v>419</v>
      </c>
      <c r="C2119" t="str">
        <f t="shared" si="33"/>
        <v>2020_0834</v>
      </c>
      <c r="D2119" s="4" t="s">
        <v>377</v>
      </c>
      <c r="E2119" s="4" t="s">
        <v>377</v>
      </c>
      <c r="F2119" s="5">
        <v>11412.36</v>
      </c>
      <c r="G2119" s="11">
        <v>1.961E-5</v>
      </c>
    </row>
    <row r="2120" spans="1:9" x14ac:dyDescent="0.2">
      <c r="A2120">
        <v>2020</v>
      </c>
      <c r="B2120" s="4" t="s">
        <v>704</v>
      </c>
      <c r="C2120" t="str">
        <f t="shared" si="33"/>
        <v>2020_0232</v>
      </c>
      <c r="D2120" s="4" t="s">
        <v>691</v>
      </c>
      <c r="E2120" s="4" t="s">
        <v>691</v>
      </c>
      <c r="F2120" s="5">
        <v>11330.55</v>
      </c>
      <c r="G2120" s="11">
        <v>1.9469999999999998E-5</v>
      </c>
    </row>
    <row r="2121" spans="1:9" x14ac:dyDescent="0.2">
      <c r="A2121">
        <v>2020</v>
      </c>
      <c r="B2121" s="4" t="s">
        <v>702</v>
      </c>
      <c r="C2121" t="str">
        <f t="shared" si="33"/>
        <v>2020_0819</v>
      </c>
      <c r="D2121" s="4" t="s">
        <v>689</v>
      </c>
      <c r="E2121" s="4" t="s">
        <v>689</v>
      </c>
      <c r="F2121" s="5">
        <v>11237.09</v>
      </c>
      <c r="G2121" s="11">
        <v>1.931E-5</v>
      </c>
    </row>
    <row r="2122" spans="1:9" x14ac:dyDescent="0.2">
      <c r="A2122">
        <v>2020</v>
      </c>
      <c r="B2122" s="4" t="s">
        <v>707</v>
      </c>
      <c r="C2122" t="str">
        <f t="shared" si="33"/>
        <v>2020_0860</v>
      </c>
      <c r="D2122" s="4" t="s">
        <v>694</v>
      </c>
      <c r="E2122" s="4" t="s">
        <v>694</v>
      </c>
      <c r="F2122" s="5">
        <v>7165.02</v>
      </c>
      <c r="G2122" s="11">
        <v>1.2310000000000001E-5</v>
      </c>
    </row>
    <row r="2123" spans="1:9" x14ac:dyDescent="0.2">
      <c r="A2123">
        <v>2020</v>
      </c>
      <c r="B2123" s="4" t="s">
        <v>423</v>
      </c>
      <c r="C2123" t="str">
        <f t="shared" si="33"/>
        <v>2020_1412</v>
      </c>
      <c r="D2123" s="4" t="s">
        <v>381</v>
      </c>
      <c r="E2123" s="4" t="s">
        <v>381</v>
      </c>
      <c r="F2123" s="5">
        <v>3626.35</v>
      </c>
      <c r="G2123" s="11">
        <v>6.2299999999999996E-6</v>
      </c>
    </row>
    <row r="2124" spans="1:9" x14ac:dyDescent="0.2">
      <c r="A2124">
        <v>2021</v>
      </c>
      <c r="B2124" s="4" t="s">
        <v>510</v>
      </c>
      <c r="C2124" t="str">
        <f t="shared" si="33"/>
        <v>2021_1219</v>
      </c>
      <c r="D2124" s="4" t="s">
        <v>1</v>
      </c>
      <c r="E2124" s="4" t="s">
        <v>1</v>
      </c>
      <c r="G2124" s="11"/>
      <c r="H2124" s="1">
        <v>2047655.57</v>
      </c>
      <c r="I2124" s="11">
        <v>3.3836299999999999E-3</v>
      </c>
    </row>
    <row r="2125" spans="1:9" x14ac:dyDescent="0.2">
      <c r="A2125">
        <v>2021</v>
      </c>
      <c r="B2125" s="4" t="s">
        <v>509</v>
      </c>
      <c r="C2125" t="str">
        <f t="shared" si="33"/>
        <v>2021_1021</v>
      </c>
      <c r="D2125" s="4" t="s">
        <v>27</v>
      </c>
      <c r="E2125" s="4" t="s">
        <v>27</v>
      </c>
      <c r="G2125" s="11"/>
      <c r="H2125" s="3">
        <v>1202539.71</v>
      </c>
      <c r="I2125" s="11">
        <v>1.9871300000000001E-3</v>
      </c>
    </row>
    <row r="2126" spans="1:9" x14ac:dyDescent="0.2">
      <c r="A2126">
        <v>2021</v>
      </c>
      <c r="B2126" s="4" t="s">
        <v>512</v>
      </c>
      <c r="C2126" t="str">
        <f t="shared" si="33"/>
        <v>2021_0939</v>
      </c>
      <c r="D2126" s="4" t="s">
        <v>494</v>
      </c>
      <c r="E2126" s="4" t="s">
        <v>494</v>
      </c>
      <c r="G2126" s="11"/>
      <c r="H2126" s="3">
        <v>313199.3</v>
      </c>
      <c r="I2126" s="11">
        <v>5.1754000000000004E-4</v>
      </c>
    </row>
    <row r="2127" spans="1:9" x14ac:dyDescent="0.2">
      <c r="A2127">
        <v>2021</v>
      </c>
      <c r="B2127" s="4" t="s">
        <v>516</v>
      </c>
      <c r="C2127" t="str">
        <f t="shared" si="33"/>
        <v>2021_0117</v>
      </c>
      <c r="D2127" s="4" t="s">
        <v>30</v>
      </c>
      <c r="E2127" s="4" t="s">
        <v>30</v>
      </c>
      <c r="G2127" s="11"/>
      <c r="H2127" s="3">
        <v>291875.59999999998</v>
      </c>
      <c r="I2127" s="11">
        <v>4.8231000000000001E-4</v>
      </c>
    </row>
    <row r="2128" spans="1:9" x14ac:dyDescent="0.2">
      <c r="A2128">
        <v>2021</v>
      </c>
      <c r="B2128" s="4" t="s">
        <v>511</v>
      </c>
      <c r="C2128" t="str">
        <f t="shared" si="33"/>
        <v>2021_0938</v>
      </c>
      <c r="D2128" s="4" t="s">
        <v>493</v>
      </c>
      <c r="E2128" s="4" t="s">
        <v>493</v>
      </c>
      <c r="G2128" s="11"/>
      <c r="H2128" s="3">
        <v>288609.03999999998</v>
      </c>
      <c r="I2128" s="11">
        <v>4.7690999999999999E-4</v>
      </c>
    </row>
    <row r="2129" spans="1:9" x14ac:dyDescent="0.2">
      <c r="A2129">
        <v>2021</v>
      </c>
      <c r="B2129" s="4" t="s">
        <v>521</v>
      </c>
      <c r="C2129" t="str">
        <f t="shared" si="33"/>
        <v>2021_1079</v>
      </c>
      <c r="D2129" s="4" t="s">
        <v>8</v>
      </c>
      <c r="E2129" s="4" t="s">
        <v>8</v>
      </c>
      <c r="G2129" s="11"/>
      <c r="H2129" s="3">
        <v>275869.57</v>
      </c>
      <c r="I2129" s="11">
        <v>4.5585999999999999E-4</v>
      </c>
    </row>
    <row r="2130" spans="1:9" x14ac:dyDescent="0.2">
      <c r="A2130">
        <v>2021</v>
      </c>
      <c r="B2130" s="4" t="s">
        <v>514</v>
      </c>
      <c r="C2130" t="str">
        <f t="shared" si="33"/>
        <v>2021_0152</v>
      </c>
      <c r="D2130" s="4" t="s">
        <v>31</v>
      </c>
      <c r="E2130" s="4" t="s">
        <v>31</v>
      </c>
      <c r="G2130" s="11"/>
      <c r="H2130" s="3">
        <v>215968.21</v>
      </c>
      <c r="I2130" s="11">
        <v>3.5688000000000001E-4</v>
      </c>
    </row>
    <row r="2131" spans="1:9" x14ac:dyDescent="0.2">
      <c r="A2131">
        <v>2021</v>
      </c>
      <c r="B2131" s="4" t="s">
        <v>513</v>
      </c>
      <c r="C2131" t="str">
        <f t="shared" si="33"/>
        <v>2021_0179</v>
      </c>
      <c r="D2131" s="4" t="s">
        <v>4</v>
      </c>
      <c r="E2131" s="4" t="s">
        <v>4</v>
      </c>
      <c r="G2131" s="11"/>
      <c r="H2131" s="3">
        <v>197613.88</v>
      </c>
      <c r="I2131" s="11">
        <v>3.2655E-4</v>
      </c>
    </row>
    <row r="2132" spans="1:9" x14ac:dyDescent="0.2">
      <c r="A2132">
        <v>2021</v>
      </c>
      <c r="B2132" s="4" t="s">
        <v>518</v>
      </c>
      <c r="C2132" t="str">
        <f t="shared" si="33"/>
        <v>2021_1591</v>
      </c>
      <c r="D2132" s="4" t="s">
        <v>29</v>
      </c>
      <c r="E2132" s="4" t="s">
        <v>29</v>
      </c>
      <c r="G2132" s="11"/>
      <c r="H2132" s="3">
        <v>197260.43</v>
      </c>
      <c r="I2132" s="11">
        <v>3.2595999999999998E-4</v>
      </c>
    </row>
    <row r="2133" spans="1:9" x14ac:dyDescent="0.2">
      <c r="A2133">
        <v>2021</v>
      </c>
      <c r="B2133" s="4" t="s">
        <v>525</v>
      </c>
      <c r="C2133" t="str">
        <f t="shared" si="33"/>
        <v>2021_0367</v>
      </c>
      <c r="D2133" s="4" t="s">
        <v>497</v>
      </c>
      <c r="E2133" s="4" t="s">
        <v>497</v>
      </c>
      <c r="G2133" s="11"/>
      <c r="H2133" s="3">
        <v>186708.63</v>
      </c>
      <c r="I2133" s="11">
        <v>3.0853E-4</v>
      </c>
    </row>
    <row r="2134" spans="1:9" x14ac:dyDescent="0.2">
      <c r="A2134">
        <v>2021</v>
      </c>
      <c r="B2134" s="4" t="s">
        <v>528</v>
      </c>
      <c r="C2134" t="str">
        <f t="shared" si="33"/>
        <v>2021_0377</v>
      </c>
      <c r="D2134" s="4" t="s">
        <v>28</v>
      </c>
      <c r="E2134" s="4" t="s">
        <v>28</v>
      </c>
      <c r="G2134" s="11"/>
      <c r="H2134" s="3">
        <v>181335.73</v>
      </c>
      <c r="I2134" s="11">
        <v>2.9964999999999999E-4</v>
      </c>
    </row>
    <row r="2135" spans="1:9" x14ac:dyDescent="0.2">
      <c r="A2135">
        <v>2021</v>
      </c>
      <c r="B2135" s="4" t="s">
        <v>515</v>
      </c>
      <c r="C2135" t="str">
        <f t="shared" si="33"/>
        <v>2021_0963</v>
      </c>
      <c r="D2135" s="4" t="s">
        <v>495</v>
      </c>
      <c r="E2135" s="4" t="s">
        <v>495</v>
      </c>
      <c r="G2135" s="11"/>
      <c r="H2135" s="3">
        <v>175650.77</v>
      </c>
      <c r="I2135" s="11">
        <v>2.9024999999999998E-4</v>
      </c>
    </row>
    <row r="2136" spans="1:9" x14ac:dyDescent="0.2">
      <c r="A2136">
        <v>2021</v>
      </c>
      <c r="B2136" s="4" t="s">
        <v>517</v>
      </c>
      <c r="C2136" t="str">
        <f t="shared" si="33"/>
        <v>2021_0839</v>
      </c>
      <c r="D2136" s="4" t="s">
        <v>5</v>
      </c>
      <c r="E2136" s="4" t="s">
        <v>5</v>
      </c>
      <c r="G2136" s="11"/>
      <c r="H2136" s="3">
        <v>149249.09</v>
      </c>
      <c r="I2136" s="11">
        <v>2.4663000000000002E-4</v>
      </c>
    </row>
    <row r="2137" spans="1:9" x14ac:dyDescent="0.2">
      <c r="A2137">
        <v>2021</v>
      </c>
      <c r="B2137" s="4" t="s">
        <v>529</v>
      </c>
      <c r="C2137" t="str">
        <f t="shared" si="33"/>
        <v>2021_0741</v>
      </c>
      <c r="D2137" s="4" t="s">
        <v>35</v>
      </c>
      <c r="E2137" s="4" t="s">
        <v>35</v>
      </c>
      <c r="G2137" s="11"/>
      <c r="H2137" s="3">
        <v>145102.75</v>
      </c>
      <c r="I2137" s="11">
        <v>2.3976999999999999E-4</v>
      </c>
    </row>
    <row r="2138" spans="1:9" x14ac:dyDescent="0.2">
      <c r="A2138">
        <v>2021</v>
      </c>
      <c r="B2138" s="4" t="s">
        <v>519</v>
      </c>
      <c r="C2138" t="str">
        <f t="shared" si="33"/>
        <v>2021_0049</v>
      </c>
      <c r="D2138" s="4" t="s">
        <v>9</v>
      </c>
      <c r="E2138" s="4" t="s">
        <v>9</v>
      </c>
      <c r="G2138" s="11"/>
      <c r="H2138" s="3">
        <v>144907.97</v>
      </c>
      <c r="I2138" s="11">
        <v>2.3944999999999999E-4</v>
      </c>
    </row>
    <row r="2139" spans="1:9" x14ac:dyDescent="0.2">
      <c r="A2139">
        <v>2021</v>
      </c>
      <c r="B2139" s="4" t="s">
        <v>522</v>
      </c>
      <c r="C2139" t="str">
        <f t="shared" si="33"/>
        <v>2021_0360</v>
      </c>
      <c r="D2139" s="4" t="s">
        <v>14</v>
      </c>
      <c r="E2139" s="4" t="s">
        <v>14</v>
      </c>
      <c r="G2139" s="11"/>
      <c r="H2139" s="3">
        <v>136391.01999999999</v>
      </c>
      <c r="I2139" s="11">
        <v>2.2537999999999999E-4</v>
      </c>
    </row>
    <row r="2140" spans="1:9" x14ac:dyDescent="0.2">
      <c r="A2140">
        <v>2021</v>
      </c>
      <c r="B2140" s="4" t="s">
        <v>541</v>
      </c>
      <c r="C2140" t="str">
        <f t="shared" si="33"/>
        <v>2021_1666</v>
      </c>
      <c r="D2140" s="4" t="s">
        <v>501</v>
      </c>
      <c r="E2140" s="4" t="s">
        <v>501</v>
      </c>
      <c r="G2140" s="11"/>
      <c r="H2140" s="3">
        <v>134924.64000000001</v>
      </c>
      <c r="I2140" s="11">
        <v>2.2295999999999999E-4</v>
      </c>
    </row>
    <row r="2141" spans="1:9" x14ac:dyDescent="0.2">
      <c r="A2141">
        <v>2021</v>
      </c>
      <c r="B2141" s="4" t="s">
        <v>523</v>
      </c>
      <c r="C2141" t="str">
        <f t="shared" si="33"/>
        <v>2021_1668</v>
      </c>
      <c r="D2141" s="4" t="s">
        <v>496</v>
      </c>
      <c r="E2141" s="4" t="s">
        <v>496</v>
      </c>
      <c r="G2141" s="11"/>
      <c r="H2141" s="3">
        <v>122081.32</v>
      </c>
      <c r="I2141" s="11">
        <v>2.0173000000000001E-4</v>
      </c>
    </row>
    <row r="2142" spans="1:9" x14ac:dyDescent="0.2">
      <c r="A2142">
        <v>2021</v>
      </c>
      <c r="B2142" s="4" t="s">
        <v>520</v>
      </c>
      <c r="C2142" t="str">
        <f t="shared" si="33"/>
        <v>2021_0247</v>
      </c>
      <c r="D2142" s="4" t="s">
        <v>36</v>
      </c>
      <c r="E2142" s="4" t="s">
        <v>36</v>
      </c>
      <c r="G2142" s="11"/>
      <c r="H2142" s="3">
        <v>109051.08</v>
      </c>
      <c r="I2142" s="11">
        <v>1.8019999999999999E-4</v>
      </c>
    </row>
    <row r="2143" spans="1:9" x14ac:dyDescent="0.2">
      <c r="A2143">
        <v>2021</v>
      </c>
      <c r="B2143" s="4" t="s">
        <v>536</v>
      </c>
      <c r="C2143" t="str">
        <f t="shared" si="33"/>
        <v>2021_0675</v>
      </c>
      <c r="D2143" s="4" t="s">
        <v>17</v>
      </c>
      <c r="E2143" s="4" t="s">
        <v>17</v>
      </c>
      <c r="G2143" s="11"/>
      <c r="H2143" s="3">
        <v>102252.4</v>
      </c>
      <c r="I2143" s="11">
        <v>1.6897E-4</v>
      </c>
    </row>
    <row r="2144" spans="1:9" x14ac:dyDescent="0.2">
      <c r="A2144">
        <v>2021</v>
      </c>
      <c r="B2144" s="4" t="s">
        <v>527</v>
      </c>
      <c r="C2144" t="str">
        <f t="shared" si="33"/>
        <v>2021_0256</v>
      </c>
      <c r="D2144" s="4" t="s">
        <v>12</v>
      </c>
      <c r="E2144" s="4" t="s">
        <v>12</v>
      </c>
      <c r="G2144" s="11"/>
      <c r="H2144" s="3">
        <v>99349.09</v>
      </c>
      <c r="I2144" s="11">
        <v>1.6417E-4</v>
      </c>
    </row>
    <row r="2145" spans="1:9" x14ac:dyDescent="0.2">
      <c r="A2145">
        <v>2021</v>
      </c>
      <c r="B2145" s="4" t="s">
        <v>535</v>
      </c>
      <c r="C2145" t="str">
        <f t="shared" si="33"/>
        <v>2021_1130</v>
      </c>
      <c r="D2145" s="4" t="s">
        <v>34</v>
      </c>
      <c r="E2145" s="4" t="s">
        <v>34</v>
      </c>
      <c r="G2145" s="11"/>
      <c r="H2145" s="3">
        <v>94877.49</v>
      </c>
      <c r="I2145" s="11">
        <v>1.5678E-4</v>
      </c>
    </row>
    <row r="2146" spans="1:9" x14ac:dyDescent="0.2">
      <c r="A2146">
        <v>2021</v>
      </c>
      <c r="B2146" s="4" t="s">
        <v>539</v>
      </c>
      <c r="C2146" t="str">
        <f t="shared" si="33"/>
        <v>2021_1673</v>
      </c>
      <c r="D2146" s="4" t="s">
        <v>33</v>
      </c>
      <c r="E2146" s="4" t="s">
        <v>33</v>
      </c>
      <c r="G2146" s="11"/>
      <c r="H2146" s="3">
        <v>85981.95</v>
      </c>
      <c r="I2146" s="11">
        <v>1.4207999999999999E-4</v>
      </c>
    </row>
    <row r="2147" spans="1:9" x14ac:dyDescent="0.2">
      <c r="A2147">
        <v>2021</v>
      </c>
      <c r="B2147" s="4" t="s">
        <v>526</v>
      </c>
      <c r="C2147" t="str">
        <f t="shared" si="33"/>
        <v>2021_0178</v>
      </c>
      <c r="D2147" s="4" t="s">
        <v>25</v>
      </c>
      <c r="E2147" s="4" t="s">
        <v>25</v>
      </c>
      <c r="G2147" s="11"/>
      <c r="H2147" s="3">
        <v>83235.27</v>
      </c>
      <c r="I2147" s="11">
        <v>1.3753999999999999E-4</v>
      </c>
    </row>
    <row r="2148" spans="1:9" x14ac:dyDescent="0.2">
      <c r="A2148">
        <v>2021</v>
      </c>
      <c r="B2148" s="4" t="s">
        <v>534</v>
      </c>
      <c r="C2148" t="str">
        <f t="shared" si="33"/>
        <v>2021_0287</v>
      </c>
      <c r="D2148" s="4" t="s">
        <v>13</v>
      </c>
      <c r="E2148" s="4" t="s">
        <v>13</v>
      </c>
      <c r="G2148" s="11"/>
      <c r="H2148" s="3">
        <v>83069.789999999994</v>
      </c>
      <c r="I2148" s="11">
        <v>1.3726999999999999E-4</v>
      </c>
    </row>
    <row r="2149" spans="1:9" x14ac:dyDescent="0.2">
      <c r="A2149">
        <v>2021</v>
      </c>
      <c r="B2149" s="4" t="s">
        <v>524</v>
      </c>
      <c r="C2149" t="str">
        <f t="shared" si="33"/>
        <v>2021_0864</v>
      </c>
      <c r="D2149" s="4" t="s">
        <v>22</v>
      </c>
      <c r="E2149" s="4" t="s">
        <v>22</v>
      </c>
      <c r="G2149" s="11"/>
      <c r="H2149" s="3">
        <v>78968.13</v>
      </c>
      <c r="I2149" s="11">
        <v>1.3049000000000001E-4</v>
      </c>
    </row>
    <row r="2150" spans="1:9" x14ac:dyDescent="0.2">
      <c r="A2150">
        <v>2021</v>
      </c>
      <c r="B2150" s="4" t="s">
        <v>542</v>
      </c>
      <c r="C2150" t="str">
        <f t="shared" si="33"/>
        <v>2021_0169</v>
      </c>
      <c r="D2150" s="4" t="s">
        <v>7</v>
      </c>
      <c r="E2150" s="4" t="s">
        <v>7</v>
      </c>
      <c r="G2150" s="11"/>
      <c r="H2150" s="3">
        <v>74323.53</v>
      </c>
      <c r="I2150" s="11">
        <v>1.2281999999999999E-4</v>
      </c>
    </row>
    <row r="2151" spans="1:9" x14ac:dyDescent="0.2">
      <c r="A2151">
        <v>2021</v>
      </c>
      <c r="B2151" s="4" t="s">
        <v>540</v>
      </c>
      <c r="C2151" t="str">
        <f t="shared" si="33"/>
        <v>2021_1088</v>
      </c>
      <c r="D2151" s="4" t="s">
        <v>18</v>
      </c>
      <c r="E2151" s="4" t="s">
        <v>18</v>
      </c>
      <c r="G2151" s="11"/>
      <c r="H2151" s="3">
        <v>73891.97</v>
      </c>
      <c r="I2151" s="11">
        <v>1.2210000000000001E-4</v>
      </c>
    </row>
    <row r="2152" spans="1:9" x14ac:dyDescent="0.2">
      <c r="A2152">
        <v>2021</v>
      </c>
      <c r="B2152" s="4" t="s">
        <v>533</v>
      </c>
      <c r="C2152" t="str">
        <f t="shared" si="33"/>
        <v>2021_1674</v>
      </c>
      <c r="D2152" s="4" t="s">
        <v>500</v>
      </c>
      <c r="E2152" s="4" t="s">
        <v>500</v>
      </c>
      <c r="G2152" s="11"/>
      <c r="H2152" s="3">
        <v>64223.38</v>
      </c>
      <c r="I2152" s="11">
        <v>1.0613E-4</v>
      </c>
    </row>
    <row r="2153" spans="1:9" x14ac:dyDescent="0.2">
      <c r="A2153">
        <v>2021</v>
      </c>
      <c r="B2153" s="4" t="s">
        <v>532</v>
      </c>
      <c r="C2153" t="str">
        <f t="shared" si="33"/>
        <v>2021_0554</v>
      </c>
      <c r="D2153" s="4" t="s">
        <v>499</v>
      </c>
      <c r="E2153" s="4" t="s">
        <v>499</v>
      </c>
      <c r="G2153" s="11"/>
      <c r="H2153" s="3">
        <v>62551.02</v>
      </c>
      <c r="I2153" s="11">
        <v>1.0336E-4</v>
      </c>
    </row>
    <row r="2154" spans="1:9" x14ac:dyDescent="0.2">
      <c r="A2154">
        <v>2021</v>
      </c>
      <c r="B2154" s="4" t="s">
        <v>530</v>
      </c>
      <c r="C2154" t="str">
        <f t="shared" si="33"/>
        <v>2021_0974</v>
      </c>
      <c r="D2154" s="4" t="s">
        <v>498</v>
      </c>
      <c r="E2154" s="4" t="s">
        <v>498</v>
      </c>
      <c r="G2154" s="11"/>
      <c r="H2154" s="3">
        <v>60499.08</v>
      </c>
      <c r="I2154" s="11">
        <v>9.9970000000000007E-5</v>
      </c>
    </row>
    <row r="2155" spans="1:9" x14ac:dyDescent="0.2">
      <c r="A2155">
        <v>2021</v>
      </c>
      <c r="B2155" s="4" t="s">
        <v>537</v>
      </c>
      <c r="C2155" t="str">
        <f t="shared" si="33"/>
        <v>2021_1053</v>
      </c>
      <c r="D2155" s="4" t="s">
        <v>24</v>
      </c>
      <c r="E2155" s="4" t="s">
        <v>24</v>
      </c>
      <c r="G2155" s="11"/>
      <c r="H2155" s="3">
        <v>50613.26</v>
      </c>
      <c r="I2155" s="11">
        <v>8.3640000000000006E-5</v>
      </c>
    </row>
    <row r="2156" spans="1:9" x14ac:dyDescent="0.2">
      <c r="A2156">
        <v>2021</v>
      </c>
      <c r="B2156" s="4" t="s">
        <v>531</v>
      </c>
      <c r="C2156" t="str">
        <f t="shared" si="33"/>
        <v>2021_1667</v>
      </c>
      <c r="D2156" s="4" t="s">
        <v>10</v>
      </c>
      <c r="E2156" s="4" t="s">
        <v>10</v>
      </c>
      <c r="G2156" s="11"/>
      <c r="H2156" s="3">
        <v>48688.37</v>
      </c>
      <c r="I2156" s="11">
        <v>8.0450000000000004E-5</v>
      </c>
    </row>
    <row r="2157" spans="1:9" x14ac:dyDescent="0.2">
      <c r="A2157">
        <v>2021</v>
      </c>
      <c r="B2157" s="4" t="s">
        <v>545</v>
      </c>
      <c r="C2157" t="str">
        <f t="shared" si="33"/>
        <v>2021_1074</v>
      </c>
      <c r="D2157" s="4" t="s">
        <v>26</v>
      </c>
      <c r="E2157" s="4" t="s">
        <v>26</v>
      </c>
      <c r="G2157" s="11"/>
      <c r="H2157" s="3">
        <v>43906.86</v>
      </c>
      <c r="I2157" s="11">
        <v>7.2550000000000002E-5</v>
      </c>
    </row>
    <row r="2158" spans="1:9" x14ac:dyDescent="0.2">
      <c r="A2158">
        <v>2021</v>
      </c>
      <c r="B2158" s="4" t="s">
        <v>538</v>
      </c>
      <c r="C2158" t="str">
        <f t="shared" si="33"/>
        <v>2021_0068</v>
      </c>
      <c r="D2158" s="4" t="s">
        <v>21</v>
      </c>
      <c r="E2158" s="4" t="s">
        <v>21</v>
      </c>
      <c r="G2158" s="11"/>
      <c r="H2158" s="3">
        <v>35988.870000000003</v>
      </c>
      <c r="I2158" s="11">
        <v>5.9469999999999998E-5</v>
      </c>
    </row>
    <row r="2159" spans="1:9" x14ac:dyDescent="0.2">
      <c r="A2159">
        <v>2021</v>
      </c>
      <c r="B2159" s="4" t="s">
        <v>543</v>
      </c>
      <c r="C2159" t="str">
        <f t="shared" si="33"/>
        <v>2021_0873</v>
      </c>
      <c r="D2159" s="4" t="s">
        <v>3</v>
      </c>
      <c r="E2159" s="4" t="s">
        <v>3</v>
      </c>
      <c r="G2159" s="11"/>
      <c r="H2159" s="3">
        <v>33976.660000000003</v>
      </c>
      <c r="I2159" s="11">
        <v>5.6140000000000001E-5</v>
      </c>
    </row>
    <row r="2160" spans="1:9" x14ac:dyDescent="0.2">
      <c r="A2160">
        <v>2021</v>
      </c>
      <c r="B2160" s="4" t="s">
        <v>546</v>
      </c>
      <c r="C2160" t="str">
        <f t="shared" si="33"/>
        <v>2021_0717</v>
      </c>
      <c r="D2160" s="4" t="s">
        <v>502</v>
      </c>
      <c r="E2160" s="4" t="s">
        <v>502</v>
      </c>
      <c r="G2160" s="11"/>
      <c r="H2160" s="3">
        <v>27014.68</v>
      </c>
      <c r="I2160" s="11">
        <v>4.464E-5</v>
      </c>
    </row>
    <row r="2161" spans="1:9" x14ac:dyDescent="0.2">
      <c r="A2161">
        <v>2021</v>
      </c>
      <c r="B2161" s="4" t="s">
        <v>547</v>
      </c>
      <c r="C2161" t="str">
        <f t="shared" si="33"/>
        <v>2021_2008</v>
      </c>
      <c r="D2161" s="4" t="s">
        <v>503</v>
      </c>
      <c r="E2161" s="4" t="s">
        <v>503</v>
      </c>
      <c r="G2161" s="11"/>
      <c r="H2161" s="3">
        <v>14661.08</v>
      </c>
      <c r="I2161" s="11">
        <v>2.423E-5</v>
      </c>
    </row>
    <row r="2162" spans="1:9" x14ac:dyDescent="0.2">
      <c r="A2162">
        <v>2021</v>
      </c>
      <c r="B2162" s="4" t="s">
        <v>747</v>
      </c>
      <c r="C2162" t="str">
        <f t="shared" si="33"/>
        <v>2021_0388</v>
      </c>
      <c r="D2162" s="4" t="s">
        <v>745</v>
      </c>
      <c r="E2162" s="4" t="s">
        <v>745</v>
      </c>
      <c r="G2162" s="11"/>
      <c r="H2162" s="3">
        <v>4622.1099999999997</v>
      </c>
      <c r="I2162" s="11">
        <v>7.6399999999999997E-6</v>
      </c>
    </row>
    <row r="2163" spans="1:9" x14ac:dyDescent="0.2">
      <c r="A2163">
        <v>2021</v>
      </c>
      <c r="B2163" s="4" t="s">
        <v>548</v>
      </c>
      <c r="C2163" t="str">
        <f t="shared" si="33"/>
        <v>2021_1078</v>
      </c>
      <c r="D2163" s="4" t="s">
        <v>504</v>
      </c>
      <c r="E2163" s="4" t="s">
        <v>504</v>
      </c>
      <c r="G2163" s="11"/>
      <c r="H2163" s="3">
        <v>2993.07</v>
      </c>
      <c r="I2163" s="11">
        <v>4.95E-6</v>
      </c>
    </row>
    <row r="2164" spans="1:9" x14ac:dyDescent="0.2">
      <c r="A2164">
        <v>2021</v>
      </c>
      <c r="B2164" s="4" t="s">
        <v>79</v>
      </c>
      <c r="C2164" t="str">
        <f t="shared" si="33"/>
        <v>2021_0844</v>
      </c>
      <c r="D2164" s="4" t="s">
        <v>37</v>
      </c>
      <c r="E2164" s="4" t="s">
        <v>37</v>
      </c>
      <c r="F2164" s="5">
        <v>34944994.390000001</v>
      </c>
      <c r="G2164" s="11">
        <v>5.77446E-2</v>
      </c>
    </row>
    <row r="2165" spans="1:9" x14ac:dyDescent="0.2">
      <c r="A2165">
        <v>2021</v>
      </c>
      <c r="B2165" s="4" t="s">
        <v>80</v>
      </c>
      <c r="C2165" t="str">
        <f t="shared" si="33"/>
        <v>2021_0966</v>
      </c>
      <c r="D2165" s="4" t="s">
        <v>38</v>
      </c>
      <c r="E2165" s="4" t="s">
        <v>38</v>
      </c>
      <c r="F2165" s="5">
        <v>17912080.43</v>
      </c>
      <c r="G2165" s="11">
        <v>2.959869E-2</v>
      </c>
    </row>
    <row r="2166" spans="1:9" x14ac:dyDescent="0.2">
      <c r="A2166">
        <v>2021</v>
      </c>
      <c r="B2166" s="4" t="s">
        <v>82</v>
      </c>
      <c r="C2166" t="str">
        <f t="shared" si="33"/>
        <v>2021_0518</v>
      </c>
      <c r="D2166" s="4" t="s">
        <v>40</v>
      </c>
      <c r="E2166" s="4" t="s">
        <v>40</v>
      </c>
      <c r="F2166" s="5">
        <v>17456058.780000001</v>
      </c>
      <c r="G2166" s="11">
        <v>2.8845139999999998E-2</v>
      </c>
    </row>
    <row r="2167" spans="1:9" x14ac:dyDescent="0.2">
      <c r="A2167">
        <v>2021</v>
      </c>
      <c r="B2167" s="4" t="s">
        <v>83</v>
      </c>
      <c r="C2167" t="str">
        <f t="shared" si="33"/>
        <v>2021_0926</v>
      </c>
      <c r="D2167" s="4" t="s">
        <v>734</v>
      </c>
      <c r="E2167" s="4" t="s">
        <v>734</v>
      </c>
      <c r="F2167" s="5">
        <v>16868617.510000002</v>
      </c>
      <c r="G2167" s="11">
        <v>2.787442E-2</v>
      </c>
    </row>
    <row r="2168" spans="1:9" x14ac:dyDescent="0.2">
      <c r="A2168">
        <v>2021</v>
      </c>
      <c r="B2168" s="4" t="s">
        <v>90</v>
      </c>
      <c r="C2168" t="str">
        <f t="shared" si="33"/>
        <v>2021_0435</v>
      </c>
      <c r="D2168" s="4" t="s">
        <v>48</v>
      </c>
      <c r="E2168" s="4" t="s">
        <v>48</v>
      </c>
      <c r="F2168" s="5">
        <v>15040982.199999999</v>
      </c>
      <c r="G2168" s="11">
        <v>2.4854359999999999E-2</v>
      </c>
    </row>
    <row r="2169" spans="1:9" x14ac:dyDescent="0.2">
      <c r="A2169">
        <v>2021</v>
      </c>
      <c r="B2169" s="4" t="s">
        <v>86</v>
      </c>
      <c r="C2169" t="str">
        <f t="shared" si="33"/>
        <v>2021_0291</v>
      </c>
      <c r="D2169" s="4" t="s">
        <v>44</v>
      </c>
      <c r="E2169" s="4" t="s">
        <v>44</v>
      </c>
      <c r="F2169" s="5">
        <v>14046868.890000001</v>
      </c>
      <c r="G2169" s="11">
        <v>2.3211639999999999E-2</v>
      </c>
    </row>
    <row r="2170" spans="1:9" x14ac:dyDescent="0.2">
      <c r="A2170">
        <v>2021</v>
      </c>
      <c r="B2170" s="4" t="s">
        <v>81</v>
      </c>
      <c r="C2170" t="str">
        <f t="shared" si="33"/>
        <v>2021_0653</v>
      </c>
      <c r="D2170" s="4" t="s">
        <v>39</v>
      </c>
      <c r="E2170" s="4" t="s">
        <v>39</v>
      </c>
      <c r="F2170" s="5">
        <v>13590719.27</v>
      </c>
      <c r="G2170" s="11">
        <v>2.245788E-2</v>
      </c>
    </row>
    <row r="2171" spans="1:9" x14ac:dyDescent="0.2">
      <c r="A2171">
        <v>2021</v>
      </c>
      <c r="B2171" s="4" t="s">
        <v>88</v>
      </c>
      <c r="C2171" t="str">
        <f t="shared" si="33"/>
        <v>2021_0258</v>
      </c>
      <c r="D2171" s="4" t="s">
        <v>46</v>
      </c>
      <c r="E2171" s="4" t="s">
        <v>46</v>
      </c>
      <c r="F2171" s="5">
        <v>12965434.52</v>
      </c>
      <c r="G2171" s="11">
        <v>2.1424639999999998E-2</v>
      </c>
    </row>
    <row r="2172" spans="1:9" x14ac:dyDescent="0.2">
      <c r="A2172">
        <v>2021</v>
      </c>
      <c r="B2172" s="4" t="s">
        <v>91</v>
      </c>
      <c r="C2172" t="str">
        <f t="shared" si="33"/>
        <v>2021_0050</v>
      </c>
      <c r="D2172" s="4" t="s">
        <v>49</v>
      </c>
      <c r="E2172" s="4" t="s">
        <v>49</v>
      </c>
      <c r="F2172" s="5">
        <v>12897543.449999999</v>
      </c>
      <c r="G2172" s="11">
        <v>2.131245E-2</v>
      </c>
    </row>
    <row r="2173" spans="1:9" x14ac:dyDescent="0.2">
      <c r="A2173">
        <v>2021</v>
      </c>
      <c r="B2173" s="4" t="s">
        <v>84</v>
      </c>
      <c r="C2173" t="str">
        <f t="shared" si="33"/>
        <v>2021_0290</v>
      </c>
      <c r="D2173" s="4" t="s">
        <v>42</v>
      </c>
      <c r="E2173" s="4" t="s">
        <v>42</v>
      </c>
      <c r="F2173" s="5">
        <v>12840307.779999999</v>
      </c>
      <c r="G2173" s="11">
        <v>2.121787E-2</v>
      </c>
    </row>
    <row r="2174" spans="1:9" x14ac:dyDescent="0.2">
      <c r="A2174">
        <v>2021</v>
      </c>
      <c r="B2174" s="4" t="s">
        <v>98</v>
      </c>
      <c r="C2174" t="str">
        <f t="shared" si="33"/>
        <v>2021_1031</v>
      </c>
      <c r="D2174" s="4" t="s">
        <v>56</v>
      </c>
      <c r="E2174" s="4" t="s">
        <v>56</v>
      </c>
      <c r="F2174" s="5">
        <v>11937733.949999999</v>
      </c>
      <c r="G2174" s="11">
        <v>1.9726420000000001E-2</v>
      </c>
    </row>
    <row r="2175" spans="1:9" x14ac:dyDescent="0.2">
      <c r="A2175">
        <v>2021</v>
      </c>
      <c r="B2175" s="4" t="s">
        <v>102</v>
      </c>
      <c r="C2175" t="str">
        <f t="shared" si="33"/>
        <v>2021_0294</v>
      </c>
      <c r="D2175" s="4" t="s">
        <v>60</v>
      </c>
      <c r="E2175" s="4" t="s">
        <v>60</v>
      </c>
      <c r="F2175" s="5">
        <v>11891266.32</v>
      </c>
      <c r="G2175" s="11">
        <v>1.9649639999999999E-2</v>
      </c>
    </row>
    <row r="2176" spans="1:9" x14ac:dyDescent="0.2">
      <c r="A2176">
        <v>2021</v>
      </c>
      <c r="B2176" s="4" t="s">
        <v>116</v>
      </c>
      <c r="C2176" t="str">
        <f t="shared" si="33"/>
        <v>2021_0415</v>
      </c>
      <c r="D2176" s="4" t="s">
        <v>74</v>
      </c>
      <c r="E2176" s="4" t="s">
        <v>74</v>
      </c>
      <c r="F2176" s="5">
        <v>11758687.449999999</v>
      </c>
      <c r="G2176" s="11">
        <v>1.9430559999999999E-2</v>
      </c>
    </row>
    <row r="2177" spans="1:7" x14ac:dyDescent="0.2">
      <c r="A2177">
        <v>2021</v>
      </c>
      <c r="B2177" s="4" t="s">
        <v>93</v>
      </c>
      <c r="C2177" t="str">
        <f t="shared" si="33"/>
        <v>2021_0378</v>
      </c>
      <c r="D2177" s="4" t="s">
        <v>51</v>
      </c>
      <c r="E2177" s="4" t="s">
        <v>51</v>
      </c>
      <c r="F2177" s="5">
        <v>11220171.65</v>
      </c>
      <c r="G2177" s="11">
        <v>1.8540689999999999E-2</v>
      </c>
    </row>
    <row r="2178" spans="1:7" x14ac:dyDescent="0.2">
      <c r="A2178">
        <v>2021</v>
      </c>
      <c r="B2178" s="4" t="s">
        <v>85</v>
      </c>
      <c r="C2178" t="str">
        <f t="shared" si="33"/>
        <v>2021_0784</v>
      </c>
      <c r="D2178" s="4" t="s">
        <v>43</v>
      </c>
      <c r="E2178" s="4" t="s">
        <v>43</v>
      </c>
      <c r="F2178" s="5">
        <v>11100171.619999999</v>
      </c>
      <c r="G2178" s="11">
        <v>1.8342399999999998E-2</v>
      </c>
    </row>
    <row r="2179" spans="1:7" x14ac:dyDescent="0.2">
      <c r="A2179">
        <v>2021</v>
      </c>
      <c r="B2179" s="4" t="s">
        <v>89</v>
      </c>
      <c r="C2179" t="str">
        <f t="shared" ref="C2179:C2242" si="34">_xlfn.TEXTJOIN("_",TRUE,A2179:B2179)</f>
        <v>2021_0623</v>
      </c>
      <c r="D2179" s="4" t="s">
        <v>47</v>
      </c>
      <c r="E2179" s="4" t="s">
        <v>47</v>
      </c>
      <c r="F2179" s="5">
        <v>10749050.869999999</v>
      </c>
      <c r="G2179" s="11">
        <v>1.7762190000000001E-2</v>
      </c>
    </row>
    <row r="2180" spans="1:7" x14ac:dyDescent="0.2">
      <c r="A2180">
        <v>2021</v>
      </c>
      <c r="B2180" s="4" t="s">
        <v>99</v>
      </c>
      <c r="C2180" t="str">
        <f t="shared" si="34"/>
        <v>2021_0066</v>
      </c>
      <c r="D2180" s="4" t="s">
        <v>57</v>
      </c>
      <c r="E2180" s="4" t="s">
        <v>57</v>
      </c>
      <c r="F2180" s="5">
        <v>10319479.689999999</v>
      </c>
      <c r="G2180" s="11">
        <v>1.7052350000000001E-2</v>
      </c>
    </row>
    <row r="2181" spans="1:7" x14ac:dyDescent="0.2">
      <c r="A2181">
        <v>2021</v>
      </c>
      <c r="B2181" s="4" t="s">
        <v>92</v>
      </c>
      <c r="C2181" t="str">
        <f t="shared" si="34"/>
        <v>2021_0039</v>
      </c>
      <c r="D2181" s="4" t="s">
        <v>50</v>
      </c>
      <c r="E2181" s="4" t="s">
        <v>50</v>
      </c>
      <c r="F2181" s="5">
        <v>9823124.4100000001</v>
      </c>
      <c r="G2181" s="11">
        <v>1.6232150000000001E-2</v>
      </c>
    </row>
    <row r="2182" spans="1:7" x14ac:dyDescent="0.2">
      <c r="A2182">
        <v>2021</v>
      </c>
      <c r="B2182" s="4" t="s">
        <v>110</v>
      </c>
      <c r="C2182" t="str">
        <f t="shared" si="34"/>
        <v>2021_0709</v>
      </c>
      <c r="D2182" s="4" t="s">
        <v>68</v>
      </c>
      <c r="E2182" s="4" t="s">
        <v>68</v>
      </c>
      <c r="F2182" s="5">
        <v>9631227.6199999992</v>
      </c>
      <c r="G2182" s="11">
        <v>1.591505E-2</v>
      </c>
    </row>
    <row r="2183" spans="1:7" x14ac:dyDescent="0.2">
      <c r="A2183">
        <v>2021</v>
      </c>
      <c r="B2183" s="4" t="s">
        <v>105</v>
      </c>
      <c r="C2183" t="str">
        <f t="shared" si="34"/>
        <v>2021_0433</v>
      </c>
      <c r="D2183" s="4" t="s">
        <v>63</v>
      </c>
      <c r="E2183" s="4" t="s">
        <v>63</v>
      </c>
      <c r="F2183" s="5">
        <v>9567811</v>
      </c>
      <c r="G2183" s="11">
        <v>1.581026E-2</v>
      </c>
    </row>
    <row r="2184" spans="1:7" x14ac:dyDescent="0.2">
      <c r="A2184">
        <v>2021</v>
      </c>
      <c r="B2184" s="4" t="s">
        <v>95</v>
      </c>
      <c r="C2184" t="str">
        <f t="shared" si="34"/>
        <v>2021_0804</v>
      </c>
      <c r="D2184" s="4" t="s">
        <v>53</v>
      </c>
      <c r="E2184" s="4" t="s">
        <v>53</v>
      </c>
      <c r="F2184" s="5">
        <v>9172958.6400000006</v>
      </c>
      <c r="G2184" s="11">
        <v>1.5157790000000001E-2</v>
      </c>
    </row>
    <row r="2185" spans="1:7" x14ac:dyDescent="0.2">
      <c r="A2185">
        <v>2021</v>
      </c>
      <c r="B2185" s="4" t="s">
        <v>87</v>
      </c>
      <c r="C2185" t="str">
        <f t="shared" si="34"/>
        <v>2021_1128</v>
      </c>
      <c r="D2185" s="4" t="s">
        <v>45</v>
      </c>
      <c r="E2185" s="4" t="s">
        <v>45</v>
      </c>
      <c r="F2185" s="5">
        <v>8916774.2699999996</v>
      </c>
      <c r="G2185" s="11">
        <v>1.473446E-2</v>
      </c>
    </row>
    <row r="2186" spans="1:7" x14ac:dyDescent="0.2">
      <c r="A2186">
        <v>2021</v>
      </c>
      <c r="B2186" s="4" t="s">
        <v>94</v>
      </c>
      <c r="C2186" t="str">
        <f t="shared" si="34"/>
        <v>2021_0651</v>
      </c>
      <c r="D2186" s="4" t="s">
        <v>741</v>
      </c>
      <c r="E2186" s="4" t="s">
        <v>741</v>
      </c>
      <c r="F2186" s="5">
        <v>8044454.9100000001</v>
      </c>
      <c r="G2186" s="11">
        <v>1.3292999999999999E-2</v>
      </c>
    </row>
    <row r="2187" spans="1:7" x14ac:dyDescent="0.2">
      <c r="A2187">
        <v>2021</v>
      </c>
      <c r="B2187" s="4" t="s">
        <v>101</v>
      </c>
      <c r="C2187" t="str">
        <f t="shared" si="34"/>
        <v>2021_0115</v>
      </c>
      <c r="D2187" s="4" t="s">
        <v>59</v>
      </c>
      <c r="E2187" s="4" t="s">
        <v>59</v>
      </c>
      <c r="F2187" s="5">
        <v>7468444.1900000004</v>
      </c>
      <c r="G2187" s="11">
        <v>1.234118E-2</v>
      </c>
    </row>
    <row r="2188" spans="1:7" x14ac:dyDescent="0.2">
      <c r="A2188">
        <v>2021</v>
      </c>
      <c r="B2188" s="4" t="s">
        <v>107</v>
      </c>
      <c r="C2188" t="str">
        <f t="shared" si="34"/>
        <v>2021_0810</v>
      </c>
      <c r="D2188" s="4" t="s">
        <v>65</v>
      </c>
      <c r="E2188" s="4" t="s">
        <v>65</v>
      </c>
      <c r="F2188" s="5">
        <v>7192554.5999999996</v>
      </c>
      <c r="G2188" s="11">
        <v>1.188528E-2</v>
      </c>
    </row>
    <row r="2189" spans="1:7" x14ac:dyDescent="0.2">
      <c r="A2189">
        <v>2021</v>
      </c>
      <c r="B2189" s="4" t="s">
        <v>109</v>
      </c>
      <c r="C2189" t="str">
        <f t="shared" si="34"/>
        <v>2021_0054</v>
      </c>
      <c r="D2189" s="4" t="s">
        <v>67</v>
      </c>
      <c r="E2189" s="4" t="s">
        <v>67</v>
      </c>
      <c r="F2189" s="5">
        <v>7005963.7800000003</v>
      </c>
      <c r="G2189" s="11">
        <v>1.1576950000000001E-2</v>
      </c>
    </row>
    <row r="2190" spans="1:7" x14ac:dyDescent="0.2">
      <c r="A2190">
        <v>2021</v>
      </c>
      <c r="B2190" s="4" t="s">
        <v>112</v>
      </c>
      <c r="C2190" t="str">
        <f t="shared" si="34"/>
        <v>2021_0570</v>
      </c>
      <c r="D2190" s="4" t="s">
        <v>70</v>
      </c>
      <c r="E2190" s="4" t="s">
        <v>70</v>
      </c>
      <c r="F2190" s="5">
        <v>6796890.29</v>
      </c>
      <c r="G2190" s="11">
        <v>1.123147E-2</v>
      </c>
    </row>
    <row r="2191" spans="1:7" x14ac:dyDescent="0.2">
      <c r="A2191">
        <v>2021</v>
      </c>
      <c r="B2191" s="4" t="s">
        <v>164</v>
      </c>
      <c r="C2191" t="str">
        <f t="shared" si="34"/>
        <v>2021_0161</v>
      </c>
      <c r="D2191" s="4" t="s">
        <v>122</v>
      </c>
      <c r="E2191" s="4" t="s">
        <v>122</v>
      </c>
      <c r="F2191" s="5">
        <v>6581072.3399999999</v>
      </c>
      <c r="G2191" s="11">
        <v>1.087484E-2</v>
      </c>
    </row>
    <row r="2192" spans="1:7" x14ac:dyDescent="0.2">
      <c r="A2192">
        <v>2021</v>
      </c>
      <c r="B2192" s="4" t="s">
        <v>97</v>
      </c>
      <c r="C2192" t="str">
        <f t="shared" si="34"/>
        <v>2021_0045</v>
      </c>
      <c r="D2192" s="4" t="s">
        <v>55</v>
      </c>
      <c r="E2192" s="4" t="s">
        <v>55</v>
      </c>
      <c r="F2192" s="5">
        <v>6200390.9500000002</v>
      </c>
      <c r="G2192" s="11">
        <v>1.0245789999999999E-2</v>
      </c>
    </row>
    <row r="2193" spans="1:7" x14ac:dyDescent="0.2">
      <c r="A2193">
        <v>2021</v>
      </c>
      <c r="B2193" s="4" t="s">
        <v>113</v>
      </c>
      <c r="C2193" t="str">
        <f t="shared" si="34"/>
        <v>2021_0114</v>
      </c>
      <c r="D2193" s="4" t="s">
        <v>71</v>
      </c>
      <c r="E2193" s="4" t="s">
        <v>71</v>
      </c>
      <c r="F2193" s="5">
        <v>6117879.4800000004</v>
      </c>
      <c r="G2193" s="11">
        <v>1.0109440000000001E-2</v>
      </c>
    </row>
    <row r="2194" spans="1:7" x14ac:dyDescent="0.2">
      <c r="A2194">
        <v>2021</v>
      </c>
      <c r="B2194" s="4" t="s">
        <v>103</v>
      </c>
      <c r="C2194" t="str">
        <f t="shared" si="34"/>
        <v>2021_0865</v>
      </c>
      <c r="D2194" s="4" t="s">
        <v>61</v>
      </c>
      <c r="E2194" s="4" t="s">
        <v>61</v>
      </c>
      <c r="F2194" s="5">
        <v>5875473.3799999999</v>
      </c>
      <c r="G2194" s="11">
        <v>9.7088799999999996E-3</v>
      </c>
    </row>
    <row r="2195" spans="1:7" x14ac:dyDescent="0.2">
      <c r="A2195">
        <v>2021</v>
      </c>
      <c r="B2195" s="4" t="s">
        <v>104</v>
      </c>
      <c r="C2195" t="str">
        <f t="shared" si="34"/>
        <v>2021_0673</v>
      </c>
      <c r="D2195" s="4" t="s">
        <v>62</v>
      </c>
      <c r="E2195" s="4" t="s">
        <v>62</v>
      </c>
      <c r="F2195" s="5">
        <v>5555851.5599999996</v>
      </c>
      <c r="G2195" s="11">
        <v>9.1807299999999998E-3</v>
      </c>
    </row>
    <row r="2196" spans="1:7" x14ac:dyDescent="0.2">
      <c r="A2196">
        <v>2021</v>
      </c>
      <c r="B2196" s="4" t="s">
        <v>100</v>
      </c>
      <c r="C2196" t="str">
        <f t="shared" si="34"/>
        <v>2021_0898</v>
      </c>
      <c r="D2196" s="4" t="s">
        <v>58</v>
      </c>
      <c r="E2196" s="4" t="s">
        <v>58</v>
      </c>
      <c r="F2196" s="5">
        <v>5418932.7599999998</v>
      </c>
      <c r="G2196" s="11">
        <v>8.9544800000000008E-3</v>
      </c>
    </row>
    <row r="2197" spans="1:7" x14ac:dyDescent="0.2">
      <c r="A2197">
        <v>2021</v>
      </c>
      <c r="B2197" s="4" t="s">
        <v>111</v>
      </c>
      <c r="C2197" t="str">
        <f t="shared" si="34"/>
        <v>2021_0718</v>
      </c>
      <c r="D2197" s="4" t="s">
        <v>69</v>
      </c>
      <c r="E2197" s="4" t="s">
        <v>69</v>
      </c>
      <c r="F2197" s="5">
        <v>5348444.55</v>
      </c>
      <c r="G2197" s="11">
        <v>8.8380000000000004E-3</v>
      </c>
    </row>
    <row r="2198" spans="1:7" x14ac:dyDescent="0.2">
      <c r="A2198">
        <v>2021</v>
      </c>
      <c r="B2198" s="4" t="s">
        <v>115</v>
      </c>
      <c r="C2198" t="str">
        <f t="shared" si="34"/>
        <v>2021_0910</v>
      </c>
      <c r="D2198" s="4" t="s">
        <v>73</v>
      </c>
      <c r="E2198" s="4" t="s">
        <v>73</v>
      </c>
      <c r="F2198" s="5">
        <v>5254013.92</v>
      </c>
      <c r="G2198" s="11">
        <v>8.6819600000000007E-3</v>
      </c>
    </row>
    <row r="2199" spans="1:7" x14ac:dyDescent="0.2">
      <c r="A2199">
        <v>2021</v>
      </c>
      <c r="B2199" s="4" t="s">
        <v>179</v>
      </c>
      <c r="C2199" t="str">
        <f t="shared" si="34"/>
        <v>2021_0580</v>
      </c>
      <c r="D2199" s="4" t="s">
        <v>137</v>
      </c>
      <c r="E2199" s="4" t="s">
        <v>137</v>
      </c>
      <c r="F2199" s="5">
        <v>5120802.47</v>
      </c>
      <c r="G2199" s="11">
        <v>8.46183E-3</v>
      </c>
    </row>
    <row r="2200" spans="1:7" x14ac:dyDescent="0.2">
      <c r="A2200">
        <v>2021</v>
      </c>
      <c r="B2200" s="4" t="s">
        <v>165</v>
      </c>
      <c r="C2200" t="str">
        <f t="shared" si="34"/>
        <v>2021_0955</v>
      </c>
      <c r="D2200" s="4" t="s">
        <v>740</v>
      </c>
      <c r="E2200" s="4" t="s">
        <v>740</v>
      </c>
      <c r="F2200" s="5">
        <v>4993883.17</v>
      </c>
      <c r="G2200" s="11">
        <v>8.25211E-3</v>
      </c>
    </row>
    <row r="2201" spans="1:7" x14ac:dyDescent="0.2">
      <c r="A2201">
        <v>2021</v>
      </c>
      <c r="B2201" s="4" t="s">
        <v>163</v>
      </c>
      <c r="C2201" t="str">
        <f t="shared" si="34"/>
        <v>2021_0517</v>
      </c>
      <c r="D2201" s="4" t="s">
        <v>121</v>
      </c>
      <c r="E2201" s="4" t="s">
        <v>121</v>
      </c>
      <c r="F2201" s="5">
        <v>4967935.57</v>
      </c>
      <c r="G2201" s="11">
        <v>8.2092299999999997E-3</v>
      </c>
    </row>
    <row r="2202" spans="1:7" x14ac:dyDescent="0.2">
      <c r="A2202">
        <v>2021</v>
      </c>
      <c r="B2202" s="4" t="s">
        <v>184</v>
      </c>
      <c r="C2202" t="str">
        <f t="shared" si="34"/>
        <v>2021_0968</v>
      </c>
      <c r="D2202" s="4" t="s">
        <v>142</v>
      </c>
      <c r="E2202" s="4" t="s">
        <v>142</v>
      </c>
      <c r="F2202" s="5">
        <v>4555469.18</v>
      </c>
      <c r="G2202" s="11">
        <v>7.5276500000000003E-3</v>
      </c>
    </row>
    <row r="2203" spans="1:7" x14ac:dyDescent="0.2">
      <c r="A2203">
        <v>2021</v>
      </c>
      <c r="B2203" s="4" t="s">
        <v>96</v>
      </c>
      <c r="C2203" t="str">
        <f t="shared" si="34"/>
        <v>2021_0611</v>
      </c>
      <c r="D2203" s="4" t="s">
        <v>54</v>
      </c>
      <c r="E2203" s="4" t="s">
        <v>54</v>
      </c>
      <c r="F2203" s="5">
        <v>4350153.6900000004</v>
      </c>
      <c r="G2203" s="11">
        <v>7.1883800000000003E-3</v>
      </c>
    </row>
    <row r="2204" spans="1:7" x14ac:dyDescent="0.2">
      <c r="A2204">
        <v>2021</v>
      </c>
      <c r="B2204" s="4" t="s">
        <v>169</v>
      </c>
      <c r="C2204" t="str">
        <f t="shared" si="34"/>
        <v>2021_0319</v>
      </c>
      <c r="D2204" s="4" t="s">
        <v>127</v>
      </c>
      <c r="E2204" s="4" t="s">
        <v>127</v>
      </c>
      <c r="F2204" s="5">
        <v>4316594.42</v>
      </c>
      <c r="G2204" s="11">
        <v>7.1329200000000001E-3</v>
      </c>
    </row>
    <row r="2205" spans="1:7" x14ac:dyDescent="0.2">
      <c r="A2205">
        <v>2021</v>
      </c>
      <c r="B2205" s="4" t="s">
        <v>108</v>
      </c>
      <c r="C2205" t="str">
        <f t="shared" si="34"/>
        <v>2021_1073</v>
      </c>
      <c r="D2205" s="4" t="s">
        <v>66</v>
      </c>
      <c r="E2205" s="4" t="s">
        <v>66</v>
      </c>
      <c r="F2205" s="5">
        <v>4108463.38</v>
      </c>
      <c r="G2205" s="11">
        <v>6.7889999999999999E-3</v>
      </c>
    </row>
    <row r="2206" spans="1:7" x14ac:dyDescent="0.2">
      <c r="A2206">
        <v>2021</v>
      </c>
      <c r="B2206" s="4" t="s">
        <v>168</v>
      </c>
      <c r="C2206" t="str">
        <f t="shared" si="34"/>
        <v>2021_0902</v>
      </c>
      <c r="D2206" s="4" t="s">
        <v>126</v>
      </c>
      <c r="E2206" s="4" t="s">
        <v>126</v>
      </c>
      <c r="F2206" s="5">
        <v>3861549.39</v>
      </c>
      <c r="G2206" s="11">
        <v>6.3809899999999996E-3</v>
      </c>
    </row>
    <row r="2207" spans="1:7" x14ac:dyDescent="0.2">
      <c r="A2207">
        <v>2021</v>
      </c>
      <c r="B2207" s="4" t="s">
        <v>203</v>
      </c>
      <c r="C2207" t="str">
        <f t="shared" si="34"/>
        <v>2021_0618</v>
      </c>
      <c r="D2207" s="4" t="s">
        <v>161</v>
      </c>
      <c r="E2207" s="4" t="s">
        <v>161</v>
      </c>
      <c r="F2207" s="5">
        <v>3655765.68</v>
      </c>
      <c r="G2207" s="11">
        <v>6.0409399999999999E-3</v>
      </c>
    </row>
    <row r="2208" spans="1:7" x14ac:dyDescent="0.2">
      <c r="A2208">
        <v>2021</v>
      </c>
      <c r="B2208" s="4" t="s">
        <v>190</v>
      </c>
      <c r="C2208" t="str">
        <f t="shared" si="34"/>
        <v>2021_0958</v>
      </c>
      <c r="D2208" s="4" t="s">
        <v>148</v>
      </c>
      <c r="E2208" s="4" t="s">
        <v>148</v>
      </c>
      <c r="F2208" s="5">
        <v>3514576.43</v>
      </c>
      <c r="G2208" s="11">
        <v>5.8076400000000002E-3</v>
      </c>
    </row>
    <row r="2209" spans="1:7" x14ac:dyDescent="0.2">
      <c r="A2209">
        <v>2021</v>
      </c>
      <c r="B2209" s="4" t="s">
        <v>186</v>
      </c>
      <c r="C2209" t="str">
        <f t="shared" si="34"/>
        <v>2021_0096</v>
      </c>
      <c r="D2209" s="4" t="s">
        <v>144</v>
      </c>
      <c r="E2209" s="4" t="s">
        <v>144</v>
      </c>
      <c r="F2209" s="5">
        <v>3507046.12</v>
      </c>
      <c r="G2209" s="11">
        <v>5.7951900000000004E-3</v>
      </c>
    </row>
    <row r="2210" spans="1:7" x14ac:dyDescent="0.2">
      <c r="A2210">
        <v>2021</v>
      </c>
      <c r="B2210" s="4" t="s">
        <v>185</v>
      </c>
      <c r="C2210" t="str">
        <f t="shared" si="34"/>
        <v>2021_0026</v>
      </c>
      <c r="D2210" s="4" t="s">
        <v>143</v>
      </c>
      <c r="E2210" s="4" t="s">
        <v>143</v>
      </c>
      <c r="F2210" s="5">
        <v>3404426.62</v>
      </c>
      <c r="G2210" s="11">
        <v>5.6256199999999996E-3</v>
      </c>
    </row>
    <row r="2211" spans="1:7" x14ac:dyDescent="0.2">
      <c r="A2211">
        <v>2021</v>
      </c>
      <c r="B2211" s="4" t="s">
        <v>120</v>
      </c>
      <c r="C2211" t="str">
        <f t="shared" si="34"/>
        <v>2021_1003</v>
      </c>
      <c r="D2211" s="4" t="s">
        <v>78</v>
      </c>
      <c r="E2211" s="4" t="s">
        <v>78</v>
      </c>
      <c r="F2211" s="5">
        <v>3294572.75</v>
      </c>
      <c r="G2211" s="11">
        <v>5.4440900000000004E-3</v>
      </c>
    </row>
    <row r="2212" spans="1:7" x14ac:dyDescent="0.2">
      <c r="A2212">
        <v>2021</v>
      </c>
      <c r="B2212" s="4" t="s">
        <v>117</v>
      </c>
      <c r="C2212" t="str">
        <f t="shared" si="34"/>
        <v>2021_0550</v>
      </c>
      <c r="D2212" s="4" t="s">
        <v>75</v>
      </c>
      <c r="E2212" s="4" t="s">
        <v>75</v>
      </c>
      <c r="F2212" s="5">
        <v>3118200.27</v>
      </c>
      <c r="G2212" s="11">
        <v>5.1526499999999999E-3</v>
      </c>
    </row>
    <row r="2213" spans="1:7" x14ac:dyDescent="0.2">
      <c r="A2213">
        <v>2021</v>
      </c>
      <c r="B2213" s="4" t="s">
        <v>173</v>
      </c>
      <c r="C2213" t="str">
        <f t="shared" si="34"/>
        <v>2021_0249</v>
      </c>
      <c r="D2213" s="4" t="s">
        <v>131</v>
      </c>
      <c r="E2213" s="4" t="s">
        <v>131</v>
      </c>
      <c r="F2213" s="5">
        <v>3072661.89</v>
      </c>
      <c r="G2213" s="11">
        <v>5.0774000000000001E-3</v>
      </c>
    </row>
    <row r="2214" spans="1:7" x14ac:dyDescent="0.2">
      <c r="A2214">
        <v>2021</v>
      </c>
      <c r="B2214" s="4" t="s">
        <v>175</v>
      </c>
      <c r="C2214" t="str">
        <f t="shared" si="34"/>
        <v>2021_0604</v>
      </c>
      <c r="D2214" s="4" t="s">
        <v>133</v>
      </c>
      <c r="E2214" s="4" t="s">
        <v>133</v>
      </c>
      <c r="F2214" s="5">
        <v>3051340.76</v>
      </c>
      <c r="G2214" s="11">
        <v>5.0421700000000003E-3</v>
      </c>
    </row>
    <row r="2215" spans="1:7" x14ac:dyDescent="0.2">
      <c r="A2215">
        <v>2021</v>
      </c>
      <c r="B2215" s="4" t="s">
        <v>259</v>
      </c>
      <c r="C2215" t="str">
        <f t="shared" si="34"/>
        <v>2021_0656</v>
      </c>
      <c r="D2215" s="4" t="s">
        <v>217</v>
      </c>
      <c r="E2215" s="4" t="s">
        <v>217</v>
      </c>
      <c r="F2215" s="5">
        <v>2990790.77</v>
      </c>
      <c r="G2215" s="11">
        <v>4.9421100000000004E-3</v>
      </c>
    </row>
    <row r="2216" spans="1:7" x14ac:dyDescent="0.2">
      <c r="A2216">
        <v>2021</v>
      </c>
      <c r="B2216" s="4" t="s">
        <v>119</v>
      </c>
      <c r="C2216" t="str">
        <f t="shared" si="34"/>
        <v>2021_1020</v>
      </c>
      <c r="D2216" s="4" t="s">
        <v>77</v>
      </c>
      <c r="E2216" s="4" t="s">
        <v>77</v>
      </c>
      <c r="F2216" s="5">
        <v>2967483.04</v>
      </c>
      <c r="G2216" s="11">
        <v>4.9036000000000001E-3</v>
      </c>
    </row>
    <row r="2217" spans="1:7" x14ac:dyDescent="0.2">
      <c r="A2217">
        <v>2021</v>
      </c>
      <c r="B2217" s="4" t="s">
        <v>114</v>
      </c>
      <c r="C2217" t="str">
        <f t="shared" si="34"/>
        <v>2021_0649</v>
      </c>
      <c r="D2217" s="4" t="s">
        <v>72</v>
      </c>
      <c r="E2217" s="4" t="s">
        <v>72</v>
      </c>
      <c r="F2217" s="5">
        <v>2869720.04</v>
      </c>
      <c r="G2217" s="11">
        <v>4.7420500000000003E-3</v>
      </c>
    </row>
    <row r="2218" spans="1:7" x14ac:dyDescent="0.2">
      <c r="A2218">
        <v>2021</v>
      </c>
      <c r="B2218" s="4" t="s">
        <v>187</v>
      </c>
      <c r="C2218" t="str">
        <f t="shared" si="34"/>
        <v>2021_0082</v>
      </c>
      <c r="D2218" s="4" t="s">
        <v>145</v>
      </c>
      <c r="E2218" s="4" t="s">
        <v>145</v>
      </c>
      <c r="F2218" s="5">
        <v>2829895.67</v>
      </c>
      <c r="G2218" s="11">
        <v>4.6762399999999999E-3</v>
      </c>
    </row>
    <row r="2219" spans="1:7" x14ac:dyDescent="0.2">
      <c r="A2219">
        <v>2021</v>
      </c>
      <c r="B2219" s="4" t="s">
        <v>172</v>
      </c>
      <c r="C2219" t="str">
        <f t="shared" si="34"/>
        <v>2021_1056</v>
      </c>
      <c r="D2219" s="4" t="s">
        <v>130</v>
      </c>
      <c r="E2219" s="4" t="s">
        <v>130</v>
      </c>
      <c r="F2219" s="5">
        <v>2680296.58</v>
      </c>
      <c r="G2219" s="11">
        <v>4.4290400000000004E-3</v>
      </c>
    </row>
    <row r="2220" spans="1:7" x14ac:dyDescent="0.2">
      <c r="A2220">
        <v>2021</v>
      </c>
      <c r="B2220" s="4" t="s">
        <v>170</v>
      </c>
      <c r="C2220" t="str">
        <f t="shared" si="34"/>
        <v>2021_0931</v>
      </c>
      <c r="D2220" s="4" t="s">
        <v>128</v>
      </c>
      <c r="E2220" s="4" t="s">
        <v>128</v>
      </c>
      <c r="F2220" s="5">
        <v>2600571.29</v>
      </c>
      <c r="G2220" s="11">
        <v>4.2972899999999996E-3</v>
      </c>
    </row>
    <row r="2221" spans="1:7" x14ac:dyDescent="0.2">
      <c r="A2221">
        <v>2021</v>
      </c>
      <c r="B2221" s="4" t="s">
        <v>166</v>
      </c>
      <c r="C2221" t="str">
        <f t="shared" si="34"/>
        <v>2021_0585</v>
      </c>
      <c r="D2221" s="4" t="s">
        <v>124</v>
      </c>
      <c r="E2221" s="4" t="s">
        <v>124</v>
      </c>
      <c r="F2221" s="5">
        <v>2588692.83</v>
      </c>
      <c r="G2221" s="11">
        <v>4.2776699999999999E-3</v>
      </c>
    </row>
    <row r="2222" spans="1:7" x14ac:dyDescent="0.2">
      <c r="A2222">
        <v>2021</v>
      </c>
      <c r="B2222" s="4" t="s">
        <v>200</v>
      </c>
      <c r="C2222" t="str">
        <f t="shared" si="34"/>
        <v>2021_1134</v>
      </c>
      <c r="D2222" s="4" t="s">
        <v>158</v>
      </c>
      <c r="E2222" s="4" t="s">
        <v>158</v>
      </c>
      <c r="F2222" s="5">
        <v>2581782.19</v>
      </c>
      <c r="G2222" s="11">
        <v>4.2662500000000001E-3</v>
      </c>
    </row>
    <row r="2223" spans="1:7" x14ac:dyDescent="0.2">
      <c r="A2223">
        <v>2021</v>
      </c>
      <c r="B2223" s="4" t="s">
        <v>180</v>
      </c>
      <c r="C2223" t="str">
        <f t="shared" si="34"/>
        <v>2021_0848</v>
      </c>
      <c r="D2223" s="4" t="s">
        <v>138</v>
      </c>
      <c r="E2223" s="4" t="s">
        <v>138</v>
      </c>
      <c r="F2223" s="5">
        <v>2494097.2400000002</v>
      </c>
      <c r="G2223" s="11">
        <v>4.1213500000000002E-3</v>
      </c>
    </row>
    <row r="2224" spans="1:7" x14ac:dyDescent="0.2">
      <c r="A2224">
        <v>2021</v>
      </c>
      <c r="B2224" s="4" t="s">
        <v>118</v>
      </c>
      <c r="C2224" t="str">
        <f t="shared" si="34"/>
        <v>2021_1076</v>
      </c>
      <c r="D2224" s="4" t="s">
        <v>76</v>
      </c>
      <c r="E2224" s="4" t="s">
        <v>76</v>
      </c>
      <c r="F2224" s="5">
        <v>2462822.09</v>
      </c>
      <c r="G2224" s="11">
        <v>4.0696700000000001E-3</v>
      </c>
    </row>
    <row r="2225" spans="1:7" x14ac:dyDescent="0.2">
      <c r="A2225">
        <v>2021</v>
      </c>
      <c r="B2225" s="4" t="s">
        <v>193</v>
      </c>
      <c r="C2225" t="str">
        <f t="shared" si="34"/>
        <v>2021_0133</v>
      </c>
      <c r="D2225" s="4" t="s">
        <v>151</v>
      </c>
      <c r="E2225" s="4" t="s">
        <v>151</v>
      </c>
      <c r="F2225" s="5">
        <v>2446086.71</v>
      </c>
      <c r="G2225" s="11">
        <v>4.0420200000000003E-3</v>
      </c>
    </row>
    <row r="2226" spans="1:7" x14ac:dyDescent="0.2">
      <c r="A2226">
        <v>2021</v>
      </c>
      <c r="B2226" s="4" t="s">
        <v>176</v>
      </c>
      <c r="C2226" t="str">
        <f t="shared" si="34"/>
        <v>2021_0863</v>
      </c>
      <c r="D2226" s="4" t="s">
        <v>134</v>
      </c>
      <c r="E2226" s="4" t="s">
        <v>134</v>
      </c>
      <c r="F2226" s="5">
        <v>2372429.2200000002</v>
      </c>
      <c r="G2226" s="11">
        <v>3.9202999999999998E-3</v>
      </c>
    </row>
    <row r="2227" spans="1:7" x14ac:dyDescent="0.2">
      <c r="A2227">
        <v>2021</v>
      </c>
      <c r="B2227" s="4" t="s">
        <v>106</v>
      </c>
      <c r="C2227" t="str">
        <f t="shared" si="34"/>
        <v>2021_0297</v>
      </c>
      <c r="D2227" s="4" t="s">
        <v>64</v>
      </c>
      <c r="E2227" s="4" t="s">
        <v>64</v>
      </c>
      <c r="F2227" s="5">
        <v>2237198.0099999998</v>
      </c>
      <c r="G2227" s="11">
        <v>3.6968399999999998E-3</v>
      </c>
    </row>
    <row r="2228" spans="1:7" x14ac:dyDescent="0.2">
      <c r="A2228">
        <v>2021</v>
      </c>
      <c r="B2228" s="4" t="s">
        <v>178</v>
      </c>
      <c r="C2228" t="str">
        <f t="shared" si="34"/>
        <v>2021_0428</v>
      </c>
      <c r="D2228" s="4" t="s">
        <v>136</v>
      </c>
      <c r="E2228" s="4" t="s">
        <v>136</v>
      </c>
      <c r="F2228" s="5">
        <v>2233673.1</v>
      </c>
      <c r="G2228" s="11">
        <v>3.6910200000000002E-3</v>
      </c>
    </row>
    <row r="2229" spans="1:7" x14ac:dyDescent="0.2">
      <c r="A2229">
        <v>2021</v>
      </c>
      <c r="B2229" s="4" t="s">
        <v>479</v>
      </c>
      <c r="C2229" t="str">
        <f t="shared" si="34"/>
        <v>2021_0695</v>
      </c>
      <c r="D2229" s="4" t="s">
        <v>463</v>
      </c>
      <c r="E2229" s="4" t="s">
        <v>463</v>
      </c>
      <c r="F2229" s="5">
        <v>2184889.81</v>
      </c>
      <c r="G2229" s="11">
        <v>3.6104100000000001E-3</v>
      </c>
    </row>
    <row r="2230" spans="1:7" x14ac:dyDescent="0.2">
      <c r="A2230">
        <v>2021</v>
      </c>
      <c r="B2230" s="4" t="s">
        <v>202</v>
      </c>
      <c r="C2230" t="str">
        <f t="shared" si="34"/>
        <v>2021_0042</v>
      </c>
      <c r="D2230" s="4" t="s">
        <v>160</v>
      </c>
      <c r="E2230" s="4" t="s">
        <v>160</v>
      </c>
      <c r="F2230" s="5">
        <v>2176167.75</v>
      </c>
      <c r="G2230" s="11">
        <v>3.5959899999999999E-3</v>
      </c>
    </row>
    <row r="2231" spans="1:7" x14ac:dyDescent="0.2">
      <c r="A2231">
        <v>2021</v>
      </c>
      <c r="B2231" s="4" t="s">
        <v>268</v>
      </c>
      <c r="C2231" t="str">
        <f t="shared" si="34"/>
        <v>2021_0280</v>
      </c>
      <c r="D2231" s="4" t="s">
        <v>226</v>
      </c>
      <c r="E2231" s="4" t="s">
        <v>226</v>
      </c>
      <c r="F2231" s="5">
        <v>2130995.5</v>
      </c>
      <c r="G2231" s="11">
        <v>3.5213499999999999E-3</v>
      </c>
    </row>
    <row r="2232" spans="1:7" x14ac:dyDescent="0.2">
      <c r="A2232">
        <v>2021</v>
      </c>
      <c r="B2232" s="4" t="s">
        <v>333</v>
      </c>
      <c r="C2232" t="str">
        <f t="shared" si="34"/>
        <v>2021_0094</v>
      </c>
      <c r="D2232" s="4" t="s">
        <v>291</v>
      </c>
      <c r="E2232" s="4" t="s">
        <v>291</v>
      </c>
      <c r="F2232" s="5">
        <v>2110023.91</v>
      </c>
      <c r="G2232" s="11">
        <v>3.4866900000000002E-3</v>
      </c>
    </row>
    <row r="2233" spans="1:7" x14ac:dyDescent="0.2">
      <c r="A2233">
        <v>2021</v>
      </c>
      <c r="B2233" s="4" t="s">
        <v>171</v>
      </c>
      <c r="C2233" t="str">
        <f t="shared" si="34"/>
        <v>2021_0243</v>
      </c>
      <c r="D2233" s="4" t="s">
        <v>129</v>
      </c>
      <c r="E2233" s="4" t="s">
        <v>129</v>
      </c>
      <c r="F2233" s="5">
        <v>2050161.86</v>
      </c>
      <c r="G2233" s="11">
        <v>3.38777E-3</v>
      </c>
    </row>
    <row r="2234" spans="1:7" x14ac:dyDescent="0.2">
      <c r="A2234">
        <v>2021</v>
      </c>
      <c r="B2234" s="4" t="s">
        <v>264</v>
      </c>
      <c r="C2234" t="str">
        <f t="shared" si="34"/>
        <v>2021_0303</v>
      </c>
      <c r="D2234" s="4" t="s">
        <v>222</v>
      </c>
      <c r="E2234" s="4" t="s">
        <v>222</v>
      </c>
      <c r="F2234" s="5">
        <v>1950148.96</v>
      </c>
      <c r="G2234" s="11">
        <v>3.22251E-3</v>
      </c>
    </row>
    <row r="2235" spans="1:7" x14ac:dyDescent="0.2">
      <c r="A2235">
        <v>2021</v>
      </c>
      <c r="B2235" s="4" t="s">
        <v>195</v>
      </c>
      <c r="C2235" t="str">
        <f t="shared" si="34"/>
        <v>2021_0992</v>
      </c>
      <c r="D2235" s="4" t="s">
        <v>153</v>
      </c>
      <c r="E2235" s="4" t="s">
        <v>153</v>
      </c>
      <c r="F2235" s="5">
        <v>1873672.16</v>
      </c>
      <c r="G2235" s="11">
        <v>3.0961399999999998E-3</v>
      </c>
    </row>
    <row r="2236" spans="1:7" x14ac:dyDescent="0.2">
      <c r="A2236">
        <v>2021</v>
      </c>
      <c r="B2236" s="4" t="s">
        <v>177</v>
      </c>
      <c r="C2236" t="str">
        <f t="shared" si="34"/>
        <v>2021_0753</v>
      </c>
      <c r="D2236" s="4" t="s">
        <v>135</v>
      </c>
      <c r="E2236" s="4" t="s">
        <v>135</v>
      </c>
      <c r="F2236" s="5">
        <v>1828655.16</v>
      </c>
      <c r="G2236" s="11">
        <v>3.0217500000000001E-3</v>
      </c>
    </row>
    <row r="2237" spans="1:7" x14ac:dyDescent="0.2">
      <c r="A2237">
        <v>2021</v>
      </c>
      <c r="B2237" s="4" t="s">
        <v>336</v>
      </c>
      <c r="C2237" t="str">
        <f t="shared" si="34"/>
        <v>2021_0850</v>
      </c>
      <c r="D2237" s="4" t="s">
        <v>294</v>
      </c>
      <c r="E2237" s="4" t="s">
        <v>294</v>
      </c>
      <c r="F2237" s="5">
        <v>1787100.58</v>
      </c>
      <c r="G2237" s="11">
        <v>2.9530799999999999E-3</v>
      </c>
    </row>
    <row r="2238" spans="1:7" x14ac:dyDescent="0.2">
      <c r="A2238">
        <v>2021</v>
      </c>
      <c r="B2238" s="4" t="s">
        <v>250</v>
      </c>
      <c r="C2238" t="str">
        <f t="shared" si="34"/>
        <v>2021_0679</v>
      </c>
      <c r="D2238" s="4" t="s">
        <v>208</v>
      </c>
      <c r="E2238" s="4" t="s">
        <v>208</v>
      </c>
      <c r="F2238" s="5">
        <v>1765894.99</v>
      </c>
      <c r="G2238" s="11">
        <v>2.9180399999999998E-3</v>
      </c>
    </row>
    <row r="2239" spans="1:7" x14ac:dyDescent="0.2">
      <c r="A2239">
        <v>2021</v>
      </c>
      <c r="B2239" s="4" t="s">
        <v>254</v>
      </c>
      <c r="C2239" t="str">
        <f t="shared" si="34"/>
        <v>2021_0816</v>
      </c>
      <c r="D2239" s="4" t="s">
        <v>212</v>
      </c>
      <c r="E2239" s="4" t="s">
        <v>212</v>
      </c>
      <c r="F2239" s="5">
        <v>1762952.42</v>
      </c>
      <c r="G2239" s="11">
        <v>2.91318E-3</v>
      </c>
    </row>
    <row r="2240" spans="1:7" x14ac:dyDescent="0.2">
      <c r="A2240">
        <v>2021</v>
      </c>
      <c r="B2240" s="4" t="s">
        <v>367</v>
      </c>
      <c r="C2240" t="str">
        <f t="shared" si="34"/>
        <v>2021_1092</v>
      </c>
      <c r="D2240" s="4" t="s">
        <v>325</v>
      </c>
      <c r="E2240" s="4" t="s">
        <v>325</v>
      </c>
      <c r="F2240" s="5">
        <v>1756288.44</v>
      </c>
      <c r="G2240" s="11">
        <v>2.9021699999999999E-3</v>
      </c>
    </row>
    <row r="2241" spans="1:7" x14ac:dyDescent="0.2">
      <c r="A2241">
        <v>2021</v>
      </c>
      <c r="B2241" s="4" t="s">
        <v>188</v>
      </c>
      <c r="C2241" t="str">
        <f t="shared" si="34"/>
        <v>2021_1058</v>
      </c>
      <c r="D2241" s="4" t="s">
        <v>146</v>
      </c>
      <c r="E2241" s="4" t="s">
        <v>146</v>
      </c>
      <c r="F2241" s="5">
        <v>1709971.06</v>
      </c>
      <c r="G2241" s="11">
        <v>2.82563E-3</v>
      </c>
    </row>
    <row r="2242" spans="1:7" x14ac:dyDescent="0.2">
      <c r="A2242">
        <v>2021</v>
      </c>
      <c r="B2242" s="4" t="s">
        <v>174</v>
      </c>
      <c r="C2242" t="str">
        <f t="shared" si="34"/>
        <v>2021_1077</v>
      </c>
      <c r="D2242" s="4" t="s">
        <v>132</v>
      </c>
      <c r="E2242" s="4" t="s">
        <v>132</v>
      </c>
      <c r="F2242" s="5">
        <v>1706611.91</v>
      </c>
      <c r="G2242" s="11">
        <v>2.82008E-3</v>
      </c>
    </row>
    <row r="2243" spans="1:7" x14ac:dyDescent="0.2">
      <c r="A2243">
        <v>2021</v>
      </c>
      <c r="B2243" s="4" t="s">
        <v>249</v>
      </c>
      <c r="C2243" t="str">
        <f t="shared" ref="C2243:C2306" si="35">_xlfn.TEXTJOIN("_",TRUE,A2243:B2243)</f>
        <v>2021_0557</v>
      </c>
      <c r="D2243" s="4" t="s">
        <v>207</v>
      </c>
      <c r="E2243" s="4" t="s">
        <v>207</v>
      </c>
      <c r="F2243" s="5">
        <v>1689669.2</v>
      </c>
      <c r="G2243" s="11">
        <v>2.7920800000000002E-3</v>
      </c>
    </row>
    <row r="2244" spans="1:7" x14ac:dyDescent="0.2">
      <c r="A2244">
        <v>2021</v>
      </c>
      <c r="B2244" s="4" t="s">
        <v>192</v>
      </c>
      <c r="C2244" t="str">
        <f t="shared" si="35"/>
        <v>2021_0909</v>
      </c>
      <c r="D2244" s="4" t="s">
        <v>150</v>
      </c>
      <c r="E2244" s="4" t="s">
        <v>150</v>
      </c>
      <c r="F2244" s="5">
        <v>1641714.28</v>
      </c>
      <c r="G2244" s="11">
        <v>2.7128400000000002E-3</v>
      </c>
    </row>
    <row r="2245" spans="1:7" x14ac:dyDescent="0.2">
      <c r="A2245">
        <v>2021</v>
      </c>
      <c r="B2245" s="4" t="s">
        <v>198</v>
      </c>
      <c r="C2245" t="str">
        <f t="shared" si="35"/>
        <v>2021_0943</v>
      </c>
      <c r="D2245" s="4" t="s">
        <v>156</v>
      </c>
      <c r="E2245" s="4" t="s">
        <v>156</v>
      </c>
      <c r="F2245" s="5">
        <v>1634509.23</v>
      </c>
      <c r="G2245" s="11">
        <v>2.7009299999999998E-3</v>
      </c>
    </row>
    <row r="2246" spans="1:7" x14ac:dyDescent="0.2">
      <c r="A2246">
        <v>2021</v>
      </c>
      <c r="B2246" s="4" t="s">
        <v>191</v>
      </c>
      <c r="C2246" t="str">
        <f t="shared" si="35"/>
        <v>2021_0621</v>
      </c>
      <c r="D2246" s="4" t="s">
        <v>149</v>
      </c>
      <c r="E2246" s="4" t="s">
        <v>149</v>
      </c>
      <c r="F2246" s="5">
        <v>1586728.41</v>
      </c>
      <c r="G2246" s="11">
        <v>2.6219799999999999E-3</v>
      </c>
    </row>
    <row r="2247" spans="1:7" x14ac:dyDescent="0.2">
      <c r="A2247">
        <v>2021</v>
      </c>
      <c r="B2247" s="4" t="s">
        <v>194</v>
      </c>
      <c r="C2247" t="str">
        <f t="shared" si="35"/>
        <v>2021_0122</v>
      </c>
      <c r="D2247" s="4" t="s">
        <v>152</v>
      </c>
      <c r="E2247" s="4" t="s">
        <v>152</v>
      </c>
      <c r="F2247" s="5">
        <v>1565158.25</v>
      </c>
      <c r="G2247" s="11">
        <v>2.58633E-3</v>
      </c>
    </row>
    <row r="2248" spans="1:7" x14ac:dyDescent="0.2">
      <c r="A2248">
        <v>2021</v>
      </c>
      <c r="B2248" s="4" t="s">
        <v>260</v>
      </c>
      <c r="C2248" t="str">
        <f t="shared" si="35"/>
        <v>2021_0790</v>
      </c>
      <c r="D2248" s="4" t="s">
        <v>218</v>
      </c>
      <c r="E2248" s="4" t="s">
        <v>218</v>
      </c>
      <c r="F2248" s="5">
        <v>1553319.98</v>
      </c>
      <c r="G2248" s="11">
        <v>2.5667699999999999E-3</v>
      </c>
    </row>
    <row r="2249" spans="1:7" x14ac:dyDescent="0.2">
      <c r="A2249">
        <v>2021</v>
      </c>
      <c r="B2249" s="4" t="s">
        <v>181</v>
      </c>
      <c r="C2249" t="str">
        <f t="shared" si="35"/>
        <v>2021_1063</v>
      </c>
      <c r="D2249" s="4" t="s">
        <v>139</v>
      </c>
      <c r="E2249" s="4" t="s">
        <v>139</v>
      </c>
      <c r="F2249" s="5">
        <v>1542907.53</v>
      </c>
      <c r="G2249" s="11">
        <v>2.5495700000000001E-3</v>
      </c>
    </row>
    <row r="2250" spans="1:7" x14ac:dyDescent="0.2">
      <c r="A2250">
        <v>2021</v>
      </c>
      <c r="B2250" s="4" t="s">
        <v>257</v>
      </c>
      <c r="C2250" t="str">
        <f t="shared" si="35"/>
        <v>2021_0270</v>
      </c>
      <c r="D2250" s="4" t="s">
        <v>215</v>
      </c>
      <c r="E2250" s="4" t="s">
        <v>215</v>
      </c>
      <c r="F2250" s="5">
        <v>1541318.94</v>
      </c>
      <c r="G2250" s="11">
        <v>2.5469400000000001E-3</v>
      </c>
    </row>
    <row r="2251" spans="1:7" x14ac:dyDescent="0.2">
      <c r="A2251">
        <v>2021</v>
      </c>
      <c r="B2251" s="4" t="s">
        <v>183</v>
      </c>
      <c r="C2251" t="str">
        <f t="shared" si="35"/>
        <v>2021_0119</v>
      </c>
      <c r="D2251" s="4" t="s">
        <v>141</v>
      </c>
      <c r="E2251" s="4" t="s">
        <v>141</v>
      </c>
      <c r="F2251" s="5">
        <v>1530079.97</v>
      </c>
      <c r="G2251" s="11">
        <v>2.5283699999999998E-3</v>
      </c>
    </row>
    <row r="2252" spans="1:7" x14ac:dyDescent="0.2">
      <c r="A2252">
        <v>2021</v>
      </c>
      <c r="B2252" s="4" t="s">
        <v>332</v>
      </c>
      <c r="C2252" t="str">
        <f t="shared" si="35"/>
        <v>2021_0002</v>
      </c>
      <c r="D2252" s="4" t="s">
        <v>290</v>
      </c>
      <c r="E2252" s="4" t="s">
        <v>290</v>
      </c>
      <c r="F2252" s="5">
        <v>1492988.01</v>
      </c>
      <c r="G2252" s="11">
        <v>2.46708E-3</v>
      </c>
    </row>
    <row r="2253" spans="1:7" x14ac:dyDescent="0.2">
      <c r="A2253">
        <v>2021</v>
      </c>
      <c r="B2253" s="4" t="s">
        <v>285</v>
      </c>
      <c r="C2253" t="str">
        <f t="shared" si="35"/>
        <v>2021_0341</v>
      </c>
      <c r="D2253" s="4" t="s">
        <v>243</v>
      </c>
      <c r="E2253" s="4" t="s">
        <v>243</v>
      </c>
      <c r="F2253" s="5">
        <v>1481986.52</v>
      </c>
      <c r="G2253" s="11">
        <v>2.4488999999999999E-3</v>
      </c>
    </row>
    <row r="2254" spans="1:7" x14ac:dyDescent="0.2">
      <c r="A2254">
        <v>2021</v>
      </c>
      <c r="B2254" s="4" t="s">
        <v>283</v>
      </c>
      <c r="C2254" t="str">
        <f t="shared" si="35"/>
        <v>2021_0020</v>
      </c>
      <c r="D2254" s="4" t="s">
        <v>241</v>
      </c>
      <c r="E2254" s="4" t="s">
        <v>241</v>
      </c>
      <c r="F2254" s="5">
        <v>1469471.62</v>
      </c>
      <c r="G2254" s="11">
        <v>2.42822E-3</v>
      </c>
    </row>
    <row r="2255" spans="1:7" x14ac:dyDescent="0.2">
      <c r="A2255">
        <v>2021</v>
      </c>
      <c r="B2255" s="4" t="s">
        <v>253</v>
      </c>
      <c r="C2255" t="str">
        <f t="shared" si="35"/>
        <v>2021_0812</v>
      </c>
      <c r="D2255" s="4" t="s">
        <v>211</v>
      </c>
      <c r="E2255" s="4" t="s">
        <v>211</v>
      </c>
      <c r="F2255" s="5">
        <v>1369186.73</v>
      </c>
      <c r="G2255" s="11">
        <v>2.2625000000000002E-3</v>
      </c>
    </row>
    <row r="2256" spans="1:7" x14ac:dyDescent="0.2">
      <c r="A2256">
        <v>2021</v>
      </c>
      <c r="B2256" s="4" t="s">
        <v>262</v>
      </c>
      <c r="C2256" t="str">
        <f t="shared" si="35"/>
        <v>2021_0857</v>
      </c>
      <c r="D2256" s="4" t="s">
        <v>220</v>
      </c>
      <c r="E2256" s="4" t="s">
        <v>220</v>
      </c>
      <c r="F2256" s="5">
        <v>1356204.21</v>
      </c>
      <c r="G2256" s="11">
        <v>2.2410500000000001E-3</v>
      </c>
    </row>
    <row r="2257" spans="1:7" x14ac:dyDescent="0.2">
      <c r="A2257">
        <v>2021</v>
      </c>
      <c r="B2257" s="4" t="s">
        <v>473</v>
      </c>
      <c r="C2257" t="str">
        <f t="shared" si="35"/>
        <v>2021_0781</v>
      </c>
      <c r="D2257" s="4" t="s">
        <v>457</v>
      </c>
      <c r="E2257" s="4" t="s">
        <v>457</v>
      </c>
      <c r="F2257" s="5">
        <v>1269372.58</v>
      </c>
      <c r="G2257" s="11">
        <v>2.09757E-3</v>
      </c>
    </row>
    <row r="2258" spans="1:7" x14ac:dyDescent="0.2">
      <c r="A2258">
        <v>2021</v>
      </c>
      <c r="B2258" s="4" t="s">
        <v>167</v>
      </c>
      <c r="C2258" t="str">
        <f t="shared" si="35"/>
        <v>2021_0521</v>
      </c>
      <c r="D2258" s="4" t="s">
        <v>125</v>
      </c>
      <c r="E2258" s="4" t="s">
        <v>125</v>
      </c>
      <c r="F2258" s="5">
        <v>1251494.96</v>
      </c>
      <c r="G2258" s="11">
        <v>2.0680199999999998E-3</v>
      </c>
    </row>
    <row r="2259" spans="1:7" x14ac:dyDescent="0.2">
      <c r="A2259">
        <v>2021</v>
      </c>
      <c r="B2259" s="4" t="s">
        <v>452</v>
      </c>
      <c r="C2259" t="str">
        <f t="shared" si="35"/>
        <v>2021_1044</v>
      </c>
      <c r="D2259" s="4" t="s">
        <v>410</v>
      </c>
      <c r="E2259" s="4" t="s">
        <v>410</v>
      </c>
      <c r="F2259" s="5">
        <v>1220251.08</v>
      </c>
      <c r="G2259" s="11">
        <v>2.0163899999999998E-3</v>
      </c>
    </row>
    <row r="2260" spans="1:7" x14ac:dyDescent="0.2">
      <c r="A2260">
        <v>2021</v>
      </c>
      <c r="B2260" s="4" t="s">
        <v>247</v>
      </c>
      <c r="C2260" t="str">
        <f t="shared" si="35"/>
        <v>2021_0284</v>
      </c>
      <c r="D2260" s="4" t="s">
        <v>205</v>
      </c>
      <c r="E2260" s="4" t="s">
        <v>205</v>
      </c>
      <c r="F2260" s="5">
        <v>1206397.18</v>
      </c>
      <c r="G2260" s="11">
        <v>1.9935E-3</v>
      </c>
    </row>
    <row r="2261" spans="1:7" x14ac:dyDescent="0.2">
      <c r="A2261">
        <v>2021</v>
      </c>
      <c r="B2261" s="4" t="s">
        <v>360</v>
      </c>
      <c r="C2261" t="str">
        <f t="shared" si="35"/>
        <v>2021_0650</v>
      </c>
      <c r="D2261" s="4" t="s">
        <v>318</v>
      </c>
      <c r="E2261" s="4" t="s">
        <v>318</v>
      </c>
      <c r="F2261" s="5">
        <v>1206203.98</v>
      </c>
      <c r="G2261" s="11">
        <v>1.9931800000000002E-3</v>
      </c>
    </row>
    <row r="2262" spans="1:7" x14ac:dyDescent="0.2">
      <c r="A2262">
        <v>2021</v>
      </c>
      <c r="B2262" s="4" t="s">
        <v>196</v>
      </c>
      <c r="C2262" t="str">
        <f t="shared" si="35"/>
        <v>2021_0156</v>
      </c>
      <c r="D2262" s="4" t="s">
        <v>154</v>
      </c>
      <c r="E2262" s="4" t="s">
        <v>154</v>
      </c>
      <c r="F2262" s="5">
        <v>1194799.02</v>
      </c>
      <c r="G2262" s="11">
        <v>1.9743400000000002E-3</v>
      </c>
    </row>
    <row r="2263" spans="1:7" x14ac:dyDescent="0.2">
      <c r="A2263">
        <v>2021</v>
      </c>
      <c r="B2263" s="4" t="s">
        <v>348</v>
      </c>
      <c r="C2263" t="str">
        <f t="shared" si="35"/>
        <v>2021_0072</v>
      </c>
      <c r="D2263" s="4" t="s">
        <v>306</v>
      </c>
      <c r="E2263" s="4" t="s">
        <v>306</v>
      </c>
      <c r="F2263" s="5">
        <v>1188697.47</v>
      </c>
      <c r="G2263" s="11">
        <v>1.9642499999999999E-3</v>
      </c>
    </row>
    <row r="2264" spans="1:7" x14ac:dyDescent="0.2">
      <c r="A2264">
        <v>2021</v>
      </c>
      <c r="B2264" s="4" t="s">
        <v>366</v>
      </c>
      <c r="C2264" t="str">
        <f t="shared" si="35"/>
        <v>2021_0691</v>
      </c>
      <c r="D2264" s="4" t="s">
        <v>324</v>
      </c>
      <c r="E2264" s="4" t="s">
        <v>324</v>
      </c>
      <c r="F2264" s="5">
        <v>1142267.6299999999</v>
      </c>
      <c r="G2264" s="11">
        <v>1.8875299999999999E-3</v>
      </c>
    </row>
    <row r="2265" spans="1:7" x14ac:dyDescent="0.2">
      <c r="A2265">
        <v>2021</v>
      </c>
      <c r="B2265" s="4" t="s">
        <v>331</v>
      </c>
      <c r="C2265" t="str">
        <f t="shared" si="35"/>
        <v>2021_0615</v>
      </c>
      <c r="D2265" s="4" t="s">
        <v>289</v>
      </c>
      <c r="E2265" s="4" t="s">
        <v>289</v>
      </c>
      <c r="F2265" s="5">
        <v>1118341.32</v>
      </c>
      <c r="G2265" s="11">
        <v>1.8479900000000001E-3</v>
      </c>
    </row>
    <row r="2266" spans="1:7" x14ac:dyDescent="0.2">
      <c r="A2266">
        <v>2021</v>
      </c>
      <c r="B2266" s="4" t="s">
        <v>447</v>
      </c>
      <c r="C2266" t="str">
        <f t="shared" si="35"/>
        <v>2021_0227</v>
      </c>
      <c r="D2266" s="4" t="s">
        <v>405</v>
      </c>
      <c r="E2266" s="4" t="s">
        <v>405</v>
      </c>
      <c r="F2266" s="5">
        <v>1100115.78</v>
      </c>
      <c r="G2266" s="11">
        <v>1.81788E-3</v>
      </c>
    </row>
    <row r="2267" spans="1:7" x14ac:dyDescent="0.2">
      <c r="A2267">
        <v>2021</v>
      </c>
      <c r="B2267" s="4" t="s">
        <v>248</v>
      </c>
      <c r="C2267" t="str">
        <f t="shared" si="35"/>
        <v>2021_1113</v>
      </c>
      <c r="D2267" s="4" t="s">
        <v>206</v>
      </c>
      <c r="E2267" s="4" t="s">
        <v>206</v>
      </c>
      <c r="F2267" s="5">
        <v>1083194.5</v>
      </c>
      <c r="G2267" s="11">
        <v>1.78992E-3</v>
      </c>
    </row>
    <row r="2268" spans="1:7" x14ac:dyDescent="0.2">
      <c r="A2268">
        <v>2021</v>
      </c>
      <c r="B2268" s="4" t="s">
        <v>189</v>
      </c>
      <c r="C2268" t="str">
        <f t="shared" si="35"/>
        <v>2021_0767</v>
      </c>
      <c r="D2268" s="4" t="s">
        <v>147</v>
      </c>
      <c r="E2268" s="4" t="s">
        <v>147</v>
      </c>
      <c r="F2268" s="5">
        <v>1069614.04</v>
      </c>
      <c r="G2268" s="11">
        <v>1.7674800000000001E-3</v>
      </c>
    </row>
    <row r="2269" spans="1:7" x14ac:dyDescent="0.2">
      <c r="A2269">
        <v>2021</v>
      </c>
      <c r="B2269" s="4" t="s">
        <v>372</v>
      </c>
      <c r="C2269" t="str">
        <f t="shared" si="35"/>
        <v>2021_0817</v>
      </c>
      <c r="D2269" s="4" t="s">
        <v>330</v>
      </c>
      <c r="E2269" s="4" t="s">
        <v>330</v>
      </c>
      <c r="F2269" s="5">
        <v>1042913.58</v>
      </c>
      <c r="G2269" s="11">
        <v>1.72335E-3</v>
      </c>
    </row>
    <row r="2270" spans="1:7" x14ac:dyDescent="0.2">
      <c r="A2270">
        <v>2021</v>
      </c>
      <c r="B2270" s="4" t="s">
        <v>252</v>
      </c>
      <c r="C2270" t="str">
        <f t="shared" si="35"/>
        <v>2021_0950</v>
      </c>
      <c r="D2270" s="4" t="s">
        <v>210</v>
      </c>
      <c r="E2270" s="4" t="s">
        <v>210</v>
      </c>
      <c r="F2270" s="5">
        <v>1026354.57</v>
      </c>
      <c r="G2270" s="11">
        <v>1.6959900000000001E-3</v>
      </c>
    </row>
    <row r="2271" spans="1:7" x14ac:dyDescent="0.2">
      <c r="A2271">
        <v>2021</v>
      </c>
      <c r="B2271" s="4" t="s">
        <v>201</v>
      </c>
      <c r="C2271" t="str">
        <f t="shared" si="35"/>
        <v>2021_0648</v>
      </c>
      <c r="D2271" s="4" t="s">
        <v>159</v>
      </c>
      <c r="E2271" s="4" t="s">
        <v>159</v>
      </c>
      <c r="F2271" s="5">
        <v>989959.3</v>
      </c>
      <c r="G2271" s="11">
        <v>1.6358500000000001E-3</v>
      </c>
    </row>
    <row r="2272" spans="1:7" x14ac:dyDescent="0.2">
      <c r="A2272">
        <v>2021</v>
      </c>
      <c r="B2272" s="4" t="s">
        <v>557</v>
      </c>
      <c r="C2272" t="str">
        <f t="shared" si="35"/>
        <v>2021_0344</v>
      </c>
      <c r="D2272" s="4" t="s">
        <v>554</v>
      </c>
      <c r="E2272" s="4" t="s">
        <v>554</v>
      </c>
      <c r="F2272" s="5">
        <v>981297.82</v>
      </c>
      <c r="G2272" s="11">
        <v>1.6215400000000001E-3</v>
      </c>
    </row>
    <row r="2273" spans="1:7" x14ac:dyDescent="0.2">
      <c r="A2273">
        <v>2021</v>
      </c>
      <c r="B2273" s="4" t="s">
        <v>337</v>
      </c>
      <c r="C2273" t="str">
        <f t="shared" si="35"/>
        <v>2021_0643</v>
      </c>
      <c r="D2273" s="4" t="s">
        <v>295</v>
      </c>
      <c r="E2273" s="4" t="s">
        <v>295</v>
      </c>
      <c r="F2273" s="5">
        <v>969741.16</v>
      </c>
      <c r="G2273" s="11">
        <v>1.6024399999999999E-3</v>
      </c>
    </row>
    <row r="2274" spans="1:7" x14ac:dyDescent="0.2">
      <c r="A2274">
        <v>2021</v>
      </c>
      <c r="B2274" s="4" t="s">
        <v>204</v>
      </c>
      <c r="C2274" t="str">
        <f t="shared" si="35"/>
        <v>2021_1032</v>
      </c>
      <c r="D2274" s="4" t="s">
        <v>162</v>
      </c>
      <c r="E2274" s="4" t="s">
        <v>162</v>
      </c>
      <c r="F2274" s="5">
        <v>880961.88</v>
      </c>
      <c r="G2274" s="11">
        <v>1.4557400000000001E-3</v>
      </c>
    </row>
    <row r="2275" spans="1:7" x14ac:dyDescent="0.2">
      <c r="A2275">
        <v>2021</v>
      </c>
      <c r="B2275" s="4" t="s">
        <v>424</v>
      </c>
      <c r="C2275" t="str">
        <f t="shared" si="35"/>
        <v>2021_0381</v>
      </c>
      <c r="D2275" s="4" t="s">
        <v>382</v>
      </c>
      <c r="E2275" s="4" t="s">
        <v>382</v>
      </c>
      <c r="F2275" s="5">
        <v>868530.31</v>
      </c>
      <c r="G2275" s="11">
        <v>1.4352E-3</v>
      </c>
    </row>
    <row r="2276" spans="1:7" x14ac:dyDescent="0.2">
      <c r="A2276">
        <v>2021</v>
      </c>
      <c r="B2276" s="4" t="s">
        <v>343</v>
      </c>
      <c r="C2276" t="str">
        <f t="shared" si="35"/>
        <v>2021_0272</v>
      </c>
      <c r="D2276" s="4" t="s">
        <v>301</v>
      </c>
      <c r="E2276" s="4" t="s">
        <v>301</v>
      </c>
      <c r="F2276" s="5">
        <v>855779.49</v>
      </c>
      <c r="G2276" s="11">
        <v>1.41413E-3</v>
      </c>
    </row>
    <row r="2277" spans="1:7" x14ac:dyDescent="0.2">
      <c r="A2277">
        <v>2021</v>
      </c>
      <c r="B2277" s="4" t="s">
        <v>277</v>
      </c>
      <c r="C2277" t="str">
        <f t="shared" si="35"/>
        <v>2021_0586</v>
      </c>
      <c r="D2277" s="4" t="s">
        <v>235</v>
      </c>
      <c r="E2277" s="4" t="s">
        <v>235</v>
      </c>
      <c r="F2277" s="5">
        <v>832631.79</v>
      </c>
      <c r="G2277" s="11">
        <v>1.3758799999999999E-3</v>
      </c>
    </row>
    <row r="2278" spans="1:7" x14ac:dyDescent="0.2">
      <c r="A2278">
        <v>2021</v>
      </c>
      <c r="B2278" s="4" t="s">
        <v>273</v>
      </c>
      <c r="C2278" t="str">
        <f t="shared" si="35"/>
        <v>2021_0582</v>
      </c>
      <c r="D2278" s="4" t="s">
        <v>231</v>
      </c>
      <c r="E2278" s="4" t="s">
        <v>231</v>
      </c>
      <c r="F2278" s="5">
        <v>797425.6</v>
      </c>
      <c r="G2278" s="11">
        <v>1.3177E-3</v>
      </c>
    </row>
    <row r="2279" spans="1:7" x14ac:dyDescent="0.2">
      <c r="A2279">
        <v>2021</v>
      </c>
      <c r="B2279" s="4" t="s">
        <v>272</v>
      </c>
      <c r="C2279" t="str">
        <f t="shared" si="35"/>
        <v>2021_0251</v>
      </c>
      <c r="D2279" s="4" t="s">
        <v>230</v>
      </c>
      <c r="E2279" s="4" t="s">
        <v>230</v>
      </c>
      <c r="F2279" s="5">
        <v>792343.37</v>
      </c>
      <c r="G2279" s="11">
        <v>1.3093E-3</v>
      </c>
    </row>
    <row r="2280" spans="1:7" x14ac:dyDescent="0.2">
      <c r="A2280">
        <v>2021</v>
      </c>
      <c r="B2280" s="4" t="s">
        <v>558</v>
      </c>
      <c r="C2280" t="str">
        <f t="shared" si="35"/>
        <v>2021_0261</v>
      </c>
      <c r="D2280" s="4" t="s">
        <v>555</v>
      </c>
      <c r="E2280" s="4" t="s">
        <v>555</v>
      </c>
      <c r="F2280" s="5">
        <v>784187.95</v>
      </c>
      <c r="G2280" s="11">
        <v>1.29583E-3</v>
      </c>
    </row>
    <row r="2281" spans="1:7" x14ac:dyDescent="0.2">
      <c r="A2281">
        <v>2021</v>
      </c>
      <c r="B2281" s="4" t="s">
        <v>341</v>
      </c>
      <c r="C2281" t="str">
        <f t="shared" si="35"/>
        <v>2021_0175</v>
      </c>
      <c r="D2281" s="4" t="s">
        <v>299</v>
      </c>
      <c r="E2281" s="4" t="s">
        <v>299</v>
      </c>
      <c r="F2281" s="5">
        <v>783480.77</v>
      </c>
      <c r="G2281" s="11">
        <v>1.29466E-3</v>
      </c>
    </row>
    <row r="2282" spans="1:7" x14ac:dyDescent="0.2">
      <c r="A2282">
        <v>2021</v>
      </c>
      <c r="B2282" s="4" t="s">
        <v>263</v>
      </c>
      <c r="C2282" t="str">
        <f t="shared" si="35"/>
        <v>2021_0506</v>
      </c>
      <c r="D2282" s="4" t="s">
        <v>221</v>
      </c>
      <c r="E2282" s="4" t="s">
        <v>221</v>
      </c>
      <c r="F2282" s="5">
        <v>783034.87</v>
      </c>
      <c r="G2282" s="11">
        <v>1.2939200000000001E-3</v>
      </c>
    </row>
    <row r="2283" spans="1:7" x14ac:dyDescent="0.2">
      <c r="A2283">
        <v>2021</v>
      </c>
      <c r="B2283" s="4" t="s">
        <v>335</v>
      </c>
      <c r="C2283" t="str">
        <f t="shared" si="35"/>
        <v>2021_0825</v>
      </c>
      <c r="D2283" s="4" t="s">
        <v>293</v>
      </c>
      <c r="E2283" s="4" t="s">
        <v>293</v>
      </c>
      <c r="F2283" s="5">
        <v>771481.77</v>
      </c>
      <c r="G2283" s="11">
        <v>1.27483E-3</v>
      </c>
    </row>
    <row r="2284" spans="1:7" x14ac:dyDescent="0.2">
      <c r="A2284">
        <v>2021</v>
      </c>
      <c r="B2284" s="4" t="s">
        <v>559</v>
      </c>
      <c r="C2284" t="str">
        <f t="shared" si="35"/>
        <v>2021_0106</v>
      </c>
      <c r="D2284" s="4" t="s">
        <v>556</v>
      </c>
      <c r="E2284" s="4" t="s">
        <v>556</v>
      </c>
      <c r="F2284" s="5">
        <v>768177.64</v>
      </c>
      <c r="G2284" s="11">
        <v>1.2693699999999999E-3</v>
      </c>
    </row>
    <row r="2285" spans="1:7" x14ac:dyDescent="0.2">
      <c r="A2285">
        <v>2021</v>
      </c>
      <c r="B2285" s="4" t="s">
        <v>199</v>
      </c>
      <c r="C2285" t="str">
        <f t="shared" si="35"/>
        <v>2021_0231</v>
      </c>
      <c r="D2285" s="4" t="s">
        <v>157</v>
      </c>
      <c r="E2285" s="4" t="s">
        <v>157</v>
      </c>
      <c r="F2285" s="5">
        <v>738437.19</v>
      </c>
      <c r="G2285" s="11">
        <v>1.2202300000000001E-3</v>
      </c>
    </row>
    <row r="2286" spans="1:7" x14ac:dyDescent="0.2">
      <c r="A2286">
        <v>2021</v>
      </c>
      <c r="B2286" s="4" t="s">
        <v>334</v>
      </c>
      <c r="C2286" t="str">
        <f t="shared" si="35"/>
        <v>2021_0342</v>
      </c>
      <c r="D2286" s="4" t="s">
        <v>292</v>
      </c>
      <c r="E2286" s="4" t="s">
        <v>292</v>
      </c>
      <c r="F2286" s="5">
        <v>722870.93</v>
      </c>
      <c r="G2286" s="11">
        <v>1.1945E-3</v>
      </c>
    </row>
    <row r="2287" spans="1:7" x14ac:dyDescent="0.2">
      <c r="A2287">
        <v>2021</v>
      </c>
      <c r="B2287" s="4" t="s">
        <v>182</v>
      </c>
      <c r="C2287" t="str">
        <f t="shared" si="35"/>
        <v>2021_0385</v>
      </c>
      <c r="D2287" s="4" t="s">
        <v>140</v>
      </c>
      <c r="E2287" s="4" t="s">
        <v>140</v>
      </c>
      <c r="F2287" s="5">
        <v>720648.44</v>
      </c>
      <c r="G2287" s="11">
        <v>1.1908299999999999E-3</v>
      </c>
    </row>
    <row r="2288" spans="1:7" x14ac:dyDescent="0.2">
      <c r="A2288">
        <v>2021</v>
      </c>
      <c r="B2288" s="4" t="s">
        <v>275</v>
      </c>
      <c r="C2288" t="str">
        <f t="shared" si="35"/>
        <v>2021_0606</v>
      </c>
      <c r="D2288" s="4" t="s">
        <v>233</v>
      </c>
      <c r="E2288" s="4" t="s">
        <v>233</v>
      </c>
      <c r="F2288" s="5">
        <v>716983.29</v>
      </c>
      <c r="G2288" s="11">
        <v>1.1847699999999999E-3</v>
      </c>
    </row>
    <row r="2289" spans="1:7" x14ac:dyDescent="0.2">
      <c r="A2289">
        <v>2021</v>
      </c>
      <c r="B2289" s="4" t="s">
        <v>339</v>
      </c>
      <c r="C2289" t="str">
        <f t="shared" si="35"/>
        <v>2021_0903</v>
      </c>
      <c r="D2289" s="4" t="s">
        <v>297</v>
      </c>
      <c r="E2289" s="4" t="s">
        <v>297</v>
      </c>
      <c r="F2289" s="5">
        <v>714916.32</v>
      </c>
      <c r="G2289" s="11">
        <v>1.18136E-3</v>
      </c>
    </row>
    <row r="2290" spans="1:7" x14ac:dyDescent="0.2">
      <c r="A2290">
        <v>2021</v>
      </c>
      <c r="B2290" s="4" t="s">
        <v>432</v>
      </c>
      <c r="C2290" t="str">
        <f t="shared" si="35"/>
        <v>2021_0640</v>
      </c>
      <c r="D2290" s="4" t="s">
        <v>390</v>
      </c>
      <c r="E2290" s="4" t="s">
        <v>390</v>
      </c>
      <c r="F2290" s="5">
        <v>679522.83</v>
      </c>
      <c r="G2290" s="11">
        <v>1.12287E-3</v>
      </c>
    </row>
    <row r="2291" spans="1:7" x14ac:dyDescent="0.2">
      <c r="A2291">
        <v>2021</v>
      </c>
      <c r="B2291" s="4" t="s">
        <v>564</v>
      </c>
      <c r="C2291" t="str">
        <f t="shared" si="35"/>
        <v>2021_0483</v>
      </c>
      <c r="D2291" s="4" t="s">
        <v>560</v>
      </c>
      <c r="E2291" s="4" t="s">
        <v>560</v>
      </c>
      <c r="F2291" s="5">
        <v>678770.51</v>
      </c>
      <c r="G2291" s="11">
        <v>1.12163E-3</v>
      </c>
    </row>
    <row r="2292" spans="1:7" x14ac:dyDescent="0.2">
      <c r="A2292">
        <v>2021</v>
      </c>
      <c r="B2292" s="4" t="s">
        <v>338</v>
      </c>
      <c r="C2292" t="str">
        <f t="shared" si="35"/>
        <v>2021_0167</v>
      </c>
      <c r="D2292" s="4" t="s">
        <v>296</v>
      </c>
      <c r="E2292" s="4" t="s">
        <v>296</v>
      </c>
      <c r="F2292" s="5">
        <v>672694.93</v>
      </c>
      <c r="G2292" s="11">
        <v>1.11159E-3</v>
      </c>
    </row>
    <row r="2293" spans="1:7" x14ac:dyDescent="0.2">
      <c r="A2293">
        <v>2021</v>
      </c>
      <c r="B2293" s="4" t="s">
        <v>288</v>
      </c>
      <c r="C2293" t="str">
        <f t="shared" si="35"/>
        <v>2021_0514</v>
      </c>
      <c r="D2293" s="4" t="s">
        <v>246</v>
      </c>
      <c r="E2293" s="4" t="s">
        <v>246</v>
      </c>
      <c r="F2293" s="16">
        <v>671476.93</v>
      </c>
      <c r="G2293" s="11">
        <v>1.10958E-3</v>
      </c>
    </row>
    <row r="2294" spans="1:7" x14ac:dyDescent="0.2">
      <c r="A2294">
        <v>2021</v>
      </c>
      <c r="B2294" s="4" t="s">
        <v>256</v>
      </c>
      <c r="C2294" t="str">
        <f t="shared" si="35"/>
        <v>2021_0630</v>
      </c>
      <c r="D2294" s="4" t="s">
        <v>214</v>
      </c>
      <c r="E2294" s="4" t="s">
        <v>214</v>
      </c>
      <c r="F2294" s="16">
        <v>656804.56999999995</v>
      </c>
      <c r="G2294" s="11">
        <v>1.08533E-3</v>
      </c>
    </row>
    <row r="2295" spans="1:7" x14ac:dyDescent="0.2">
      <c r="A2295">
        <v>2021</v>
      </c>
      <c r="B2295" s="4" t="s">
        <v>420</v>
      </c>
      <c r="C2295" t="str">
        <f t="shared" si="35"/>
        <v>2021_0815</v>
      </c>
      <c r="D2295" s="4" t="s">
        <v>378</v>
      </c>
      <c r="E2295" s="4" t="s">
        <v>378</v>
      </c>
      <c r="F2295" s="16">
        <v>653738.76</v>
      </c>
      <c r="G2295" s="11">
        <v>1.0802699999999999E-3</v>
      </c>
    </row>
    <row r="2296" spans="1:7" x14ac:dyDescent="0.2">
      <c r="A2296">
        <v>2021</v>
      </c>
      <c r="B2296" s="4" t="s">
        <v>481</v>
      </c>
      <c r="C2296" t="str">
        <f t="shared" si="35"/>
        <v>2021_0108</v>
      </c>
      <c r="D2296" s="4" t="s">
        <v>465</v>
      </c>
      <c r="E2296" s="4" t="s">
        <v>465</v>
      </c>
      <c r="F2296" s="16">
        <v>653500.12</v>
      </c>
      <c r="G2296" s="11">
        <v>1.0798699999999999E-3</v>
      </c>
    </row>
    <row r="2297" spans="1:7" x14ac:dyDescent="0.2">
      <c r="A2297">
        <v>2021</v>
      </c>
      <c r="B2297" s="4" t="s">
        <v>757</v>
      </c>
      <c r="C2297" t="str">
        <f t="shared" si="35"/>
        <v>2021_4174</v>
      </c>
      <c r="D2297" s="4" t="s">
        <v>756</v>
      </c>
      <c r="E2297" s="4" t="s">
        <v>756</v>
      </c>
      <c r="F2297" s="16">
        <v>646066.59</v>
      </c>
      <c r="G2297" s="11">
        <v>1.06759E-3</v>
      </c>
    </row>
    <row r="2298" spans="1:7" x14ac:dyDescent="0.2">
      <c r="A2298">
        <v>2021</v>
      </c>
      <c r="B2298" s="4" t="s">
        <v>371</v>
      </c>
      <c r="C2298" t="str">
        <f t="shared" si="35"/>
        <v>2021_0103</v>
      </c>
      <c r="D2298" s="4" t="s">
        <v>329</v>
      </c>
      <c r="E2298" s="4" t="s">
        <v>329</v>
      </c>
      <c r="F2298" s="16">
        <v>637267.38</v>
      </c>
      <c r="G2298" s="11">
        <v>1.05305E-3</v>
      </c>
    </row>
    <row r="2299" spans="1:7" x14ac:dyDescent="0.2">
      <c r="A2299">
        <v>2021</v>
      </c>
      <c r="B2299" s="4" t="s">
        <v>476</v>
      </c>
      <c r="C2299" t="str">
        <f t="shared" si="35"/>
        <v>2021_0757</v>
      </c>
      <c r="D2299" s="4" t="s">
        <v>460</v>
      </c>
      <c r="E2299" s="4" t="s">
        <v>460</v>
      </c>
      <c r="F2299" s="16">
        <v>595419.22</v>
      </c>
      <c r="G2299" s="11">
        <v>9.8390000000000001E-4</v>
      </c>
    </row>
    <row r="2300" spans="1:7" x14ac:dyDescent="0.2">
      <c r="A2300">
        <v>2021</v>
      </c>
      <c r="B2300" s="4" t="s">
        <v>255</v>
      </c>
      <c r="C2300" t="str">
        <f t="shared" si="35"/>
        <v>2021_1137</v>
      </c>
      <c r="D2300" s="4" t="s">
        <v>213</v>
      </c>
      <c r="E2300" s="4" t="s">
        <v>213</v>
      </c>
      <c r="F2300" s="16">
        <v>571616.77</v>
      </c>
      <c r="G2300" s="11">
        <v>9.4456E-4</v>
      </c>
    </row>
    <row r="2301" spans="1:7" x14ac:dyDescent="0.2">
      <c r="A2301">
        <v>2021</v>
      </c>
      <c r="B2301" s="4" t="s">
        <v>425</v>
      </c>
      <c r="C2301" t="str">
        <f t="shared" si="35"/>
        <v>2021_1093</v>
      </c>
      <c r="D2301" s="4" t="s">
        <v>383</v>
      </c>
      <c r="E2301" s="4" t="s">
        <v>383</v>
      </c>
      <c r="F2301" s="16">
        <v>559928.13</v>
      </c>
      <c r="G2301" s="11">
        <v>9.2524999999999997E-4</v>
      </c>
    </row>
    <row r="2302" spans="1:7" x14ac:dyDescent="0.2">
      <c r="A2302">
        <v>2021</v>
      </c>
      <c r="B2302" s="4" t="s">
        <v>353</v>
      </c>
      <c r="C2302" t="str">
        <f t="shared" si="35"/>
        <v>2021_0972</v>
      </c>
      <c r="D2302" s="4" t="s">
        <v>311</v>
      </c>
      <c r="E2302" s="4" t="s">
        <v>311</v>
      </c>
      <c r="F2302" s="16">
        <v>556540.57999999996</v>
      </c>
      <c r="G2302" s="11">
        <v>9.1965000000000005E-4</v>
      </c>
    </row>
    <row r="2303" spans="1:7" x14ac:dyDescent="0.2">
      <c r="A2303">
        <v>2021</v>
      </c>
      <c r="B2303" s="4" t="s">
        <v>454</v>
      </c>
      <c r="C2303" t="str">
        <f t="shared" si="35"/>
        <v>2021_0639</v>
      </c>
      <c r="D2303" s="4" t="s">
        <v>412</v>
      </c>
      <c r="E2303" s="4" t="s">
        <v>412</v>
      </c>
      <c r="F2303" s="16">
        <v>530820.30000000005</v>
      </c>
      <c r="G2303" s="11">
        <v>8.7715000000000004E-4</v>
      </c>
    </row>
    <row r="2304" spans="1:7" x14ac:dyDescent="0.2">
      <c r="A2304">
        <v>2021</v>
      </c>
      <c r="B2304" s="4" t="s">
        <v>430</v>
      </c>
      <c r="C2304" t="str">
        <f t="shared" si="35"/>
        <v>2021_0199</v>
      </c>
      <c r="D2304" s="4" t="s">
        <v>388</v>
      </c>
      <c r="E2304" s="4" t="s">
        <v>388</v>
      </c>
      <c r="F2304" s="16">
        <v>527267.99</v>
      </c>
      <c r="G2304" s="11">
        <v>8.7127999999999999E-4</v>
      </c>
    </row>
    <row r="2305" spans="1:7" x14ac:dyDescent="0.2">
      <c r="A2305">
        <v>2021</v>
      </c>
      <c r="B2305" s="4" t="s">
        <v>431</v>
      </c>
      <c r="C2305" t="str">
        <f t="shared" si="35"/>
        <v>2021_0787</v>
      </c>
      <c r="D2305" s="4" t="s">
        <v>389</v>
      </c>
      <c r="E2305" s="4" t="s">
        <v>389</v>
      </c>
      <c r="F2305" s="16">
        <v>526238.35</v>
      </c>
      <c r="G2305" s="11">
        <v>8.6958000000000001E-4</v>
      </c>
    </row>
    <row r="2306" spans="1:7" x14ac:dyDescent="0.2">
      <c r="A2306">
        <v>2021</v>
      </c>
      <c r="B2306" s="4" t="s">
        <v>284</v>
      </c>
      <c r="C2306" t="str">
        <f t="shared" si="35"/>
        <v>2021_0376</v>
      </c>
      <c r="D2306" s="4" t="s">
        <v>242</v>
      </c>
      <c r="E2306" s="4" t="s">
        <v>242</v>
      </c>
      <c r="F2306" s="16">
        <v>516674.72</v>
      </c>
      <c r="G2306" s="11">
        <v>8.5377999999999995E-4</v>
      </c>
    </row>
    <row r="2307" spans="1:7" x14ac:dyDescent="0.2">
      <c r="A2307">
        <v>2021</v>
      </c>
      <c r="B2307" s="4" t="s">
        <v>344</v>
      </c>
      <c r="C2307" t="str">
        <f t="shared" ref="C2307:C2370" si="36">_xlfn.TEXTJOIN("_",TRUE,A2307:B2307)</f>
        <v>2021_0989</v>
      </c>
      <c r="D2307" s="4" t="s">
        <v>302</v>
      </c>
      <c r="E2307" s="4" t="s">
        <v>302</v>
      </c>
      <c r="F2307" s="16">
        <v>492491.17</v>
      </c>
      <c r="G2307" s="11">
        <v>8.1380999999999999E-4</v>
      </c>
    </row>
    <row r="2308" spans="1:7" x14ac:dyDescent="0.2">
      <c r="A2308">
        <v>2021</v>
      </c>
      <c r="B2308" s="4" t="s">
        <v>267</v>
      </c>
      <c r="C2308" t="str">
        <f t="shared" si="36"/>
        <v>2021_0670</v>
      </c>
      <c r="D2308" s="4" t="s">
        <v>225</v>
      </c>
      <c r="E2308" s="4" t="s">
        <v>225</v>
      </c>
      <c r="F2308" s="16">
        <v>472267.76</v>
      </c>
      <c r="G2308" s="11">
        <v>7.804E-4</v>
      </c>
    </row>
    <row r="2309" spans="1:7" x14ac:dyDescent="0.2">
      <c r="A2309">
        <v>2021</v>
      </c>
      <c r="B2309" s="4" t="s">
        <v>363</v>
      </c>
      <c r="C2309" t="str">
        <f t="shared" si="36"/>
        <v>2021_1059</v>
      </c>
      <c r="D2309" s="4" t="s">
        <v>321</v>
      </c>
      <c r="E2309" s="4" t="s">
        <v>321</v>
      </c>
      <c r="F2309" s="16">
        <v>453947.27</v>
      </c>
      <c r="G2309" s="11">
        <v>7.5011999999999995E-4</v>
      </c>
    </row>
    <row r="2310" spans="1:7" x14ac:dyDescent="0.2">
      <c r="A2310">
        <v>2021</v>
      </c>
      <c r="B2310" s="4" t="s">
        <v>565</v>
      </c>
      <c r="C2310" t="str">
        <f t="shared" si="36"/>
        <v>2021_0084</v>
      </c>
      <c r="D2310" s="4" t="s">
        <v>561</v>
      </c>
      <c r="E2310" s="4" t="s">
        <v>561</v>
      </c>
      <c r="F2310" s="16">
        <v>444584.2</v>
      </c>
      <c r="G2310" s="11">
        <v>7.3464999999999999E-4</v>
      </c>
    </row>
    <row r="2311" spans="1:7" x14ac:dyDescent="0.2">
      <c r="A2311">
        <v>2021</v>
      </c>
      <c r="B2311" s="4" t="s">
        <v>261</v>
      </c>
      <c r="C2311" t="str">
        <f t="shared" si="36"/>
        <v>2021_0305</v>
      </c>
      <c r="D2311" s="4" t="s">
        <v>219</v>
      </c>
      <c r="E2311" s="4" t="s">
        <v>219</v>
      </c>
      <c r="F2311" s="16">
        <v>442266.77</v>
      </c>
      <c r="G2311" s="11">
        <v>7.3081999999999997E-4</v>
      </c>
    </row>
    <row r="2312" spans="1:7" x14ac:dyDescent="0.2">
      <c r="A2312">
        <v>2021</v>
      </c>
      <c r="B2312" s="4" t="s">
        <v>581</v>
      </c>
      <c r="C2312" t="str">
        <f t="shared" si="36"/>
        <v>2021_0424</v>
      </c>
      <c r="D2312" s="4" t="s">
        <v>568</v>
      </c>
      <c r="E2312" s="4" t="s">
        <v>568</v>
      </c>
      <c r="F2312" s="16">
        <v>435256.9</v>
      </c>
      <c r="G2312" s="11">
        <v>7.1924000000000001E-4</v>
      </c>
    </row>
    <row r="2313" spans="1:7" x14ac:dyDescent="0.2">
      <c r="A2313">
        <v>2021</v>
      </c>
      <c r="B2313" s="4" t="s">
        <v>340</v>
      </c>
      <c r="C2313" t="str">
        <f t="shared" si="36"/>
        <v>2021_0437</v>
      </c>
      <c r="D2313" s="4" t="s">
        <v>298</v>
      </c>
      <c r="E2313" s="4" t="s">
        <v>298</v>
      </c>
      <c r="F2313" s="16">
        <v>427452.83</v>
      </c>
      <c r="G2313" s="11">
        <v>7.0633999999999996E-4</v>
      </c>
    </row>
    <row r="2314" spans="1:7" x14ac:dyDescent="0.2">
      <c r="A2314">
        <v>2021</v>
      </c>
      <c r="B2314" s="4" t="s">
        <v>483</v>
      </c>
      <c r="C2314" t="str">
        <f t="shared" si="36"/>
        <v>2021_0614</v>
      </c>
      <c r="D2314" s="4" t="s">
        <v>467</v>
      </c>
      <c r="E2314" s="4" t="s">
        <v>467</v>
      </c>
      <c r="F2314" s="16">
        <v>422295.96</v>
      </c>
      <c r="G2314" s="11">
        <v>6.9782000000000004E-4</v>
      </c>
    </row>
    <row r="2315" spans="1:7" x14ac:dyDescent="0.2">
      <c r="A2315">
        <v>2021</v>
      </c>
      <c r="B2315" s="4" t="s">
        <v>726</v>
      </c>
      <c r="C2315" t="str">
        <f t="shared" si="36"/>
        <v>2021_2633</v>
      </c>
      <c r="D2315" s="4" t="s">
        <v>720</v>
      </c>
      <c r="E2315" s="4" t="s">
        <v>720</v>
      </c>
      <c r="F2315" s="16">
        <v>421558.61</v>
      </c>
      <c r="G2315" s="11">
        <v>6.9660000000000002E-4</v>
      </c>
    </row>
    <row r="2316" spans="1:7" x14ac:dyDescent="0.2">
      <c r="A2316">
        <v>2021</v>
      </c>
      <c r="B2316" s="4" t="s">
        <v>440</v>
      </c>
      <c r="C2316" t="str">
        <f t="shared" si="36"/>
        <v>2021_0747</v>
      </c>
      <c r="D2316" s="4" t="s">
        <v>398</v>
      </c>
      <c r="E2316" s="4" t="s">
        <v>398</v>
      </c>
      <c r="F2316" s="16">
        <v>418308.02</v>
      </c>
      <c r="G2316" s="11">
        <v>6.9123000000000003E-4</v>
      </c>
    </row>
    <row r="2317" spans="1:7" x14ac:dyDescent="0.2">
      <c r="A2317">
        <v>2021</v>
      </c>
      <c r="B2317" s="4" t="s">
        <v>566</v>
      </c>
      <c r="C2317" t="str">
        <f t="shared" si="36"/>
        <v>2021_0833</v>
      </c>
      <c r="D2317" s="4" t="s">
        <v>562</v>
      </c>
      <c r="E2317" s="4" t="s">
        <v>562</v>
      </c>
      <c r="F2317" s="16">
        <v>407476.82</v>
      </c>
      <c r="G2317" s="11">
        <v>6.7332999999999998E-4</v>
      </c>
    </row>
    <row r="2318" spans="1:7" x14ac:dyDescent="0.2">
      <c r="A2318">
        <v>2021</v>
      </c>
      <c r="B2318" s="4" t="s">
        <v>361</v>
      </c>
      <c r="C2318" t="str">
        <f t="shared" si="36"/>
        <v>2021_0158</v>
      </c>
      <c r="D2318" s="4" t="s">
        <v>319</v>
      </c>
      <c r="E2318" s="4" t="s">
        <v>319</v>
      </c>
      <c r="F2318" s="16">
        <v>407142.78</v>
      </c>
      <c r="G2318" s="11">
        <v>6.7277999999999999E-4</v>
      </c>
    </row>
    <row r="2319" spans="1:7" x14ac:dyDescent="0.2">
      <c r="A2319">
        <v>2021</v>
      </c>
      <c r="B2319" s="4" t="s">
        <v>251</v>
      </c>
      <c r="C2319" t="str">
        <f t="shared" si="36"/>
        <v>2021_0560</v>
      </c>
      <c r="D2319" s="4" t="s">
        <v>209</v>
      </c>
      <c r="E2319" s="4" t="s">
        <v>209</v>
      </c>
      <c r="F2319" s="16">
        <v>405837.72</v>
      </c>
      <c r="G2319" s="11">
        <v>6.7062000000000003E-4</v>
      </c>
    </row>
    <row r="2320" spans="1:7" x14ac:dyDescent="0.2">
      <c r="A2320">
        <v>2021</v>
      </c>
      <c r="B2320" s="4" t="s">
        <v>475</v>
      </c>
      <c r="C2320" t="str">
        <f t="shared" si="36"/>
        <v>2021_0320</v>
      </c>
      <c r="D2320" s="4" t="s">
        <v>459</v>
      </c>
      <c r="E2320" s="4" t="s">
        <v>459</v>
      </c>
      <c r="F2320" s="16">
        <v>394395.99</v>
      </c>
      <c r="G2320" s="11">
        <v>6.5171999999999995E-4</v>
      </c>
    </row>
    <row r="2321" spans="1:7" x14ac:dyDescent="0.2">
      <c r="A2321">
        <v>2021</v>
      </c>
      <c r="B2321" s="4" t="s">
        <v>265</v>
      </c>
      <c r="C2321" t="str">
        <f t="shared" si="36"/>
        <v>2021_0137</v>
      </c>
      <c r="D2321" s="4" t="s">
        <v>223</v>
      </c>
      <c r="E2321" s="4" t="s">
        <v>223</v>
      </c>
      <c r="F2321" s="16">
        <v>392477.55</v>
      </c>
      <c r="G2321" s="11">
        <v>6.4855000000000002E-4</v>
      </c>
    </row>
    <row r="2322" spans="1:7" x14ac:dyDescent="0.2">
      <c r="A2322">
        <v>2021</v>
      </c>
      <c r="B2322" s="4" t="s">
        <v>445</v>
      </c>
      <c r="C2322" t="str">
        <f t="shared" si="36"/>
        <v>2021_0661</v>
      </c>
      <c r="D2322" s="4" t="s">
        <v>403</v>
      </c>
      <c r="E2322" s="4" t="s">
        <v>403</v>
      </c>
      <c r="F2322" s="16">
        <v>389960.88</v>
      </c>
      <c r="G2322" s="11">
        <v>6.4439E-4</v>
      </c>
    </row>
    <row r="2323" spans="1:7" x14ac:dyDescent="0.2">
      <c r="A2323">
        <v>2021</v>
      </c>
      <c r="B2323" s="4" t="s">
        <v>364</v>
      </c>
      <c r="C2323" t="str">
        <f t="shared" si="36"/>
        <v>2021_0173</v>
      </c>
      <c r="D2323" s="4" t="s">
        <v>322</v>
      </c>
      <c r="E2323" s="4" t="s">
        <v>322</v>
      </c>
      <c r="F2323" s="16">
        <v>388904.47</v>
      </c>
      <c r="G2323" s="11">
        <v>6.4263999999999999E-4</v>
      </c>
    </row>
    <row r="2324" spans="1:7" x14ac:dyDescent="0.2">
      <c r="A2324">
        <v>2021</v>
      </c>
      <c r="B2324" s="4" t="s">
        <v>281</v>
      </c>
      <c r="C2324" t="str">
        <f t="shared" si="36"/>
        <v>2021_0508</v>
      </c>
      <c r="D2324" s="4" t="s">
        <v>239</v>
      </c>
      <c r="E2324" s="4" t="s">
        <v>239</v>
      </c>
      <c r="F2324" s="16">
        <v>383431.02</v>
      </c>
      <c r="G2324" s="11">
        <v>6.3360000000000001E-4</v>
      </c>
    </row>
    <row r="2325" spans="1:7" x14ac:dyDescent="0.2">
      <c r="A2325">
        <v>2021</v>
      </c>
      <c r="B2325" s="4" t="s">
        <v>342</v>
      </c>
      <c r="C2325" t="str">
        <f t="shared" si="36"/>
        <v>2021_0682</v>
      </c>
      <c r="D2325" s="4" t="s">
        <v>300</v>
      </c>
      <c r="E2325" s="4" t="s">
        <v>300</v>
      </c>
      <c r="F2325" s="16">
        <v>373246.68</v>
      </c>
      <c r="G2325" s="11">
        <v>6.1676999999999999E-4</v>
      </c>
    </row>
    <row r="2326" spans="1:7" x14ac:dyDescent="0.2">
      <c r="A2326">
        <v>2021</v>
      </c>
      <c r="B2326" s="4" t="s">
        <v>359</v>
      </c>
      <c r="C2326" t="str">
        <f t="shared" si="36"/>
        <v>2021_0645</v>
      </c>
      <c r="D2326" s="4" t="s">
        <v>317</v>
      </c>
      <c r="E2326" s="4" t="s">
        <v>317</v>
      </c>
      <c r="F2326" s="16">
        <v>363085.14</v>
      </c>
      <c r="G2326" s="11">
        <v>5.9997999999999996E-4</v>
      </c>
    </row>
    <row r="2327" spans="1:7" x14ac:dyDescent="0.2">
      <c r="A2327">
        <v>2021</v>
      </c>
      <c r="B2327" s="4" t="s">
        <v>276</v>
      </c>
      <c r="C2327" t="str">
        <f t="shared" si="36"/>
        <v>2021_0793</v>
      </c>
      <c r="D2327" s="4" t="s">
        <v>234</v>
      </c>
      <c r="E2327" s="4" t="s">
        <v>234</v>
      </c>
      <c r="F2327" s="16">
        <v>359603.12</v>
      </c>
      <c r="G2327" s="11">
        <v>5.9422000000000001E-4</v>
      </c>
    </row>
    <row r="2328" spans="1:7" x14ac:dyDescent="0.2">
      <c r="A2328">
        <v>2021</v>
      </c>
      <c r="B2328" s="4" t="s">
        <v>429</v>
      </c>
      <c r="C2328" t="str">
        <f t="shared" si="36"/>
        <v>2021_0988</v>
      </c>
      <c r="D2328" s="4" t="s">
        <v>387</v>
      </c>
      <c r="E2328" s="4" t="s">
        <v>387</v>
      </c>
      <c r="F2328" s="16">
        <v>357175.35</v>
      </c>
      <c r="G2328" s="11">
        <v>5.9020999999999998E-4</v>
      </c>
    </row>
    <row r="2329" spans="1:7" x14ac:dyDescent="0.2">
      <c r="A2329">
        <v>2021</v>
      </c>
      <c r="B2329" s="4" t="s">
        <v>349</v>
      </c>
      <c r="C2329" t="str">
        <f t="shared" si="36"/>
        <v>2021_0335</v>
      </c>
      <c r="D2329" s="4" t="s">
        <v>307</v>
      </c>
      <c r="E2329" s="4" t="s">
        <v>307</v>
      </c>
      <c r="F2329" s="16">
        <v>353825.29</v>
      </c>
      <c r="G2329" s="11">
        <v>5.8467999999999997E-4</v>
      </c>
    </row>
    <row r="2330" spans="1:7" x14ac:dyDescent="0.2">
      <c r="A2330">
        <v>2021</v>
      </c>
      <c r="B2330" s="4" t="s">
        <v>487</v>
      </c>
      <c r="C2330" t="str">
        <f t="shared" si="36"/>
        <v>2021_0949</v>
      </c>
      <c r="D2330" s="4" t="s">
        <v>471</v>
      </c>
      <c r="E2330" s="4" t="s">
        <v>471</v>
      </c>
      <c r="F2330" s="16">
        <v>348347.52</v>
      </c>
      <c r="G2330" s="11">
        <v>5.7561999999999999E-4</v>
      </c>
    </row>
    <row r="2331" spans="1:7" x14ac:dyDescent="0.2">
      <c r="A2331">
        <v>2021</v>
      </c>
      <c r="B2331" s="4" t="s">
        <v>433</v>
      </c>
      <c r="C2331" t="str">
        <f t="shared" si="36"/>
        <v>2021_0135</v>
      </c>
      <c r="D2331" s="4" t="s">
        <v>391</v>
      </c>
      <c r="E2331" s="4" t="s">
        <v>391</v>
      </c>
      <c r="F2331" s="16">
        <v>343095.15</v>
      </c>
      <c r="G2331" s="11">
        <v>5.6694999999999998E-4</v>
      </c>
    </row>
    <row r="2332" spans="1:7" x14ac:dyDescent="0.2">
      <c r="A2332">
        <v>2021</v>
      </c>
      <c r="B2332" s="4" t="s">
        <v>443</v>
      </c>
      <c r="C2332" t="str">
        <f t="shared" si="36"/>
        <v>2021_0087</v>
      </c>
      <c r="D2332" s="4" t="s">
        <v>401</v>
      </c>
      <c r="E2332" s="4" t="s">
        <v>401</v>
      </c>
      <c r="F2332" s="16">
        <v>339787.76</v>
      </c>
      <c r="G2332" s="11">
        <v>5.6148000000000005E-4</v>
      </c>
    </row>
    <row r="2333" spans="1:7" x14ac:dyDescent="0.2">
      <c r="A2333">
        <v>2021</v>
      </c>
      <c r="B2333" s="4" t="s">
        <v>567</v>
      </c>
      <c r="C2333" t="str">
        <f t="shared" si="36"/>
        <v>2021_0564</v>
      </c>
      <c r="D2333" s="4" t="s">
        <v>563</v>
      </c>
      <c r="E2333" s="4" t="s">
        <v>563</v>
      </c>
      <c r="F2333" s="16">
        <v>338992.15</v>
      </c>
      <c r="G2333" s="11">
        <v>5.6017000000000003E-4</v>
      </c>
    </row>
    <row r="2334" spans="1:7" x14ac:dyDescent="0.2">
      <c r="A2334">
        <v>2021</v>
      </c>
      <c r="B2334" s="4" t="s">
        <v>586</v>
      </c>
      <c r="C2334" t="str">
        <f t="shared" si="36"/>
        <v>2021_0588</v>
      </c>
      <c r="D2334" s="4" t="s">
        <v>574</v>
      </c>
      <c r="E2334" s="4" t="s">
        <v>574</v>
      </c>
      <c r="F2334" s="16">
        <v>331165.58</v>
      </c>
      <c r="G2334" s="11">
        <v>5.4723E-4</v>
      </c>
    </row>
    <row r="2335" spans="1:7" x14ac:dyDescent="0.2">
      <c r="A2335">
        <v>2021</v>
      </c>
      <c r="B2335" s="4" t="s">
        <v>422</v>
      </c>
      <c r="C2335" t="str">
        <f t="shared" si="36"/>
        <v>2021_0680</v>
      </c>
      <c r="D2335" s="4" t="s">
        <v>380</v>
      </c>
      <c r="E2335" s="4" t="s">
        <v>380</v>
      </c>
      <c r="F2335" s="16">
        <v>325866.06</v>
      </c>
      <c r="G2335" s="11">
        <v>5.3846999999999999E-4</v>
      </c>
    </row>
    <row r="2336" spans="1:7" x14ac:dyDescent="0.2">
      <c r="A2336">
        <v>2021</v>
      </c>
      <c r="B2336" s="4" t="s">
        <v>274</v>
      </c>
      <c r="C2336" t="str">
        <f t="shared" si="36"/>
        <v>2021_0663</v>
      </c>
      <c r="D2336" s="4" t="s">
        <v>232</v>
      </c>
      <c r="E2336" s="4" t="s">
        <v>232</v>
      </c>
      <c r="F2336" s="16">
        <v>323587.40000000002</v>
      </c>
      <c r="G2336" s="11">
        <v>5.3470999999999998E-4</v>
      </c>
    </row>
    <row r="2337" spans="1:7" x14ac:dyDescent="0.2">
      <c r="A2337">
        <v>2021</v>
      </c>
      <c r="B2337" s="4" t="s">
        <v>357</v>
      </c>
      <c r="C2337" t="str">
        <f t="shared" si="36"/>
        <v>2021_0632</v>
      </c>
      <c r="D2337" s="4" t="s">
        <v>315</v>
      </c>
      <c r="E2337" s="4" t="s">
        <v>315</v>
      </c>
      <c r="F2337" s="16">
        <v>323404.71999999997</v>
      </c>
      <c r="G2337" s="11">
        <v>5.3441000000000003E-4</v>
      </c>
    </row>
    <row r="2338" spans="1:7" x14ac:dyDescent="0.2">
      <c r="A2338">
        <v>2021</v>
      </c>
      <c r="B2338" s="4" t="s">
        <v>589</v>
      </c>
      <c r="C2338" t="str">
        <f t="shared" si="36"/>
        <v>2021_1026</v>
      </c>
      <c r="D2338" s="4" t="s">
        <v>577</v>
      </c>
      <c r="E2338" s="4" t="s">
        <v>577</v>
      </c>
      <c r="F2338" s="16">
        <v>315946.33</v>
      </c>
      <c r="G2338" s="11">
        <v>5.2207999999999996E-4</v>
      </c>
    </row>
    <row r="2339" spans="1:7" x14ac:dyDescent="0.2">
      <c r="A2339">
        <v>2021</v>
      </c>
      <c r="B2339" s="4" t="s">
        <v>197</v>
      </c>
      <c r="C2339" t="str">
        <f t="shared" si="36"/>
        <v>2021_0267</v>
      </c>
      <c r="D2339" s="4" t="s">
        <v>743</v>
      </c>
      <c r="E2339" s="4" t="s">
        <v>743</v>
      </c>
      <c r="F2339" s="16">
        <v>314742.02</v>
      </c>
      <c r="G2339" s="11">
        <v>5.2008999999999996E-4</v>
      </c>
    </row>
    <row r="2340" spans="1:7" x14ac:dyDescent="0.2">
      <c r="A2340">
        <v>2021</v>
      </c>
      <c r="B2340" s="4" t="s">
        <v>587</v>
      </c>
      <c r="C2340" t="str">
        <f t="shared" si="36"/>
        <v>2021_0368</v>
      </c>
      <c r="D2340" s="4" t="s">
        <v>575</v>
      </c>
      <c r="E2340" s="4" t="s">
        <v>575</v>
      </c>
      <c r="F2340" s="16">
        <v>308435.46999999997</v>
      </c>
      <c r="G2340" s="11">
        <v>5.0967000000000004E-4</v>
      </c>
    </row>
    <row r="2341" spans="1:7" x14ac:dyDescent="0.2">
      <c r="A2341">
        <v>2021</v>
      </c>
      <c r="B2341" s="4" t="s">
        <v>428</v>
      </c>
      <c r="C2341" t="str">
        <f t="shared" si="36"/>
        <v>2021_0501</v>
      </c>
      <c r="D2341" s="4" t="s">
        <v>386</v>
      </c>
      <c r="E2341" s="4" t="s">
        <v>386</v>
      </c>
      <c r="F2341" s="16">
        <v>303913.02</v>
      </c>
      <c r="G2341" s="11">
        <v>5.0219999999999996E-4</v>
      </c>
    </row>
    <row r="2342" spans="1:7" x14ac:dyDescent="0.2">
      <c r="A2342">
        <v>2021</v>
      </c>
      <c r="B2342" s="4" t="s">
        <v>612</v>
      </c>
      <c r="C2342" t="str">
        <f t="shared" si="36"/>
        <v>2021_0263</v>
      </c>
      <c r="D2342" s="4" t="s">
        <v>742</v>
      </c>
      <c r="E2342" s="4" t="s">
        <v>742</v>
      </c>
      <c r="F2342" s="16">
        <v>302404.25</v>
      </c>
      <c r="G2342" s="11">
        <v>4.9971E-4</v>
      </c>
    </row>
    <row r="2343" spans="1:7" x14ac:dyDescent="0.2">
      <c r="A2343">
        <v>2021</v>
      </c>
      <c r="B2343" s="4" t="s">
        <v>287</v>
      </c>
      <c r="C2343" t="str">
        <f t="shared" si="36"/>
        <v>2021_0339</v>
      </c>
      <c r="D2343" s="4" t="s">
        <v>245</v>
      </c>
      <c r="E2343" s="4" t="s">
        <v>245</v>
      </c>
      <c r="F2343" s="16">
        <v>301410.84000000003</v>
      </c>
      <c r="G2343" s="11">
        <v>4.9806000000000004E-4</v>
      </c>
    </row>
    <row r="2344" spans="1:7" x14ac:dyDescent="0.2">
      <c r="A2344">
        <v>2021</v>
      </c>
      <c r="B2344" s="4" t="s">
        <v>354</v>
      </c>
      <c r="C2344" t="str">
        <f t="shared" si="36"/>
        <v>2021_0797</v>
      </c>
      <c r="D2344" s="4" t="s">
        <v>312</v>
      </c>
      <c r="E2344" s="4" t="s">
        <v>312</v>
      </c>
      <c r="F2344" s="16">
        <v>295683.7</v>
      </c>
      <c r="G2344" s="11">
        <v>4.8859999999999995E-4</v>
      </c>
    </row>
    <row r="2345" spans="1:7" x14ac:dyDescent="0.2">
      <c r="A2345">
        <v>2021</v>
      </c>
      <c r="B2345" s="4" t="s">
        <v>478</v>
      </c>
      <c r="C2345" t="str">
        <f t="shared" si="36"/>
        <v>2021_0029</v>
      </c>
      <c r="D2345" s="4" t="s">
        <v>462</v>
      </c>
      <c r="E2345" s="4" t="s">
        <v>462</v>
      </c>
      <c r="F2345" s="16">
        <v>293413.15999999997</v>
      </c>
      <c r="G2345" s="11">
        <v>4.8484999999999999E-4</v>
      </c>
    </row>
    <row r="2346" spans="1:7" x14ac:dyDescent="0.2">
      <c r="A2346">
        <v>2021</v>
      </c>
      <c r="B2346" s="4" t="s">
        <v>582</v>
      </c>
      <c r="C2346" t="str">
        <f t="shared" si="36"/>
        <v>2021_0098</v>
      </c>
      <c r="D2346" s="4" t="s">
        <v>569</v>
      </c>
      <c r="E2346" s="4" t="s">
        <v>569</v>
      </c>
      <c r="F2346" s="16">
        <v>286106.83</v>
      </c>
      <c r="G2346" s="11">
        <v>4.7278000000000001E-4</v>
      </c>
    </row>
    <row r="2347" spans="1:7" x14ac:dyDescent="0.2">
      <c r="A2347">
        <v>2021</v>
      </c>
      <c r="B2347" s="4" t="s">
        <v>282</v>
      </c>
      <c r="C2347" t="str">
        <f t="shared" si="36"/>
        <v>2021_0223</v>
      </c>
      <c r="D2347" s="4" t="s">
        <v>240</v>
      </c>
      <c r="E2347" s="4" t="s">
        <v>240</v>
      </c>
      <c r="F2347" s="16">
        <v>284806.14</v>
      </c>
      <c r="G2347" s="11">
        <v>4.7062999999999998E-4</v>
      </c>
    </row>
    <row r="2348" spans="1:7" x14ac:dyDescent="0.2">
      <c r="A2348">
        <v>2021</v>
      </c>
      <c r="B2348" s="4" t="s">
        <v>415</v>
      </c>
      <c r="C2348" t="str">
        <f t="shared" si="36"/>
        <v>2021_1106</v>
      </c>
      <c r="D2348" s="4" t="s">
        <v>373</v>
      </c>
      <c r="E2348" s="4" t="s">
        <v>373</v>
      </c>
      <c r="F2348" s="16">
        <v>284622.84999999998</v>
      </c>
      <c r="G2348" s="11">
        <v>4.7031999999999998E-4</v>
      </c>
    </row>
    <row r="2349" spans="1:7" x14ac:dyDescent="0.2">
      <c r="A2349">
        <v>2021</v>
      </c>
      <c r="B2349" s="4" t="s">
        <v>583</v>
      </c>
      <c r="C2349" t="str">
        <f t="shared" si="36"/>
        <v>2021_0908</v>
      </c>
      <c r="D2349" s="4" t="s">
        <v>571</v>
      </c>
      <c r="E2349" s="4" t="s">
        <v>571</v>
      </c>
      <c r="F2349" s="16">
        <v>284549.90999999997</v>
      </c>
      <c r="G2349" s="11">
        <v>4.7019999999999999E-4</v>
      </c>
    </row>
    <row r="2350" spans="1:7" x14ac:dyDescent="0.2">
      <c r="A2350">
        <v>2021</v>
      </c>
      <c r="B2350" s="4" t="s">
        <v>278</v>
      </c>
      <c r="C2350" t="str">
        <f t="shared" si="36"/>
        <v>2021_0613</v>
      </c>
      <c r="D2350" s="4" t="s">
        <v>236</v>
      </c>
      <c r="E2350" s="4" t="s">
        <v>236</v>
      </c>
      <c r="F2350" s="16">
        <v>283591.34999999998</v>
      </c>
      <c r="G2350" s="11">
        <v>4.6862E-4</v>
      </c>
    </row>
    <row r="2351" spans="1:7" x14ac:dyDescent="0.2">
      <c r="A2351">
        <v>2021</v>
      </c>
      <c r="B2351" s="4" t="s">
        <v>584</v>
      </c>
      <c r="C2351" t="str">
        <f t="shared" si="36"/>
        <v>2021_0181</v>
      </c>
      <c r="D2351" s="4" t="s">
        <v>572</v>
      </c>
      <c r="E2351" s="4" t="s">
        <v>572</v>
      </c>
      <c r="F2351" s="16">
        <v>276431.88</v>
      </c>
      <c r="G2351" s="11">
        <v>4.5679E-4</v>
      </c>
    </row>
    <row r="2352" spans="1:7" x14ac:dyDescent="0.2">
      <c r="A2352">
        <v>2021</v>
      </c>
      <c r="B2352" s="4" t="s">
        <v>480</v>
      </c>
      <c r="C2352" t="str">
        <f t="shared" si="36"/>
        <v>2021_0266</v>
      </c>
      <c r="D2352" s="4" t="s">
        <v>749</v>
      </c>
      <c r="E2352" s="4" t="s">
        <v>749</v>
      </c>
      <c r="F2352" s="16">
        <v>276372.21999999997</v>
      </c>
      <c r="G2352" s="11">
        <v>4.5668999999999999E-4</v>
      </c>
    </row>
    <row r="2353" spans="1:7" x14ac:dyDescent="0.2">
      <c r="A2353">
        <v>2021</v>
      </c>
      <c r="B2353" s="4" t="s">
        <v>585</v>
      </c>
      <c r="C2353" t="str">
        <f t="shared" si="36"/>
        <v>2021_1069</v>
      </c>
      <c r="D2353" s="4" t="s">
        <v>573</v>
      </c>
      <c r="E2353" s="4" t="s">
        <v>573</v>
      </c>
      <c r="F2353" s="16">
        <v>267149.21000000002</v>
      </c>
      <c r="G2353" s="11">
        <v>4.4145000000000002E-4</v>
      </c>
    </row>
    <row r="2354" spans="1:7" x14ac:dyDescent="0.2">
      <c r="A2354">
        <v>2021</v>
      </c>
      <c r="B2354" s="4" t="s">
        <v>266</v>
      </c>
      <c r="C2354" t="str">
        <f t="shared" si="36"/>
        <v>2021_0798</v>
      </c>
      <c r="D2354" s="4" t="s">
        <v>224</v>
      </c>
      <c r="E2354" s="4" t="s">
        <v>224</v>
      </c>
      <c r="F2354" s="16">
        <v>263202.18</v>
      </c>
      <c r="G2354" s="11">
        <v>4.3492999999999998E-4</v>
      </c>
    </row>
    <row r="2355" spans="1:7" x14ac:dyDescent="0.2">
      <c r="A2355">
        <v>2021</v>
      </c>
      <c r="B2355" s="4" t="s">
        <v>488</v>
      </c>
      <c r="C2355" t="str">
        <f t="shared" si="36"/>
        <v>2021_0536</v>
      </c>
      <c r="D2355" s="4" t="s">
        <v>472</v>
      </c>
      <c r="E2355" s="4" t="s">
        <v>472</v>
      </c>
      <c r="F2355" s="16">
        <v>261443.37</v>
      </c>
      <c r="G2355" s="11">
        <v>4.3201999999999997E-4</v>
      </c>
    </row>
    <row r="2356" spans="1:7" x14ac:dyDescent="0.2">
      <c r="A2356">
        <v>2021</v>
      </c>
      <c r="B2356" s="4" t="s">
        <v>280</v>
      </c>
      <c r="C2356" t="str">
        <f t="shared" si="36"/>
        <v>2021_0994</v>
      </c>
      <c r="D2356" s="4" t="s">
        <v>238</v>
      </c>
      <c r="E2356" s="4" t="s">
        <v>238</v>
      </c>
      <c r="F2356" s="16">
        <v>260050.08</v>
      </c>
      <c r="G2356" s="11">
        <v>4.2972000000000003E-4</v>
      </c>
    </row>
    <row r="2357" spans="1:7" x14ac:dyDescent="0.2">
      <c r="A2357">
        <v>2021</v>
      </c>
      <c r="B2357" s="4" t="s">
        <v>482</v>
      </c>
      <c r="C2357" t="str">
        <f t="shared" si="36"/>
        <v>2021_1007</v>
      </c>
      <c r="D2357" s="4" t="s">
        <v>466</v>
      </c>
      <c r="E2357" s="4" t="s">
        <v>466</v>
      </c>
      <c r="F2357" s="16">
        <v>257062.36</v>
      </c>
      <c r="G2357" s="11">
        <v>4.2477999999999998E-4</v>
      </c>
    </row>
    <row r="2358" spans="1:7" x14ac:dyDescent="0.2">
      <c r="A2358">
        <v>2021</v>
      </c>
      <c r="B2358" s="4" t="s">
        <v>271</v>
      </c>
      <c r="C2358" t="str">
        <f t="shared" si="36"/>
        <v>2021_0687</v>
      </c>
      <c r="D2358" s="4" t="s">
        <v>229</v>
      </c>
      <c r="E2358" s="4" t="s">
        <v>229</v>
      </c>
      <c r="F2358" s="16">
        <v>255718.39999999999</v>
      </c>
      <c r="G2358" s="11">
        <v>4.2255999999999999E-4</v>
      </c>
    </row>
    <row r="2359" spans="1:7" x14ac:dyDescent="0.2">
      <c r="A2359">
        <v>2021</v>
      </c>
      <c r="B2359" s="4" t="s">
        <v>437</v>
      </c>
      <c r="C2359" t="str">
        <f t="shared" si="36"/>
        <v>2021_0786</v>
      </c>
      <c r="D2359" s="4" t="s">
        <v>395</v>
      </c>
      <c r="E2359" s="4" t="s">
        <v>395</v>
      </c>
      <c r="F2359" s="16">
        <v>254997.53</v>
      </c>
      <c r="G2359" s="11">
        <v>4.2137000000000001E-4</v>
      </c>
    </row>
    <row r="2360" spans="1:7" x14ac:dyDescent="0.2">
      <c r="A2360">
        <v>2021</v>
      </c>
      <c r="B2360" s="4" t="s">
        <v>369</v>
      </c>
      <c r="C2360" t="str">
        <f t="shared" si="36"/>
        <v>2021_0165</v>
      </c>
      <c r="D2360" s="4" t="s">
        <v>327</v>
      </c>
      <c r="E2360" s="4" t="s">
        <v>327</v>
      </c>
      <c r="F2360" s="16">
        <v>249730.37</v>
      </c>
      <c r="G2360" s="11">
        <v>4.1267000000000002E-4</v>
      </c>
    </row>
    <row r="2361" spans="1:7" x14ac:dyDescent="0.2">
      <c r="A2361">
        <v>2021</v>
      </c>
      <c r="B2361" s="4" t="s">
        <v>477</v>
      </c>
      <c r="C2361" t="str">
        <f t="shared" si="36"/>
        <v>2021_0905</v>
      </c>
      <c r="D2361" s="4" t="s">
        <v>461</v>
      </c>
      <c r="E2361" s="4" t="s">
        <v>461</v>
      </c>
      <c r="F2361" s="16">
        <v>240979.3</v>
      </c>
      <c r="G2361" s="11">
        <v>3.9819999999999998E-4</v>
      </c>
    </row>
    <row r="2362" spans="1:7" x14ac:dyDescent="0.2">
      <c r="A2362">
        <v>2021</v>
      </c>
      <c r="B2362" s="4" t="s">
        <v>258</v>
      </c>
      <c r="C2362" t="str">
        <f t="shared" si="36"/>
        <v>2021_0010</v>
      </c>
      <c r="D2362" s="4" t="s">
        <v>216</v>
      </c>
      <c r="E2362" s="4" t="s">
        <v>216</v>
      </c>
      <c r="F2362" s="16">
        <v>235760.33</v>
      </c>
      <c r="G2362" s="11">
        <v>3.8957999999999999E-4</v>
      </c>
    </row>
    <row r="2363" spans="1:7" x14ac:dyDescent="0.2">
      <c r="A2363">
        <v>2021</v>
      </c>
      <c r="B2363" s="4" t="s">
        <v>588</v>
      </c>
      <c r="C2363" t="str">
        <f t="shared" si="36"/>
        <v>2021_0262</v>
      </c>
      <c r="D2363" s="4" t="s">
        <v>576</v>
      </c>
      <c r="E2363" s="4" t="s">
        <v>576</v>
      </c>
      <c r="F2363" s="16">
        <v>230372.68</v>
      </c>
      <c r="G2363" s="11">
        <v>3.8067999999999999E-4</v>
      </c>
    </row>
    <row r="2364" spans="1:7" x14ac:dyDescent="0.2">
      <c r="A2364">
        <v>2021</v>
      </c>
      <c r="B2364" s="4" t="s">
        <v>370</v>
      </c>
      <c r="C2364" t="str">
        <f t="shared" si="36"/>
        <v>2021_0189</v>
      </c>
      <c r="D2364" s="4" t="s">
        <v>328</v>
      </c>
      <c r="E2364" s="4" t="s">
        <v>328</v>
      </c>
      <c r="F2364" s="16">
        <v>221917.79</v>
      </c>
      <c r="G2364" s="11">
        <v>3.6671000000000002E-4</v>
      </c>
    </row>
    <row r="2365" spans="1:7" x14ac:dyDescent="0.2">
      <c r="A2365">
        <v>2021</v>
      </c>
      <c r="B2365" s="4" t="s">
        <v>730</v>
      </c>
      <c r="C2365" t="str">
        <f t="shared" si="36"/>
        <v>2021_2635</v>
      </c>
      <c r="D2365" s="4" t="s">
        <v>724</v>
      </c>
      <c r="E2365" s="4" t="s">
        <v>724</v>
      </c>
      <c r="F2365" s="16">
        <v>218179.24</v>
      </c>
      <c r="G2365" s="11">
        <v>3.6053000000000002E-4</v>
      </c>
    </row>
    <row r="2366" spans="1:7" x14ac:dyDescent="0.2">
      <c r="A2366">
        <v>2021</v>
      </c>
      <c r="B2366" s="4" t="s">
        <v>591</v>
      </c>
      <c r="C2366" t="str">
        <f t="shared" si="36"/>
        <v>2021_0634</v>
      </c>
      <c r="D2366" s="4" t="s">
        <v>750</v>
      </c>
      <c r="E2366" s="4" t="s">
        <v>750</v>
      </c>
      <c r="F2366" s="16">
        <v>213546.78</v>
      </c>
      <c r="G2366" s="11">
        <v>3.5286999999999997E-4</v>
      </c>
    </row>
    <row r="2367" spans="1:7" x14ac:dyDescent="0.2">
      <c r="A2367">
        <v>2021</v>
      </c>
      <c r="B2367" s="4" t="s">
        <v>611</v>
      </c>
      <c r="C2367" t="str">
        <f t="shared" si="36"/>
        <v>2021_1091</v>
      </c>
      <c r="D2367" s="4" t="s">
        <v>593</v>
      </c>
      <c r="E2367" s="4" t="s">
        <v>593</v>
      </c>
      <c r="F2367" s="16">
        <v>206962.03</v>
      </c>
      <c r="G2367" s="11">
        <v>3.4199000000000002E-4</v>
      </c>
    </row>
    <row r="2368" spans="1:7" x14ac:dyDescent="0.2">
      <c r="A2368">
        <v>2021</v>
      </c>
      <c r="B2368" s="4" t="s">
        <v>421</v>
      </c>
      <c r="C2368" t="str">
        <f t="shared" si="36"/>
        <v>2021_1102</v>
      </c>
      <c r="D2368" s="4" t="s">
        <v>379</v>
      </c>
      <c r="E2368" s="4" t="s">
        <v>379</v>
      </c>
      <c r="F2368" s="16">
        <v>205167.79</v>
      </c>
      <c r="G2368" s="11">
        <v>3.3902999999999998E-4</v>
      </c>
    </row>
    <row r="2369" spans="1:7" x14ac:dyDescent="0.2">
      <c r="A2369">
        <v>2021</v>
      </c>
      <c r="B2369" s="4" t="s">
        <v>270</v>
      </c>
      <c r="C2369" t="str">
        <f t="shared" si="36"/>
        <v>2021_0219</v>
      </c>
      <c r="D2369" s="4" t="s">
        <v>228</v>
      </c>
      <c r="E2369" s="4" t="s">
        <v>228</v>
      </c>
      <c r="F2369" s="16">
        <v>200720.09</v>
      </c>
      <c r="G2369" s="11">
        <v>3.3168E-4</v>
      </c>
    </row>
    <row r="2370" spans="1:7" x14ac:dyDescent="0.2">
      <c r="A2370">
        <v>2021</v>
      </c>
      <c r="B2370" s="4" t="s">
        <v>434</v>
      </c>
      <c r="C2370" t="str">
        <f t="shared" si="36"/>
        <v>2021_0225</v>
      </c>
      <c r="D2370" s="4" t="s">
        <v>392</v>
      </c>
      <c r="E2370" s="4" t="s">
        <v>392</v>
      </c>
      <c r="F2370" s="16">
        <v>197518.91</v>
      </c>
      <c r="G2370" s="11">
        <v>3.2639000000000002E-4</v>
      </c>
    </row>
    <row r="2371" spans="1:7" x14ac:dyDescent="0.2">
      <c r="A2371">
        <v>2021</v>
      </c>
      <c r="B2371" s="4" t="s">
        <v>269</v>
      </c>
      <c r="C2371" t="str">
        <f t="shared" ref="C2371:C2434" si="37">_xlfn.TEXTJOIN("_",TRUE,A2371:B2371)</f>
        <v>2021_0382</v>
      </c>
      <c r="D2371" s="4" t="s">
        <v>227</v>
      </c>
      <c r="E2371" s="4" t="s">
        <v>227</v>
      </c>
      <c r="F2371" s="16">
        <v>197103</v>
      </c>
      <c r="G2371" s="11">
        <v>3.257E-4</v>
      </c>
    </row>
    <row r="2372" spans="1:7" x14ac:dyDescent="0.2">
      <c r="A2372">
        <v>2021</v>
      </c>
      <c r="B2372" s="4" t="s">
        <v>450</v>
      </c>
      <c r="C2372" t="str">
        <f t="shared" si="37"/>
        <v>2021_0265</v>
      </c>
      <c r="D2372" s="4" t="s">
        <v>408</v>
      </c>
      <c r="E2372" s="4" t="s">
        <v>408</v>
      </c>
      <c r="F2372" s="16">
        <v>196385.78</v>
      </c>
      <c r="G2372" s="11">
        <v>3.2452000000000002E-4</v>
      </c>
    </row>
    <row r="2373" spans="1:7" x14ac:dyDescent="0.2">
      <c r="A2373">
        <v>2021</v>
      </c>
      <c r="B2373" s="4" t="s">
        <v>729</v>
      </c>
      <c r="C2373" t="str">
        <f t="shared" si="37"/>
        <v>2021_2632</v>
      </c>
      <c r="D2373" s="4" t="s">
        <v>723</v>
      </c>
      <c r="E2373" s="4" t="s">
        <v>723</v>
      </c>
      <c r="F2373" s="16">
        <v>194569.39</v>
      </c>
      <c r="G2373" s="11">
        <v>3.2151E-4</v>
      </c>
    </row>
    <row r="2374" spans="1:7" x14ac:dyDescent="0.2">
      <c r="A2374">
        <v>2021</v>
      </c>
      <c r="B2374" s="4" t="s">
        <v>451</v>
      </c>
      <c r="C2374" t="str">
        <f t="shared" si="37"/>
        <v>2021_1043</v>
      </c>
      <c r="D2374" s="4" t="s">
        <v>409</v>
      </c>
      <c r="E2374" s="4" t="s">
        <v>409</v>
      </c>
      <c r="F2374" s="16">
        <v>193786.57</v>
      </c>
      <c r="G2374" s="11">
        <v>3.2022000000000002E-4</v>
      </c>
    </row>
    <row r="2375" spans="1:7" x14ac:dyDescent="0.2">
      <c r="A2375">
        <v>2021</v>
      </c>
      <c r="B2375" s="4" t="s">
        <v>754</v>
      </c>
      <c r="C2375" t="str">
        <f t="shared" si="37"/>
        <v>2021_3063</v>
      </c>
      <c r="D2375" s="4" t="s">
        <v>751</v>
      </c>
      <c r="E2375" s="4" t="s">
        <v>751</v>
      </c>
      <c r="F2375" s="16">
        <v>184848.41</v>
      </c>
      <c r="G2375" s="11">
        <v>3.0545000000000002E-4</v>
      </c>
    </row>
    <row r="2376" spans="1:7" x14ac:dyDescent="0.2">
      <c r="A2376">
        <v>2021</v>
      </c>
      <c r="B2376" s="4" t="s">
        <v>453</v>
      </c>
      <c r="C2376" t="str">
        <f t="shared" si="37"/>
        <v>2021_0814</v>
      </c>
      <c r="D2376" s="4" t="s">
        <v>411</v>
      </c>
      <c r="E2376" s="4" t="s">
        <v>411</v>
      </c>
      <c r="F2376" s="16">
        <v>184660.27</v>
      </c>
      <c r="G2376" s="11">
        <v>3.0514000000000002E-4</v>
      </c>
    </row>
    <row r="2377" spans="1:7" x14ac:dyDescent="0.2">
      <c r="A2377">
        <v>2021</v>
      </c>
      <c r="B2377" s="4" t="s">
        <v>615</v>
      </c>
      <c r="C2377" t="str">
        <f t="shared" si="37"/>
        <v>2021_0714</v>
      </c>
      <c r="D2377" s="4" t="s">
        <v>597</v>
      </c>
      <c r="E2377" s="4" t="s">
        <v>597</v>
      </c>
      <c r="F2377" s="16">
        <v>184332.85</v>
      </c>
      <c r="G2377" s="11">
        <v>3.0459999999999998E-4</v>
      </c>
    </row>
    <row r="2378" spans="1:7" x14ac:dyDescent="0.2">
      <c r="A2378">
        <v>2021</v>
      </c>
      <c r="B2378" s="4" t="s">
        <v>356</v>
      </c>
      <c r="C2378" t="str">
        <f t="shared" si="37"/>
        <v>2021_0710</v>
      </c>
      <c r="D2378" s="4" t="s">
        <v>314</v>
      </c>
      <c r="E2378" s="4" t="s">
        <v>314</v>
      </c>
      <c r="F2378" s="16">
        <v>170737.29</v>
      </c>
      <c r="G2378" s="11">
        <v>2.8213000000000001E-4</v>
      </c>
    </row>
    <row r="2379" spans="1:7" x14ac:dyDescent="0.2">
      <c r="A2379">
        <v>2021</v>
      </c>
      <c r="B2379" s="4" t="s">
        <v>592</v>
      </c>
      <c r="C2379" t="str">
        <f t="shared" si="37"/>
        <v>2021_0805</v>
      </c>
      <c r="D2379" s="4" t="s">
        <v>580</v>
      </c>
      <c r="E2379" s="4" t="s">
        <v>580</v>
      </c>
      <c r="F2379" s="16">
        <v>170230.36</v>
      </c>
      <c r="G2379" s="11">
        <v>2.8130000000000001E-4</v>
      </c>
    </row>
    <row r="2380" spans="1:7" x14ac:dyDescent="0.2">
      <c r="A2380">
        <v>2021</v>
      </c>
      <c r="B2380" s="4" t="s">
        <v>613</v>
      </c>
      <c r="C2380" t="str">
        <f t="shared" si="37"/>
        <v>2021_0278</v>
      </c>
      <c r="D2380" s="4" t="s">
        <v>595</v>
      </c>
      <c r="E2380" s="4" t="s">
        <v>595</v>
      </c>
      <c r="F2380" s="16">
        <v>165231.1</v>
      </c>
      <c r="G2380" s="11">
        <v>2.7303000000000001E-4</v>
      </c>
    </row>
    <row r="2381" spans="1:7" x14ac:dyDescent="0.2">
      <c r="A2381">
        <v>2021</v>
      </c>
      <c r="B2381" s="4" t="s">
        <v>590</v>
      </c>
      <c r="C2381" t="str">
        <f t="shared" si="37"/>
        <v>2021_0568</v>
      </c>
      <c r="D2381" s="4" t="s">
        <v>578</v>
      </c>
      <c r="E2381" s="4" t="s">
        <v>578</v>
      </c>
      <c r="F2381" s="16">
        <v>161919.5</v>
      </c>
      <c r="G2381" s="11">
        <v>2.6756000000000002E-4</v>
      </c>
    </row>
    <row r="2382" spans="1:7" x14ac:dyDescent="0.2">
      <c r="A2382">
        <v>2021</v>
      </c>
      <c r="B2382" s="4" t="s">
        <v>426</v>
      </c>
      <c r="C2382" t="str">
        <f t="shared" si="37"/>
        <v>2021_0260</v>
      </c>
      <c r="D2382" s="4" t="s">
        <v>384</v>
      </c>
      <c r="E2382" s="4" t="s">
        <v>384</v>
      </c>
      <c r="F2382" s="16">
        <v>161714.95000000001</v>
      </c>
      <c r="G2382" s="11">
        <v>2.6721999999999998E-4</v>
      </c>
    </row>
    <row r="2383" spans="1:7" x14ac:dyDescent="0.2">
      <c r="A2383">
        <v>2021</v>
      </c>
      <c r="B2383" s="4" t="s">
        <v>350</v>
      </c>
      <c r="C2383" t="str">
        <f t="shared" si="37"/>
        <v>2021_0210</v>
      </c>
      <c r="D2383" s="4" t="s">
        <v>308</v>
      </c>
      <c r="E2383" s="4" t="s">
        <v>308</v>
      </c>
      <c r="F2383" s="16">
        <v>158377.60000000001</v>
      </c>
      <c r="G2383" s="11">
        <v>2.6171000000000001E-4</v>
      </c>
    </row>
    <row r="2384" spans="1:7" x14ac:dyDescent="0.2">
      <c r="A2384">
        <v>2021</v>
      </c>
      <c r="B2384" s="4" t="s">
        <v>279</v>
      </c>
      <c r="C2384" t="str">
        <f t="shared" si="37"/>
        <v>2021_0215</v>
      </c>
      <c r="D2384" s="4" t="s">
        <v>237</v>
      </c>
      <c r="E2384" s="4" t="s">
        <v>237</v>
      </c>
      <c r="F2384" s="16">
        <v>156518.88</v>
      </c>
      <c r="G2384" s="11">
        <v>2.5863999999999998E-4</v>
      </c>
    </row>
    <row r="2385" spans="1:7" x14ac:dyDescent="0.2">
      <c r="A2385">
        <v>2021</v>
      </c>
      <c r="B2385" s="4" t="s">
        <v>619</v>
      </c>
      <c r="C2385" t="str">
        <f t="shared" si="37"/>
        <v>2021_0608</v>
      </c>
      <c r="D2385" s="4" t="s">
        <v>601</v>
      </c>
      <c r="E2385" s="4" t="s">
        <v>601</v>
      </c>
      <c r="F2385" s="16">
        <v>154245.39000000001</v>
      </c>
      <c r="G2385" s="11">
        <v>2.5488000000000003E-4</v>
      </c>
    </row>
    <row r="2386" spans="1:7" x14ac:dyDescent="0.2">
      <c r="A2386">
        <v>2021</v>
      </c>
      <c r="B2386" s="4" t="s">
        <v>616</v>
      </c>
      <c r="C2386" t="str">
        <f t="shared" si="37"/>
        <v>2021_0660</v>
      </c>
      <c r="D2386" s="4" t="s">
        <v>598</v>
      </c>
      <c r="E2386" s="4" t="s">
        <v>598</v>
      </c>
      <c r="F2386" s="16">
        <v>152278.51999999999</v>
      </c>
      <c r="G2386" s="11">
        <v>2.5162999999999997E-4</v>
      </c>
    </row>
    <row r="2387" spans="1:7" x14ac:dyDescent="0.2">
      <c r="A2387">
        <v>2021</v>
      </c>
      <c r="B2387" s="4" t="s">
        <v>449</v>
      </c>
      <c r="C2387" t="str">
        <f t="shared" si="37"/>
        <v>2021_0552</v>
      </c>
      <c r="D2387" s="4" t="s">
        <v>407</v>
      </c>
      <c r="E2387" s="4" t="s">
        <v>407</v>
      </c>
      <c r="F2387" s="16">
        <v>151055.79999999999</v>
      </c>
      <c r="G2387" s="11">
        <v>2.4960999999999999E-4</v>
      </c>
    </row>
    <row r="2388" spans="1:7" x14ac:dyDescent="0.2">
      <c r="A2388">
        <v>2021</v>
      </c>
      <c r="B2388" s="4" t="s">
        <v>444</v>
      </c>
      <c r="C2388" t="str">
        <f t="shared" si="37"/>
        <v>2021_0750</v>
      </c>
      <c r="D2388" s="4" t="s">
        <v>402</v>
      </c>
      <c r="E2388" s="4" t="s">
        <v>402</v>
      </c>
      <c r="F2388" s="16">
        <v>151049.31</v>
      </c>
      <c r="G2388" s="11">
        <v>2.496E-4</v>
      </c>
    </row>
    <row r="2389" spans="1:7" x14ac:dyDescent="0.2">
      <c r="A2389">
        <v>2021</v>
      </c>
      <c r="B2389" s="4" t="s">
        <v>442</v>
      </c>
      <c r="C2389" t="str">
        <f t="shared" si="37"/>
        <v>2021_0975</v>
      </c>
      <c r="D2389" s="4" t="s">
        <v>400</v>
      </c>
      <c r="E2389" s="4" t="s">
        <v>400</v>
      </c>
      <c r="F2389" s="16">
        <v>150150.1</v>
      </c>
      <c r="G2389" s="11">
        <v>2.4811000000000001E-4</v>
      </c>
    </row>
    <row r="2390" spans="1:7" x14ac:dyDescent="0.2">
      <c r="A2390">
        <v>2021</v>
      </c>
      <c r="B2390" s="4" t="s">
        <v>614</v>
      </c>
      <c r="C2390" t="str">
        <f t="shared" si="37"/>
        <v>2021_0259</v>
      </c>
      <c r="D2390" s="4" t="s">
        <v>596</v>
      </c>
      <c r="E2390" s="4" t="s">
        <v>596</v>
      </c>
      <c r="F2390" s="16">
        <v>149651.06</v>
      </c>
      <c r="G2390" s="11">
        <v>2.4729E-4</v>
      </c>
    </row>
    <row r="2391" spans="1:7" x14ac:dyDescent="0.2">
      <c r="A2391">
        <v>2021</v>
      </c>
      <c r="B2391" s="4" t="s">
        <v>416</v>
      </c>
      <c r="C2391" t="str">
        <f t="shared" si="37"/>
        <v>2021_0396</v>
      </c>
      <c r="D2391" s="4" t="s">
        <v>374</v>
      </c>
      <c r="E2391" s="4" t="s">
        <v>374</v>
      </c>
      <c r="F2391" s="16">
        <v>148991.66</v>
      </c>
      <c r="G2391" s="11">
        <v>2.4620000000000002E-4</v>
      </c>
    </row>
    <row r="2392" spans="1:7" x14ac:dyDescent="0.2">
      <c r="A2392">
        <v>2021</v>
      </c>
      <c r="B2392" s="4" t="s">
        <v>455</v>
      </c>
      <c r="C2392" t="str">
        <f t="shared" si="37"/>
        <v>2021_1067</v>
      </c>
      <c r="D2392" s="4" t="s">
        <v>413</v>
      </c>
      <c r="E2392" s="4" t="s">
        <v>413</v>
      </c>
      <c r="F2392" s="16">
        <v>143268</v>
      </c>
      <c r="G2392" s="11">
        <v>2.3673999999999999E-4</v>
      </c>
    </row>
    <row r="2393" spans="1:7" x14ac:dyDescent="0.2">
      <c r="A2393">
        <v>2021</v>
      </c>
      <c r="B2393" s="4" t="s">
        <v>617</v>
      </c>
      <c r="C2393" t="str">
        <f t="shared" si="37"/>
        <v>2021_0664</v>
      </c>
      <c r="D2393" s="4" t="s">
        <v>599</v>
      </c>
      <c r="E2393" s="4" t="s">
        <v>599</v>
      </c>
      <c r="F2393" s="16">
        <v>142828.22</v>
      </c>
      <c r="G2393" s="11">
        <v>2.3602000000000001E-4</v>
      </c>
    </row>
    <row r="2394" spans="1:7" x14ac:dyDescent="0.2">
      <c r="A2394">
        <v>2021</v>
      </c>
      <c r="B2394" s="4" t="s">
        <v>736</v>
      </c>
      <c r="C2394" t="str">
        <f t="shared" si="37"/>
        <v>2021_2901</v>
      </c>
      <c r="D2394" s="4" t="s">
        <v>735</v>
      </c>
      <c r="E2394" s="4" t="s">
        <v>735</v>
      </c>
      <c r="F2394" s="16">
        <v>141949.91</v>
      </c>
      <c r="G2394" s="11">
        <v>2.3456E-4</v>
      </c>
    </row>
    <row r="2395" spans="1:7" x14ac:dyDescent="0.2">
      <c r="A2395">
        <v>2021</v>
      </c>
      <c r="B2395" s="4" t="s">
        <v>486</v>
      </c>
      <c r="C2395" t="str">
        <f t="shared" si="37"/>
        <v>2021_0993</v>
      </c>
      <c r="D2395" s="4" t="s">
        <v>470</v>
      </c>
      <c r="E2395" s="4" t="s">
        <v>470</v>
      </c>
      <c r="F2395" s="16">
        <v>141465.59</v>
      </c>
      <c r="G2395" s="11">
        <v>2.3376000000000001E-4</v>
      </c>
    </row>
    <row r="2396" spans="1:7" x14ac:dyDescent="0.2">
      <c r="A2396">
        <v>2021</v>
      </c>
      <c r="B2396" s="4" t="s">
        <v>728</v>
      </c>
      <c r="C2396" t="str">
        <f t="shared" si="37"/>
        <v>2021_2630</v>
      </c>
      <c r="D2396" s="4" t="s">
        <v>722</v>
      </c>
      <c r="E2396" s="4" t="s">
        <v>722</v>
      </c>
      <c r="F2396" s="16">
        <v>136671.72</v>
      </c>
      <c r="G2396" s="11">
        <v>2.2583999999999999E-4</v>
      </c>
    </row>
    <row r="2397" spans="1:7" x14ac:dyDescent="0.2">
      <c r="A2397">
        <v>2021</v>
      </c>
      <c r="B2397" s="4" t="s">
        <v>345</v>
      </c>
      <c r="C2397" t="str">
        <f t="shared" si="37"/>
        <v>2021_0967</v>
      </c>
      <c r="D2397" s="4" t="s">
        <v>303</v>
      </c>
      <c r="E2397" s="4" t="s">
        <v>303</v>
      </c>
      <c r="F2397" s="16">
        <v>136276.53</v>
      </c>
      <c r="G2397" s="11">
        <v>2.2519E-4</v>
      </c>
    </row>
    <row r="2398" spans="1:7" x14ac:dyDescent="0.2">
      <c r="A2398">
        <v>2021</v>
      </c>
      <c r="B2398" s="4" t="s">
        <v>351</v>
      </c>
      <c r="C2398" t="str">
        <f t="shared" si="37"/>
        <v>2021_0851</v>
      </c>
      <c r="D2398" s="4" t="s">
        <v>309</v>
      </c>
      <c r="E2398" s="4" t="s">
        <v>309</v>
      </c>
      <c r="F2398" s="16">
        <v>135804.03</v>
      </c>
      <c r="G2398" s="11">
        <v>2.2441E-4</v>
      </c>
    </row>
    <row r="2399" spans="1:7" x14ac:dyDescent="0.2">
      <c r="A2399">
        <v>2021</v>
      </c>
      <c r="B2399" s="4" t="s">
        <v>358</v>
      </c>
      <c r="C2399" t="str">
        <f t="shared" si="37"/>
        <v>2021_0577</v>
      </c>
      <c r="D2399" s="4" t="s">
        <v>316</v>
      </c>
      <c r="E2399" s="4" t="s">
        <v>316</v>
      </c>
      <c r="F2399" s="16">
        <v>132369.29999999999</v>
      </c>
      <c r="G2399" s="11">
        <v>2.1872999999999999E-4</v>
      </c>
    </row>
    <row r="2400" spans="1:7" x14ac:dyDescent="0.2">
      <c r="A2400">
        <v>2021</v>
      </c>
      <c r="B2400" s="4" t="s">
        <v>368</v>
      </c>
      <c r="C2400" t="str">
        <f t="shared" si="37"/>
        <v>2021_0761</v>
      </c>
      <c r="D2400" s="4" t="s">
        <v>326</v>
      </c>
      <c r="E2400" s="4" t="s">
        <v>326</v>
      </c>
      <c r="F2400" s="16">
        <v>131609.21</v>
      </c>
      <c r="G2400" s="11">
        <v>2.1748000000000001E-4</v>
      </c>
    </row>
    <row r="2401" spans="1:7" x14ac:dyDescent="0.2">
      <c r="A2401">
        <v>2021</v>
      </c>
      <c r="B2401" s="4" t="s">
        <v>427</v>
      </c>
      <c r="C2401" t="str">
        <f t="shared" si="37"/>
        <v>2021_1099</v>
      </c>
      <c r="D2401" s="4" t="s">
        <v>385</v>
      </c>
      <c r="E2401" s="4" t="s">
        <v>385</v>
      </c>
      <c r="F2401" s="16">
        <v>130640.98</v>
      </c>
      <c r="G2401" s="11">
        <v>2.1588E-4</v>
      </c>
    </row>
    <row r="2402" spans="1:7" x14ac:dyDescent="0.2">
      <c r="A2402">
        <v>2021</v>
      </c>
      <c r="B2402" s="4" t="s">
        <v>625</v>
      </c>
      <c r="C2402" t="str">
        <f t="shared" si="37"/>
        <v>2021_0652</v>
      </c>
      <c r="D2402" s="4" t="s">
        <v>607</v>
      </c>
      <c r="E2402" s="4" t="s">
        <v>607</v>
      </c>
      <c r="F2402" s="16">
        <v>128847.06</v>
      </c>
      <c r="G2402" s="11">
        <v>2.1290999999999999E-4</v>
      </c>
    </row>
    <row r="2403" spans="1:7" x14ac:dyDescent="0.2">
      <c r="A2403">
        <v>2021</v>
      </c>
      <c r="B2403" s="4" t="s">
        <v>446</v>
      </c>
      <c r="C2403" t="str">
        <f t="shared" si="37"/>
        <v>2021_0543</v>
      </c>
      <c r="D2403" s="4" t="s">
        <v>404</v>
      </c>
      <c r="E2403" s="4" t="s">
        <v>404</v>
      </c>
      <c r="F2403" s="16">
        <v>125300.85</v>
      </c>
      <c r="G2403" s="11">
        <v>2.0704999999999999E-4</v>
      </c>
    </row>
    <row r="2404" spans="1:7" x14ac:dyDescent="0.2">
      <c r="A2404">
        <v>2021</v>
      </c>
      <c r="B2404" s="4" t="s">
        <v>618</v>
      </c>
      <c r="C2404" t="str">
        <f t="shared" si="37"/>
        <v>2021_0971</v>
      </c>
      <c r="D2404" s="4" t="s">
        <v>600</v>
      </c>
      <c r="E2404" s="4" t="s">
        <v>600</v>
      </c>
      <c r="F2404" s="16">
        <v>124501.95</v>
      </c>
      <c r="G2404" s="11">
        <v>2.0573E-4</v>
      </c>
    </row>
    <row r="2405" spans="1:7" x14ac:dyDescent="0.2">
      <c r="A2405">
        <v>2021</v>
      </c>
      <c r="B2405" s="4" t="s">
        <v>727</v>
      </c>
      <c r="C2405" t="str">
        <f t="shared" si="37"/>
        <v>2021_2631</v>
      </c>
      <c r="D2405" s="4" t="s">
        <v>758</v>
      </c>
      <c r="E2405" s="4" t="s">
        <v>758</v>
      </c>
      <c r="F2405" s="16">
        <v>122529.07</v>
      </c>
      <c r="G2405" s="11">
        <v>2.0247E-4</v>
      </c>
    </row>
    <row r="2406" spans="1:7" x14ac:dyDescent="0.2">
      <c r="A2406">
        <v>2021</v>
      </c>
      <c r="B2406" s="4" t="s">
        <v>365</v>
      </c>
      <c r="C2406" t="str">
        <f t="shared" si="37"/>
        <v>2021_1109</v>
      </c>
      <c r="D2406" s="4" t="s">
        <v>323</v>
      </c>
      <c r="E2406" s="4" t="s">
        <v>323</v>
      </c>
      <c r="F2406" s="16">
        <v>121973.7</v>
      </c>
      <c r="G2406" s="11">
        <v>2.0154999999999999E-4</v>
      </c>
    </row>
    <row r="2407" spans="1:7" x14ac:dyDescent="0.2">
      <c r="A2407">
        <v>2021</v>
      </c>
      <c r="B2407" s="4" t="s">
        <v>448</v>
      </c>
      <c r="C2407" t="str">
        <f t="shared" si="37"/>
        <v>2021_0820</v>
      </c>
      <c r="D2407" s="4" t="s">
        <v>406</v>
      </c>
      <c r="E2407" s="4" t="s">
        <v>406</v>
      </c>
      <c r="F2407" s="16">
        <v>120012.62</v>
      </c>
      <c r="G2407" s="11">
        <v>1.9830999999999999E-4</v>
      </c>
    </row>
    <row r="2408" spans="1:7" x14ac:dyDescent="0.2">
      <c r="A2408">
        <v>2021</v>
      </c>
      <c r="B2408" s="4" t="s">
        <v>441</v>
      </c>
      <c r="C2408" t="str">
        <f t="shared" si="37"/>
        <v>2021_1046</v>
      </c>
      <c r="D2408" s="4" t="s">
        <v>399</v>
      </c>
      <c r="E2408" s="4" t="s">
        <v>399</v>
      </c>
      <c r="F2408" s="16">
        <v>118591.09</v>
      </c>
      <c r="G2408" s="11">
        <v>1.9595999999999999E-4</v>
      </c>
    </row>
    <row r="2409" spans="1:7" x14ac:dyDescent="0.2">
      <c r="A2409">
        <v>2021</v>
      </c>
      <c r="B2409" s="4" t="s">
        <v>620</v>
      </c>
      <c r="C2409" t="str">
        <f t="shared" si="37"/>
        <v>2021_1000</v>
      </c>
      <c r="D2409" s="4" t="s">
        <v>602</v>
      </c>
      <c r="E2409" s="4" t="s">
        <v>602</v>
      </c>
      <c r="F2409" s="16">
        <v>109895.47</v>
      </c>
      <c r="G2409" s="11">
        <v>1.816E-4</v>
      </c>
    </row>
    <row r="2410" spans="1:7" x14ac:dyDescent="0.2">
      <c r="A2410">
        <v>2021</v>
      </c>
      <c r="B2410" s="4" t="s">
        <v>624</v>
      </c>
      <c r="C2410" t="str">
        <f t="shared" si="37"/>
        <v>2021_0168</v>
      </c>
      <c r="D2410" s="4" t="s">
        <v>606</v>
      </c>
      <c r="E2410" s="4" t="s">
        <v>606</v>
      </c>
      <c r="F2410" s="16">
        <v>108542.87</v>
      </c>
      <c r="G2410" s="11">
        <v>1.7935999999999999E-4</v>
      </c>
    </row>
    <row r="2411" spans="1:7" x14ac:dyDescent="0.2">
      <c r="A2411">
        <v>2021</v>
      </c>
      <c r="B2411" s="4" t="s">
        <v>623</v>
      </c>
      <c r="C2411" t="str">
        <f t="shared" si="37"/>
        <v>2021_0703</v>
      </c>
      <c r="D2411" s="4" t="s">
        <v>605</v>
      </c>
      <c r="E2411" s="4" t="s">
        <v>605</v>
      </c>
      <c r="F2411" s="16">
        <v>105522.02</v>
      </c>
      <c r="G2411" s="11">
        <v>1.7437E-4</v>
      </c>
    </row>
    <row r="2412" spans="1:7" x14ac:dyDescent="0.2">
      <c r="A2412">
        <v>2021</v>
      </c>
      <c r="B2412" s="4" t="s">
        <v>669</v>
      </c>
      <c r="C2412" t="str">
        <f t="shared" si="37"/>
        <v>2021_0911</v>
      </c>
      <c r="D2412" s="4" t="s">
        <v>641</v>
      </c>
      <c r="E2412" s="4" t="s">
        <v>641</v>
      </c>
      <c r="F2412" s="16">
        <v>105272.89</v>
      </c>
      <c r="G2412" s="11">
        <v>1.7395999999999999E-4</v>
      </c>
    </row>
    <row r="2413" spans="1:7" x14ac:dyDescent="0.2">
      <c r="A2413">
        <v>2021</v>
      </c>
      <c r="B2413" s="4" t="s">
        <v>622</v>
      </c>
      <c r="C2413" t="str">
        <f t="shared" si="37"/>
        <v>2021_0214</v>
      </c>
      <c r="D2413" s="4" t="s">
        <v>604</v>
      </c>
      <c r="E2413" s="4" t="s">
        <v>604</v>
      </c>
      <c r="F2413" s="16">
        <v>102049.72</v>
      </c>
      <c r="G2413" s="11">
        <v>1.6862999999999999E-4</v>
      </c>
    </row>
    <row r="2414" spans="1:7" x14ac:dyDescent="0.2">
      <c r="A2414">
        <v>2021</v>
      </c>
      <c r="B2414" s="4" t="s">
        <v>621</v>
      </c>
      <c r="C2414" t="str">
        <f t="shared" si="37"/>
        <v>2021_0567</v>
      </c>
      <c r="D2414" s="4" t="s">
        <v>603</v>
      </c>
      <c r="E2414" s="4" t="s">
        <v>603</v>
      </c>
      <c r="F2414" s="16">
        <v>100067.84</v>
      </c>
      <c r="G2414" s="11">
        <v>1.6536E-4</v>
      </c>
    </row>
    <row r="2415" spans="1:7" x14ac:dyDescent="0.2">
      <c r="A2415">
        <v>2021</v>
      </c>
      <c r="B2415" s="4" t="s">
        <v>628</v>
      </c>
      <c r="C2415" t="str">
        <f t="shared" si="37"/>
        <v>2021_0788</v>
      </c>
      <c r="D2415" s="4" t="s">
        <v>610</v>
      </c>
      <c r="E2415" s="4" t="s">
        <v>610</v>
      </c>
      <c r="F2415" s="16">
        <v>99975.360000000001</v>
      </c>
      <c r="G2415" s="11">
        <v>1.652E-4</v>
      </c>
    </row>
    <row r="2416" spans="1:7" x14ac:dyDescent="0.2">
      <c r="A2416">
        <v>2021</v>
      </c>
      <c r="B2416" s="4" t="s">
        <v>665</v>
      </c>
      <c r="C2416" t="str">
        <f t="shared" si="37"/>
        <v>2021_0067</v>
      </c>
      <c r="D2416" s="4" t="s">
        <v>637</v>
      </c>
      <c r="E2416" s="4" t="s">
        <v>637</v>
      </c>
      <c r="F2416" s="16">
        <v>97125.15</v>
      </c>
      <c r="G2416" s="11">
        <v>1.6049E-4</v>
      </c>
    </row>
    <row r="2417" spans="1:7" x14ac:dyDescent="0.2">
      <c r="A2417">
        <v>2021</v>
      </c>
      <c r="B2417" s="4" t="s">
        <v>418</v>
      </c>
      <c r="C2417" t="str">
        <f t="shared" si="37"/>
        <v>2021_0555</v>
      </c>
      <c r="D2417" s="4" t="s">
        <v>376</v>
      </c>
      <c r="E2417" s="4" t="s">
        <v>376</v>
      </c>
      <c r="F2417" s="16">
        <v>96865</v>
      </c>
      <c r="G2417" s="11">
        <v>1.6006000000000001E-4</v>
      </c>
    </row>
    <row r="2418" spans="1:7" x14ac:dyDescent="0.2">
      <c r="A2418">
        <v>2021</v>
      </c>
      <c r="B2418" s="4" t="s">
        <v>436</v>
      </c>
      <c r="C2418" t="str">
        <f t="shared" si="37"/>
        <v>2021_0197</v>
      </c>
      <c r="D2418" s="4" t="s">
        <v>394</v>
      </c>
      <c r="E2418" s="4" t="s">
        <v>394</v>
      </c>
      <c r="F2418" s="16">
        <v>96699.31</v>
      </c>
      <c r="G2418" s="11">
        <v>1.5979000000000001E-4</v>
      </c>
    </row>
    <row r="2419" spans="1:7" x14ac:dyDescent="0.2">
      <c r="A2419">
        <v>2021</v>
      </c>
      <c r="B2419" s="4" t="s">
        <v>362</v>
      </c>
      <c r="C2419" t="str">
        <f t="shared" si="37"/>
        <v>2021_0172</v>
      </c>
      <c r="D2419" s="4" t="s">
        <v>320</v>
      </c>
      <c r="E2419" s="4" t="s">
        <v>320</v>
      </c>
      <c r="F2419" s="16">
        <v>91286.29</v>
      </c>
      <c r="G2419" s="11">
        <v>1.5085000000000001E-4</v>
      </c>
    </row>
    <row r="2420" spans="1:7" x14ac:dyDescent="0.2">
      <c r="A2420">
        <v>2021</v>
      </c>
      <c r="B2420" s="4" t="s">
        <v>662</v>
      </c>
      <c r="C2420" t="str">
        <f t="shared" si="37"/>
        <v>2021_0369</v>
      </c>
      <c r="D2420" s="4" t="s">
        <v>634</v>
      </c>
      <c r="E2420" s="4" t="s">
        <v>634</v>
      </c>
      <c r="F2420" s="16">
        <v>90899.56</v>
      </c>
      <c r="G2420" s="11">
        <v>1.5020999999999999E-4</v>
      </c>
    </row>
    <row r="2421" spans="1:7" x14ac:dyDescent="0.2">
      <c r="A2421">
        <v>2021</v>
      </c>
      <c r="B2421" s="4" t="s">
        <v>346</v>
      </c>
      <c r="C2421" t="str">
        <f t="shared" si="37"/>
        <v>2021_0356</v>
      </c>
      <c r="D2421" s="4" t="s">
        <v>304</v>
      </c>
      <c r="E2421" s="4" t="s">
        <v>304</v>
      </c>
      <c r="F2421" s="16">
        <v>90432.13</v>
      </c>
      <c r="G2421" s="11">
        <v>1.4943000000000001E-4</v>
      </c>
    </row>
    <row r="2422" spans="1:7" x14ac:dyDescent="0.2">
      <c r="A2422">
        <v>2021</v>
      </c>
      <c r="B2422" s="4" t="s">
        <v>666</v>
      </c>
      <c r="C2422" t="str">
        <f t="shared" si="37"/>
        <v>2021_0194</v>
      </c>
      <c r="D2422" s="4" t="s">
        <v>638</v>
      </c>
      <c r="E2422" s="4" t="s">
        <v>638</v>
      </c>
      <c r="F2422" s="16">
        <v>88994.16</v>
      </c>
      <c r="G2422" s="11">
        <v>1.4705999999999999E-4</v>
      </c>
    </row>
    <row r="2423" spans="1:7" x14ac:dyDescent="0.2">
      <c r="A2423">
        <v>2021</v>
      </c>
      <c r="B2423" s="4" t="s">
        <v>355</v>
      </c>
      <c r="C2423" t="str">
        <f t="shared" si="37"/>
        <v>2021_0929</v>
      </c>
      <c r="D2423" s="4" t="s">
        <v>313</v>
      </c>
      <c r="E2423" s="4" t="s">
        <v>313</v>
      </c>
      <c r="F2423" s="16">
        <v>88518.03</v>
      </c>
      <c r="G2423" s="11">
        <v>1.4626999999999999E-4</v>
      </c>
    </row>
    <row r="2424" spans="1:7" x14ac:dyDescent="0.2">
      <c r="A2424">
        <v>2021</v>
      </c>
      <c r="B2424" s="4" t="s">
        <v>659</v>
      </c>
      <c r="C2424" t="str">
        <f t="shared" si="37"/>
        <v>2021_0274</v>
      </c>
      <c r="D2424" s="4" t="s">
        <v>631</v>
      </c>
      <c r="E2424" s="4" t="s">
        <v>631</v>
      </c>
      <c r="F2424" s="16">
        <v>86832.5</v>
      </c>
      <c r="G2424" s="11">
        <v>1.4349E-4</v>
      </c>
    </row>
    <row r="2425" spans="1:7" x14ac:dyDescent="0.2">
      <c r="A2425">
        <v>2021</v>
      </c>
      <c r="B2425" s="4" t="s">
        <v>658</v>
      </c>
      <c r="C2425" t="str">
        <f t="shared" si="37"/>
        <v>2021_0658</v>
      </c>
      <c r="D2425" s="4" t="s">
        <v>630</v>
      </c>
      <c r="E2425" s="4" t="s">
        <v>630</v>
      </c>
      <c r="F2425" s="16">
        <v>84513.95</v>
      </c>
      <c r="G2425" s="11">
        <v>1.3965000000000001E-4</v>
      </c>
    </row>
    <row r="2426" spans="1:7" x14ac:dyDescent="0.2">
      <c r="A2426">
        <v>2021</v>
      </c>
      <c r="B2426" s="4" t="s">
        <v>664</v>
      </c>
      <c r="C2426" t="str">
        <f t="shared" si="37"/>
        <v>2021_0562</v>
      </c>
      <c r="D2426" s="4" t="s">
        <v>636</v>
      </c>
      <c r="E2426" s="4" t="s">
        <v>636</v>
      </c>
      <c r="F2426" s="16">
        <v>82550.490000000005</v>
      </c>
      <c r="G2426" s="11">
        <v>1.3641E-4</v>
      </c>
    </row>
    <row r="2427" spans="1:7" x14ac:dyDescent="0.2">
      <c r="A2427">
        <v>2021</v>
      </c>
      <c r="B2427" s="4" t="s">
        <v>667</v>
      </c>
      <c r="C2427" t="str">
        <f t="shared" si="37"/>
        <v>2021_0878</v>
      </c>
      <c r="D2427" s="4" t="s">
        <v>639</v>
      </c>
      <c r="E2427" s="4" t="s">
        <v>639</v>
      </c>
      <c r="F2427" s="16">
        <v>81959.98</v>
      </c>
      <c r="G2427" s="11">
        <v>1.3543E-4</v>
      </c>
    </row>
    <row r="2428" spans="1:7" x14ac:dyDescent="0.2">
      <c r="A2428">
        <v>2021</v>
      </c>
      <c r="B2428" s="4" t="s">
        <v>456</v>
      </c>
      <c r="C2428" t="str">
        <f t="shared" si="37"/>
        <v>2021_0099</v>
      </c>
      <c r="D2428" s="4" t="s">
        <v>414</v>
      </c>
      <c r="E2428" s="4" t="s">
        <v>414</v>
      </c>
      <c r="F2428" s="16">
        <v>81657.149999999994</v>
      </c>
      <c r="G2428" s="11">
        <v>1.3493000000000001E-4</v>
      </c>
    </row>
    <row r="2429" spans="1:7" x14ac:dyDescent="0.2">
      <c r="A2429">
        <v>2021</v>
      </c>
      <c r="B2429" s="4" t="s">
        <v>286</v>
      </c>
      <c r="C2429" t="str">
        <f t="shared" si="37"/>
        <v>2021_0512</v>
      </c>
      <c r="D2429" s="4" t="s">
        <v>717</v>
      </c>
      <c r="E2429" s="4" t="s">
        <v>717</v>
      </c>
      <c r="F2429" s="16">
        <v>81492.850000000006</v>
      </c>
      <c r="G2429" s="11">
        <v>1.3465999999999999E-4</v>
      </c>
    </row>
    <row r="2430" spans="1:7" x14ac:dyDescent="0.2">
      <c r="A2430">
        <v>2021</v>
      </c>
      <c r="B2430" s="4" t="s">
        <v>660</v>
      </c>
      <c r="C2430" t="str">
        <f t="shared" si="37"/>
        <v>2021_0686</v>
      </c>
      <c r="D2430" s="4" t="s">
        <v>632</v>
      </c>
      <c r="E2430" s="4" t="s">
        <v>632</v>
      </c>
      <c r="F2430" s="16">
        <v>80988.41</v>
      </c>
      <c r="G2430" s="11">
        <v>1.3383000000000001E-4</v>
      </c>
    </row>
    <row r="2431" spans="1:7" x14ac:dyDescent="0.2">
      <c r="A2431">
        <v>2021</v>
      </c>
      <c r="B2431" s="4" t="s">
        <v>670</v>
      </c>
      <c r="C2431" t="str">
        <f t="shared" si="37"/>
        <v>2021_0250</v>
      </c>
      <c r="D2431" s="4" t="s">
        <v>642</v>
      </c>
      <c r="E2431" s="4" t="s">
        <v>642</v>
      </c>
      <c r="F2431" s="16">
        <v>79904.3</v>
      </c>
      <c r="G2431" s="11">
        <v>1.3203999999999999E-4</v>
      </c>
    </row>
    <row r="2432" spans="1:7" x14ac:dyDescent="0.2">
      <c r="A2432">
        <v>2021</v>
      </c>
      <c r="B2432" s="4" t="s">
        <v>706</v>
      </c>
      <c r="C2432" t="str">
        <f t="shared" si="37"/>
        <v>2021_0595</v>
      </c>
      <c r="D2432" s="4" t="s">
        <v>693</v>
      </c>
      <c r="E2432" s="4" t="s">
        <v>693</v>
      </c>
      <c r="F2432" s="16">
        <v>72323.31</v>
      </c>
      <c r="G2432" s="11">
        <v>1.1951E-4</v>
      </c>
    </row>
    <row r="2433" spans="1:7" x14ac:dyDescent="0.2">
      <c r="A2433">
        <v>2021</v>
      </c>
      <c r="B2433" s="4" t="s">
        <v>661</v>
      </c>
      <c r="C2433" t="str">
        <f t="shared" si="37"/>
        <v>2021_0328</v>
      </c>
      <c r="D2433" s="4" t="s">
        <v>633</v>
      </c>
      <c r="E2433" s="4" t="s">
        <v>633</v>
      </c>
      <c r="F2433" s="16">
        <v>71945.55</v>
      </c>
      <c r="G2433" s="11">
        <v>1.1889E-4</v>
      </c>
    </row>
    <row r="2434" spans="1:7" x14ac:dyDescent="0.2">
      <c r="A2434">
        <v>2021</v>
      </c>
      <c r="B2434" s="4" t="s">
        <v>668</v>
      </c>
      <c r="C2434" t="str">
        <f t="shared" si="37"/>
        <v>2021_0928</v>
      </c>
      <c r="D2434" s="4" t="s">
        <v>640</v>
      </c>
      <c r="E2434" s="4" t="s">
        <v>640</v>
      </c>
      <c r="F2434" s="16">
        <v>71898.66</v>
      </c>
      <c r="G2434" s="11">
        <v>1.1881E-4</v>
      </c>
    </row>
    <row r="2435" spans="1:7" x14ac:dyDescent="0.2">
      <c r="A2435">
        <v>2021</v>
      </c>
      <c r="B2435" s="4" t="s">
        <v>675</v>
      </c>
      <c r="C2435" t="str">
        <f t="shared" ref="C2435:C2498" si="38">_xlfn.TEXTJOIN("_",TRUE,A2435:B2435)</f>
        <v>2021_0366</v>
      </c>
      <c r="D2435" s="4" t="s">
        <v>647</v>
      </c>
      <c r="E2435" s="4" t="s">
        <v>647</v>
      </c>
      <c r="F2435" s="16">
        <v>71379.539999999994</v>
      </c>
      <c r="G2435" s="11">
        <v>1.1794999999999999E-4</v>
      </c>
    </row>
    <row r="2436" spans="1:7" x14ac:dyDescent="0.2">
      <c r="A2436">
        <v>2021</v>
      </c>
      <c r="B2436" s="4" t="s">
        <v>627</v>
      </c>
      <c r="C2436" t="str">
        <f t="shared" si="38"/>
        <v>2021_0211</v>
      </c>
      <c r="D2436" s="4" t="s">
        <v>609</v>
      </c>
      <c r="E2436" s="4" t="s">
        <v>609</v>
      </c>
      <c r="F2436" s="16">
        <v>70890.22</v>
      </c>
      <c r="G2436" s="11">
        <v>1.1714000000000001E-4</v>
      </c>
    </row>
    <row r="2437" spans="1:7" x14ac:dyDescent="0.2">
      <c r="A2437">
        <v>2021</v>
      </c>
      <c r="B2437" s="4" t="s">
        <v>657</v>
      </c>
      <c r="C2437" t="str">
        <f t="shared" si="38"/>
        <v>2021_1104</v>
      </c>
      <c r="D2437" s="4" t="s">
        <v>629</v>
      </c>
      <c r="E2437" s="4" t="s">
        <v>629</v>
      </c>
      <c r="F2437" s="16">
        <v>70867.320000000007</v>
      </c>
      <c r="G2437" s="11">
        <v>1.171E-4</v>
      </c>
    </row>
    <row r="2438" spans="1:7" x14ac:dyDescent="0.2">
      <c r="A2438">
        <v>2021</v>
      </c>
      <c r="B2438" s="4" t="s">
        <v>663</v>
      </c>
      <c r="C2438" t="str">
        <f t="shared" si="38"/>
        <v>2021_1064</v>
      </c>
      <c r="D2438" s="4" t="s">
        <v>635</v>
      </c>
      <c r="E2438" s="4" t="s">
        <v>635</v>
      </c>
      <c r="F2438" s="16">
        <v>70580.45</v>
      </c>
      <c r="G2438" s="11">
        <v>1.1663E-4</v>
      </c>
    </row>
    <row r="2439" spans="1:7" x14ac:dyDescent="0.2">
      <c r="A2439">
        <v>2021</v>
      </c>
      <c r="B2439" s="4" t="s">
        <v>352</v>
      </c>
      <c r="C2439" t="str">
        <f t="shared" si="38"/>
        <v>2021_0332</v>
      </c>
      <c r="D2439" s="4" t="s">
        <v>310</v>
      </c>
      <c r="E2439" s="4" t="s">
        <v>310</v>
      </c>
      <c r="F2439" s="16">
        <v>69862.77</v>
      </c>
      <c r="G2439" s="11">
        <v>1.1544000000000001E-4</v>
      </c>
    </row>
    <row r="2440" spans="1:7" x14ac:dyDescent="0.2">
      <c r="A2440">
        <v>2021</v>
      </c>
      <c r="B2440" s="4" t="s">
        <v>417</v>
      </c>
      <c r="C2440" t="str">
        <f t="shared" si="38"/>
        <v>2021_0421</v>
      </c>
      <c r="D2440" s="4" t="s">
        <v>375</v>
      </c>
      <c r="E2440" s="4" t="s">
        <v>375</v>
      </c>
      <c r="F2440" s="16">
        <v>68437.75</v>
      </c>
      <c r="G2440" s="11">
        <v>1.1309E-4</v>
      </c>
    </row>
    <row r="2441" spans="1:7" x14ac:dyDescent="0.2">
      <c r="A2441">
        <v>2021</v>
      </c>
      <c r="B2441" s="4" t="s">
        <v>671</v>
      </c>
      <c r="C2441" t="str">
        <f t="shared" si="38"/>
        <v>2021_1110</v>
      </c>
      <c r="D2441" s="4" t="s">
        <v>643</v>
      </c>
      <c r="E2441" s="4" t="s">
        <v>643</v>
      </c>
      <c r="F2441" s="16">
        <v>68011.59</v>
      </c>
      <c r="G2441" s="11">
        <v>1.1239E-4</v>
      </c>
    </row>
    <row r="2442" spans="1:7" x14ac:dyDescent="0.2">
      <c r="A2442">
        <v>2021</v>
      </c>
      <c r="B2442" s="4" t="s">
        <v>485</v>
      </c>
      <c r="C2442" t="str">
        <f t="shared" si="38"/>
        <v>2021_0551</v>
      </c>
      <c r="D2442" s="4" t="s">
        <v>469</v>
      </c>
      <c r="E2442" s="4" t="s">
        <v>469</v>
      </c>
      <c r="F2442" s="16">
        <v>67503.55</v>
      </c>
      <c r="G2442" s="11">
        <v>1.1155E-4</v>
      </c>
    </row>
    <row r="2443" spans="1:7" x14ac:dyDescent="0.2">
      <c r="A2443">
        <v>2021</v>
      </c>
      <c r="B2443" s="4" t="s">
        <v>761</v>
      </c>
      <c r="C2443" t="str">
        <f t="shared" si="38"/>
        <v>2021_4260</v>
      </c>
      <c r="D2443" s="4" t="s">
        <v>759</v>
      </c>
      <c r="E2443" s="4" t="s">
        <v>759</v>
      </c>
      <c r="F2443" s="16">
        <v>64985.45</v>
      </c>
      <c r="G2443" s="11">
        <v>1.0738000000000001E-4</v>
      </c>
    </row>
    <row r="2444" spans="1:7" x14ac:dyDescent="0.2">
      <c r="A2444">
        <v>2021</v>
      </c>
      <c r="B2444" s="4" t="s">
        <v>674</v>
      </c>
      <c r="C2444" t="str">
        <f t="shared" si="38"/>
        <v>2021_0637</v>
      </c>
      <c r="D2444" s="4" t="s">
        <v>646</v>
      </c>
      <c r="E2444" s="4" t="s">
        <v>646</v>
      </c>
      <c r="F2444" s="16">
        <v>64331.44</v>
      </c>
      <c r="G2444" s="11">
        <v>1.063E-4</v>
      </c>
    </row>
    <row r="2445" spans="1:7" x14ac:dyDescent="0.2">
      <c r="A2445">
        <v>2021</v>
      </c>
      <c r="B2445" s="4" t="s">
        <v>672</v>
      </c>
      <c r="C2445" t="str">
        <f t="shared" si="38"/>
        <v>2021_0505</v>
      </c>
      <c r="D2445" s="4" t="s">
        <v>644</v>
      </c>
      <c r="E2445" s="4" t="s">
        <v>644</v>
      </c>
      <c r="F2445" s="16">
        <v>64108.58</v>
      </c>
      <c r="G2445" s="11">
        <v>1.0594000000000001E-4</v>
      </c>
    </row>
    <row r="2446" spans="1:7" x14ac:dyDescent="0.2">
      <c r="A2446">
        <v>2021</v>
      </c>
      <c r="B2446" s="4" t="s">
        <v>347</v>
      </c>
      <c r="C2446" t="str">
        <f t="shared" si="38"/>
        <v>2021_0641</v>
      </c>
      <c r="D2446" s="4" t="s">
        <v>305</v>
      </c>
      <c r="E2446" s="4" t="s">
        <v>305</v>
      </c>
      <c r="F2446" s="16">
        <v>63607.94</v>
      </c>
      <c r="G2446" s="11">
        <v>1.0511E-4</v>
      </c>
    </row>
    <row r="2447" spans="1:7" x14ac:dyDescent="0.2">
      <c r="A2447">
        <v>2021</v>
      </c>
      <c r="B2447" s="4" t="s">
        <v>673</v>
      </c>
      <c r="C2447" t="str">
        <f t="shared" si="38"/>
        <v>2021_0712</v>
      </c>
      <c r="D2447" s="4" t="s">
        <v>645</v>
      </c>
      <c r="E2447" s="4" t="s">
        <v>645</v>
      </c>
      <c r="F2447" s="16">
        <v>61999.55</v>
      </c>
      <c r="G2447" s="11">
        <v>1.0245E-4</v>
      </c>
    </row>
    <row r="2448" spans="1:7" x14ac:dyDescent="0.2">
      <c r="A2448">
        <v>2021</v>
      </c>
      <c r="B2448" s="4" t="s">
        <v>626</v>
      </c>
      <c r="C2448" t="str">
        <f t="shared" si="38"/>
        <v>2021_0264</v>
      </c>
      <c r="D2448" s="4" t="s">
        <v>752</v>
      </c>
      <c r="E2448" s="4" t="s">
        <v>752</v>
      </c>
      <c r="F2448" s="16">
        <v>60831.08</v>
      </c>
      <c r="G2448" s="11">
        <v>1.0052000000000001E-4</v>
      </c>
    </row>
    <row r="2449" spans="1:7" x14ac:dyDescent="0.2">
      <c r="A2449">
        <v>2021</v>
      </c>
      <c r="B2449" s="4" t="s">
        <v>435</v>
      </c>
      <c r="C2449" t="str">
        <f t="shared" si="38"/>
        <v>2021_0017</v>
      </c>
      <c r="D2449" s="4" t="s">
        <v>393</v>
      </c>
      <c r="E2449" s="4" t="s">
        <v>393</v>
      </c>
      <c r="F2449" s="16">
        <v>60448.22</v>
      </c>
      <c r="G2449" s="11">
        <v>9.9889999999999994E-5</v>
      </c>
    </row>
    <row r="2450" spans="1:7" x14ac:dyDescent="0.2">
      <c r="A2450">
        <v>2021</v>
      </c>
      <c r="B2450" s="4" t="s">
        <v>677</v>
      </c>
      <c r="C2450" t="str">
        <f t="shared" si="38"/>
        <v>2021_0074</v>
      </c>
      <c r="D2450" s="4" t="s">
        <v>649</v>
      </c>
      <c r="E2450" s="4" t="s">
        <v>649</v>
      </c>
      <c r="F2450" s="16">
        <v>41915.68</v>
      </c>
      <c r="G2450" s="11">
        <v>6.9259999999999998E-5</v>
      </c>
    </row>
    <row r="2451" spans="1:7" x14ac:dyDescent="0.2">
      <c r="A2451">
        <v>2021</v>
      </c>
      <c r="B2451" s="4" t="s">
        <v>439</v>
      </c>
      <c r="C2451" t="str">
        <f t="shared" si="38"/>
        <v>2021_0877</v>
      </c>
      <c r="D2451" s="4" t="s">
        <v>397</v>
      </c>
      <c r="E2451" s="4" t="s">
        <v>397</v>
      </c>
      <c r="F2451" s="16">
        <v>36839.980000000003</v>
      </c>
      <c r="G2451" s="11">
        <v>6.088E-5</v>
      </c>
    </row>
    <row r="2452" spans="1:7" x14ac:dyDescent="0.2">
      <c r="A2452">
        <v>2021</v>
      </c>
      <c r="B2452" s="4" t="s">
        <v>681</v>
      </c>
      <c r="C2452" t="str">
        <f t="shared" si="38"/>
        <v>2021_0089</v>
      </c>
      <c r="D2452" s="4" t="s">
        <v>653</v>
      </c>
      <c r="E2452" s="4" t="s">
        <v>653</v>
      </c>
      <c r="F2452" s="16">
        <v>36608.35</v>
      </c>
      <c r="G2452" s="11">
        <v>6.0489999999999999E-5</v>
      </c>
    </row>
    <row r="2453" spans="1:7" x14ac:dyDescent="0.2">
      <c r="A2453">
        <v>2021</v>
      </c>
      <c r="B2453" s="4" t="s">
        <v>699</v>
      </c>
      <c r="C2453" t="str">
        <f t="shared" si="38"/>
        <v>2021_0616</v>
      </c>
      <c r="D2453" s="4" t="s">
        <v>686</v>
      </c>
      <c r="E2453" s="4" t="s">
        <v>686</v>
      </c>
      <c r="F2453" s="16">
        <v>33429.839999999997</v>
      </c>
      <c r="G2453" s="11">
        <v>5.524E-5</v>
      </c>
    </row>
    <row r="2454" spans="1:7" x14ac:dyDescent="0.2">
      <c r="A2454">
        <v>2021</v>
      </c>
      <c r="B2454" s="4" t="s">
        <v>676</v>
      </c>
      <c r="C2454" t="str">
        <f t="shared" si="38"/>
        <v>2021_0953</v>
      </c>
      <c r="D2454" s="4" t="s">
        <v>648</v>
      </c>
      <c r="E2454" s="4" t="s">
        <v>648</v>
      </c>
      <c r="F2454" s="16">
        <v>32076.92</v>
      </c>
      <c r="G2454" s="11">
        <v>5.3010000000000002E-5</v>
      </c>
    </row>
    <row r="2455" spans="1:7" x14ac:dyDescent="0.2">
      <c r="A2455">
        <v>2021</v>
      </c>
      <c r="B2455" s="4" t="s">
        <v>680</v>
      </c>
      <c r="C2455" t="str">
        <f t="shared" si="38"/>
        <v>2021_0113</v>
      </c>
      <c r="D2455" s="4" t="s">
        <v>652</v>
      </c>
      <c r="E2455" s="4" t="s">
        <v>652</v>
      </c>
      <c r="F2455" s="16">
        <v>31873.919999999998</v>
      </c>
      <c r="G2455" s="11">
        <v>5.2670000000000002E-5</v>
      </c>
    </row>
    <row r="2456" spans="1:7" x14ac:dyDescent="0.2">
      <c r="A2456">
        <v>2021</v>
      </c>
      <c r="B2456" s="4" t="s">
        <v>438</v>
      </c>
      <c r="C2456" t="str">
        <f t="shared" si="38"/>
        <v>2021_0684</v>
      </c>
      <c r="D2456" s="4" t="s">
        <v>396</v>
      </c>
      <c r="E2456" s="4" t="s">
        <v>396</v>
      </c>
      <c r="F2456" s="16">
        <v>31673.42</v>
      </c>
      <c r="G2456" s="11">
        <v>5.2339999999999997E-5</v>
      </c>
    </row>
    <row r="2457" spans="1:7" x14ac:dyDescent="0.2">
      <c r="A2457">
        <v>2021</v>
      </c>
      <c r="B2457" s="4" t="s">
        <v>762</v>
      </c>
      <c r="C2457" t="str">
        <f t="shared" si="38"/>
        <v>2021_4258</v>
      </c>
      <c r="D2457" s="4" t="s">
        <v>760</v>
      </c>
      <c r="E2457" s="4" t="s">
        <v>760</v>
      </c>
      <c r="F2457" s="16">
        <v>28875.57</v>
      </c>
      <c r="G2457" s="11">
        <v>4.7719999999999997E-5</v>
      </c>
    </row>
    <row r="2458" spans="1:7" x14ac:dyDescent="0.2">
      <c r="A2458">
        <v>2021</v>
      </c>
      <c r="B2458" s="4" t="s">
        <v>701</v>
      </c>
      <c r="C2458" t="str">
        <f t="shared" si="38"/>
        <v>2021_0933</v>
      </c>
      <c r="D2458" s="4" t="s">
        <v>688</v>
      </c>
      <c r="E2458" s="4" t="s">
        <v>688</v>
      </c>
      <c r="F2458" s="16">
        <v>28682.28</v>
      </c>
      <c r="G2458" s="11">
        <v>4.74E-5</v>
      </c>
    </row>
    <row r="2459" spans="1:7" x14ac:dyDescent="0.2">
      <c r="A2459">
        <v>2021</v>
      </c>
      <c r="B2459" s="4" t="s">
        <v>698</v>
      </c>
      <c r="C2459" t="str">
        <f t="shared" si="38"/>
        <v>2021_0681</v>
      </c>
      <c r="D2459" s="4" t="s">
        <v>685</v>
      </c>
      <c r="E2459" s="4" t="s">
        <v>685</v>
      </c>
      <c r="F2459" s="16">
        <v>26578.61</v>
      </c>
      <c r="G2459" s="11">
        <v>4.392E-5</v>
      </c>
    </row>
    <row r="2460" spans="1:7" x14ac:dyDescent="0.2">
      <c r="A2460">
        <v>2021</v>
      </c>
      <c r="B2460" s="4" t="s">
        <v>474</v>
      </c>
      <c r="C2460" t="str">
        <f t="shared" si="38"/>
        <v>2021_0945</v>
      </c>
      <c r="D2460" s="4" t="s">
        <v>458</v>
      </c>
      <c r="E2460" s="4" t="s">
        <v>458</v>
      </c>
      <c r="F2460" s="16">
        <v>25197.53</v>
      </c>
      <c r="G2460" s="11">
        <v>4.1640000000000001E-5</v>
      </c>
    </row>
    <row r="2461" spans="1:7" x14ac:dyDescent="0.2">
      <c r="A2461">
        <v>2021</v>
      </c>
      <c r="B2461" s="4" t="s">
        <v>678</v>
      </c>
      <c r="C2461" t="str">
        <f t="shared" si="38"/>
        <v>2021_0685</v>
      </c>
      <c r="D2461" s="4" t="s">
        <v>650</v>
      </c>
      <c r="E2461" s="4" t="s">
        <v>650</v>
      </c>
      <c r="F2461" s="16">
        <v>23467.67</v>
      </c>
      <c r="G2461" s="11">
        <v>3.8779999999999998E-5</v>
      </c>
    </row>
    <row r="2462" spans="1:7" x14ac:dyDescent="0.2">
      <c r="A2462">
        <v>2021</v>
      </c>
      <c r="B2462" s="4" t="s">
        <v>708</v>
      </c>
      <c r="C2462" t="str">
        <f t="shared" si="38"/>
        <v>2021_0285</v>
      </c>
      <c r="D2462" s="4" t="s">
        <v>695</v>
      </c>
      <c r="E2462" s="4" t="s">
        <v>695</v>
      </c>
      <c r="F2462" s="16">
        <v>23189.200000000001</v>
      </c>
      <c r="G2462" s="11">
        <v>3.8319999999999999E-5</v>
      </c>
    </row>
    <row r="2463" spans="1:7" x14ac:dyDescent="0.2">
      <c r="A2463">
        <v>2021</v>
      </c>
      <c r="B2463" s="4" t="s">
        <v>684</v>
      </c>
      <c r="C2463" t="str">
        <f t="shared" si="38"/>
        <v>2021_0397</v>
      </c>
      <c r="D2463" s="4" t="s">
        <v>656</v>
      </c>
      <c r="E2463" s="4" t="s">
        <v>656</v>
      </c>
      <c r="F2463" s="16">
        <v>21486.26</v>
      </c>
      <c r="G2463" s="11">
        <v>3.5500000000000002E-5</v>
      </c>
    </row>
    <row r="2464" spans="1:7" x14ac:dyDescent="0.2">
      <c r="A2464">
        <v>2021</v>
      </c>
      <c r="B2464" s="4" t="s">
        <v>700</v>
      </c>
      <c r="C2464" t="str">
        <f t="shared" si="38"/>
        <v>2021_0363</v>
      </c>
      <c r="D2464" s="4" t="s">
        <v>687</v>
      </c>
      <c r="E2464" s="4" t="s">
        <v>687</v>
      </c>
      <c r="F2464" s="16">
        <v>20724.490000000002</v>
      </c>
      <c r="G2464" s="11">
        <v>3.4249999999999999E-5</v>
      </c>
    </row>
    <row r="2465" spans="1:9" x14ac:dyDescent="0.2">
      <c r="A2465">
        <v>2021</v>
      </c>
      <c r="B2465" s="4" t="s">
        <v>682</v>
      </c>
      <c r="C2465" t="str">
        <f t="shared" si="38"/>
        <v>2021_0523</v>
      </c>
      <c r="D2465" s="4" t="s">
        <v>654</v>
      </c>
      <c r="E2465" s="4" t="s">
        <v>654</v>
      </c>
      <c r="F2465" s="16">
        <v>20231.54</v>
      </c>
      <c r="G2465" s="11">
        <v>3.3429999999999997E-5</v>
      </c>
      <c r="H2465" s="2"/>
    </row>
    <row r="2466" spans="1:9" x14ac:dyDescent="0.2">
      <c r="A2466">
        <v>2021</v>
      </c>
      <c r="B2466" s="4" t="s">
        <v>755</v>
      </c>
      <c r="C2466" t="str">
        <f t="shared" si="38"/>
        <v>2021_2905</v>
      </c>
      <c r="D2466" s="4" t="s">
        <v>753</v>
      </c>
      <c r="E2466" s="4" t="s">
        <v>753</v>
      </c>
      <c r="F2466" s="16">
        <v>18485.580000000002</v>
      </c>
      <c r="G2466" s="11">
        <v>3.0549999999999997E-5</v>
      </c>
      <c r="H2466" s="2"/>
    </row>
    <row r="2467" spans="1:9" x14ac:dyDescent="0.2">
      <c r="A2467">
        <v>2021</v>
      </c>
      <c r="B2467" s="4" t="s">
        <v>703</v>
      </c>
      <c r="C2467" t="str">
        <f t="shared" si="38"/>
        <v>2021_0292</v>
      </c>
      <c r="D2467" s="4" t="s">
        <v>690</v>
      </c>
      <c r="E2467" s="4" t="s">
        <v>690</v>
      </c>
      <c r="F2467" s="16">
        <v>17571.240000000002</v>
      </c>
      <c r="G2467" s="11">
        <v>2.904E-5</v>
      </c>
      <c r="H2467" s="2"/>
    </row>
    <row r="2468" spans="1:9" x14ac:dyDescent="0.2">
      <c r="A2468">
        <v>2021</v>
      </c>
      <c r="B2468" s="4" t="s">
        <v>702</v>
      </c>
      <c r="C2468" t="str">
        <f t="shared" si="38"/>
        <v>2021_0819</v>
      </c>
      <c r="D2468" s="4" t="s">
        <v>689</v>
      </c>
      <c r="E2468" s="4" t="s">
        <v>689</v>
      </c>
      <c r="F2468" s="16">
        <v>17044.169999999998</v>
      </c>
      <c r="G2468" s="11">
        <v>2.8160000000000001E-5</v>
      </c>
      <c r="H2468" s="2"/>
    </row>
    <row r="2469" spans="1:9" x14ac:dyDescent="0.2">
      <c r="A2469">
        <v>2021</v>
      </c>
      <c r="B2469" s="4" t="s">
        <v>679</v>
      </c>
      <c r="C2469" t="str">
        <f t="shared" si="38"/>
        <v>2021_0785</v>
      </c>
      <c r="D2469" s="4" t="s">
        <v>651</v>
      </c>
      <c r="E2469" s="4" t="s">
        <v>651</v>
      </c>
      <c r="F2469" s="16">
        <v>14749.35</v>
      </c>
      <c r="G2469" s="11">
        <v>2.4369999999999999E-5</v>
      </c>
      <c r="H2469" s="2"/>
    </row>
    <row r="2470" spans="1:9" x14ac:dyDescent="0.2">
      <c r="A2470">
        <v>2021</v>
      </c>
      <c r="B2470" s="4" t="s">
        <v>683</v>
      </c>
      <c r="C2470" t="str">
        <f t="shared" si="38"/>
        <v>2021_0425</v>
      </c>
      <c r="D2470" s="4" t="s">
        <v>655</v>
      </c>
      <c r="E2470" s="4" t="s">
        <v>655</v>
      </c>
      <c r="F2470" s="16">
        <v>13781.13</v>
      </c>
      <c r="G2470" s="11">
        <v>2.2770000000000001E-5</v>
      </c>
      <c r="H2470" s="2"/>
    </row>
    <row r="2471" spans="1:9" x14ac:dyDescent="0.2">
      <c r="A2471">
        <v>2021</v>
      </c>
      <c r="B2471" s="4" t="s">
        <v>484</v>
      </c>
      <c r="C2471" t="str">
        <f t="shared" si="38"/>
        <v>2021_0218</v>
      </c>
      <c r="D2471" s="4" t="s">
        <v>468</v>
      </c>
      <c r="E2471" s="4" t="s">
        <v>468</v>
      </c>
      <c r="F2471" s="16">
        <v>13475.59</v>
      </c>
      <c r="G2471" s="11">
        <v>2.2269999999999999E-5</v>
      </c>
      <c r="H2471" s="2"/>
    </row>
    <row r="2472" spans="1:9" x14ac:dyDescent="0.2">
      <c r="A2472">
        <v>2021</v>
      </c>
      <c r="B2472" s="4" t="s">
        <v>704</v>
      </c>
      <c r="C2472" t="str">
        <f t="shared" si="38"/>
        <v>2021_0232</v>
      </c>
      <c r="D2472" s="4" t="s">
        <v>691</v>
      </c>
      <c r="E2472" s="4" t="s">
        <v>691</v>
      </c>
      <c r="F2472" s="16">
        <v>13268.04</v>
      </c>
      <c r="G2472" s="11">
        <v>2.192E-5</v>
      </c>
      <c r="H2472" s="2"/>
    </row>
    <row r="2473" spans="1:9" x14ac:dyDescent="0.2">
      <c r="A2473">
        <v>2021</v>
      </c>
      <c r="B2473" s="4" t="s">
        <v>705</v>
      </c>
      <c r="C2473" t="str">
        <f t="shared" si="38"/>
        <v>2021_0701</v>
      </c>
      <c r="D2473" s="4" t="s">
        <v>692</v>
      </c>
      <c r="E2473" s="4" t="s">
        <v>692</v>
      </c>
      <c r="F2473" s="16">
        <v>13186.76</v>
      </c>
      <c r="G2473" s="11">
        <v>2.179E-5</v>
      </c>
      <c r="H2473" s="2"/>
    </row>
    <row r="2474" spans="1:9" x14ac:dyDescent="0.2">
      <c r="A2474">
        <v>2021</v>
      </c>
      <c r="B2474" s="4" t="s">
        <v>710</v>
      </c>
      <c r="C2474" t="str">
        <f t="shared" si="38"/>
        <v>2021_0932</v>
      </c>
      <c r="D2474" s="4" t="s">
        <v>697</v>
      </c>
      <c r="E2474" s="4" t="s">
        <v>697</v>
      </c>
      <c r="F2474" s="16">
        <v>12699.09</v>
      </c>
      <c r="G2474" s="11">
        <v>2.0979999999999999E-5</v>
      </c>
      <c r="H2474" s="2"/>
    </row>
    <row r="2475" spans="1:9" x14ac:dyDescent="0.2">
      <c r="A2475">
        <v>2021</v>
      </c>
      <c r="B2475" s="4" t="s">
        <v>419</v>
      </c>
      <c r="C2475" t="str">
        <f t="shared" si="38"/>
        <v>2021_0834</v>
      </c>
      <c r="D2475" s="4" t="s">
        <v>377</v>
      </c>
      <c r="E2475" s="4" t="s">
        <v>377</v>
      </c>
      <c r="F2475" s="16">
        <v>12180.98</v>
      </c>
      <c r="G2475" s="11">
        <v>2.0129999999999999E-5</v>
      </c>
      <c r="H2475" s="2"/>
    </row>
    <row r="2476" spans="1:9" x14ac:dyDescent="0.2">
      <c r="A2476">
        <v>2021</v>
      </c>
      <c r="B2476" s="4" t="s">
        <v>707</v>
      </c>
      <c r="C2476" t="str">
        <f t="shared" si="38"/>
        <v>2021_0860</v>
      </c>
      <c r="D2476" s="4" t="s">
        <v>694</v>
      </c>
      <c r="E2476" s="4" t="s">
        <v>694</v>
      </c>
      <c r="F2476" s="16">
        <v>10376.379999999999</v>
      </c>
      <c r="G2476" s="11">
        <v>1.715E-5</v>
      </c>
      <c r="H2476" s="2"/>
    </row>
    <row r="2477" spans="1:9" x14ac:dyDescent="0.2">
      <c r="A2477">
        <v>2021</v>
      </c>
      <c r="B2477" s="4" t="s">
        <v>709</v>
      </c>
      <c r="C2477" t="str">
        <f t="shared" si="38"/>
        <v>2021_0057</v>
      </c>
      <c r="D2477" s="4" t="s">
        <v>696</v>
      </c>
      <c r="E2477" s="4" t="s">
        <v>696</v>
      </c>
      <c r="F2477" s="16">
        <v>9333.2099999999991</v>
      </c>
      <c r="G2477" s="11">
        <v>1.5420000000000001E-5</v>
      </c>
      <c r="H2477" s="2"/>
    </row>
    <row r="2478" spans="1:9" x14ac:dyDescent="0.2">
      <c r="A2478">
        <v>2021</v>
      </c>
      <c r="B2478" s="4" t="s">
        <v>423</v>
      </c>
      <c r="C2478" t="str">
        <f t="shared" si="38"/>
        <v>2021_1412</v>
      </c>
      <c r="D2478" s="4" t="s">
        <v>381</v>
      </c>
      <c r="E2478" s="4" t="s">
        <v>381</v>
      </c>
      <c r="F2478" s="16">
        <v>3920.27</v>
      </c>
      <c r="G2478" s="11">
        <v>6.4799999999999998E-6</v>
      </c>
      <c r="H2478" s="2"/>
    </row>
    <row r="2479" spans="1:9" x14ac:dyDescent="0.2">
      <c r="A2479">
        <v>2022</v>
      </c>
      <c r="B2479" s="4" t="s">
        <v>510</v>
      </c>
      <c r="C2479" t="str">
        <f t="shared" si="38"/>
        <v>2022_1219</v>
      </c>
      <c r="D2479" s="4" t="s">
        <v>1</v>
      </c>
      <c r="E2479" s="4" t="s">
        <v>1</v>
      </c>
      <c r="G2479" s="11"/>
      <c r="H2479" s="5">
        <v>2315472.5299999998</v>
      </c>
      <c r="I2479" s="11">
        <v>3.6200999999999998E-3</v>
      </c>
    </row>
    <row r="2480" spans="1:9" x14ac:dyDescent="0.2">
      <c r="A2480">
        <v>2022</v>
      </c>
      <c r="B2480" s="4" t="s">
        <v>509</v>
      </c>
      <c r="C2480" t="str">
        <f t="shared" si="38"/>
        <v>2022_1021</v>
      </c>
      <c r="D2480" s="4" t="s">
        <v>27</v>
      </c>
      <c r="E2480" s="4" t="s">
        <v>27</v>
      </c>
      <c r="G2480" s="11"/>
      <c r="H2480" s="5">
        <v>1260367.8999999999</v>
      </c>
      <c r="I2480" s="11">
        <v>1.97051E-3</v>
      </c>
    </row>
    <row r="2481" spans="1:9" x14ac:dyDescent="0.2">
      <c r="A2481">
        <v>2022</v>
      </c>
      <c r="B2481" s="4" t="s">
        <v>512</v>
      </c>
      <c r="C2481" t="str">
        <f t="shared" si="38"/>
        <v>2022_0939</v>
      </c>
      <c r="D2481" s="4" t="s">
        <v>494</v>
      </c>
      <c r="E2481" s="4" t="s">
        <v>494</v>
      </c>
      <c r="G2481" s="11"/>
      <c r="H2481" s="5">
        <v>323198.11</v>
      </c>
      <c r="I2481" s="11">
        <v>5.0529999999999998E-4</v>
      </c>
    </row>
    <row r="2482" spans="1:9" x14ac:dyDescent="0.2">
      <c r="A2482">
        <v>2022</v>
      </c>
      <c r="B2482" s="4" t="s">
        <v>521</v>
      </c>
      <c r="C2482" t="str">
        <f t="shared" si="38"/>
        <v>2022_1079</v>
      </c>
      <c r="D2482" s="4" t="s">
        <v>8</v>
      </c>
      <c r="E2482" s="4" t="s">
        <v>8</v>
      </c>
      <c r="G2482" s="11"/>
      <c r="H2482" s="5">
        <v>319165.21000000002</v>
      </c>
      <c r="I2482" s="11">
        <v>4.9899000000000005E-4</v>
      </c>
    </row>
    <row r="2483" spans="1:9" x14ac:dyDescent="0.2">
      <c r="A2483">
        <v>2022</v>
      </c>
      <c r="B2483" s="4" t="s">
        <v>511</v>
      </c>
      <c r="C2483" t="str">
        <f t="shared" si="38"/>
        <v>2022_0938</v>
      </c>
      <c r="D2483" s="4" t="s">
        <v>493</v>
      </c>
      <c r="E2483" s="4" t="s">
        <v>493</v>
      </c>
      <c r="G2483" s="11"/>
      <c r="H2483" s="5">
        <v>299360.82</v>
      </c>
      <c r="I2483" s="11">
        <v>4.6802999999999998E-4</v>
      </c>
    </row>
    <row r="2484" spans="1:9" x14ac:dyDescent="0.2">
      <c r="A2484">
        <v>2022</v>
      </c>
      <c r="B2484" s="4" t="s">
        <v>516</v>
      </c>
      <c r="C2484" t="str">
        <f t="shared" si="38"/>
        <v>2022_0117</v>
      </c>
      <c r="D2484" s="4" t="s">
        <v>30</v>
      </c>
      <c r="E2484" s="4" t="s">
        <v>30</v>
      </c>
      <c r="G2484" s="11"/>
      <c r="H2484" s="5">
        <v>274158.78999999998</v>
      </c>
      <c r="I2484" s="11">
        <v>4.2862999999999999E-4</v>
      </c>
    </row>
    <row r="2485" spans="1:9" x14ac:dyDescent="0.2">
      <c r="A2485">
        <v>2022</v>
      </c>
      <c r="B2485" s="4" t="s">
        <v>513</v>
      </c>
      <c r="C2485" t="str">
        <f t="shared" si="38"/>
        <v>2022_0179</v>
      </c>
      <c r="D2485" s="4" t="s">
        <v>4</v>
      </c>
      <c r="E2485" s="4" t="s">
        <v>4</v>
      </c>
      <c r="G2485" s="11"/>
      <c r="H2485" s="5">
        <v>230840.16</v>
      </c>
      <c r="I2485" s="11">
        <v>3.6089999999999999E-4</v>
      </c>
    </row>
    <row r="2486" spans="1:9" x14ac:dyDescent="0.2">
      <c r="A2486">
        <v>2022</v>
      </c>
      <c r="B2486" s="4" t="s">
        <v>518</v>
      </c>
      <c r="C2486" t="str">
        <f t="shared" si="38"/>
        <v>2022_1591</v>
      </c>
      <c r="D2486" s="4" t="s">
        <v>29</v>
      </c>
      <c r="E2486" s="4" t="s">
        <v>29</v>
      </c>
      <c r="G2486" s="11"/>
      <c r="H2486" s="5">
        <v>217961.11</v>
      </c>
      <c r="I2486" s="11">
        <v>3.4077000000000001E-4</v>
      </c>
    </row>
    <row r="2487" spans="1:9" x14ac:dyDescent="0.2">
      <c r="A2487">
        <v>2022</v>
      </c>
      <c r="B2487" s="4" t="s">
        <v>515</v>
      </c>
      <c r="C2487" t="str">
        <f t="shared" si="38"/>
        <v>2022_0963</v>
      </c>
      <c r="D2487" s="4" t="s">
        <v>495</v>
      </c>
      <c r="E2487" s="4" t="s">
        <v>495</v>
      </c>
      <c r="G2487" s="11"/>
      <c r="H2487" s="5">
        <v>205379.7</v>
      </c>
      <c r="I2487" s="11">
        <v>3.211E-4</v>
      </c>
    </row>
    <row r="2488" spans="1:9" x14ac:dyDescent="0.2">
      <c r="A2488">
        <v>2022</v>
      </c>
      <c r="B2488" s="4" t="s">
        <v>514</v>
      </c>
      <c r="C2488" t="str">
        <f t="shared" si="38"/>
        <v>2022_0152</v>
      </c>
      <c r="D2488" s="4" t="s">
        <v>31</v>
      </c>
      <c r="E2488" s="4" t="s">
        <v>31</v>
      </c>
      <c r="G2488" s="11"/>
      <c r="H2488" s="5">
        <v>202346.63</v>
      </c>
      <c r="I2488" s="11">
        <v>3.1636000000000001E-4</v>
      </c>
    </row>
    <row r="2489" spans="1:9" x14ac:dyDescent="0.2">
      <c r="A2489">
        <v>2022</v>
      </c>
      <c r="B2489" s="4" t="s">
        <v>525</v>
      </c>
      <c r="C2489" t="str">
        <f t="shared" si="38"/>
        <v>2022_0367</v>
      </c>
      <c r="D2489" s="4" t="s">
        <v>497</v>
      </c>
      <c r="E2489" s="4" t="s">
        <v>497</v>
      </c>
      <c r="G2489" s="11"/>
      <c r="H2489" s="5">
        <v>200975.02</v>
      </c>
      <c r="I2489" s="11">
        <v>3.1420999999999999E-4</v>
      </c>
    </row>
    <row r="2490" spans="1:9" x14ac:dyDescent="0.2">
      <c r="A2490">
        <v>2022</v>
      </c>
      <c r="B2490" s="4" t="s">
        <v>528</v>
      </c>
      <c r="C2490" t="str">
        <f t="shared" si="38"/>
        <v>2022_0377</v>
      </c>
      <c r="D2490" s="4" t="s">
        <v>28</v>
      </c>
      <c r="E2490" s="4" t="s">
        <v>28</v>
      </c>
      <c r="G2490" s="11"/>
      <c r="H2490" s="5">
        <v>179125.78</v>
      </c>
      <c r="I2490" s="11">
        <v>2.8005E-4</v>
      </c>
    </row>
    <row r="2491" spans="1:9" x14ac:dyDescent="0.2">
      <c r="A2491">
        <v>2022</v>
      </c>
      <c r="B2491" s="4" t="s">
        <v>517</v>
      </c>
      <c r="C2491" t="str">
        <f t="shared" si="38"/>
        <v>2022_0839</v>
      </c>
      <c r="D2491" s="4" t="s">
        <v>5</v>
      </c>
      <c r="E2491" s="4" t="s">
        <v>5</v>
      </c>
      <c r="G2491" s="11"/>
      <c r="H2491" s="5">
        <v>168097.79</v>
      </c>
      <c r="I2491" s="11">
        <v>2.6280999999999999E-4</v>
      </c>
    </row>
    <row r="2492" spans="1:9" x14ac:dyDescent="0.2">
      <c r="A2492">
        <v>2022</v>
      </c>
      <c r="B2492" s="4" t="s">
        <v>519</v>
      </c>
      <c r="C2492" t="str">
        <f t="shared" si="38"/>
        <v>2022_0049</v>
      </c>
      <c r="D2492" s="4" t="s">
        <v>9</v>
      </c>
      <c r="E2492" s="4" t="s">
        <v>9</v>
      </c>
      <c r="G2492" s="11"/>
      <c r="H2492" s="5">
        <v>158133.63</v>
      </c>
      <c r="I2492" s="11">
        <v>2.4722999999999998E-4</v>
      </c>
    </row>
    <row r="2493" spans="1:9" x14ac:dyDescent="0.2">
      <c r="A2493">
        <v>2022</v>
      </c>
      <c r="B2493" s="4" t="s">
        <v>529</v>
      </c>
      <c r="C2493" t="str">
        <f t="shared" si="38"/>
        <v>2022_0741</v>
      </c>
      <c r="D2493" s="4" t="s">
        <v>35</v>
      </c>
      <c r="E2493" s="4" t="s">
        <v>35</v>
      </c>
      <c r="G2493" s="11"/>
      <c r="H2493" s="5">
        <v>141879.59</v>
      </c>
      <c r="I2493" s="11">
        <v>2.2181999999999999E-4</v>
      </c>
    </row>
    <row r="2494" spans="1:9" x14ac:dyDescent="0.2">
      <c r="A2494">
        <v>2022</v>
      </c>
      <c r="B2494" s="4" t="s">
        <v>520</v>
      </c>
      <c r="C2494" t="str">
        <f t="shared" si="38"/>
        <v>2022_0247</v>
      </c>
      <c r="D2494" s="4" t="s">
        <v>36</v>
      </c>
      <c r="E2494" s="4" t="s">
        <v>36</v>
      </c>
      <c r="G2494" s="11"/>
      <c r="H2494" s="5">
        <v>138421.07999999999</v>
      </c>
      <c r="I2494" s="11">
        <v>2.1641E-4</v>
      </c>
    </row>
    <row r="2495" spans="1:9" x14ac:dyDescent="0.2">
      <c r="A2495">
        <v>2022</v>
      </c>
      <c r="B2495" s="4" t="s">
        <v>522</v>
      </c>
      <c r="C2495" t="str">
        <f t="shared" si="38"/>
        <v>2022_0360</v>
      </c>
      <c r="D2495" s="4" t="s">
        <v>14</v>
      </c>
      <c r="E2495" s="4" t="s">
        <v>14</v>
      </c>
      <c r="G2495" s="11"/>
      <c r="H2495" s="5">
        <v>134133.68</v>
      </c>
      <c r="I2495" s="11">
        <v>2.0971E-4</v>
      </c>
    </row>
    <row r="2496" spans="1:9" x14ac:dyDescent="0.2">
      <c r="A2496">
        <v>2022</v>
      </c>
      <c r="B2496" s="4" t="s">
        <v>536</v>
      </c>
      <c r="C2496" t="str">
        <f t="shared" si="38"/>
        <v>2022_0675</v>
      </c>
      <c r="D2496" s="4" t="s">
        <v>17</v>
      </c>
      <c r="E2496" s="4" t="s">
        <v>17</v>
      </c>
      <c r="G2496" s="11"/>
      <c r="H2496" s="5">
        <v>124110.09</v>
      </c>
      <c r="I2496" s="11">
        <v>1.9404000000000001E-4</v>
      </c>
    </row>
    <row r="2497" spans="1:9" x14ac:dyDescent="0.2">
      <c r="A2497">
        <v>2022</v>
      </c>
      <c r="B2497" s="4" t="s">
        <v>523</v>
      </c>
      <c r="C2497" t="str">
        <f t="shared" si="38"/>
        <v>2022_1668</v>
      </c>
      <c r="D2497" s="4" t="s">
        <v>496</v>
      </c>
      <c r="E2497" s="4" t="s">
        <v>496</v>
      </c>
      <c r="G2497" s="11"/>
      <c r="H2497" s="5">
        <v>119571.87</v>
      </c>
      <c r="I2497" s="11">
        <v>1.8694E-4</v>
      </c>
    </row>
    <row r="2498" spans="1:9" x14ac:dyDescent="0.2">
      <c r="A2498">
        <v>2022</v>
      </c>
      <c r="B2498" s="4" t="s">
        <v>541</v>
      </c>
      <c r="C2498" t="str">
        <f t="shared" si="38"/>
        <v>2022_1666</v>
      </c>
      <c r="D2498" s="4" t="s">
        <v>501</v>
      </c>
      <c r="E2498" s="4" t="s">
        <v>501</v>
      </c>
      <c r="G2498" s="11"/>
      <c r="H2498" s="5">
        <v>113556.61</v>
      </c>
      <c r="I2498" s="11">
        <v>1.7754000000000001E-4</v>
      </c>
    </row>
    <row r="2499" spans="1:9" x14ac:dyDescent="0.2">
      <c r="A2499">
        <v>2022</v>
      </c>
      <c r="B2499" s="4" t="s">
        <v>524</v>
      </c>
      <c r="C2499" t="str">
        <f t="shared" ref="C2499:C2562" si="39">_xlfn.TEXTJOIN("_",TRUE,A2499:B2499)</f>
        <v>2022_0864</v>
      </c>
      <c r="D2499" s="4" t="s">
        <v>22</v>
      </c>
      <c r="E2499" s="4" t="s">
        <v>22</v>
      </c>
      <c r="G2499" s="11"/>
      <c r="H2499" s="5">
        <v>108654.83</v>
      </c>
      <c r="I2499" s="11">
        <v>1.6987999999999999E-4</v>
      </c>
    </row>
    <row r="2500" spans="1:9" x14ac:dyDescent="0.2">
      <c r="A2500">
        <v>2022</v>
      </c>
      <c r="B2500" s="4" t="s">
        <v>527</v>
      </c>
      <c r="C2500" t="str">
        <f t="shared" si="39"/>
        <v>2022_0256</v>
      </c>
      <c r="D2500" s="4" t="s">
        <v>12</v>
      </c>
      <c r="E2500" s="4" t="s">
        <v>12</v>
      </c>
      <c r="G2500" s="11"/>
      <c r="H2500" s="5">
        <v>102246.95</v>
      </c>
      <c r="I2500" s="11">
        <v>1.5986E-4</v>
      </c>
    </row>
    <row r="2501" spans="1:9" x14ac:dyDescent="0.2">
      <c r="A2501">
        <v>2022</v>
      </c>
      <c r="B2501" s="4" t="s">
        <v>539</v>
      </c>
      <c r="C2501" t="str">
        <f t="shared" si="39"/>
        <v>2022_1673</v>
      </c>
      <c r="D2501" s="4" t="s">
        <v>33</v>
      </c>
      <c r="E2501" s="4" t="s">
        <v>33</v>
      </c>
      <c r="G2501" s="11"/>
      <c r="H2501" s="5">
        <v>98897.89</v>
      </c>
      <c r="I2501" s="11">
        <v>1.5462000000000001E-4</v>
      </c>
    </row>
    <row r="2502" spans="1:9" x14ac:dyDescent="0.2">
      <c r="A2502">
        <v>2022</v>
      </c>
      <c r="B2502" s="4" t="s">
        <v>535</v>
      </c>
      <c r="C2502" t="str">
        <f t="shared" si="39"/>
        <v>2022_1130</v>
      </c>
      <c r="D2502" s="4" t="s">
        <v>34</v>
      </c>
      <c r="E2502" s="4" t="s">
        <v>34</v>
      </c>
      <c r="G2502" s="11"/>
      <c r="H2502" s="5">
        <v>97709.29</v>
      </c>
      <c r="I2502" s="11">
        <v>1.5275999999999999E-4</v>
      </c>
    </row>
    <row r="2503" spans="1:9" x14ac:dyDescent="0.2">
      <c r="A2503">
        <v>2022</v>
      </c>
      <c r="B2503" s="4" t="s">
        <v>534</v>
      </c>
      <c r="C2503" t="str">
        <f t="shared" si="39"/>
        <v>2022_0287</v>
      </c>
      <c r="D2503" s="4" t="s">
        <v>13</v>
      </c>
      <c r="E2503" s="4" t="s">
        <v>13</v>
      </c>
      <c r="G2503" s="11"/>
      <c r="H2503" s="5">
        <v>90935.66</v>
      </c>
      <c r="I2503" s="11">
        <v>1.4217E-4</v>
      </c>
    </row>
    <row r="2504" spans="1:9" x14ac:dyDescent="0.2">
      <c r="A2504">
        <v>2022</v>
      </c>
      <c r="B2504" s="4" t="s">
        <v>526</v>
      </c>
      <c r="C2504" t="str">
        <f t="shared" si="39"/>
        <v>2022_0178</v>
      </c>
      <c r="D2504" s="4" t="s">
        <v>25</v>
      </c>
      <c r="E2504" s="4" t="s">
        <v>25</v>
      </c>
      <c r="G2504" s="11"/>
      <c r="H2504" s="5">
        <v>88512.3</v>
      </c>
      <c r="I2504" s="11">
        <v>1.3838000000000001E-4</v>
      </c>
    </row>
    <row r="2505" spans="1:9" x14ac:dyDescent="0.2">
      <c r="A2505">
        <v>2022</v>
      </c>
      <c r="B2505" s="4" t="s">
        <v>542</v>
      </c>
      <c r="C2505" t="str">
        <f t="shared" si="39"/>
        <v>2022_0169</v>
      </c>
      <c r="D2505" s="4" t="s">
        <v>7</v>
      </c>
      <c r="E2505" s="4" t="s">
        <v>7</v>
      </c>
      <c r="G2505" s="11"/>
      <c r="H2505" s="5">
        <v>86269.88</v>
      </c>
      <c r="I2505" s="11">
        <v>1.3488000000000001E-4</v>
      </c>
    </row>
    <row r="2506" spans="1:9" x14ac:dyDescent="0.2">
      <c r="A2506">
        <v>2022</v>
      </c>
      <c r="B2506" s="4" t="s">
        <v>540</v>
      </c>
      <c r="C2506" t="str">
        <f t="shared" si="39"/>
        <v>2022_1088</v>
      </c>
      <c r="D2506" s="4" t="s">
        <v>18</v>
      </c>
      <c r="E2506" s="4" t="s">
        <v>18</v>
      </c>
      <c r="G2506" s="11"/>
      <c r="H2506" s="5">
        <v>80761.2</v>
      </c>
      <c r="I2506" s="11">
        <v>1.2627E-4</v>
      </c>
    </row>
    <row r="2507" spans="1:9" x14ac:dyDescent="0.2">
      <c r="A2507">
        <v>2022</v>
      </c>
      <c r="B2507" s="4" t="s">
        <v>532</v>
      </c>
      <c r="C2507" t="str">
        <f t="shared" si="39"/>
        <v>2022_0554</v>
      </c>
      <c r="D2507" s="4" t="s">
        <v>499</v>
      </c>
      <c r="E2507" s="4" t="s">
        <v>499</v>
      </c>
      <c r="G2507" s="11"/>
      <c r="H2507" s="5">
        <v>70354.45</v>
      </c>
      <c r="I2507" s="11">
        <v>1.0999E-4</v>
      </c>
    </row>
    <row r="2508" spans="1:9" x14ac:dyDescent="0.2">
      <c r="A2508">
        <v>2022</v>
      </c>
      <c r="B2508" s="4" t="s">
        <v>530</v>
      </c>
      <c r="C2508" t="str">
        <f t="shared" si="39"/>
        <v>2022_0974</v>
      </c>
      <c r="D2508" s="4" t="s">
        <v>498</v>
      </c>
      <c r="E2508" s="4" t="s">
        <v>498</v>
      </c>
      <c r="G2508" s="11"/>
      <c r="H2508" s="5">
        <v>63156.74</v>
      </c>
      <c r="I2508" s="11">
        <v>9.8740000000000007E-5</v>
      </c>
    </row>
    <row r="2509" spans="1:9" x14ac:dyDescent="0.2">
      <c r="A2509">
        <v>2022</v>
      </c>
      <c r="B2509" s="4" t="s">
        <v>533</v>
      </c>
      <c r="C2509" t="str">
        <f t="shared" si="39"/>
        <v>2022_1674</v>
      </c>
      <c r="D2509" s="4" t="s">
        <v>500</v>
      </c>
      <c r="E2509" s="4" t="s">
        <v>500</v>
      </c>
      <c r="G2509" s="11"/>
      <c r="H2509" s="5">
        <v>59073.52</v>
      </c>
      <c r="I2509" s="11">
        <v>9.2360000000000003E-5</v>
      </c>
    </row>
    <row r="2510" spans="1:9" x14ac:dyDescent="0.2">
      <c r="A2510">
        <v>2022</v>
      </c>
      <c r="B2510" s="4" t="s">
        <v>537</v>
      </c>
      <c r="C2510" t="str">
        <f t="shared" si="39"/>
        <v>2022_1053</v>
      </c>
      <c r="D2510" s="4" t="s">
        <v>24</v>
      </c>
      <c r="E2510" s="4" t="s">
        <v>24</v>
      </c>
      <c r="G2510" s="11"/>
      <c r="H2510" s="5">
        <v>56372.79</v>
      </c>
      <c r="I2510" s="11">
        <v>8.8140000000000007E-5</v>
      </c>
    </row>
    <row r="2511" spans="1:9" x14ac:dyDescent="0.2">
      <c r="A2511">
        <v>2022</v>
      </c>
      <c r="B2511" s="4" t="s">
        <v>545</v>
      </c>
      <c r="C2511" t="str">
        <f t="shared" si="39"/>
        <v>2022_1074</v>
      </c>
      <c r="D2511" s="4" t="s">
        <v>26</v>
      </c>
      <c r="E2511" s="4" t="s">
        <v>26</v>
      </c>
      <c r="G2511" s="11"/>
      <c r="H2511" s="5">
        <v>54166.93</v>
      </c>
      <c r="I2511" s="11">
        <v>8.4690000000000004E-5</v>
      </c>
    </row>
    <row r="2512" spans="1:9" x14ac:dyDescent="0.2">
      <c r="A2512">
        <v>2022</v>
      </c>
      <c r="B2512" s="4" t="s">
        <v>543</v>
      </c>
      <c r="C2512" t="str">
        <f t="shared" si="39"/>
        <v>2022_0873</v>
      </c>
      <c r="D2512" s="4" t="s">
        <v>3</v>
      </c>
      <c r="E2512" s="4" t="s">
        <v>3</v>
      </c>
      <c r="G2512" s="11"/>
      <c r="H2512" s="5">
        <v>51236.49</v>
      </c>
      <c r="I2512" s="11">
        <v>8.0110000000000004E-5</v>
      </c>
    </row>
    <row r="2513" spans="1:9" x14ac:dyDescent="0.2">
      <c r="A2513">
        <v>2022</v>
      </c>
      <c r="B2513" s="4" t="s">
        <v>531</v>
      </c>
      <c r="C2513" t="str">
        <f t="shared" si="39"/>
        <v>2022_1667</v>
      </c>
      <c r="D2513" s="4" t="s">
        <v>10</v>
      </c>
      <c r="E2513" s="4" t="s">
        <v>10</v>
      </c>
      <c r="G2513" s="11"/>
      <c r="H2513" s="5">
        <v>46218.95</v>
      </c>
      <c r="I2513" s="11">
        <v>7.2260000000000003E-5</v>
      </c>
    </row>
    <row r="2514" spans="1:9" x14ac:dyDescent="0.2">
      <c r="A2514">
        <v>2022</v>
      </c>
      <c r="B2514" s="4" t="s">
        <v>546</v>
      </c>
      <c r="C2514" t="str">
        <f t="shared" si="39"/>
        <v>2022_0717</v>
      </c>
      <c r="D2514" s="4" t="s">
        <v>502</v>
      </c>
      <c r="E2514" s="4" t="s">
        <v>502</v>
      </c>
      <c r="G2514" s="11"/>
      <c r="H2514" s="5">
        <v>39000.400000000001</v>
      </c>
      <c r="I2514" s="11">
        <v>6.0970000000000001E-5</v>
      </c>
    </row>
    <row r="2515" spans="1:9" x14ac:dyDescent="0.2">
      <c r="A2515">
        <v>2022</v>
      </c>
      <c r="B2515" s="4" t="s">
        <v>538</v>
      </c>
      <c r="C2515" t="str">
        <f t="shared" si="39"/>
        <v>2022_0068</v>
      </c>
      <c r="D2515" s="4" t="s">
        <v>21</v>
      </c>
      <c r="E2515" s="4" t="s">
        <v>21</v>
      </c>
      <c r="G2515" s="11"/>
      <c r="H2515" s="5">
        <v>36259.730000000003</v>
      </c>
      <c r="I2515" s="11">
        <v>5.6690000000000001E-5</v>
      </c>
    </row>
    <row r="2516" spans="1:9" x14ac:dyDescent="0.2">
      <c r="A2516">
        <v>2022</v>
      </c>
      <c r="B2516" s="4" t="s">
        <v>547</v>
      </c>
      <c r="C2516" t="str">
        <f t="shared" si="39"/>
        <v>2022_2008</v>
      </c>
      <c r="D2516" s="4" t="s">
        <v>503</v>
      </c>
      <c r="E2516" s="4" t="s">
        <v>503</v>
      </c>
      <c r="G2516" s="11"/>
      <c r="H2516" s="5">
        <v>13594.78</v>
      </c>
      <c r="I2516" s="11">
        <v>2.1250000000000002E-5</v>
      </c>
    </row>
    <row r="2517" spans="1:9" x14ac:dyDescent="0.2">
      <c r="A2517">
        <v>2022</v>
      </c>
      <c r="B2517" s="4" t="s">
        <v>747</v>
      </c>
      <c r="C2517" t="str">
        <f t="shared" si="39"/>
        <v>2022_0388</v>
      </c>
      <c r="D2517" s="4" t="s">
        <v>745</v>
      </c>
      <c r="E2517" s="4" t="s">
        <v>745</v>
      </c>
      <c r="G2517" s="11"/>
      <c r="H2517" s="5">
        <v>4591.05</v>
      </c>
      <c r="I2517" s="11">
        <v>7.1799999999999999E-6</v>
      </c>
    </row>
    <row r="2518" spans="1:9" x14ac:dyDescent="0.2">
      <c r="A2518">
        <v>2022</v>
      </c>
      <c r="B2518" s="4" t="s">
        <v>548</v>
      </c>
      <c r="C2518" t="str">
        <f t="shared" si="39"/>
        <v>2022_1078</v>
      </c>
      <c r="D2518" s="4" t="s">
        <v>504</v>
      </c>
      <c r="E2518" s="4" t="s">
        <v>504</v>
      </c>
      <c r="G2518" s="11"/>
      <c r="H2518" s="5">
        <v>3168.61</v>
      </c>
      <c r="I2518" s="11">
        <v>4.95E-6</v>
      </c>
    </row>
    <row r="2519" spans="1:9" x14ac:dyDescent="0.2">
      <c r="A2519">
        <v>2022</v>
      </c>
      <c r="B2519" s="4" t="s">
        <v>79</v>
      </c>
      <c r="C2519" t="str">
        <f t="shared" si="39"/>
        <v>2022_0844</v>
      </c>
      <c r="D2519" s="4" t="s">
        <v>37</v>
      </c>
      <c r="E2519" s="4" t="s">
        <v>37</v>
      </c>
      <c r="F2519" s="5">
        <v>35514479.32</v>
      </c>
      <c r="G2519" s="11">
        <v>5.552468E-2</v>
      </c>
    </row>
    <row r="2520" spans="1:9" x14ac:dyDescent="0.2">
      <c r="A2520">
        <v>2022</v>
      </c>
      <c r="B2520" s="4" t="s">
        <v>80</v>
      </c>
      <c r="C2520" t="str">
        <f t="shared" si="39"/>
        <v>2022_0966</v>
      </c>
      <c r="D2520" s="4" t="s">
        <v>38</v>
      </c>
      <c r="E2520" s="4" t="s">
        <v>38</v>
      </c>
      <c r="F2520" s="5">
        <v>19713148.550000001</v>
      </c>
      <c r="G2520" s="11">
        <v>3.0820279999999999E-2</v>
      </c>
    </row>
    <row r="2521" spans="1:9" x14ac:dyDescent="0.2">
      <c r="A2521">
        <v>2022</v>
      </c>
      <c r="B2521" s="4" t="s">
        <v>82</v>
      </c>
      <c r="C2521" t="str">
        <f t="shared" si="39"/>
        <v>2022_0518</v>
      </c>
      <c r="D2521" s="4" t="s">
        <v>40</v>
      </c>
      <c r="E2521" s="4" t="s">
        <v>40</v>
      </c>
      <c r="F2521" s="5">
        <v>18881466.059999999</v>
      </c>
      <c r="G2521" s="11">
        <v>2.9520000000000001E-2</v>
      </c>
    </row>
    <row r="2522" spans="1:9" x14ac:dyDescent="0.2">
      <c r="A2522">
        <v>2022</v>
      </c>
      <c r="B2522" s="4" t="s">
        <v>83</v>
      </c>
      <c r="C2522" t="str">
        <f t="shared" si="39"/>
        <v>2022_0926</v>
      </c>
      <c r="D2522" s="4" t="s">
        <v>734</v>
      </c>
      <c r="E2522" s="4" t="s">
        <v>734</v>
      </c>
      <c r="F2522" s="5">
        <v>18605482.329999998</v>
      </c>
      <c r="G2522" s="11">
        <v>2.908852E-2</v>
      </c>
    </row>
    <row r="2523" spans="1:9" x14ac:dyDescent="0.2">
      <c r="A2523">
        <v>2022</v>
      </c>
      <c r="B2523" s="4" t="s">
        <v>90</v>
      </c>
      <c r="C2523" t="str">
        <f t="shared" si="39"/>
        <v>2022_0435</v>
      </c>
      <c r="D2523" s="4" t="s">
        <v>48</v>
      </c>
      <c r="E2523" s="4" t="s">
        <v>48</v>
      </c>
      <c r="F2523" s="5">
        <v>15874155.01</v>
      </c>
      <c r="G2523" s="11">
        <v>2.481825E-2</v>
      </c>
    </row>
    <row r="2524" spans="1:9" x14ac:dyDescent="0.2">
      <c r="A2524">
        <v>2022</v>
      </c>
      <c r="B2524" s="4" t="s">
        <v>86</v>
      </c>
      <c r="C2524" t="str">
        <f t="shared" si="39"/>
        <v>2022_0291</v>
      </c>
      <c r="D2524" s="4" t="s">
        <v>44</v>
      </c>
      <c r="E2524" s="4" t="s">
        <v>44</v>
      </c>
      <c r="F2524" s="5">
        <v>14719296.550000001</v>
      </c>
      <c r="G2524" s="11">
        <v>2.3012709999999999E-2</v>
      </c>
    </row>
    <row r="2525" spans="1:9" x14ac:dyDescent="0.2">
      <c r="A2525">
        <v>2022</v>
      </c>
      <c r="B2525" s="4" t="s">
        <v>81</v>
      </c>
      <c r="C2525" t="str">
        <f t="shared" si="39"/>
        <v>2022_0653</v>
      </c>
      <c r="D2525" s="4" t="s">
        <v>39</v>
      </c>
      <c r="E2525" s="4" t="s">
        <v>39</v>
      </c>
      <c r="F2525" s="5">
        <v>14245504.42</v>
      </c>
      <c r="G2525" s="11">
        <v>2.227196E-2</v>
      </c>
    </row>
    <row r="2526" spans="1:9" x14ac:dyDescent="0.2">
      <c r="A2526">
        <v>2022</v>
      </c>
      <c r="B2526" s="4" t="s">
        <v>84</v>
      </c>
      <c r="C2526" t="str">
        <f t="shared" si="39"/>
        <v>2022_0290</v>
      </c>
      <c r="D2526" s="4" t="s">
        <v>42</v>
      </c>
      <c r="E2526" s="4" t="s">
        <v>42</v>
      </c>
      <c r="F2526" s="5">
        <v>13488278.310000001</v>
      </c>
      <c r="G2526" s="11">
        <v>2.1088079999999999E-2</v>
      </c>
    </row>
    <row r="2527" spans="1:9" x14ac:dyDescent="0.2">
      <c r="A2527">
        <v>2022</v>
      </c>
      <c r="B2527" s="4" t="s">
        <v>88</v>
      </c>
      <c r="C2527" t="str">
        <f t="shared" si="39"/>
        <v>2022_0258</v>
      </c>
      <c r="D2527" s="4" t="s">
        <v>46</v>
      </c>
      <c r="E2527" s="4" t="s">
        <v>46</v>
      </c>
      <c r="F2527" s="5">
        <v>13475423.130000001</v>
      </c>
      <c r="G2527" s="11">
        <v>2.1067990000000002E-2</v>
      </c>
    </row>
    <row r="2528" spans="1:9" x14ac:dyDescent="0.2">
      <c r="A2528">
        <v>2022</v>
      </c>
      <c r="B2528" s="4" t="s">
        <v>98</v>
      </c>
      <c r="C2528" t="str">
        <f t="shared" si="39"/>
        <v>2022_1031</v>
      </c>
      <c r="D2528" s="4" t="s">
        <v>56</v>
      </c>
      <c r="E2528" s="4" t="s">
        <v>56</v>
      </c>
      <c r="F2528" s="5">
        <v>12809790.380000001</v>
      </c>
      <c r="G2528" s="11">
        <v>2.002731E-2</v>
      </c>
    </row>
    <row r="2529" spans="1:7" x14ac:dyDescent="0.2">
      <c r="A2529">
        <v>2022</v>
      </c>
      <c r="B2529" s="4" t="s">
        <v>91</v>
      </c>
      <c r="C2529" t="str">
        <f t="shared" si="39"/>
        <v>2022_0050</v>
      </c>
      <c r="D2529" s="4" t="s">
        <v>49</v>
      </c>
      <c r="E2529" s="4" t="s">
        <v>49</v>
      </c>
      <c r="F2529" s="5">
        <v>12806378.99</v>
      </c>
      <c r="G2529" s="11">
        <v>2.0021980000000002E-2</v>
      </c>
    </row>
    <row r="2530" spans="1:7" x14ac:dyDescent="0.2">
      <c r="A2530">
        <v>2022</v>
      </c>
      <c r="B2530" s="4" t="s">
        <v>102</v>
      </c>
      <c r="C2530" t="str">
        <f t="shared" si="39"/>
        <v>2022_0294</v>
      </c>
      <c r="D2530" s="4" t="s">
        <v>60</v>
      </c>
      <c r="E2530" s="4" t="s">
        <v>60</v>
      </c>
      <c r="F2530" s="5">
        <v>12655974.23</v>
      </c>
      <c r="G2530" s="11">
        <v>1.9786829999999998E-2</v>
      </c>
    </row>
    <row r="2531" spans="1:7" x14ac:dyDescent="0.2">
      <c r="A2531">
        <v>2022</v>
      </c>
      <c r="B2531" s="4" t="s">
        <v>89</v>
      </c>
      <c r="C2531" t="str">
        <f t="shared" si="39"/>
        <v>2022_0623</v>
      </c>
      <c r="D2531" s="4" t="s">
        <v>47</v>
      </c>
      <c r="E2531" s="4" t="s">
        <v>47</v>
      </c>
      <c r="F2531" s="5">
        <v>12376043.42</v>
      </c>
      <c r="G2531" s="11">
        <v>1.9349169999999999E-2</v>
      </c>
    </row>
    <row r="2532" spans="1:7" x14ac:dyDescent="0.2">
      <c r="A2532">
        <v>2022</v>
      </c>
      <c r="B2532" s="4" t="s">
        <v>85</v>
      </c>
      <c r="C2532" t="str">
        <f t="shared" si="39"/>
        <v>2022_0784</v>
      </c>
      <c r="D2532" s="4" t="s">
        <v>43</v>
      </c>
      <c r="E2532" s="4" t="s">
        <v>43</v>
      </c>
      <c r="F2532" s="5">
        <v>12109917.9</v>
      </c>
      <c r="G2532" s="11">
        <v>1.8933100000000001E-2</v>
      </c>
    </row>
    <row r="2533" spans="1:7" x14ac:dyDescent="0.2">
      <c r="A2533">
        <v>2022</v>
      </c>
      <c r="B2533" s="4" t="s">
        <v>116</v>
      </c>
      <c r="C2533" t="str">
        <f t="shared" si="39"/>
        <v>2022_0415</v>
      </c>
      <c r="D2533" s="4" t="s">
        <v>74</v>
      </c>
      <c r="E2533" s="4" t="s">
        <v>74</v>
      </c>
      <c r="F2533" s="5">
        <v>11946927.58</v>
      </c>
      <c r="G2533" s="11">
        <v>1.8678279999999998E-2</v>
      </c>
    </row>
    <row r="2534" spans="1:7" x14ac:dyDescent="0.2">
      <c r="A2534">
        <v>2022</v>
      </c>
      <c r="B2534" s="4" t="s">
        <v>93</v>
      </c>
      <c r="C2534" t="str">
        <f t="shared" si="39"/>
        <v>2022_0378</v>
      </c>
      <c r="D2534" s="4" t="s">
        <v>51</v>
      </c>
      <c r="E2534" s="4" t="s">
        <v>51</v>
      </c>
      <c r="F2534" s="5">
        <v>11553502.039999999</v>
      </c>
      <c r="G2534" s="11">
        <v>1.8063180000000002E-2</v>
      </c>
    </row>
    <row r="2535" spans="1:7" x14ac:dyDescent="0.2">
      <c r="A2535">
        <v>2022</v>
      </c>
      <c r="B2535" s="4" t="s">
        <v>110</v>
      </c>
      <c r="C2535" t="str">
        <f t="shared" si="39"/>
        <v>2022_0709</v>
      </c>
      <c r="D2535" s="4" t="s">
        <v>68</v>
      </c>
      <c r="E2535" s="4" t="s">
        <v>68</v>
      </c>
      <c r="F2535" s="5">
        <v>11363202.43</v>
      </c>
      <c r="G2535" s="11">
        <v>1.7765659999999999E-2</v>
      </c>
    </row>
    <row r="2536" spans="1:7" x14ac:dyDescent="0.2">
      <c r="A2536">
        <v>2022</v>
      </c>
      <c r="B2536" s="4" t="s">
        <v>99</v>
      </c>
      <c r="C2536" t="str">
        <f t="shared" si="39"/>
        <v>2022_0066</v>
      </c>
      <c r="D2536" s="4" t="s">
        <v>57</v>
      </c>
      <c r="E2536" s="4" t="s">
        <v>57</v>
      </c>
      <c r="F2536" s="5">
        <v>10765407.560000001</v>
      </c>
      <c r="G2536" s="11">
        <v>1.683105E-2</v>
      </c>
    </row>
    <row r="2537" spans="1:7" x14ac:dyDescent="0.2">
      <c r="A2537">
        <v>2022</v>
      </c>
      <c r="B2537" s="4" t="s">
        <v>105</v>
      </c>
      <c r="C2537" t="str">
        <f t="shared" si="39"/>
        <v>2022_0433</v>
      </c>
      <c r="D2537" s="4" t="s">
        <v>63</v>
      </c>
      <c r="E2537" s="4" t="s">
        <v>63</v>
      </c>
      <c r="F2537" s="5">
        <v>10175343.039999999</v>
      </c>
      <c r="G2537" s="11">
        <v>1.5908519999999999E-2</v>
      </c>
    </row>
    <row r="2538" spans="1:7" x14ac:dyDescent="0.2">
      <c r="A2538">
        <v>2022</v>
      </c>
      <c r="B2538" s="4" t="s">
        <v>92</v>
      </c>
      <c r="C2538" t="str">
        <f t="shared" si="39"/>
        <v>2022_0039</v>
      </c>
      <c r="D2538" s="4" t="s">
        <v>50</v>
      </c>
      <c r="E2538" s="4" t="s">
        <v>50</v>
      </c>
      <c r="F2538" s="5">
        <v>9863574.7300000004</v>
      </c>
      <c r="G2538" s="11">
        <v>1.542109E-2</v>
      </c>
    </row>
    <row r="2539" spans="1:7" x14ac:dyDescent="0.2">
      <c r="A2539">
        <v>2022</v>
      </c>
      <c r="B2539" s="4" t="s">
        <v>87</v>
      </c>
      <c r="C2539" t="str">
        <f t="shared" si="39"/>
        <v>2022_1128</v>
      </c>
      <c r="D2539" s="4" t="s">
        <v>45</v>
      </c>
      <c r="E2539" s="4" t="s">
        <v>45</v>
      </c>
      <c r="F2539" s="5">
        <v>8816484.3100000005</v>
      </c>
      <c r="G2539" s="11">
        <v>1.3784029999999999E-2</v>
      </c>
    </row>
    <row r="2540" spans="1:7" x14ac:dyDescent="0.2">
      <c r="A2540">
        <v>2022</v>
      </c>
      <c r="B2540" s="4" t="s">
        <v>95</v>
      </c>
      <c r="C2540" t="str">
        <f t="shared" si="39"/>
        <v>2022_0804</v>
      </c>
      <c r="D2540" s="4" t="s">
        <v>53</v>
      </c>
      <c r="E2540" s="4" t="s">
        <v>53</v>
      </c>
      <c r="F2540" s="5">
        <v>8699522.4600000009</v>
      </c>
      <c r="G2540" s="11">
        <v>1.3601159999999999E-2</v>
      </c>
    </row>
    <row r="2541" spans="1:7" x14ac:dyDescent="0.2">
      <c r="A2541">
        <v>2022</v>
      </c>
      <c r="B2541" s="4" t="s">
        <v>94</v>
      </c>
      <c r="C2541" t="str">
        <f t="shared" si="39"/>
        <v>2022_0651</v>
      </c>
      <c r="D2541" s="4" t="s">
        <v>741</v>
      </c>
      <c r="E2541" s="4" t="s">
        <v>741</v>
      </c>
      <c r="F2541" s="5">
        <v>8416353.7799999993</v>
      </c>
      <c r="G2541" s="11">
        <v>1.315845E-2</v>
      </c>
    </row>
    <row r="2542" spans="1:7" x14ac:dyDescent="0.2">
      <c r="A2542">
        <v>2022</v>
      </c>
      <c r="B2542" s="4" t="s">
        <v>101</v>
      </c>
      <c r="C2542" t="str">
        <f t="shared" si="39"/>
        <v>2022_0115</v>
      </c>
      <c r="D2542" s="4" t="s">
        <v>59</v>
      </c>
      <c r="E2542" s="4" t="s">
        <v>59</v>
      </c>
      <c r="F2542" s="5">
        <v>8240450.46</v>
      </c>
      <c r="G2542" s="11">
        <v>1.288343E-2</v>
      </c>
    </row>
    <row r="2543" spans="1:7" x14ac:dyDescent="0.2">
      <c r="A2543">
        <v>2022</v>
      </c>
      <c r="B2543" s="4" t="s">
        <v>164</v>
      </c>
      <c r="C2543" t="str">
        <f t="shared" si="39"/>
        <v>2022_0161</v>
      </c>
      <c r="D2543" s="4" t="s">
        <v>122</v>
      </c>
      <c r="E2543" s="4" t="s">
        <v>122</v>
      </c>
      <c r="F2543" s="5">
        <v>7872470.5199999996</v>
      </c>
      <c r="G2543" s="11">
        <v>1.2308120000000001E-2</v>
      </c>
    </row>
    <row r="2544" spans="1:7" x14ac:dyDescent="0.2">
      <c r="A2544">
        <v>2022</v>
      </c>
      <c r="B2544" s="4" t="s">
        <v>107</v>
      </c>
      <c r="C2544" t="str">
        <f t="shared" si="39"/>
        <v>2022_0810</v>
      </c>
      <c r="D2544" s="4" t="s">
        <v>65</v>
      </c>
      <c r="E2544" s="4" t="s">
        <v>65</v>
      </c>
      <c r="F2544" s="5">
        <v>7389510.7400000002</v>
      </c>
      <c r="G2544" s="11">
        <v>1.1553040000000001E-2</v>
      </c>
    </row>
    <row r="2545" spans="1:7" x14ac:dyDescent="0.2">
      <c r="A2545">
        <v>2022</v>
      </c>
      <c r="B2545" s="4" t="s">
        <v>109</v>
      </c>
      <c r="C2545" t="str">
        <f t="shared" si="39"/>
        <v>2022_0054</v>
      </c>
      <c r="D2545" s="4" t="s">
        <v>67</v>
      </c>
      <c r="E2545" s="4" t="s">
        <v>67</v>
      </c>
      <c r="F2545" s="5">
        <v>7369061.1900000004</v>
      </c>
      <c r="G2545" s="11">
        <v>1.152107E-2</v>
      </c>
    </row>
    <row r="2546" spans="1:7" x14ac:dyDescent="0.2">
      <c r="A2546">
        <v>2022</v>
      </c>
      <c r="B2546" s="4" t="s">
        <v>112</v>
      </c>
      <c r="C2546" t="str">
        <f t="shared" si="39"/>
        <v>2022_0570</v>
      </c>
      <c r="D2546" s="4" t="s">
        <v>70</v>
      </c>
      <c r="E2546" s="4" t="s">
        <v>70</v>
      </c>
      <c r="F2546" s="5">
        <v>6684070.5199999996</v>
      </c>
      <c r="G2546" s="11">
        <v>1.045013E-2</v>
      </c>
    </row>
    <row r="2547" spans="1:7" x14ac:dyDescent="0.2">
      <c r="A2547">
        <v>2022</v>
      </c>
      <c r="B2547" s="4" t="s">
        <v>103</v>
      </c>
      <c r="C2547" t="str">
        <f t="shared" si="39"/>
        <v>2022_0865</v>
      </c>
      <c r="D2547" s="4" t="s">
        <v>61</v>
      </c>
      <c r="E2547" s="4" t="s">
        <v>61</v>
      </c>
      <c r="F2547" s="5">
        <v>6524374.3099999996</v>
      </c>
      <c r="G2547" s="11">
        <v>1.020045E-2</v>
      </c>
    </row>
    <row r="2548" spans="1:7" x14ac:dyDescent="0.2">
      <c r="A2548">
        <v>2022</v>
      </c>
      <c r="B2548" s="4" t="s">
        <v>113</v>
      </c>
      <c r="C2548" t="str">
        <f t="shared" si="39"/>
        <v>2022_0114</v>
      </c>
      <c r="D2548" s="4" t="s">
        <v>71</v>
      </c>
      <c r="E2548" s="4" t="s">
        <v>71</v>
      </c>
      <c r="F2548" s="5">
        <v>6409448.1600000001</v>
      </c>
      <c r="G2548" s="11">
        <v>1.002077E-2</v>
      </c>
    </row>
    <row r="2549" spans="1:7" x14ac:dyDescent="0.2">
      <c r="A2549">
        <v>2022</v>
      </c>
      <c r="B2549" s="4" t="s">
        <v>97</v>
      </c>
      <c r="C2549" t="str">
        <f t="shared" si="39"/>
        <v>2022_0045</v>
      </c>
      <c r="D2549" s="4" t="s">
        <v>55</v>
      </c>
      <c r="E2549" s="4" t="s">
        <v>55</v>
      </c>
      <c r="F2549" s="5">
        <v>6090100.3300000001</v>
      </c>
      <c r="G2549" s="11">
        <v>9.5214900000000005E-3</v>
      </c>
    </row>
    <row r="2550" spans="1:7" x14ac:dyDescent="0.2">
      <c r="A2550">
        <v>2022</v>
      </c>
      <c r="B2550" s="4" t="s">
        <v>100</v>
      </c>
      <c r="C2550" t="str">
        <f t="shared" si="39"/>
        <v>2022_0898</v>
      </c>
      <c r="D2550" s="4" t="s">
        <v>58</v>
      </c>
      <c r="E2550" s="4" t="s">
        <v>58</v>
      </c>
      <c r="F2550" s="5">
        <v>5628095.1299999999</v>
      </c>
      <c r="G2550" s="11">
        <v>8.7991800000000002E-3</v>
      </c>
    </row>
    <row r="2551" spans="1:7" x14ac:dyDescent="0.2">
      <c r="A2551">
        <v>2022</v>
      </c>
      <c r="B2551" s="4" t="s">
        <v>115</v>
      </c>
      <c r="C2551" t="str">
        <f t="shared" si="39"/>
        <v>2022_0910</v>
      </c>
      <c r="D2551" s="4" t="s">
        <v>73</v>
      </c>
      <c r="E2551" s="4" t="s">
        <v>73</v>
      </c>
      <c r="F2551" s="5">
        <v>5496587.6500000004</v>
      </c>
      <c r="G2551" s="11">
        <v>8.59357E-3</v>
      </c>
    </row>
    <row r="2552" spans="1:7" x14ac:dyDescent="0.2">
      <c r="A2552">
        <v>2022</v>
      </c>
      <c r="B2552" s="4" t="s">
        <v>179</v>
      </c>
      <c r="C2552" t="str">
        <f t="shared" si="39"/>
        <v>2022_0580</v>
      </c>
      <c r="D2552" s="4" t="s">
        <v>137</v>
      </c>
      <c r="E2552" s="4" t="s">
        <v>137</v>
      </c>
      <c r="F2552" s="5">
        <v>5323624.51</v>
      </c>
      <c r="G2552" s="11">
        <v>8.3231599999999996E-3</v>
      </c>
    </row>
    <row r="2553" spans="1:7" x14ac:dyDescent="0.2">
      <c r="A2553">
        <v>2022</v>
      </c>
      <c r="B2553" s="4" t="s">
        <v>165</v>
      </c>
      <c r="C2553" t="str">
        <f t="shared" si="39"/>
        <v>2022_0955</v>
      </c>
      <c r="D2553" s="4" t="s">
        <v>740</v>
      </c>
      <c r="E2553" s="4" t="s">
        <v>740</v>
      </c>
      <c r="F2553" s="5">
        <v>5279508.25</v>
      </c>
      <c r="G2553" s="11">
        <v>8.2541799999999999E-3</v>
      </c>
    </row>
    <row r="2554" spans="1:7" x14ac:dyDescent="0.2">
      <c r="A2554">
        <v>2022</v>
      </c>
      <c r="B2554" s="4" t="s">
        <v>163</v>
      </c>
      <c r="C2554" t="str">
        <f t="shared" si="39"/>
        <v>2022_0517</v>
      </c>
      <c r="D2554" s="4" t="s">
        <v>121</v>
      </c>
      <c r="E2554" s="4" t="s">
        <v>121</v>
      </c>
      <c r="F2554" s="5">
        <v>5278334.9000000004</v>
      </c>
      <c r="G2554" s="11">
        <v>8.2523500000000003E-3</v>
      </c>
    </row>
    <row r="2555" spans="1:7" x14ac:dyDescent="0.2">
      <c r="A2555">
        <v>2022</v>
      </c>
      <c r="B2555" s="4" t="s">
        <v>111</v>
      </c>
      <c r="C2555" t="str">
        <f t="shared" si="39"/>
        <v>2022_0718</v>
      </c>
      <c r="D2555" s="4" t="s">
        <v>69</v>
      </c>
      <c r="E2555" s="4" t="s">
        <v>69</v>
      </c>
      <c r="F2555" s="5">
        <v>5123523.93</v>
      </c>
      <c r="G2555" s="11">
        <v>8.0103099999999997E-3</v>
      </c>
    </row>
    <row r="2556" spans="1:7" x14ac:dyDescent="0.2">
      <c r="A2556">
        <v>2022</v>
      </c>
      <c r="B2556" s="4" t="s">
        <v>104</v>
      </c>
      <c r="C2556" t="str">
        <f t="shared" si="39"/>
        <v>2022_0673</v>
      </c>
      <c r="D2556" s="4" t="s">
        <v>62</v>
      </c>
      <c r="E2556" s="4" t="s">
        <v>62</v>
      </c>
      <c r="F2556" s="5">
        <v>4981886.33</v>
      </c>
      <c r="G2556" s="11">
        <v>7.7888699999999998E-3</v>
      </c>
    </row>
    <row r="2557" spans="1:7" x14ac:dyDescent="0.2">
      <c r="A2557">
        <v>2022</v>
      </c>
      <c r="B2557" s="4" t="s">
        <v>184</v>
      </c>
      <c r="C2557" t="str">
        <f t="shared" si="39"/>
        <v>2022_0968</v>
      </c>
      <c r="D2557" s="4" t="s">
        <v>142</v>
      </c>
      <c r="E2557" s="4" t="s">
        <v>142</v>
      </c>
      <c r="F2557" s="5">
        <v>4905283.45</v>
      </c>
      <c r="G2557" s="11">
        <v>7.6691099999999998E-3</v>
      </c>
    </row>
    <row r="2558" spans="1:7" x14ac:dyDescent="0.2">
      <c r="A2558">
        <v>2022</v>
      </c>
      <c r="B2558" s="4" t="s">
        <v>96</v>
      </c>
      <c r="C2558" t="str">
        <f t="shared" si="39"/>
        <v>2022_0611</v>
      </c>
      <c r="D2558" s="4" t="s">
        <v>54</v>
      </c>
      <c r="E2558" s="4" t="s">
        <v>54</v>
      </c>
      <c r="F2558" s="5">
        <v>4588259.7300000004</v>
      </c>
      <c r="G2558" s="11">
        <v>7.1734600000000004E-3</v>
      </c>
    </row>
    <row r="2559" spans="1:7" x14ac:dyDescent="0.2">
      <c r="A2559">
        <v>2022</v>
      </c>
      <c r="B2559" s="4" t="s">
        <v>169</v>
      </c>
      <c r="C2559" t="str">
        <f t="shared" si="39"/>
        <v>2022_0319</v>
      </c>
      <c r="D2559" s="4" t="s">
        <v>127</v>
      </c>
      <c r="E2559" s="4" t="s">
        <v>127</v>
      </c>
      <c r="F2559" s="5">
        <v>4468078.3499999996</v>
      </c>
      <c r="G2559" s="11">
        <v>6.98556E-3</v>
      </c>
    </row>
    <row r="2560" spans="1:7" x14ac:dyDescent="0.2">
      <c r="A2560">
        <v>2022</v>
      </c>
      <c r="B2560" s="4" t="s">
        <v>203</v>
      </c>
      <c r="C2560" t="str">
        <f t="shared" si="39"/>
        <v>2022_0618</v>
      </c>
      <c r="D2560" s="4" t="s">
        <v>161</v>
      </c>
      <c r="E2560" s="4" t="s">
        <v>161</v>
      </c>
      <c r="F2560" s="5">
        <v>4316419.7300000004</v>
      </c>
      <c r="G2560" s="11">
        <v>6.7484499999999996E-3</v>
      </c>
    </row>
    <row r="2561" spans="1:7" x14ac:dyDescent="0.2">
      <c r="A2561">
        <v>2022</v>
      </c>
      <c r="B2561" s="4" t="s">
        <v>186</v>
      </c>
      <c r="C2561" t="str">
        <f t="shared" si="39"/>
        <v>2022_0096</v>
      </c>
      <c r="D2561" s="4" t="s">
        <v>144</v>
      </c>
      <c r="E2561" s="4" t="s">
        <v>144</v>
      </c>
      <c r="F2561" s="5">
        <v>4206810.8899999997</v>
      </c>
      <c r="G2561" s="11">
        <v>6.5770899999999998E-3</v>
      </c>
    </row>
    <row r="2562" spans="1:7" x14ac:dyDescent="0.2">
      <c r="A2562">
        <v>2022</v>
      </c>
      <c r="B2562" s="4" t="s">
        <v>108</v>
      </c>
      <c r="C2562" t="str">
        <f t="shared" si="39"/>
        <v>2022_1073</v>
      </c>
      <c r="D2562" s="4" t="s">
        <v>66</v>
      </c>
      <c r="E2562" s="4" t="s">
        <v>66</v>
      </c>
      <c r="F2562" s="5">
        <v>4195097.01</v>
      </c>
      <c r="G2562" s="11">
        <v>6.5587700000000002E-3</v>
      </c>
    </row>
    <row r="2563" spans="1:7" x14ac:dyDescent="0.2">
      <c r="A2563">
        <v>2022</v>
      </c>
      <c r="B2563" s="4" t="s">
        <v>168</v>
      </c>
      <c r="C2563" t="str">
        <f t="shared" ref="C2563:C2626" si="40">_xlfn.TEXTJOIN("_",TRUE,A2563:B2563)</f>
        <v>2022_0902</v>
      </c>
      <c r="D2563" s="4" t="s">
        <v>126</v>
      </c>
      <c r="E2563" s="4" t="s">
        <v>126</v>
      </c>
      <c r="F2563" s="5">
        <v>3715074.49</v>
      </c>
      <c r="G2563" s="11">
        <v>5.8082899999999998E-3</v>
      </c>
    </row>
    <row r="2564" spans="1:7" x14ac:dyDescent="0.2">
      <c r="A2564">
        <v>2022</v>
      </c>
      <c r="B2564" s="4" t="s">
        <v>120</v>
      </c>
      <c r="C2564" t="str">
        <f t="shared" si="40"/>
        <v>2022_1003</v>
      </c>
      <c r="D2564" s="4" t="s">
        <v>78</v>
      </c>
      <c r="E2564" s="4" t="s">
        <v>78</v>
      </c>
      <c r="F2564" s="5">
        <v>3681349.07</v>
      </c>
      <c r="G2564" s="11">
        <v>5.7555599999999998E-3</v>
      </c>
    </row>
    <row r="2565" spans="1:7" x14ac:dyDescent="0.2">
      <c r="A2565">
        <v>2022</v>
      </c>
      <c r="B2565" s="4" t="s">
        <v>259</v>
      </c>
      <c r="C2565" t="str">
        <f t="shared" si="40"/>
        <v>2022_0656</v>
      </c>
      <c r="D2565" s="4" t="s">
        <v>217</v>
      </c>
      <c r="E2565" s="4" t="s">
        <v>217</v>
      </c>
      <c r="F2565" s="5">
        <v>3397155.23</v>
      </c>
      <c r="G2565" s="11">
        <v>5.3112400000000001E-3</v>
      </c>
    </row>
    <row r="2566" spans="1:7" x14ac:dyDescent="0.2">
      <c r="A2566">
        <v>2022</v>
      </c>
      <c r="B2566" s="4" t="s">
        <v>119</v>
      </c>
      <c r="C2566" t="str">
        <f t="shared" si="40"/>
        <v>2022_1020</v>
      </c>
      <c r="D2566" s="4" t="s">
        <v>77</v>
      </c>
      <c r="E2566" s="4" t="s">
        <v>77</v>
      </c>
      <c r="F2566" s="5">
        <v>3383224.86</v>
      </c>
      <c r="G2566" s="11">
        <v>5.2894600000000002E-3</v>
      </c>
    </row>
    <row r="2567" spans="1:7" x14ac:dyDescent="0.2">
      <c r="A2567">
        <v>2022</v>
      </c>
      <c r="B2567" s="4" t="s">
        <v>173</v>
      </c>
      <c r="C2567" t="str">
        <f t="shared" si="40"/>
        <v>2022_0249</v>
      </c>
      <c r="D2567" s="4" t="s">
        <v>131</v>
      </c>
      <c r="E2567" s="4" t="s">
        <v>131</v>
      </c>
      <c r="F2567" s="5">
        <v>3339218.06</v>
      </c>
      <c r="G2567" s="11">
        <v>5.2206600000000002E-3</v>
      </c>
    </row>
    <row r="2568" spans="1:7" x14ac:dyDescent="0.2">
      <c r="A2568">
        <v>2022</v>
      </c>
      <c r="B2568" s="4" t="s">
        <v>185</v>
      </c>
      <c r="C2568" t="str">
        <f t="shared" si="40"/>
        <v>2022_0026</v>
      </c>
      <c r="D2568" s="4" t="s">
        <v>143</v>
      </c>
      <c r="E2568" s="4" t="s">
        <v>143</v>
      </c>
      <c r="F2568" s="5">
        <v>3252356.52</v>
      </c>
      <c r="G2568" s="11">
        <v>5.0848600000000001E-3</v>
      </c>
    </row>
    <row r="2569" spans="1:7" x14ac:dyDescent="0.2">
      <c r="A2569">
        <v>2022</v>
      </c>
      <c r="B2569" s="4" t="s">
        <v>117</v>
      </c>
      <c r="C2569" t="str">
        <f t="shared" si="40"/>
        <v>2022_0550</v>
      </c>
      <c r="D2569" s="4" t="s">
        <v>75</v>
      </c>
      <c r="E2569" s="4" t="s">
        <v>75</v>
      </c>
      <c r="F2569" s="5">
        <v>3199393.43</v>
      </c>
      <c r="G2569" s="11">
        <v>5.0020500000000001E-3</v>
      </c>
    </row>
    <row r="2570" spans="1:7" x14ac:dyDescent="0.2">
      <c r="A2570">
        <v>2022</v>
      </c>
      <c r="B2570" s="4" t="s">
        <v>175</v>
      </c>
      <c r="C2570" t="str">
        <f t="shared" si="40"/>
        <v>2022_0604</v>
      </c>
      <c r="D2570" s="4" t="s">
        <v>133</v>
      </c>
      <c r="E2570" s="4" t="s">
        <v>133</v>
      </c>
      <c r="F2570" s="5">
        <v>3136910.84</v>
      </c>
      <c r="G2570" s="11">
        <v>4.9043699999999999E-3</v>
      </c>
    </row>
    <row r="2571" spans="1:7" x14ac:dyDescent="0.2">
      <c r="A2571">
        <v>2022</v>
      </c>
      <c r="B2571" s="4" t="s">
        <v>114</v>
      </c>
      <c r="C2571" t="str">
        <f t="shared" si="40"/>
        <v>2022_0649</v>
      </c>
      <c r="D2571" s="4" t="s">
        <v>72</v>
      </c>
      <c r="E2571" s="4" t="s">
        <v>72</v>
      </c>
      <c r="F2571" s="5">
        <v>3130483.13</v>
      </c>
      <c r="G2571" s="11">
        <v>4.8943199999999997E-3</v>
      </c>
    </row>
    <row r="2572" spans="1:7" x14ac:dyDescent="0.2">
      <c r="A2572">
        <v>2022</v>
      </c>
      <c r="B2572" s="4" t="s">
        <v>190</v>
      </c>
      <c r="C2572" t="str">
        <f t="shared" si="40"/>
        <v>2022_0958</v>
      </c>
      <c r="D2572" s="4" t="s">
        <v>148</v>
      </c>
      <c r="E2572" s="4" t="s">
        <v>148</v>
      </c>
      <c r="F2572" s="5">
        <v>3077986.4</v>
      </c>
      <c r="G2572" s="11">
        <v>4.8122399999999997E-3</v>
      </c>
    </row>
    <row r="2573" spans="1:7" x14ac:dyDescent="0.2">
      <c r="A2573">
        <v>2022</v>
      </c>
      <c r="B2573" s="4" t="s">
        <v>187</v>
      </c>
      <c r="C2573" t="str">
        <f t="shared" si="40"/>
        <v>2022_0082</v>
      </c>
      <c r="D2573" s="4" t="s">
        <v>145</v>
      </c>
      <c r="E2573" s="4" t="s">
        <v>145</v>
      </c>
      <c r="F2573" s="5">
        <v>3032539.85</v>
      </c>
      <c r="G2573" s="11">
        <v>4.7411900000000002E-3</v>
      </c>
    </row>
    <row r="2574" spans="1:7" x14ac:dyDescent="0.2">
      <c r="A2574">
        <v>2022</v>
      </c>
      <c r="B2574" s="4" t="s">
        <v>200</v>
      </c>
      <c r="C2574" t="str">
        <f t="shared" si="40"/>
        <v>2022_1134</v>
      </c>
      <c r="D2574" s="4" t="s">
        <v>158</v>
      </c>
      <c r="E2574" s="4" t="s">
        <v>158</v>
      </c>
      <c r="F2574" s="5">
        <v>2850711.49</v>
      </c>
      <c r="G2574" s="11">
        <v>4.4569099999999997E-3</v>
      </c>
    </row>
    <row r="2575" spans="1:7" x14ac:dyDescent="0.2">
      <c r="A2575">
        <v>2022</v>
      </c>
      <c r="B2575" s="4" t="s">
        <v>166</v>
      </c>
      <c r="C2575" t="str">
        <f t="shared" si="40"/>
        <v>2022_0585</v>
      </c>
      <c r="D2575" s="4" t="s">
        <v>124</v>
      </c>
      <c r="E2575" s="4" t="s">
        <v>124</v>
      </c>
      <c r="F2575" s="5">
        <v>2815468.78</v>
      </c>
      <c r="G2575" s="11">
        <v>4.4018099999999999E-3</v>
      </c>
    </row>
    <row r="2576" spans="1:7" x14ac:dyDescent="0.2">
      <c r="A2576">
        <v>2022</v>
      </c>
      <c r="B2576" s="4" t="s">
        <v>170</v>
      </c>
      <c r="C2576" t="str">
        <f t="shared" si="40"/>
        <v>2022_0931</v>
      </c>
      <c r="D2576" s="4" t="s">
        <v>128</v>
      </c>
      <c r="E2576" s="4" t="s">
        <v>128</v>
      </c>
      <c r="F2576" s="5">
        <v>2779024.57</v>
      </c>
      <c r="G2576" s="11">
        <v>4.34483E-3</v>
      </c>
    </row>
    <row r="2577" spans="1:7" x14ac:dyDescent="0.2">
      <c r="A2577">
        <v>2022</v>
      </c>
      <c r="B2577" s="4" t="s">
        <v>193</v>
      </c>
      <c r="C2577" t="str">
        <f t="shared" si="40"/>
        <v>2022_0133</v>
      </c>
      <c r="D2577" s="4" t="s">
        <v>151</v>
      </c>
      <c r="E2577" s="4" t="s">
        <v>151</v>
      </c>
      <c r="F2577" s="5">
        <v>2686021.22</v>
      </c>
      <c r="G2577" s="11">
        <v>4.1994299999999997E-3</v>
      </c>
    </row>
    <row r="2578" spans="1:7" x14ac:dyDescent="0.2">
      <c r="A2578">
        <v>2022</v>
      </c>
      <c r="B2578" s="4" t="s">
        <v>172</v>
      </c>
      <c r="C2578" t="str">
        <f t="shared" si="40"/>
        <v>2022_1056</v>
      </c>
      <c r="D2578" s="4" t="s">
        <v>130</v>
      </c>
      <c r="E2578" s="4" t="s">
        <v>130</v>
      </c>
      <c r="F2578" s="5">
        <v>2666302.73</v>
      </c>
      <c r="G2578" s="11">
        <v>4.1685999999999997E-3</v>
      </c>
    </row>
    <row r="2579" spans="1:7" x14ac:dyDescent="0.2">
      <c r="A2579">
        <v>2022</v>
      </c>
      <c r="B2579" s="4" t="s">
        <v>118</v>
      </c>
      <c r="C2579" t="str">
        <f t="shared" si="40"/>
        <v>2022_1076</v>
      </c>
      <c r="D2579" s="4" t="s">
        <v>76</v>
      </c>
      <c r="E2579" s="4" t="s">
        <v>76</v>
      </c>
      <c r="F2579" s="5">
        <v>2606296.33</v>
      </c>
      <c r="G2579" s="11">
        <v>4.0747800000000001E-3</v>
      </c>
    </row>
    <row r="2580" spans="1:7" x14ac:dyDescent="0.2">
      <c r="A2580">
        <v>2022</v>
      </c>
      <c r="B2580" s="4" t="s">
        <v>180</v>
      </c>
      <c r="C2580" t="str">
        <f t="shared" si="40"/>
        <v>2022_0848</v>
      </c>
      <c r="D2580" s="4" t="s">
        <v>138</v>
      </c>
      <c r="E2580" s="4" t="s">
        <v>138</v>
      </c>
      <c r="F2580" s="5">
        <v>2595845.37</v>
      </c>
      <c r="G2580" s="11">
        <v>4.05844E-3</v>
      </c>
    </row>
    <row r="2581" spans="1:7" x14ac:dyDescent="0.2">
      <c r="A2581">
        <v>2022</v>
      </c>
      <c r="B2581" s="4" t="s">
        <v>106</v>
      </c>
      <c r="C2581" t="str">
        <f t="shared" si="40"/>
        <v>2022_0297</v>
      </c>
      <c r="D2581" s="4" t="s">
        <v>64</v>
      </c>
      <c r="E2581" s="4" t="s">
        <v>64</v>
      </c>
      <c r="F2581" s="5">
        <v>2587367.42</v>
      </c>
      <c r="G2581" s="11">
        <v>4.0451899999999997E-3</v>
      </c>
    </row>
    <row r="2582" spans="1:7" x14ac:dyDescent="0.2">
      <c r="A2582">
        <v>2022</v>
      </c>
      <c r="B2582" s="4" t="s">
        <v>264</v>
      </c>
      <c r="C2582" t="str">
        <f t="shared" si="40"/>
        <v>2022_0303</v>
      </c>
      <c r="D2582" s="4" t="s">
        <v>222</v>
      </c>
      <c r="E2582" s="4" t="s">
        <v>222</v>
      </c>
      <c r="F2582" s="5">
        <v>2522631.91</v>
      </c>
      <c r="G2582" s="11">
        <v>3.9439799999999997E-3</v>
      </c>
    </row>
    <row r="2583" spans="1:7" x14ac:dyDescent="0.2">
      <c r="A2583">
        <v>2022</v>
      </c>
      <c r="B2583" s="4" t="s">
        <v>178</v>
      </c>
      <c r="C2583" t="str">
        <f t="shared" si="40"/>
        <v>2022_0428</v>
      </c>
      <c r="D2583" s="4" t="s">
        <v>136</v>
      </c>
      <c r="E2583" s="4" t="s">
        <v>136</v>
      </c>
      <c r="F2583" s="5">
        <v>2377464.12</v>
      </c>
      <c r="G2583" s="11">
        <v>3.7170200000000001E-3</v>
      </c>
    </row>
    <row r="2584" spans="1:7" x14ac:dyDescent="0.2">
      <c r="A2584">
        <v>2022</v>
      </c>
      <c r="B2584" s="4" t="s">
        <v>479</v>
      </c>
      <c r="C2584" t="str">
        <f t="shared" si="40"/>
        <v>2022_0695</v>
      </c>
      <c r="D2584" s="4" t="s">
        <v>463</v>
      </c>
      <c r="E2584" s="4" t="s">
        <v>463</v>
      </c>
      <c r="F2584" s="5">
        <v>2313577.41</v>
      </c>
      <c r="G2584" s="11">
        <v>3.6171300000000001E-3</v>
      </c>
    </row>
    <row r="2585" spans="1:7" x14ac:dyDescent="0.2">
      <c r="A2585">
        <v>2022</v>
      </c>
      <c r="B2585" s="4" t="s">
        <v>268</v>
      </c>
      <c r="C2585" t="str">
        <f t="shared" si="40"/>
        <v>2022_0280</v>
      </c>
      <c r="D2585" s="4" t="s">
        <v>226</v>
      </c>
      <c r="E2585" s="4" t="s">
        <v>226</v>
      </c>
      <c r="F2585" s="5">
        <v>2282743.9900000002</v>
      </c>
      <c r="G2585" s="11">
        <v>3.5689300000000001E-3</v>
      </c>
    </row>
    <row r="2586" spans="1:7" x14ac:dyDescent="0.2">
      <c r="A2586">
        <v>2022</v>
      </c>
      <c r="B2586" s="4" t="s">
        <v>333</v>
      </c>
      <c r="C2586" t="str">
        <f t="shared" si="40"/>
        <v>2022_0094</v>
      </c>
      <c r="D2586" s="4" t="s">
        <v>291</v>
      </c>
      <c r="E2586" s="4" t="s">
        <v>291</v>
      </c>
      <c r="F2586" s="5">
        <v>2234853.39</v>
      </c>
      <c r="G2586" s="11">
        <v>3.4940499999999998E-3</v>
      </c>
    </row>
    <row r="2587" spans="1:7" x14ac:dyDescent="0.2">
      <c r="A2587">
        <v>2022</v>
      </c>
      <c r="B2587" s="4" t="s">
        <v>176</v>
      </c>
      <c r="C2587" t="str">
        <f t="shared" si="40"/>
        <v>2022_0863</v>
      </c>
      <c r="D2587" s="4" t="s">
        <v>134</v>
      </c>
      <c r="E2587" s="4" t="s">
        <v>134</v>
      </c>
      <c r="F2587" s="5">
        <v>2187204.04</v>
      </c>
      <c r="G2587" s="11">
        <v>3.4195599999999999E-3</v>
      </c>
    </row>
    <row r="2588" spans="1:7" x14ac:dyDescent="0.2">
      <c r="A2588">
        <v>2022</v>
      </c>
      <c r="B2588" s="4" t="s">
        <v>202</v>
      </c>
      <c r="C2588" t="str">
        <f t="shared" si="40"/>
        <v>2022_0042</v>
      </c>
      <c r="D2588" s="4" t="s">
        <v>160</v>
      </c>
      <c r="E2588" s="4" t="s">
        <v>160</v>
      </c>
      <c r="F2588" s="5">
        <v>2147793.29</v>
      </c>
      <c r="G2588" s="11">
        <v>3.3579399999999998E-3</v>
      </c>
    </row>
    <row r="2589" spans="1:7" x14ac:dyDescent="0.2">
      <c r="A2589">
        <v>2022</v>
      </c>
      <c r="B2589" s="4" t="s">
        <v>171</v>
      </c>
      <c r="C2589" t="str">
        <f t="shared" si="40"/>
        <v>2022_0243</v>
      </c>
      <c r="D2589" s="4" t="s">
        <v>129</v>
      </c>
      <c r="E2589" s="4" t="s">
        <v>129</v>
      </c>
      <c r="F2589" s="5">
        <v>2038151.2</v>
      </c>
      <c r="G2589" s="11">
        <v>3.18652E-3</v>
      </c>
    </row>
    <row r="2590" spans="1:7" x14ac:dyDescent="0.2">
      <c r="A2590">
        <v>2022</v>
      </c>
      <c r="B2590" s="4" t="s">
        <v>250</v>
      </c>
      <c r="C2590" t="str">
        <f t="shared" si="40"/>
        <v>2022_0679</v>
      </c>
      <c r="D2590" s="4" t="s">
        <v>208</v>
      </c>
      <c r="E2590" s="4" t="s">
        <v>208</v>
      </c>
      <c r="F2590" s="5">
        <v>2021686.32</v>
      </c>
      <c r="G2590" s="11">
        <v>3.1607800000000002E-3</v>
      </c>
    </row>
    <row r="2591" spans="1:7" x14ac:dyDescent="0.2">
      <c r="A2591">
        <v>2022</v>
      </c>
      <c r="B2591" s="4" t="s">
        <v>367</v>
      </c>
      <c r="C2591" t="str">
        <f t="shared" si="40"/>
        <v>2022_1092</v>
      </c>
      <c r="D2591" s="4" t="s">
        <v>325</v>
      </c>
      <c r="E2591" s="4" t="s">
        <v>325</v>
      </c>
      <c r="F2591" s="5">
        <v>1995023.97</v>
      </c>
      <c r="G2591" s="11">
        <v>3.1191000000000001E-3</v>
      </c>
    </row>
    <row r="2592" spans="1:7" x14ac:dyDescent="0.2">
      <c r="A2592">
        <v>2022</v>
      </c>
      <c r="B2592" s="4" t="s">
        <v>195</v>
      </c>
      <c r="C2592" t="str">
        <f t="shared" si="40"/>
        <v>2022_0992</v>
      </c>
      <c r="D2592" s="4" t="s">
        <v>153</v>
      </c>
      <c r="E2592" s="4" t="s">
        <v>153</v>
      </c>
      <c r="F2592" s="5">
        <v>1973596.35</v>
      </c>
      <c r="G2592" s="11">
        <v>3.0856E-3</v>
      </c>
    </row>
    <row r="2593" spans="1:7" x14ac:dyDescent="0.2">
      <c r="A2593">
        <v>2022</v>
      </c>
      <c r="B2593" s="4" t="s">
        <v>177</v>
      </c>
      <c r="C2593" t="str">
        <f t="shared" si="40"/>
        <v>2022_0753</v>
      </c>
      <c r="D2593" s="4" t="s">
        <v>135</v>
      </c>
      <c r="E2593" s="4" t="s">
        <v>135</v>
      </c>
      <c r="F2593" s="5">
        <v>1962931.62</v>
      </c>
      <c r="G2593" s="11">
        <v>3.0689200000000002E-3</v>
      </c>
    </row>
    <row r="2594" spans="1:7" x14ac:dyDescent="0.2">
      <c r="A2594">
        <v>2022</v>
      </c>
      <c r="B2594" s="4" t="s">
        <v>336</v>
      </c>
      <c r="C2594" t="str">
        <f t="shared" si="40"/>
        <v>2022_0850</v>
      </c>
      <c r="D2594" s="4" t="s">
        <v>294</v>
      </c>
      <c r="E2594" s="4" t="s">
        <v>294</v>
      </c>
      <c r="F2594" s="5">
        <v>1925578.26</v>
      </c>
      <c r="G2594" s="11">
        <v>3.01052E-3</v>
      </c>
    </row>
    <row r="2595" spans="1:7" x14ac:dyDescent="0.2">
      <c r="A2595">
        <v>2022</v>
      </c>
      <c r="B2595" s="4" t="s">
        <v>254</v>
      </c>
      <c r="C2595" t="str">
        <f t="shared" si="40"/>
        <v>2022_0816</v>
      </c>
      <c r="D2595" s="4" t="s">
        <v>212</v>
      </c>
      <c r="E2595" s="4" t="s">
        <v>212</v>
      </c>
      <c r="F2595" s="5">
        <v>1873622.67</v>
      </c>
      <c r="G2595" s="11">
        <v>2.9292900000000002E-3</v>
      </c>
    </row>
    <row r="2596" spans="1:7" x14ac:dyDescent="0.2">
      <c r="A2596">
        <v>2022</v>
      </c>
      <c r="B2596" s="4" t="s">
        <v>174</v>
      </c>
      <c r="C2596" t="str">
        <f t="shared" si="40"/>
        <v>2022_1077</v>
      </c>
      <c r="D2596" s="4" t="s">
        <v>132</v>
      </c>
      <c r="E2596" s="4" t="s">
        <v>132</v>
      </c>
      <c r="F2596" s="5">
        <v>1873202.37</v>
      </c>
      <c r="G2596" s="11">
        <v>2.9286400000000001E-3</v>
      </c>
    </row>
    <row r="2597" spans="1:7" x14ac:dyDescent="0.2">
      <c r="A2597">
        <v>2022</v>
      </c>
      <c r="B2597" s="4" t="s">
        <v>249</v>
      </c>
      <c r="C2597" t="str">
        <f t="shared" si="40"/>
        <v>2022_0557</v>
      </c>
      <c r="D2597" s="4" t="s">
        <v>207</v>
      </c>
      <c r="E2597" s="4" t="s">
        <v>207</v>
      </c>
      <c r="F2597" s="5">
        <v>1809384.68</v>
      </c>
      <c r="G2597" s="11">
        <v>2.8288599999999999E-3</v>
      </c>
    </row>
    <row r="2598" spans="1:7" x14ac:dyDescent="0.2">
      <c r="A2598">
        <v>2022</v>
      </c>
      <c r="B2598" s="4" t="s">
        <v>188</v>
      </c>
      <c r="C2598" t="str">
        <f t="shared" si="40"/>
        <v>2022_1058</v>
      </c>
      <c r="D2598" s="4" t="s">
        <v>146</v>
      </c>
      <c r="E2598" s="4" t="s">
        <v>146</v>
      </c>
      <c r="F2598" s="5">
        <v>1782331.99</v>
      </c>
      <c r="G2598" s="11">
        <v>2.7865699999999999E-3</v>
      </c>
    </row>
    <row r="2599" spans="1:7" x14ac:dyDescent="0.2">
      <c r="A2599">
        <v>2022</v>
      </c>
      <c r="B2599" s="4" t="s">
        <v>285</v>
      </c>
      <c r="C2599" t="str">
        <f t="shared" si="40"/>
        <v>2022_0341</v>
      </c>
      <c r="D2599" s="4" t="s">
        <v>243</v>
      </c>
      <c r="E2599" s="4" t="s">
        <v>243</v>
      </c>
      <c r="F2599" s="5">
        <v>1775054.56</v>
      </c>
      <c r="G2599" s="11">
        <v>2.7751899999999999E-3</v>
      </c>
    </row>
    <row r="2600" spans="1:7" x14ac:dyDescent="0.2">
      <c r="A2600">
        <v>2022</v>
      </c>
      <c r="B2600" s="4" t="s">
        <v>198</v>
      </c>
      <c r="C2600" t="str">
        <f t="shared" si="40"/>
        <v>2022_0943</v>
      </c>
      <c r="D2600" s="4" t="s">
        <v>156</v>
      </c>
      <c r="E2600" s="4" t="s">
        <v>156</v>
      </c>
      <c r="F2600" s="5">
        <v>1736038.63</v>
      </c>
      <c r="G2600" s="11">
        <v>2.71419E-3</v>
      </c>
    </row>
    <row r="2601" spans="1:7" x14ac:dyDescent="0.2">
      <c r="A2601">
        <v>2022</v>
      </c>
      <c r="B2601" s="4" t="s">
        <v>192</v>
      </c>
      <c r="C2601" t="str">
        <f t="shared" si="40"/>
        <v>2022_0909</v>
      </c>
      <c r="D2601" s="4" t="s">
        <v>150</v>
      </c>
      <c r="E2601" s="4" t="s">
        <v>150</v>
      </c>
      <c r="F2601" s="5">
        <v>1717858.63</v>
      </c>
      <c r="G2601" s="11">
        <v>2.6857700000000001E-3</v>
      </c>
    </row>
    <row r="2602" spans="1:7" x14ac:dyDescent="0.2">
      <c r="A2602">
        <v>2022</v>
      </c>
      <c r="B2602" s="4" t="s">
        <v>191</v>
      </c>
      <c r="C2602" t="str">
        <f t="shared" si="40"/>
        <v>2022_0621</v>
      </c>
      <c r="D2602" s="4" t="s">
        <v>149</v>
      </c>
      <c r="E2602" s="4" t="s">
        <v>149</v>
      </c>
      <c r="F2602" s="5">
        <v>1716857.59</v>
      </c>
      <c r="G2602" s="11">
        <v>2.6841999999999999E-3</v>
      </c>
    </row>
    <row r="2603" spans="1:7" x14ac:dyDescent="0.2">
      <c r="A2603">
        <v>2022</v>
      </c>
      <c r="B2603" s="4" t="s">
        <v>260</v>
      </c>
      <c r="C2603" t="str">
        <f t="shared" si="40"/>
        <v>2022_0790</v>
      </c>
      <c r="D2603" s="4" t="s">
        <v>218</v>
      </c>
      <c r="E2603" s="4" t="s">
        <v>218</v>
      </c>
      <c r="F2603" s="5">
        <v>1680398.56</v>
      </c>
      <c r="G2603" s="11">
        <v>2.6272000000000001E-3</v>
      </c>
    </row>
    <row r="2604" spans="1:7" x14ac:dyDescent="0.2">
      <c r="A2604">
        <v>2022</v>
      </c>
      <c r="B2604" s="4" t="s">
        <v>181</v>
      </c>
      <c r="C2604" t="str">
        <f t="shared" si="40"/>
        <v>2022_1063</v>
      </c>
      <c r="D2604" s="4" t="s">
        <v>139</v>
      </c>
      <c r="E2604" s="4" t="s">
        <v>139</v>
      </c>
      <c r="F2604" s="5">
        <v>1653056.79</v>
      </c>
      <c r="G2604" s="11">
        <v>2.5844499999999999E-3</v>
      </c>
    </row>
    <row r="2605" spans="1:7" x14ac:dyDescent="0.2">
      <c r="A2605">
        <v>2022</v>
      </c>
      <c r="B2605" s="4" t="s">
        <v>183</v>
      </c>
      <c r="C2605" t="str">
        <f t="shared" si="40"/>
        <v>2022_0119</v>
      </c>
      <c r="D2605" s="4" t="s">
        <v>141</v>
      </c>
      <c r="E2605" s="4" t="s">
        <v>141</v>
      </c>
      <c r="F2605" s="5">
        <v>1635473.77</v>
      </c>
      <c r="G2605" s="11">
        <v>2.55696E-3</v>
      </c>
    </row>
    <row r="2606" spans="1:7" x14ac:dyDescent="0.2">
      <c r="A2606">
        <v>2022</v>
      </c>
      <c r="B2606" s="4" t="s">
        <v>194</v>
      </c>
      <c r="C2606" t="str">
        <f t="shared" si="40"/>
        <v>2022_0122</v>
      </c>
      <c r="D2606" s="4" t="s">
        <v>152</v>
      </c>
      <c r="E2606" s="4" t="s">
        <v>152</v>
      </c>
      <c r="F2606" s="5">
        <v>1633240.02</v>
      </c>
      <c r="G2606" s="11">
        <v>2.55347E-3</v>
      </c>
    </row>
    <row r="2607" spans="1:7" x14ac:dyDescent="0.2">
      <c r="A2607">
        <v>2022</v>
      </c>
      <c r="B2607" s="4" t="s">
        <v>253</v>
      </c>
      <c r="C2607" t="str">
        <f t="shared" si="40"/>
        <v>2022_0812</v>
      </c>
      <c r="D2607" s="4" t="s">
        <v>211</v>
      </c>
      <c r="E2607" s="4" t="s">
        <v>211</v>
      </c>
      <c r="F2607" s="5">
        <v>1628211.88</v>
      </c>
      <c r="G2607" s="11">
        <v>2.5456099999999998E-3</v>
      </c>
    </row>
    <row r="2608" spans="1:7" x14ac:dyDescent="0.2">
      <c r="A2608">
        <v>2022</v>
      </c>
      <c r="B2608" s="4" t="s">
        <v>332</v>
      </c>
      <c r="C2608" t="str">
        <f t="shared" si="40"/>
        <v>2022_0002</v>
      </c>
      <c r="D2608" s="4" t="s">
        <v>290</v>
      </c>
      <c r="E2608" s="4" t="s">
        <v>290</v>
      </c>
      <c r="F2608" s="5">
        <v>1597289.34</v>
      </c>
      <c r="G2608" s="11">
        <v>2.4972599999999998E-3</v>
      </c>
    </row>
    <row r="2609" spans="1:7" x14ac:dyDescent="0.2">
      <c r="A2609">
        <v>2022</v>
      </c>
      <c r="B2609" s="4" t="s">
        <v>283</v>
      </c>
      <c r="C2609" t="str">
        <f t="shared" si="40"/>
        <v>2022_0020</v>
      </c>
      <c r="D2609" s="4" t="s">
        <v>241</v>
      </c>
      <c r="E2609" s="4" t="s">
        <v>241</v>
      </c>
      <c r="F2609" s="5">
        <v>1539973.63</v>
      </c>
      <c r="G2609" s="11">
        <v>2.4076499999999999E-3</v>
      </c>
    </row>
    <row r="2610" spans="1:7" x14ac:dyDescent="0.2">
      <c r="A2610">
        <v>2022</v>
      </c>
      <c r="B2610" s="4" t="s">
        <v>262</v>
      </c>
      <c r="C2610" t="str">
        <f t="shared" si="40"/>
        <v>2022_0857</v>
      </c>
      <c r="D2610" s="4" t="s">
        <v>220</v>
      </c>
      <c r="E2610" s="4" t="s">
        <v>220</v>
      </c>
      <c r="F2610" s="5">
        <v>1442783.65</v>
      </c>
      <c r="G2610" s="11">
        <v>2.2556999999999998E-3</v>
      </c>
    </row>
    <row r="2611" spans="1:7" x14ac:dyDescent="0.2">
      <c r="A2611">
        <v>2022</v>
      </c>
      <c r="B2611" s="4" t="s">
        <v>257</v>
      </c>
      <c r="C2611" t="str">
        <f t="shared" si="40"/>
        <v>2022_0270</v>
      </c>
      <c r="D2611" s="4" t="s">
        <v>215</v>
      </c>
      <c r="E2611" s="4" t="s">
        <v>215</v>
      </c>
      <c r="F2611" s="5">
        <v>1422417.79</v>
      </c>
      <c r="G2611" s="11">
        <v>2.2238599999999998E-3</v>
      </c>
    </row>
    <row r="2612" spans="1:7" x14ac:dyDescent="0.2">
      <c r="A2612">
        <v>2022</v>
      </c>
      <c r="B2612" s="4" t="s">
        <v>452</v>
      </c>
      <c r="C2612" t="str">
        <f t="shared" si="40"/>
        <v>2022_1044</v>
      </c>
      <c r="D2612" s="4" t="s">
        <v>410</v>
      </c>
      <c r="E2612" s="4" t="s">
        <v>410</v>
      </c>
      <c r="F2612" s="5">
        <v>1401395.02</v>
      </c>
      <c r="G2612" s="11">
        <v>2.1909899999999999E-3</v>
      </c>
    </row>
    <row r="2613" spans="1:7" x14ac:dyDescent="0.2">
      <c r="A2613">
        <v>2022</v>
      </c>
      <c r="B2613" s="4" t="s">
        <v>473</v>
      </c>
      <c r="C2613" t="str">
        <f t="shared" si="40"/>
        <v>2022_0781</v>
      </c>
      <c r="D2613" s="4" t="s">
        <v>457</v>
      </c>
      <c r="E2613" s="4" t="s">
        <v>457</v>
      </c>
      <c r="F2613" s="5">
        <v>1374837.81</v>
      </c>
      <c r="G2613" s="11">
        <v>2.1494700000000001E-3</v>
      </c>
    </row>
    <row r="2614" spans="1:7" x14ac:dyDescent="0.2">
      <c r="A2614">
        <v>2022</v>
      </c>
      <c r="B2614" s="4" t="s">
        <v>189</v>
      </c>
      <c r="C2614" t="str">
        <f t="shared" si="40"/>
        <v>2022_0767</v>
      </c>
      <c r="D2614" s="4" t="s">
        <v>147</v>
      </c>
      <c r="E2614" s="4" t="s">
        <v>147</v>
      </c>
      <c r="F2614" s="5">
        <v>1296512.69</v>
      </c>
      <c r="G2614" s="11">
        <v>2.02702E-3</v>
      </c>
    </row>
    <row r="2615" spans="1:7" x14ac:dyDescent="0.2">
      <c r="A2615">
        <v>2022</v>
      </c>
      <c r="B2615" s="4" t="s">
        <v>557</v>
      </c>
      <c r="C2615" t="str">
        <f t="shared" si="40"/>
        <v>2022_0344</v>
      </c>
      <c r="D2615" s="4" t="s">
        <v>554</v>
      </c>
      <c r="E2615" s="4" t="s">
        <v>554</v>
      </c>
      <c r="F2615" s="5">
        <v>1296045.25</v>
      </c>
      <c r="G2615" s="11">
        <v>2.02629E-3</v>
      </c>
    </row>
    <row r="2616" spans="1:7" x14ac:dyDescent="0.2">
      <c r="A2616">
        <v>2022</v>
      </c>
      <c r="B2616" s="4" t="s">
        <v>247</v>
      </c>
      <c r="C2616" t="str">
        <f t="shared" si="40"/>
        <v>2022_0284</v>
      </c>
      <c r="D2616" s="4" t="s">
        <v>205</v>
      </c>
      <c r="E2616" s="4" t="s">
        <v>205</v>
      </c>
      <c r="F2616" s="5">
        <v>1278098.27</v>
      </c>
      <c r="G2616" s="11">
        <v>1.9982300000000001E-3</v>
      </c>
    </row>
    <row r="2617" spans="1:7" x14ac:dyDescent="0.2">
      <c r="A2617">
        <v>2022</v>
      </c>
      <c r="B2617" s="4" t="s">
        <v>348</v>
      </c>
      <c r="C2617" t="str">
        <f t="shared" si="40"/>
        <v>2022_0072</v>
      </c>
      <c r="D2617" s="4" t="s">
        <v>306</v>
      </c>
      <c r="E2617" s="4" t="s">
        <v>306</v>
      </c>
      <c r="F2617" s="5">
        <v>1261370.78</v>
      </c>
      <c r="G2617" s="11">
        <v>1.9720699999999998E-3</v>
      </c>
    </row>
    <row r="2618" spans="1:7" x14ac:dyDescent="0.2">
      <c r="A2618">
        <v>2022</v>
      </c>
      <c r="B2618" s="4" t="s">
        <v>366</v>
      </c>
      <c r="C2618" t="str">
        <f t="shared" si="40"/>
        <v>2022_0691</v>
      </c>
      <c r="D2618" s="4" t="s">
        <v>324</v>
      </c>
      <c r="E2618" s="4" t="s">
        <v>324</v>
      </c>
      <c r="F2618" s="5">
        <v>1244441.3799999999</v>
      </c>
      <c r="G2618" s="11">
        <v>1.94561E-3</v>
      </c>
    </row>
    <row r="2619" spans="1:7" x14ac:dyDescent="0.2">
      <c r="A2619">
        <v>2022</v>
      </c>
      <c r="B2619" s="4" t="s">
        <v>167</v>
      </c>
      <c r="C2619" t="str">
        <f t="shared" si="40"/>
        <v>2022_0521</v>
      </c>
      <c r="D2619" s="4" t="s">
        <v>125</v>
      </c>
      <c r="E2619" s="4" t="s">
        <v>125</v>
      </c>
      <c r="F2619" s="5">
        <v>1231519.8899999999</v>
      </c>
      <c r="G2619" s="11">
        <v>1.9254000000000001E-3</v>
      </c>
    </row>
    <row r="2620" spans="1:7" x14ac:dyDescent="0.2">
      <c r="A2620">
        <v>2022</v>
      </c>
      <c r="B2620" s="4" t="s">
        <v>372</v>
      </c>
      <c r="C2620" t="str">
        <f t="shared" si="40"/>
        <v>2022_0817</v>
      </c>
      <c r="D2620" s="4" t="s">
        <v>330</v>
      </c>
      <c r="E2620" s="4" t="s">
        <v>330</v>
      </c>
      <c r="F2620" s="5">
        <v>1188981.32</v>
      </c>
      <c r="G2620" s="11">
        <v>1.8588999999999999E-3</v>
      </c>
    </row>
    <row r="2621" spans="1:7" x14ac:dyDescent="0.2">
      <c r="A2621">
        <v>2022</v>
      </c>
      <c r="B2621" s="4" t="s">
        <v>447</v>
      </c>
      <c r="C2621" t="str">
        <f t="shared" si="40"/>
        <v>2022_0227</v>
      </c>
      <c r="D2621" s="4" t="s">
        <v>405</v>
      </c>
      <c r="E2621" s="4" t="s">
        <v>405</v>
      </c>
      <c r="F2621" s="5">
        <v>1182501.8500000001</v>
      </c>
      <c r="G2621" s="11">
        <v>1.84877E-3</v>
      </c>
    </row>
    <row r="2622" spans="1:7" x14ac:dyDescent="0.2">
      <c r="A2622">
        <v>2022</v>
      </c>
      <c r="B2622" s="4" t="s">
        <v>360</v>
      </c>
      <c r="C2622" t="str">
        <f t="shared" si="40"/>
        <v>2022_0650</v>
      </c>
      <c r="D2622" s="4" t="s">
        <v>318</v>
      </c>
      <c r="E2622" s="4" t="s">
        <v>318</v>
      </c>
      <c r="F2622" s="5">
        <v>1154007.42</v>
      </c>
      <c r="G2622" s="11">
        <v>1.80422E-3</v>
      </c>
    </row>
    <row r="2623" spans="1:7" x14ac:dyDescent="0.2">
      <c r="A2623">
        <v>2022</v>
      </c>
      <c r="B2623" s="4" t="s">
        <v>248</v>
      </c>
      <c r="C2623" t="str">
        <f t="shared" si="40"/>
        <v>2022_1113</v>
      </c>
      <c r="D2623" s="4" t="s">
        <v>206</v>
      </c>
      <c r="E2623" s="4" t="s">
        <v>206</v>
      </c>
      <c r="F2623" s="5">
        <v>1146846.1299999999</v>
      </c>
      <c r="G2623" s="11">
        <v>1.79302E-3</v>
      </c>
    </row>
    <row r="2624" spans="1:7" x14ac:dyDescent="0.2">
      <c r="A2624">
        <v>2022</v>
      </c>
      <c r="B2624" s="4" t="s">
        <v>196</v>
      </c>
      <c r="C2624" t="str">
        <f t="shared" si="40"/>
        <v>2022_0156</v>
      </c>
      <c r="D2624" s="4" t="s">
        <v>154</v>
      </c>
      <c r="E2624" s="4" t="s">
        <v>154</v>
      </c>
      <c r="F2624" s="5">
        <v>1131218.17</v>
      </c>
      <c r="G2624" s="11">
        <v>1.76859E-3</v>
      </c>
    </row>
    <row r="2625" spans="1:7" x14ac:dyDescent="0.2">
      <c r="A2625">
        <v>2022</v>
      </c>
      <c r="B2625" s="4" t="s">
        <v>331</v>
      </c>
      <c r="C2625" t="str">
        <f t="shared" si="40"/>
        <v>2022_0615</v>
      </c>
      <c r="D2625" s="4" t="s">
        <v>289</v>
      </c>
      <c r="E2625" s="4" t="s">
        <v>289</v>
      </c>
      <c r="F2625" s="5">
        <v>1106601.1499999999</v>
      </c>
      <c r="G2625" s="11">
        <v>1.7301E-3</v>
      </c>
    </row>
    <row r="2626" spans="1:7" x14ac:dyDescent="0.2">
      <c r="A2626">
        <v>2022</v>
      </c>
      <c r="B2626" s="4" t="s">
        <v>201</v>
      </c>
      <c r="C2626" t="str">
        <f t="shared" si="40"/>
        <v>2022_0648</v>
      </c>
      <c r="D2626" s="4" t="s">
        <v>159</v>
      </c>
      <c r="E2626" s="4" t="s">
        <v>159</v>
      </c>
      <c r="F2626" s="5">
        <v>1104032.68</v>
      </c>
      <c r="G2626" s="11">
        <v>1.72609E-3</v>
      </c>
    </row>
    <row r="2627" spans="1:7" x14ac:dyDescent="0.2">
      <c r="A2627">
        <v>2022</v>
      </c>
      <c r="B2627" s="4" t="s">
        <v>252</v>
      </c>
      <c r="C2627" t="str">
        <f t="shared" ref="C2627:C2690" si="41">_xlfn.TEXTJOIN("_",TRUE,A2627:B2627)</f>
        <v>2022_0950</v>
      </c>
      <c r="D2627" s="4" t="s">
        <v>210</v>
      </c>
      <c r="E2627" s="4" t="s">
        <v>210</v>
      </c>
      <c r="F2627" s="5">
        <v>1095772.55</v>
      </c>
      <c r="G2627" s="11">
        <v>1.71317E-3</v>
      </c>
    </row>
    <row r="2628" spans="1:7" x14ac:dyDescent="0.2">
      <c r="A2628">
        <v>2022</v>
      </c>
      <c r="B2628" s="4" t="s">
        <v>337</v>
      </c>
      <c r="C2628" t="str">
        <f t="shared" si="41"/>
        <v>2022_0643</v>
      </c>
      <c r="D2628" s="4" t="s">
        <v>295</v>
      </c>
      <c r="E2628" s="4" t="s">
        <v>295</v>
      </c>
      <c r="F2628" s="5">
        <v>1060747.3400000001</v>
      </c>
      <c r="G2628" s="11">
        <v>1.6584099999999999E-3</v>
      </c>
    </row>
    <row r="2629" spans="1:7" x14ac:dyDescent="0.2">
      <c r="A2629">
        <v>2022</v>
      </c>
      <c r="B2629" s="4" t="s">
        <v>273</v>
      </c>
      <c r="C2629" t="str">
        <f t="shared" si="41"/>
        <v>2022_0582</v>
      </c>
      <c r="D2629" s="4" t="s">
        <v>231</v>
      </c>
      <c r="E2629" s="4" t="s">
        <v>231</v>
      </c>
      <c r="F2629" s="5">
        <v>1008459.42</v>
      </c>
      <c r="G2629" s="11">
        <v>1.5766599999999999E-3</v>
      </c>
    </row>
    <row r="2630" spans="1:7" x14ac:dyDescent="0.2">
      <c r="A2630">
        <v>2022</v>
      </c>
      <c r="B2630" s="4" t="s">
        <v>272</v>
      </c>
      <c r="C2630" t="str">
        <f t="shared" si="41"/>
        <v>2022_0251</v>
      </c>
      <c r="D2630" s="4" t="s">
        <v>230</v>
      </c>
      <c r="E2630" s="4" t="s">
        <v>230</v>
      </c>
      <c r="F2630" s="5">
        <v>921271.79</v>
      </c>
      <c r="G2630" s="11">
        <v>1.44035E-3</v>
      </c>
    </row>
    <row r="2631" spans="1:7" x14ac:dyDescent="0.2">
      <c r="A2631">
        <v>2022</v>
      </c>
      <c r="B2631" s="4" t="s">
        <v>277</v>
      </c>
      <c r="C2631" t="str">
        <f t="shared" si="41"/>
        <v>2022_0586</v>
      </c>
      <c r="D2631" s="4" t="s">
        <v>235</v>
      </c>
      <c r="E2631" s="4" t="s">
        <v>235</v>
      </c>
      <c r="F2631" s="5">
        <v>913710.19</v>
      </c>
      <c r="G2631" s="11">
        <v>1.4285299999999999E-3</v>
      </c>
    </row>
    <row r="2632" spans="1:7" x14ac:dyDescent="0.2">
      <c r="A2632">
        <v>2022</v>
      </c>
      <c r="B2632" s="4" t="s">
        <v>424</v>
      </c>
      <c r="C2632" t="str">
        <f t="shared" si="41"/>
        <v>2022_0381</v>
      </c>
      <c r="D2632" s="4" t="s">
        <v>382</v>
      </c>
      <c r="E2632" s="4" t="s">
        <v>382</v>
      </c>
      <c r="F2632" s="5">
        <v>888798.16</v>
      </c>
      <c r="G2632" s="11">
        <v>1.3895800000000001E-3</v>
      </c>
    </row>
    <row r="2633" spans="1:7" x14ac:dyDescent="0.2">
      <c r="A2633">
        <v>2022</v>
      </c>
      <c r="B2633" s="4" t="s">
        <v>341</v>
      </c>
      <c r="C2633" t="str">
        <f t="shared" si="41"/>
        <v>2022_0175</v>
      </c>
      <c r="D2633" s="4" t="s">
        <v>299</v>
      </c>
      <c r="E2633" s="4" t="s">
        <v>299</v>
      </c>
      <c r="F2633" s="5">
        <v>866822.56</v>
      </c>
      <c r="G2633" s="11">
        <v>1.3552200000000001E-3</v>
      </c>
    </row>
    <row r="2634" spans="1:7" x14ac:dyDescent="0.2">
      <c r="A2634">
        <v>2022</v>
      </c>
      <c r="B2634" s="4" t="s">
        <v>343</v>
      </c>
      <c r="C2634" t="str">
        <f t="shared" si="41"/>
        <v>2022_0272</v>
      </c>
      <c r="D2634" s="4" t="s">
        <v>301</v>
      </c>
      <c r="E2634" s="4" t="s">
        <v>301</v>
      </c>
      <c r="F2634" s="5">
        <v>865195.29</v>
      </c>
      <c r="G2634" s="11">
        <v>1.35268E-3</v>
      </c>
    </row>
    <row r="2635" spans="1:7" x14ac:dyDescent="0.2">
      <c r="A2635">
        <v>2022</v>
      </c>
      <c r="B2635" s="4" t="s">
        <v>263</v>
      </c>
      <c r="C2635" t="str">
        <f t="shared" si="41"/>
        <v>2022_0506</v>
      </c>
      <c r="D2635" s="4" t="s">
        <v>221</v>
      </c>
      <c r="E2635" s="4" t="s">
        <v>221</v>
      </c>
      <c r="F2635" s="5">
        <v>838012.94</v>
      </c>
      <c r="G2635" s="11">
        <v>1.31018E-3</v>
      </c>
    </row>
    <row r="2636" spans="1:7" x14ac:dyDescent="0.2">
      <c r="A2636">
        <v>2022</v>
      </c>
      <c r="B2636" s="4" t="s">
        <v>204</v>
      </c>
      <c r="C2636" t="str">
        <f t="shared" si="41"/>
        <v>2022_1032</v>
      </c>
      <c r="D2636" s="4" t="s">
        <v>162</v>
      </c>
      <c r="E2636" s="4" t="s">
        <v>162</v>
      </c>
      <c r="F2636" s="5">
        <v>815053.26</v>
      </c>
      <c r="G2636" s="11">
        <v>1.27429E-3</v>
      </c>
    </row>
    <row r="2637" spans="1:7" x14ac:dyDescent="0.2">
      <c r="A2637">
        <v>2022</v>
      </c>
      <c r="B2637" s="4" t="s">
        <v>558</v>
      </c>
      <c r="C2637" t="str">
        <f t="shared" si="41"/>
        <v>2022_0261</v>
      </c>
      <c r="D2637" s="4" t="s">
        <v>555</v>
      </c>
      <c r="E2637" s="4" t="s">
        <v>555</v>
      </c>
      <c r="F2637" s="5">
        <v>813625.07</v>
      </c>
      <c r="G2637" s="11">
        <v>1.27205E-3</v>
      </c>
    </row>
    <row r="2638" spans="1:7" x14ac:dyDescent="0.2">
      <c r="A2638">
        <v>2022</v>
      </c>
      <c r="B2638" s="4" t="s">
        <v>182</v>
      </c>
      <c r="C2638" t="str">
        <f t="shared" si="41"/>
        <v>2022_0385</v>
      </c>
      <c r="D2638" s="4" t="s">
        <v>140</v>
      </c>
      <c r="E2638" s="4" t="s">
        <v>140</v>
      </c>
      <c r="F2638" s="5">
        <v>812959.04</v>
      </c>
      <c r="G2638" s="11">
        <v>1.2710099999999999E-3</v>
      </c>
    </row>
    <row r="2639" spans="1:7" x14ac:dyDescent="0.2">
      <c r="A2639">
        <v>2022</v>
      </c>
      <c r="B2639" s="4" t="s">
        <v>559</v>
      </c>
      <c r="C2639" t="str">
        <f t="shared" si="41"/>
        <v>2022_0106</v>
      </c>
      <c r="D2639" s="4" t="s">
        <v>556</v>
      </c>
      <c r="E2639" s="4" t="s">
        <v>556</v>
      </c>
      <c r="F2639" s="5">
        <v>810842.84</v>
      </c>
      <c r="G2639" s="11">
        <v>1.2677000000000001E-3</v>
      </c>
    </row>
    <row r="2640" spans="1:7" x14ac:dyDescent="0.2">
      <c r="A2640">
        <v>2022</v>
      </c>
      <c r="B2640" s="4" t="s">
        <v>334</v>
      </c>
      <c r="C2640" t="str">
        <f t="shared" si="41"/>
        <v>2022_0342</v>
      </c>
      <c r="D2640" s="4" t="s">
        <v>292</v>
      </c>
      <c r="E2640" s="4" t="s">
        <v>292</v>
      </c>
      <c r="F2640" s="5">
        <v>797176.42</v>
      </c>
      <c r="G2640" s="11">
        <v>1.2463400000000001E-3</v>
      </c>
    </row>
    <row r="2641" spans="1:7" x14ac:dyDescent="0.2">
      <c r="A2641">
        <v>2022</v>
      </c>
      <c r="B2641" s="4" t="s">
        <v>275</v>
      </c>
      <c r="C2641" t="str">
        <f t="shared" si="41"/>
        <v>2022_0606</v>
      </c>
      <c r="D2641" s="4" t="s">
        <v>233</v>
      </c>
      <c r="E2641" s="4" t="s">
        <v>233</v>
      </c>
      <c r="F2641" s="5">
        <v>769500.54</v>
      </c>
      <c r="G2641" s="11">
        <v>1.2030700000000001E-3</v>
      </c>
    </row>
    <row r="2642" spans="1:7" x14ac:dyDescent="0.2">
      <c r="A2642">
        <v>2022</v>
      </c>
      <c r="B2642" s="4" t="s">
        <v>199</v>
      </c>
      <c r="C2642" t="str">
        <f t="shared" si="41"/>
        <v>2022_0231</v>
      </c>
      <c r="D2642" s="4" t="s">
        <v>157</v>
      </c>
      <c r="E2642" s="4" t="s">
        <v>157</v>
      </c>
      <c r="F2642" s="5">
        <v>765126.08</v>
      </c>
      <c r="G2642" s="11">
        <v>1.1962299999999999E-3</v>
      </c>
    </row>
    <row r="2643" spans="1:7" x14ac:dyDescent="0.2">
      <c r="A2643">
        <v>2022</v>
      </c>
      <c r="B2643" s="4" t="s">
        <v>335</v>
      </c>
      <c r="C2643" t="str">
        <f t="shared" si="41"/>
        <v>2022_0825</v>
      </c>
      <c r="D2643" s="4" t="s">
        <v>293</v>
      </c>
      <c r="E2643" s="4" t="s">
        <v>293</v>
      </c>
      <c r="F2643" s="5">
        <v>763553.04</v>
      </c>
      <c r="G2643" s="11">
        <v>1.19377E-3</v>
      </c>
    </row>
    <row r="2644" spans="1:7" x14ac:dyDescent="0.2">
      <c r="A2644">
        <v>2022</v>
      </c>
      <c r="B2644" s="4" t="s">
        <v>339</v>
      </c>
      <c r="C2644" t="str">
        <f t="shared" si="41"/>
        <v>2022_0903</v>
      </c>
      <c r="D2644" s="4" t="s">
        <v>297</v>
      </c>
      <c r="E2644" s="4" t="s">
        <v>297</v>
      </c>
      <c r="F2644" s="5">
        <v>752533.03</v>
      </c>
      <c r="G2644" s="11">
        <v>1.17654E-3</v>
      </c>
    </row>
    <row r="2645" spans="1:7" x14ac:dyDescent="0.2">
      <c r="A2645">
        <v>2022</v>
      </c>
      <c r="B2645" s="4" t="s">
        <v>564</v>
      </c>
      <c r="C2645" t="str">
        <f t="shared" si="41"/>
        <v>2022_0483</v>
      </c>
      <c r="D2645" s="4" t="s">
        <v>560</v>
      </c>
      <c r="E2645" s="4" t="s">
        <v>560</v>
      </c>
      <c r="F2645" s="5">
        <v>745382.26</v>
      </c>
      <c r="G2645" s="11">
        <v>1.1653600000000001E-3</v>
      </c>
    </row>
    <row r="2646" spans="1:7" x14ac:dyDescent="0.2">
      <c r="A2646">
        <v>2022</v>
      </c>
      <c r="B2646" s="4" t="s">
        <v>432</v>
      </c>
      <c r="C2646" t="str">
        <f t="shared" si="41"/>
        <v>2022_0640</v>
      </c>
      <c r="D2646" s="4" t="s">
        <v>390</v>
      </c>
      <c r="E2646" s="4" t="s">
        <v>390</v>
      </c>
      <c r="F2646" s="5">
        <v>743373.37</v>
      </c>
      <c r="G2646" s="11">
        <v>1.16222E-3</v>
      </c>
    </row>
    <row r="2647" spans="1:7" x14ac:dyDescent="0.2">
      <c r="A2647">
        <v>2022</v>
      </c>
      <c r="B2647" s="4" t="s">
        <v>338</v>
      </c>
      <c r="C2647" t="str">
        <f t="shared" si="41"/>
        <v>2022_0167</v>
      </c>
      <c r="D2647" s="4" t="s">
        <v>296</v>
      </c>
      <c r="E2647" s="4" t="s">
        <v>296</v>
      </c>
      <c r="F2647" s="5">
        <v>729616.09</v>
      </c>
      <c r="G2647" s="11">
        <v>1.1407100000000001E-3</v>
      </c>
    </row>
    <row r="2648" spans="1:7" x14ac:dyDescent="0.2">
      <c r="A2648">
        <v>2022</v>
      </c>
      <c r="B2648" s="4" t="s">
        <v>288</v>
      </c>
      <c r="C2648" t="str">
        <f t="shared" si="41"/>
        <v>2022_0514</v>
      </c>
      <c r="D2648" s="4" t="s">
        <v>246</v>
      </c>
      <c r="E2648" s="4" t="s">
        <v>246</v>
      </c>
      <c r="F2648" s="16">
        <v>704356.85</v>
      </c>
      <c r="G2648" s="11">
        <v>1.10122E-3</v>
      </c>
    </row>
    <row r="2649" spans="1:7" x14ac:dyDescent="0.2">
      <c r="A2649">
        <v>2022</v>
      </c>
      <c r="B2649" s="4" t="s">
        <v>371</v>
      </c>
      <c r="C2649" t="str">
        <f t="shared" si="41"/>
        <v>2022_0103</v>
      </c>
      <c r="D2649" s="4" t="s">
        <v>329</v>
      </c>
      <c r="E2649" s="4" t="s">
        <v>329</v>
      </c>
      <c r="F2649" s="16">
        <v>675651.76</v>
      </c>
      <c r="G2649" s="11">
        <v>1.05634E-3</v>
      </c>
    </row>
    <row r="2650" spans="1:7" x14ac:dyDescent="0.2">
      <c r="A2650">
        <v>2022</v>
      </c>
      <c r="B2650" s="4" t="s">
        <v>420</v>
      </c>
      <c r="C2650" t="str">
        <f t="shared" si="41"/>
        <v>2022_0815</v>
      </c>
      <c r="D2650" s="4" t="s">
        <v>378</v>
      </c>
      <c r="E2650" s="4" t="s">
        <v>378</v>
      </c>
      <c r="F2650" s="16">
        <v>668966.56000000006</v>
      </c>
      <c r="G2650" s="11">
        <v>1.0458900000000001E-3</v>
      </c>
    </row>
    <row r="2651" spans="1:7" x14ac:dyDescent="0.2">
      <c r="A2651">
        <v>2022</v>
      </c>
      <c r="B2651" s="4" t="s">
        <v>476</v>
      </c>
      <c r="C2651" t="str">
        <f t="shared" si="41"/>
        <v>2022_0757</v>
      </c>
      <c r="D2651" s="4" t="s">
        <v>460</v>
      </c>
      <c r="E2651" s="4" t="s">
        <v>460</v>
      </c>
      <c r="F2651" s="16">
        <v>651625.99</v>
      </c>
      <c r="G2651" s="11">
        <v>1.0187799999999999E-3</v>
      </c>
    </row>
    <row r="2652" spans="1:7" x14ac:dyDescent="0.2">
      <c r="A2652">
        <v>2022</v>
      </c>
      <c r="B2652" s="4" t="s">
        <v>757</v>
      </c>
      <c r="C2652" t="str">
        <f t="shared" si="41"/>
        <v>2022_4174</v>
      </c>
      <c r="D2652" s="4" t="s">
        <v>756</v>
      </c>
      <c r="E2652" s="4" t="s">
        <v>756</v>
      </c>
      <c r="F2652" s="16">
        <v>649140.27</v>
      </c>
      <c r="G2652" s="11">
        <v>1.0148900000000001E-3</v>
      </c>
    </row>
    <row r="2653" spans="1:7" x14ac:dyDescent="0.2">
      <c r="A2653">
        <v>2022</v>
      </c>
      <c r="B2653" s="4" t="s">
        <v>430</v>
      </c>
      <c r="C2653" t="str">
        <f t="shared" si="41"/>
        <v>2022_0199</v>
      </c>
      <c r="D2653" s="4" t="s">
        <v>388</v>
      </c>
      <c r="E2653" s="4" t="s">
        <v>388</v>
      </c>
      <c r="F2653" s="16">
        <v>611547.25</v>
      </c>
      <c r="G2653" s="11">
        <v>9.5611999999999997E-4</v>
      </c>
    </row>
    <row r="2654" spans="1:7" x14ac:dyDescent="0.2">
      <c r="A2654">
        <v>2022</v>
      </c>
      <c r="B2654" s="4" t="s">
        <v>481</v>
      </c>
      <c r="C2654" t="str">
        <f t="shared" si="41"/>
        <v>2022_0108</v>
      </c>
      <c r="D2654" s="4" t="s">
        <v>465</v>
      </c>
      <c r="E2654" s="4" t="s">
        <v>465</v>
      </c>
      <c r="F2654" s="16">
        <v>609930.43999999994</v>
      </c>
      <c r="G2654" s="11">
        <v>9.5359000000000004E-4</v>
      </c>
    </row>
    <row r="2655" spans="1:7" x14ac:dyDescent="0.2">
      <c r="A2655">
        <v>2022</v>
      </c>
      <c r="B2655" s="4" t="s">
        <v>255</v>
      </c>
      <c r="C2655" t="str">
        <f t="shared" si="41"/>
        <v>2022_1137</v>
      </c>
      <c r="D2655" s="4" t="s">
        <v>213</v>
      </c>
      <c r="E2655" s="4" t="s">
        <v>213</v>
      </c>
      <c r="F2655" s="16">
        <v>609170.67000000004</v>
      </c>
      <c r="G2655" s="11">
        <v>9.5239999999999995E-4</v>
      </c>
    </row>
    <row r="2656" spans="1:7" x14ac:dyDescent="0.2">
      <c r="A2656">
        <v>2022</v>
      </c>
      <c r="B2656" s="4" t="s">
        <v>256</v>
      </c>
      <c r="C2656" t="str">
        <f t="shared" si="41"/>
        <v>2022_0630</v>
      </c>
      <c r="D2656" s="4" t="s">
        <v>214</v>
      </c>
      <c r="E2656" s="4" t="s">
        <v>214</v>
      </c>
      <c r="F2656" s="16">
        <v>603429.81999999995</v>
      </c>
      <c r="G2656" s="11">
        <v>9.4342999999999998E-4</v>
      </c>
    </row>
    <row r="2657" spans="1:7" x14ac:dyDescent="0.2">
      <c r="A2657">
        <v>2022</v>
      </c>
      <c r="B2657" s="4" t="s">
        <v>454</v>
      </c>
      <c r="C2657" t="str">
        <f t="shared" si="41"/>
        <v>2022_0639</v>
      </c>
      <c r="D2657" s="4" t="s">
        <v>412</v>
      </c>
      <c r="E2657" s="4" t="s">
        <v>412</v>
      </c>
      <c r="F2657" s="16">
        <v>589196.28</v>
      </c>
      <c r="G2657" s="11">
        <v>9.2117000000000002E-4</v>
      </c>
    </row>
    <row r="2658" spans="1:7" x14ac:dyDescent="0.2">
      <c r="A2658">
        <v>2022</v>
      </c>
      <c r="B2658" s="4" t="s">
        <v>353</v>
      </c>
      <c r="C2658" t="str">
        <f t="shared" si="41"/>
        <v>2022_0972</v>
      </c>
      <c r="D2658" s="4" t="s">
        <v>311</v>
      </c>
      <c r="E2658" s="4" t="s">
        <v>311</v>
      </c>
      <c r="F2658" s="16">
        <v>583152.13</v>
      </c>
      <c r="G2658" s="11">
        <v>9.1171999999999998E-4</v>
      </c>
    </row>
    <row r="2659" spans="1:7" x14ac:dyDescent="0.2">
      <c r="A2659">
        <v>2022</v>
      </c>
      <c r="B2659" s="4" t="s">
        <v>284</v>
      </c>
      <c r="C2659" t="str">
        <f t="shared" si="41"/>
        <v>2022_0376</v>
      </c>
      <c r="D2659" s="4" t="s">
        <v>242</v>
      </c>
      <c r="E2659" s="4" t="s">
        <v>242</v>
      </c>
      <c r="F2659" s="16">
        <v>566069.62</v>
      </c>
      <c r="G2659" s="11">
        <v>8.8500999999999999E-4</v>
      </c>
    </row>
    <row r="2660" spans="1:7" x14ac:dyDescent="0.2">
      <c r="A2660">
        <v>2022</v>
      </c>
      <c r="B2660" s="4" t="s">
        <v>431</v>
      </c>
      <c r="C2660" t="str">
        <f t="shared" si="41"/>
        <v>2022_0787</v>
      </c>
      <c r="D2660" s="4" t="s">
        <v>389</v>
      </c>
      <c r="E2660" s="4" t="s">
        <v>389</v>
      </c>
      <c r="F2660" s="16">
        <v>564779</v>
      </c>
      <c r="G2660" s="11">
        <v>8.83E-4</v>
      </c>
    </row>
    <row r="2661" spans="1:7" x14ac:dyDescent="0.2">
      <c r="A2661">
        <v>2022</v>
      </c>
      <c r="B2661" s="4" t="s">
        <v>267</v>
      </c>
      <c r="C2661" t="str">
        <f t="shared" si="41"/>
        <v>2022_0670</v>
      </c>
      <c r="D2661" s="4" t="s">
        <v>225</v>
      </c>
      <c r="E2661" s="4" t="s">
        <v>225</v>
      </c>
      <c r="F2661" s="16">
        <v>537450.42000000004</v>
      </c>
      <c r="G2661" s="11">
        <v>8.4026999999999995E-4</v>
      </c>
    </row>
    <row r="2662" spans="1:7" x14ac:dyDescent="0.2">
      <c r="A2662">
        <v>2022</v>
      </c>
      <c r="B2662" s="4" t="s">
        <v>344</v>
      </c>
      <c r="C2662" t="str">
        <f t="shared" si="41"/>
        <v>2022_0989</v>
      </c>
      <c r="D2662" s="4" t="s">
        <v>302</v>
      </c>
      <c r="E2662" s="4" t="s">
        <v>302</v>
      </c>
      <c r="F2662" s="16">
        <v>535236.32999999996</v>
      </c>
      <c r="G2662" s="11">
        <v>8.3681000000000001E-4</v>
      </c>
    </row>
    <row r="2663" spans="1:7" x14ac:dyDescent="0.2">
      <c r="A2663">
        <v>2022</v>
      </c>
      <c r="B2663" s="4" t="s">
        <v>425</v>
      </c>
      <c r="C2663" t="str">
        <f t="shared" si="41"/>
        <v>2022_1093</v>
      </c>
      <c r="D2663" s="4" t="s">
        <v>383</v>
      </c>
      <c r="E2663" s="4" t="s">
        <v>383</v>
      </c>
      <c r="F2663" s="16">
        <v>493768.52</v>
      </c>
      <c r="G2663" s="11">
        <v>7.7198000000000002E-4</v>
      </c>
    </row>
    <row r="2664" spans="1:7" x14ac:dyDescent="0.2">
      <c r="A2664">
        <v>2022</v>
      </c>
      <c r="B2664" s="4" t="s">
        <v>726</v>
      </c>
      <c r="C2664" t="str">
        <f t="shared" si="41"/>
        <v>2022_2633</v>
      </c>
      <c r="D2664" s="4" t="s">
        <v>720</v>
      </c>
      <c r="E2664" s="4" t="s">
        <v>720</v>
      </c>
      <c r="F2664" s="16">
        <v>485509.68</v>
      </c>
      <c r="G2664" s="11">
        <v>7.5905999999999999E-4</v>
      </c>
    </row>
    <row r="2665" spans="1:7" x14ac:dyDescent="0.2">
      <c r="A2665">
        <v>2022</v>
      </c>
      <c r="B2665" s="4" t="s">
        <v>261</v>
      </c>
      <c r="C2665" t="str">
        <f t="shared" si="41"/>
        <v>2022_0305</v>
      </c>
      <c r="D2665" s="4" t="s">
        <v>219</v>
      </c>
      <c r="E2665" s="4" t="s">
        <v>219</v>
      </c>
      <c r="F2665" s="16">
        <v>468268.74</v>
      </c>
      <c r="G2665" s="11">
        <v>7.3211000000000001E-4</v>
      </c>
    </row>
    <row r="2666" spans="1:7" x14ac:dyDescent="0.2">
      <c r="A2666">
        <v>2022</v>
      </c>
      <c r="B2666" s="4" t="s">
        <v>483</v>
      </c>
      <c r="C2666" t="str">
        <f t="shared" si="41"/>
        <v>2022_0614</v>
      </c>
      <c r="D2666" s="4" t="s">
        <v>467</v>
      </c>
      <c r="E2666" s="4" t="s">
        <v>467</v>
      </c>
      <c r="F2666" s="16">
        <v>465638.33</v>
      </c>
      <c r="G2666" s="11">
        <v>7.2800000000000002E-4</v>
      </c>
    </row>
    <row r="2667" spans="1:7" x14ac:dyDescent="0.2">
      <c r="A2667">
        <v>2022</v>
      </c>
      <c r="B2667" s="4" t="s">
        <v>566</v>
      </c>
      <c r="C2667" t="str">
        <f t="shared" si="41"/>
        <v>2022_0833</v>
      </c>
      <c r="D2667" s="4" t="s">
        <v>562</v>
      </c>
      <c r="E2667" s="4" t="s">
        <v>562</v>
      </c>
      <c r="F2667" s="16">
        <v>464005.42</v>
      </c>
      <c r="G2667" s="11">
        <v>7.2544000000000005E-4</v>
      </c>
    </row>
    <row r="2668" spans="1:7" x14ac:dyDescent="0.2">
      <c r="A2668">
        <v>2022</v>
      </c>
      <c r="B2668" s="4" t="s">
        <v>281</v>
      </c>
      <c r="C2668" t="str">
        <f t="shared" si="41"/>
        <v>2022_0508</v>
      </c>
      <c r="D2668" s="4" t="s">
        <v>239</v>
      </c>
      <c r="E2668" s="4" t="s">
        <v>239</v>
      </c>
      <c r="F2668" s="16">
        <v>460691.4</v>
      </c>
      <c r="G2668" s="11">
        <v>7.2026000000000002E-4</v>
      </c>
    </row>
    <row r="2669" spans="1:7" x14ac:dyDescent="0.2">
      <c r="A2669">
        <v>2022</v>
      </c>
      <c r="B2669" s="4" t="s">
        <v>276</v>
      </c>
      <c r="C2669" t="str">
        <f t="shared" si="41"/>
        <v>2022_0793</v>
      </c>
      <c r="D2669" s="4" t="s">
        <v>234</v>
      </c>
      <c r="E2669" s="4" t="s">
        <v>234</v>
      </c>
      <c r="F2669" s="16">
        <v>459165.13</v>
      </c>
      <c r="G2669" s="11">
        <v>7.1787999999999995E-4</v>
      </c>
    </row>
    <row r="2670" spans="1:7" x14ac:dyDescent="0.2">
      <c r="A2670">
        <v>2022</v>
      </c>
      <c r="B2670" s="4" t="s">
        <v>565</v>
      </c>
      <c r="C2670" t="str">
        <f t="shared" si="41"/>
        <v>2022_0084</v>
      </c>
      <c r="D2670" s="4" t="s">
        <v>561</v>
      </c>
      <c r="E2670" s="4" t="s">
        <v>561</v>
      </c>
      <c r="F2670" s="16">
        <v>456771.57</v>
      </c>
      <c r="G2670" s="11">
        <v>7.1412999999999999E-4</v>
      </c>
    </row>
    <row r="2671" spans="1:7" x14ac:dyDescent="0.2">
      <c r="A2671">
        <v>2022</v>
      </c>
      <c r="B2671" s="4" t="s">
        <v>445</v>
      </c>
      <c r="C2671" t="str">
        <f t="shared" si="41"/>
        <v>2022_0661</v>
      </c>
      <c r="D2671" s="4" t="s">
        <v>403</v>
      </c>
      <c r="E2671" s="4" t="s">
        <v>403</v>
      </c>
      <c r="F2671" s="16">
        <v>446633.33</v>
      </c>
      <c r="G2671" s="11">
        <v>6.9828000000000002E-4</v>
      </c>
    </row>
    <row r="2672" spans="1:7" x14ac:dyDescent="0.2">
      <c r="A2672">
        <v>2022</v>
      </c>
      <c r="B2672" s="4" t="s">
        <v>363</v>
      </c>
      <c r="C2672" t="str">
        <f t="shared" si="41"/>
        <v>2022_1059</v>
      </c>
      <c r="D2672" s="4" t="s">
        <v>321</v>
      </c>
      <c r="E2672" s="4" t="s">
        <v>321</v>
      </c>
      <c r="F2672" s="16">
        <v>444937.82</v>
      </c>
      <c r="G2672" s="11">
        <v>6.9563000000000003E-4</v>
      </c>
    </row>
    <row r="2673" spans="1:7" x14ac:dyDescent="0.2">
      <c r="A2673">
        <v>2022</v>
      </c>
      <c r="B2673" s="4" t="s">
        <v>340</v>
      </c>
      <c r="C2673" t="str">
        <f t="shared" si="41"/>
        <v>2022_0437</v>
      </c>
      <c r="D2673" s="4" t="s">
        <v>298</v>
      </c>
      <c r="E2673" s="4" t="s">
        <v>298</v>
      </c>
      <c r="F2673" s="16">
        <v>439345.39</v>
      </c>
      <c r="G2673" s="11">
        <v>6.8689E-4</v>
      </c>
    </row>
    <row r="2674" spans="1:7" x14ac:dyDescent="0.2">
      <c r="A2674">
        <v>2022</v>
      </c>
      <c r="B2674" s="4" t="s">
        <v>581</v>
      </c>
      <c r="C2674" t="str">
        <f t="shared" si="41"/>
        <v>2022_0424</v>
      </c>
      <c r="D2674" s="4" t="s">
        <v>568</v>
      </c>
      <c r="E2674" s="4" t="s">
        <v>568</v>
      </c>
      <c r="F2674" s="16">
        <v>434057.7</v>
      </c>
      <c r="G2674" s="11">
        <v>6.7862E-4</v>
      </c>
    </row>
    <row r="2675" spans="1:7" x14ac:dyDescent="0.2">
      <c r="A2675">
        <v>2022</v>
      </c>
      <c r="B2675" s="4" t="s">
        <v>475</v>
      </c>
      <c r="C2675" t="str">
        <f t="shared" si="41"/>
        <v>2022_0320</v>
      </c>
      <c r="D2675" s="4" t="s">
        <v>459</v>
      </c>
      <c r="E2675" s="4" t="s">
        <v>459</v>
      </c>
      <c r="F2675" s="16">
        <v>422841.24</v>
      </c>
      <c r="G2675" s="11">
        <v>6.6109000000000003E-4</v>
      </c>
    </row>
    <row r="2676" spans="1:7" x14ac:dyDescent="0.2">
      <c r="A2676">
        <v>2022</v>
      </c>
      <c r="B2676" s="4" t="s">
        <v>265</v>
      </c>
      <c r="C2676" t="str">
        <f t="shared" si="41"/>
        <v>2022_0137</v>
      </c>
      <c r="D2676" s="4" t="s">
        <v>223</v>
      </c>
      <c r="E2676" s="4" t="s">
        <v>223</v>
      </c>
      <c r="F2676" s="16">
        <v>422602.48</v>
      </c>
      <c r="G2676" s="11">
        <v>6.6071000000000001E-4</v>
      </c>
    </row>
    <row r="2677" spans="1:7" x14ac:dyDescent="0.2">
      <c r="A2677">
        <v>2022</v>
      </c>
      <c r="B2677" s="4" t="s">
        <v>359</v>
      </c>
      <c r="C2677" t="str">
        <f t="shared" si="41"/>
        <v>2022_0645</v>
      </c>
      <c r="D2677" s="4" t="s">
        <v>317</v>
      </c>
      <c r="E2677" s="4" t="s">
        <v>317</v>
      </c>
      <c r="F2677" s="16">
        <v>419190.24</v>
      </c>
      <c r="G2677" s="11">
        <v>6.5538E-4</v>
      </c>
    </row>
    <row r="2678" spans="1:7" x14ac:dyDescent="0.2">
      <c r="A2678">
        <v>2022</v>
      </c>
      <c r="B2678" s="4" t="s">
        <v>754</v>
      </c>
      <c r="C2678" t="str">
        <f t="shared" si="41"/>
        <v>2022_3063</v>
      </c>
      <c r="D2678" s="4" t="s">
        <v>751</v>
      </c>
      <c r="E2678" s="4" t="s">
        <v>751</v>
      </c>
      <c r="F2678" s="16">
        <v>412153.75</v>
      </c>
      <c r="G2678" s="11">
        <v>6.4437999999999995E-4</v>
      </c>
    </row>
    <row r="2679" spans="1:7" x14ac:dyDescent="0.2">
      <c r="A2679">
        <v>2022</v>
      </c>
      <c r="B2679" s="4" t="s">
        <v>251</v>
      </c>
      <c r="C2679" t="str">
        <f t="shared" si="41"/>
        <v>2022_0560</v>
      </c>
      <c r="D2679" s="4" t="s">
        <v>209</v>
      </c>
      <c r="E2679" s="4" t="s">
        <v>209</v>
      </c>
      <c r="F2679" s="16">
        <v>401677.21</v>
      </c>
      <c r="G2679" s="11">
        <v>6.2799999999999998E-4</v>
      </c>
    </row>
    <row r="2680" spans="1:7" x14ac:dyDescent="0.2">
      <c r="A2680">
        <v>2022</v>
      </c>
      <c r="B2680" s="4" t="s">
        <v>440</v>
      </c>
      <c r="C2680" t="str">
        <f t="shared" si="41"/>
        <v>2022_0747</v>
      </c>
      <c r="D2680" s="4" t="s">
        <v>398</v>
      </c>
      <c r="E2680" s="4" t="s">
        <v>398</v>
      </c>
      <c r="F2680" s="16">
        <v>396199.22</v>
      </c>
      <c r="G2680" s="11">
        <v>6.1943000000000002E-4</v>
      </c>
    </row>
    <row r="2681" spans="1:7" x14ac:dyDescent="0.2">
      <c r="A2681">
        <v>2022</v>
      </c>
      <c r="B2681" s="4" t="s">
        <v>342</v>
      </c>
      <c r="C2681" t="str">
        <f t="shared" si="41"/>
        <v>2022_0682</v>
      </c>
      <c r="D2681" s="4" t="s">
        <v>300</v>
      </c>
      <c r="E2681" s="4" t="s">
        <v>300</v>
      </c>
      <c r="F2681" s="16">
        <v>396087.45</v>
      </c>
      <c r="G2681" s="11">
        <v>6.1925999999999995E-4</v>
      </c>
    </row>
    <row r="2682" spans="1:7" x14ac:dyDescent="0.2">
      <c r="A2682">
        <v>2022</v>
      </c>
      <c r="B2682" s="4" t="s">
        <v>364</v>
      </c>
      <c r="C2682" t="str">
        <f t="shared" si="41"/>
        <v>2022_0173</v>
      </c>
      <c r="D2682" s="4" t="s">
        <v>322</v>
      </c>
      <c r="E2682" s="4" t="s">
        <v>322</v>
      </c>
      <c r="F2682" s="16">
        <v>395534.17</v>
      </c>
      <c r="G2682" s="11">
        <v>6.1839000000000002E-4</v>
      </c>
    </row>
    <row r="2683" spans="1:7" x14ac:dyDescent="0.2">
      <c r="A2683">
        <v>2022</v>
      </c>
      <c r="B2683" s="4" t="s">
        <v>429</v>
      </c>
      <c r="C2683" t="str">
        <f t="shared" si="41"/>
        <v>2022_0988</v>
      </c>
      <c r="D2683" s="4" t="s">
        <v>387</v>
      </c>
      <c r="E2683" s="4" t="s">
        <v>387</v>
      </c>
      <c r="F2683" s="16">
        <v>386130.23</v>
      </c>
      <c r="G2683" s="11">
        <v>6.0369000000000004E-4</v>
      </c>
    </row>
    <row r="2684" spans="1:7" x14ac:dyDescent="0.2">
      <c r="A2684">
        <v>2022</v>
      </c>
      <c r="B2684" s="4" t="s">
        <v>487</v>
      </c>
      <c r="C2684" t="str">
        <f t="shared" si="41"/>
        <v>2022_0949</v>
      </c>
      <c r="D2684" s="4" t="s">
        <v>471</v>
      </c>
      <c r="E2684" s="4" t="s">
        <v>471</v>
      </c>
      <c r="F2684" s="16">
        <v>381864.87</v>
      </c>
      <c r="G2684" s="11">
        <v>5.9701999999999997E-4</v>
      </c>
    </row>
    <row r="2685" spans="1:7" x14ac:dyDescent="0.2">
      <c r="A2685">
        <v>2022</v>
      </c>
      <c r="B2685" s="4" t="s">
        <v>349</v>
      </c>
      <c r="C2685" t="str">
        <f t="shared" si="41"/>
        <v>2022_0335</v>
      </c>
      <c r="D2685" s="4" t="s">
        <v>307</v>
      </c>
      <c r="E2685" s="4" t="s">
        <v>307</v>
      </c>
      <c r="F2685" s="16">
        <v>376154.98</v>
      </c>
      <c r="G2685" s="11">
        <v>5.8808999999999999E-4</v>
      </c>
    </row>
    <row r="2686" spans="1:7" x14ac:dyDescent="0.2">
      <c r="A2686">
        <v>2022</v>
      </c>
      <c r="B2686" s="4" t="s">
        <v>361</v>
      </c>
      <c r="C2686" t="str">
        <f t="shared" si="41"/>
        <v>2022_0158</v>
      </c>
      <c r="D2686" s="4" t="s">
        <v>319</v>
      </c>
      <c r="E2686" s="4" t="s">
        <v>319</v>
      </c>
      <c r="F2686" s="16">
        <v>374505.63</v>
      </c>
      <c r="G2686" s="11">
        <v>5.8551999999999996E-4</v>
      </c>
    </row>
    <row r="2687" spans="1:7" x14ac:dyDescent="0.2">
      <c r="A2687">
        <v>2022</v>
      </c>
      <c r="B2687" s="4" t="s">
        <v>433</v>
      </c>
      <c r="C2687" t="str">
        <f t="shared" si="41"/>
        <v>2022_0135</v>
      </c>
      <c r="D2687" s="4" t="s">
        <v>391</v>
      </c>
      <c r="E2687" s="4" t="s">
        <v>391</v>
      </c>
      <c r="F2687" s="16">
        <v>373598.92</v>
      </c>
      <c r="G2687" s="11">
        <v>5.8410000000000005E-4</v>
      </c>
    </row>
    <row r="2688" spans="1:7" x14ac:dyDescent="0.2">
      <c r="A2688">
        <v>2022</v>
      </c>
      <c r="B2688" s="4" t="s">
        <v>443</v>
      </c>
      <c r="C2688" t="str">
        <f t="shared" si="41"/>
        <v>2022_0087</v>
      </c>
      <c r="D2688" s="4" t="s">
        <v>401</v>
      </c>
      <c r="E2688" s="4" t="s">
        <v>401</v>
      </c>
      <c r="F2688" s="16">
        <v>357880.06</v>
      </c>
      <c r="G2688" s="11">
        <v>5.5951999999999998E-4</v>
      </c>
    </row>
    <row r="2689" spans="1:7" x14ac:dyDescent="0.2">
      <c r="A2689">
        <v>2022</v>
      </c>
      <c r="B2689" s="4" t="s">
        <v>586</v>
      </c>
      <c r="C2689" t="str">
        <f t="shared" si="41"/>
        <v>2022_0588</v>
      </c>
      <c r="D2689" s="4" t="s">
        <v>574</v>
      </c>
      <c r="E2689" s="4" t="s">
        <v>574</v>
      </c>
      <c r="F2689" s="16">
        <v>357563.91</v>
      </c>
      <c r="G2689" s="11">
        <v>5.5902999999999997E-4</v>
      </c>
    </row>
    <row r="2690" spans="1:7" x14ac:dyDescent="0.2">
      <c r="A2690">
        <v>2022</v>
      </c>
      <c r="B2690" s="4" t="s">
        <v>567</v>
      </c>
      <c r="C2690" t="str">
        <f t="shared" si="41"/>
        <v>2022_0564</v>
      </c>
      <c r="D2690" s="4" t="s">
        <v>563</v>
      </c>
      <c r="E2690" s="4" t="s">
        <v>563</v>
      </c>
      <c r="F2690" s="16">
        <v>352826.51</v>
      </c>
      <c r="G2690" s="11">
        <v>5.5161999999999995E-4</v>
      </c>
    </row>
    <row r="2691" spans="1:7" x14ac:dyDescent="0.2">
      <c r="A2691">
        <v>2022</v>
      </c>
      <c r="B2691" s="4" t="s">
        <v>582</v>
      </c>
      <c r="C2691" t="str">
        <f t="shared" ref="C2691:C2754" si="42">_xlfn.TEXTJOIN("_",TRUE,A2691:B2691)</f>
        <v>2022_0098</v>
      </c>
      <c r="D2691" s="4" t="s">
        <v>569</v>
      </c>
      <c r="E2691" s="4" t="s">
        <v>569</v>
      </c>
      <c r="F2691" s="16">
        <v>352695.63</v>
      </c>
      <c r="G2691" s="11">
        <v>5.5141999999999995E-4</v>
      </c>
    </row>
    <row r="2692" spans="1:7" x14ac:dyDescent="0.2">
      <c r="A2692">
        <v>2022</v>
      </c>
      <c r="B2692" s="4" t="s">
        <v>415</v>
      </c>
      <c r="C2692" t="str">
        <f t="shared" si="42"/>
        <v>2022_1106</v>
      </c>
      <c r="D2692" s="4" t="s">
        <v>373</v>
      </c>
      <c r="E2692" s="4" t="s">
        <v>373</v>
      </c>
      <c r="F2692" s="16">
        <v>338330.91</v>
      </c>
      <c r="G2692" s="11">
        <v>5.2895999999999998E-4</v>
      </c>
    </row>
    <row r="2693" spans="1:7" x14ac:dyDescent="0.2">
      <c r="A2693">
        <v>2022</v>
      </c>
      <c r="B2693" s="4" t="s">
        <v>585</v>
      </c>
      <c r="C2693" t="str">
        <f t="shared" si="42"/>
        <v>2022_1069</v>
      </c>
      <c r="D2693" s="4" t="s">
        <v>573</v>
      </c>
      <c r="E2693" s="4" t="s">
        <v>573</v>
      </c>
      <c r="F2693" s="16">
        <v>337110.06</v>
      </c>
      <c r="G2693" s="11">
        <v>5.2705000000000004E-4</v>
      </c>
    </row>
    <row r="2694" spans="1:7" x14ac:dyDescent="0.2">
      <c r="A2694">
        <v>2022</v>
      </c>
      <c r="B2694" s="4" t="s">
        <v>589</v>
      </c>
      <c r="C2694" t="str">
        <f t="shared" si="42"/>
        <v>2022_1026</v>
      </c>
      <c r="D2694" s="4" t="s">
        <v>577</v>
      </c>
      <c r="E2694" s="4" t="s">
        <v>577</v>
      </c>
      <c r="F2694" s="16">
        <v>335521.36</v>
      </c>
      <c r="G2694" s="11">
        <v>5.2457000000000003E-4</v>
      </c>
    </row>
    <row r="2695" spans="1:7" x14ac:dyDescent="0.2">
      <c r="A2695">
        <v>2022</v>
      </c>
      <c r="B2695" s="4" t="s">
        <v>357</v>
      </c>
      <c r="C2695" t="str">
        <f t="shared" si="42"/>
        <v>2022_0632</v>
      </c>
      <c r="D2695" s="4" t="s">
        <v>315</v>
      </c>
      <c r="E2695" s="4" t="s">
        <v>315</v>
      </c>
      <c r="F2695" s="16">
        <v>335392.01</v>
      </c>
      <c r="G2695" s="11">
        <v>5.2435999999999997E-4</v>
      </c>
    </row>
    <row r="2696" spans="1:7" x14ac:dyDescent="0.2">
      <c r="A2696">
        <v>2022</v>
      </c>
      <c r="B2696" s="4" t="s">
        <v>587</v>
      </c>
      <c r="C2696" t="str">
        <f t="shared" si="42"/>
        <v>2022_0368</v>
      </c>
      <c r="D2696" s="4" t="s">
        <v>575</v>
      </c>
      <c r="E2696" s="4" t="s">
        <v>575</v>
      </c>
      <c r="F2696" s="16">
        <v>334060.39</v>
      </c>
      <c r="G2696" s="11">
        <v>5.2227999999999997E-4</v>
      </c>
    </row>
    <row r="2697" spans="1:7" x14ac:dyDescent="0.2">
      <c r="A2697">
        <v>2022</v>
      </c>
      <c r="B2697" s="4" t="s">
        <v>480</v>
      </c>
      <c r="C2697" t="str">
        <f t="shared" si="42"/>
        <v>2022_0266</v>
      </c>
      <c r="D2697" s="4" t="s">
        <v>749</v>
      </c>
      <c r="E2697" s="4" t="s">
        <v>749</v>
      </c>
      <c r="F2697" s="16">
        <v>322260.36</v>
      </c>
      <c r="G2697" s="11">
        <v>5.0383000000000003E-4</v>
      </c>
    </row>
    <row r="2698" spans="1:7" x14ac:dyDescent="0.2">
      <c r="A2698">
        <v>2022</v>
      </c>
      <c r="B2698" s="4" t="s">
        <v>478</v>
      </c>
      <c r="C2698" t="str">
        <f t="shared" si="42"/>
        <v>2022_0029</v>
      </c>
      <c r="D2698" s="4" t="s">
        <v>462</v>
      </c>
      <c r="E2698" s="4" t="s">
        <v>462</v>
      </c>
      <c r="F2698" s="16">
        <v>317853.89</v>
      </c>
      <c r="G2698" s="11">
        <v>4.9693999999999997E-4</v>
      </c>
    </row>
    <row r="2699" spans="1:7" x14ac:dyDescent="0.2">
      <c r="A2699">
        <v>2022</v>
      </c>
      <c r="B2699" s="4" t="s">
        <v>287</v>
      </c>
      <c r="C2699" t="str">
        <f t="shared" si="42"/>
        <v>2022_0339</v>
      </c>
      <c r="D2699" s="4" t="s">
        <v>245</v>
      </c>
      <c r="E2699" s="4" t="s">
        <v>245</v>
      </c>
      <c r="F2699" s="16">
        <v>317265.08</v>
      </c>
      <c r="G2699" s="11">
        <v>4.9602000000000001E-4</v>
      </c>
    </row>
    <row r="2700" spans="1:7" x14ac:dyDescent="0.2">
      <c r="A2700">
        <v>2022</v>
      </c>
      <c r="B2700" s="4" t="s">
        <v>274</v>
      </c>
      <c r="C2700" t="str">
        <f t="shared" si="42"/>
        <v>2022_0663</v>
      </c>
      <c r="D2700" s="4" t="s">
        <v>232</v>
      </c>
      <c r="E2700" s="4" t="s">
        <v>232</v>
      </c>
      <c r="F2700" s="16">
        <v>316917.88</v>
      </c>
      <c r="G2700" s="11">
        <v>4.9547999999999997E-4</v>
      </c>
    </row>
    <row r="2701" spans="1:7" x14ac:dyDescent="0.2">
      <c r="A2701">
        <v>2022</v>
      </c>
      <c r="B2701" s="4" t="s">
        <v>583</v>
      </c>
      <c r="C2701" t="str">
        <f t="shared" si="42"/>
        <v>2022_0908</v>
      </c>
      <c r="D2701" s="4" t="s">
        <v>571</v>
      </c>
      <c r="E2701" s="4" t="s">
        <v>571</v>
      </c>
      <c r="F2701" s="16">
        <v>315202.67</v>
      </c>
      <c r="G2701" s="11">
        <v>4.9280000000000005E-4</v>
      </c>
    </row>
    <row r="2702" spans="1:7" x14ac:dyDescent="0.2">
      <c r="A2702">
        <v>2022</v>
      </c>
      <c r="B2702" s="4" t="s">
        <v>612</v>
      </c>
      <c r="C2702" t="str">
        <f t="shared" si="42"/>
        <v>2022_0263</v>
      </c>
      <c r="D2702" s="4" t="s">
        <v>742</v>
      </c>
      <c r="E2702" s="4" t="s">
        <v>742</v>
      </c>
      <c r="F2702" s="16">
        <v>312624.77</v>
      </c>
      <c r="G2702" s="11">
        <v>4.8877000000000002E-4</v>
      </c>
    </row>
    <row r="2703" spans="1:7" x14ac:dyDescent="0.2">
      <c r="A2703">
        <v>2022</v>
      </c>
      <c r="B2703" s="4" t="s">
        <v>422</v>
      </c>
      <c r="C2703" t="str">
        <f t="shared" si="42"/>
        <v>2022_0680</v>
      </c>
      <c r="D2703" s="4" t="s">
        <v>380</v>
      </c>
      <c r="E2703" s="4" t="s">
        <v>380</v>
      </c>
      <c r="F2703" s="16">
        <v>311020.90000000002</v>
      </c>
      <c r="G2703" s="11">
        <v>4.8626000000000002E-4</v>
      </c>
    </row>
    <row r="2704" spans="1:7" x14ac:dyDescent="0.2">
      <c r="A2704">
        <v>2022</v>
      </c>
      <c r="B2704" s="4" t="s">
        <v>258</v>
      </c>
      <c r="C2704" t="str">
        <f t="shared" si="42"/>
        <v>2022_0010</v>
      </c>
      <c r="D2704" s="4" t="s">
        <v>216</v>
      </c>
      <c r="E2704" s="4" t="s">
        <v>216</v>
      </c>
      <c r="F2704" s="16">
        <v>306078.03999999998</v>
      </c>
      <c r="G2704" s="11">
        <v>4.7853000000000001E-4</v>
      </c>
    </row>
    <row r="2705" spans="1:7" x14ac:dyDescent="0.2">
      <c r="A2705">
        <v>2022</v>
      </c>
      <c r="B2705" s="4" t="s">
        <v>282</v>
      </c>
      <c r="C2705" t="str">
        <f t="shared" si="42"/>
        <v>2022_0223</v>
      </c>
      <c r="D2705" s="4" t="s">
        <v>240</v>
      </c>
      <c r="E2705" s="4" t="s">
        <v>240</v>
      </c>
      <c r="F2705" s="16">
        <v>295419.65000000002</v>
      </c>
      <c r="G2705" s="11">
        <v>4.6187000000000002E-4</v>
      </c>
    </row>
    <row r="2706" spans="1:7" x14ac:dyDescent="0.2">
      <c r="A2706">
        <v>2022</v>
      </c>
      <c r="B2706" s="4" t="s">
        <v>354</v>
      </c>
      <c r="C2706" t="str">
        <f t="shared" si="42"/>
        <v>2022_0797</v>
      </c>
      <c r="D2706" s="4" t="s">
        <v>312</v>
      </c>
      <c r="E2706" s="4" t="s">
        <v>312</v>
      </c>
      <c r="F2706" s="16">
        <v>294227.93</v>
      </c>
      <c r="G2706" s="11">
        <v>4.6001000000000001E-4</v>
      </c>
    </row>
    <row r="2707" spans="1:7" x14ac:dyDescent="0.2">
      <c r="A2707">
        <v>2022</v>
      </c>
      <c r="B2707" s="4" t="s">
        <v>280</v>
      </c>
      <c r="C2707" t="str">
        <f t="shared" si="42"/>
        <v>2022_0994</v>
      </c>
      <c r="D2707" s="4" t="s">
        <v>238</v>
      </c>
      <c r="E2707" s="4" t="s">
        <v>238</v>
      </c>
      <c r="F2707" s="16">
        <v>291651.53999999998</v>
      </c>
      <c r="G2707" s="11">
        <v>4.5597999999999998E-4</v>
      </c>
    </row>
    <row r="2708" spans="1:7" x14ac:dyDescent="0.2">
      <c r="A2708">
        <v>2022</v>
      </c>
      <c r="B2708" s="4" t="s">
        <v>584</v>
      </c>
      <c r="C2708" t="str">
        <f t="shared" si="42"/>
        <v>2022_0181</v>
      </c>
      <c r="D2708" s="4" t="s">
        <v>572</v>
      </c>
      <c r="E2708" s="4" t="s">
        <v>572</v>
      </c>
      <c r="F2708" s="16">
        <v>291454.32</v>
      </c>
      <c r="G2708" s="11">
        <v>4.5566999999999998E-4</v>
      </c>
    </row>
    <row r="2709" spans="1:7" x14ac:dyDescent="0.2">
      <c r="A2709">
        <v>2022</v>
      </c>
      <c r="B2709" s="4" t="s">
        <v>266</v>
      </c>
      <c r="C2709" t="str">
        <f t="shared" si="42"/>
        <v>2022_0798</v>
      </c>
      <c r="D2709" s="4" t="s">
        <v>224</v>
      </c>
      <c r="E2709" s="4" t="s">
        <v>224</v>
      </c>
      <c r="F2709" s="16">
        <v>288823.28999999998</v>
      </c>
      <c r="G2709" s="11">
        <v>4.5155999999999999E-4</v>
      </c>
    </row>
    <row r="2710" spans="1:7" x14ac:dyDescent="0.2">
      <c r="A2710">
        <v>2022</v>
      </c>
      <c r="B2710" s="4" t="s">
        <v>197</v>
      </c>
      <c r="C2710" t="str">
        <f t="shared" si="42"/>
        <v>2022_0267</v>
      </c>
      <c r="D2710" s="4" t="s">
        <v>743</v>
      </c>
      <c r="E2710" s="4" t="s">
        <v>743</v>
      </c>
      <c r="F2710" s="16">
        <v>285892.92</v>
      </c>
      <c r="G2710" s="11">
        <v>4.4697999999999998E-4</v>
      </c>
    </row>
    <row r="2711" spans="1:7" x14ac:dyDescent="0.2">
      <c r="A2711">
        <v>2022</v>
      </c>
      <c r="B2711" s="4" t="s">
        <v>271</v>
      </c>
      <c r="C2711" t="str">
        <f t="shared" si="42"/>
        <v>2022_0687</v>
      </c>
      <c r="D2711" s="4" t="s">
        <v>229</v>
      </c>
      <c r="E2711" s="4" t="s">
        <v>229</v>
      </c>
      <c r="F2711" s="16">
        <v>279012.95</v>
      </c>
      <c r="G2711" s="11">
        <v>4.3622000000000002E-4</v>
      </c>
    </row>
    <row r="2712" spans="1:7" x14ac:dyDescent="0.2">
      <c r="A2712">
        <v>2022</v>
      </c>
      <c r="B2712" s="4" t="s">
        <v>428</v>
      </c>
      <c r="C2712" t="str">
        <f t="shared" si="42"/>
        <v>2022_0501</v>
      </c>
      <c r="D2712" s="4" t="s">
        <v>386</v>
      </c>
      <c r="E2712" s="4" t="s">
        <v>386</v>
      </c>
      <c r="F2712" s="16">
        <v>276172.26</v>
      </c>
      <c r="G2712" s="11">
        <v>4.3177999999999999E-4</v>
      </c>
    </row>
    <row r="2713" spans="1:7" x14ac:dyDescent="0.2">
      <c r="A2713">
        <v>2022</v>
      </c>
      <c r="B2713" s="4" t="s">
        <v>437</v>
      </c>
      <c r="C2713" t="str">
        <f t="shared" si="42"/>
        <v>2022_0786</v>
      </c>
      <c r="D2713" s="4" t="s">
        <v>395</v>
      </c>
      <c r="E2713" s="4" t="s">
        <v>395</v>
      </c>
      <c r="F2713" s="16">
        <v>270945.84999999998</v>
      </c>
      <c r="G2713" s="11">
        <v>4.2360999999999999E-4</v>
      </c>
    </row>
    <row r="2714" spans="1:7" x14ac:dyDescent="0.2">
      <c r="A2714">
        <v>2022</v>
      </c>
      <c r="B2714" s="4" t="s">
        <v>488</v>
      </c>
      <c r="C2714" t="str">
        <f t="shared" si="42"/>
        <v>2022_0536</v>
      </c>
      <c r="D2714" s="4" t="s">
        <v>472</v>
      </c>
      <c r="E2714" s="4" t="s">
        <v>472</v>
      </c>
      <c r="F2714" s="16">
        <v>268209.15000000002</v>
      </c>
      <c r="G2714" s="11">
        <v>4.1932999999999998E-4</v>
      </c>
    </row>
    <row r="2715" spans="1:7" x14ac:dyDescent="0.2">
      <c r="A2715">
        <v>2022</v>
      </c>
      <c r="B2715" s="4" t="s">
        <v>482</v>
      </c>
      <c r="C2715" t="str">
        <f t="shared" si="42"/>
        <v>2022_1007</v>
      </c>
      <c r="D2715" s="4" t="s">
        <v>466</v>
      </c>
      <c r="E2715" s="4" t="s">
        <v>466</v>
      </c>
      <c r="F2715" s="16">
        <v>265198.82</v>
      </c>
      <c r="G2715" s="11">
        <v>4.1461999999999998E-4</v>
      </c>
    </row>
    <row r="2716" spans="1:7" x14ac:dyDescent="0.2">
      <c r="A2716">
        <v>2022</v>
      </c>
      <c r="B2716" s="4" t="s">
        <v>278</v>
      </c>
      <c r="C2716" t="str">
        <f t="shared" si="42"/>
        <v>2022_0613</v>
      </c>
      <c r="D2716" s="4" t="s">
        <v>236</v>
      </c>
      <c r="E2716" s="4" t="s">
        <v>236</v>
      </c>
      <c r="F2716" s="16">
        <v>262669.86</v>
      </c>
      <c r="G2716" s="11">
        <v>4.1067000000000002E-4</v>
      </c>
    </row>
    <row r="2717" spans="1:7" x14ac:dyDescent="0.2">
      <c r="A2717">
        <v>2022</v>
      </c>
      <c r="B2717" s="4" t="s">
        <v>477</v>
      </c>
      <c r="C2717" t="str">
        <f t="shared" si="42"/>
        <v>2022_0905</v>
      </c>
      <c r="D2717" s="4" t="s">
        <v>461</v>
      </c>
      <c r="E2717" s="4" t="s">
        <v>461</v>
      </c>
      <c r="F2717" s="16">
        <v>259156.87</v>
      </c>
      <c r="G2717" s="11">
        <v>4.0517999999999999E-4</v>
      </c>
    </row>
    <row r="2718" spans="1:7" x14ac:dyDescent="0.2">
      <c r="A2718">
        <v>2022</v>
      </c>
      <c r="B2718" s="4" t="s">
        <v>729</v>
      </c>
      <c r="C2718" t="str">
        <f t="shared" si="42"/>
        <v>2022_2632</v>
      </c>
      <c r="D2718" s="4" t="s">
        <v>723</v>
      </c>
      <c r="E2718" s="4" t="s">
        <v>723</v>
      </c>
      <c r="F2718" s="16">
        <v>255545.74</v>
      </c>
      <c r="G2718" s="11">
        <v>3.9952999999999999E-4</v>
      </c>
    </row>
    <row r="2719" spans="1:7" x14ac:dyDescent="0.2">
      <c r="A2719">
        <v>2022</v>
      </c>
      <c r="B2719" s="4" t="s">
        <v>369</v>
      </c>
      <c r="C2719" t="str">
        <f t="shared" si="42"/>
        <v>2022_0165</v>
      </c>
      <c r="D2719" s="4" t="s">
        <v>327</v>
      </c>
      <c r="E2719" s="4" t="s">
        <v>327</v>
      </c>
      <c r="F2719" s="16">
        <v>253314.47</v>
      </c>
      <c r="G2719" s="11">
        <v>3.9604000000000001E-4</v>
      </c>
    </row>
    <row r="2720" spans="1:7" x14ac:dyDescent="0.2">
      <c r="A2720">
        <v>2022</v>
      </c>
      <c r="B2720" s="4" t="s">
        <v>370</v>
      </c>
      <c r="C2720" t="str">
        <f t="shared" si="42"/>
        <v>2022_0189</v>
      </c>
      <c r="D2720" s="4" t="s">
        <v>328</v>
      </c>
      <c r="E2720" s="4" t="s">
        <v>328</v>
      </c>
      <c r="F2720" s="16">
        <v>235270.69</v>
      </c>
      <c r="G2720" s="11">
        <v>3.6782999999999998E-4</v>
      </c>
    </row>
    <row r="2721" spans="1:7" x14ac:dyDescent="0.2">
      <c r="A2721">
        <v>2022</v>
      </c>
      <c r="B2721" s="4" t="s">
        <v>588</v>
      </c>
      <c r="C2721" t="str">
        <f t="shared" si="42"/>
        <v>2022_0262</v>
      </c>
      <c r="D2721" s="4" t="s">
        <v>576</v>
      </c>
      <c r="E2721" s="4" t="s">
        <v>576</v>
      </c>
      <c r="F2721" s="16">
        <v>235201.74</v>
      </c>
      <c r="G2721" s="11">
        <v>3.6771999999999998E-4</v>
      </c>
    </row>
    <row r="2722" spans="1:7" x14ac:dyDescent="0.2">
      <c r="A2722">
        <v>2022</v>
      </c>
      <c r="B2722" s="4" t="s">
        <v>730</v>
      </c>
      <c r="C2722" t="str">
        <f t="shared" si="42"/>
        <v>2022_2635</v>
      </c>
      <c r="D2722" s="4" t="s">
        <v>724</v>
      </c>
      <c r="E2722" s="4" t="s">
        <v>724</v>
      </c>
      <c r="F2722" s="16">
        <v>229269.54</v>
      </c>
      <c r="G2722" s="11">
        <v>3.5845000000000001E-4</v>
      </c>
    </row>
    <row r="2723" spans="1:7" x14ac:dyDescent="0.2">
      <c r="A2723">
        <v>2022</v>
      </c>
      <c r="B2723" s="4" t="s">
        <v>270</v>
      </c>
      <c r="C2723" t="str">
        <f t="shared" si="42"/>
        <v>2022_0219</v>
      </c>
      <c r="D2723" s="4" t="s">
        <v>228</v>
      </c>
      <c r="E2723" s="4" t="s">
        <v>228</v>
      </c>
      <c r="F2723" s="16">
        <v>224409.65</v>
      </c>
      <c r="G2723" s="11">
        <v>3.5084999999999999E-4</v>
      </c>
    </row>
    <row r="2724" spans="1:7" x14ac:dyDescent="0.2">
      <c r="A2724">
        <v>2022</v>
      </c>
      <c r="B2724" s="4" t="s">
        <v>421</v>
      </c>
      <c r="C2724" t="str">
        <f t="shared" si="42"/>
        <v>2022_1102</v>
      </c>
      <c r="D2724" s="4" t="s">
        <v>379</v>
      </c>
      <c r="E2724" s="4" t="s">
        <v>379</v>
      </c>
      <c r="F2724" s="16">
        <v>223850.53</v>
      </c>
      <c r="G2724" s="11">
        <v>3.4998000000000001E-4</v>
      </c>
    </row>
    <row r="2725" spans="1:7" x14ac:dyDescent="0.2">
      <c r="A2725">
        <v>2022</v>
      </c>
      <c r="B2725" s="4" t="s">
        <v>591</v>
      </c>
      <c r="C2725" t="str">
        <f t="shared" si="42"/>
        <v>2022_0634</v>
      </c>
      <c r="D2725" s="4" t="s">
        <v>750</v>
      </c>
      <c r="E2725" s="4" t="s">
        <v>750</v>
      </c>
      <c r="F2725" s="16">
        <v>211480.95999999999</v>
      </c>
      <c r="G2725" s="11">
        <v>3.3063999999999999E-4</v>
      </c>
    </row>
    <row r="2726" spans="1:7" x14ac:dyDescent="0.2">
      <c r="A2726">
        <v>2022</v>
      </c>
      <c r="B2726" s="4" t="s">
        <v>450</v>
      </c>
      <c r="C2726" t="str">
        <f t="shared" si="42"/>
        <v>2022_0265</v>
      </c>
      <c r="D2726" s="4" t="s">
        <v>408</v>
      </c>
      <c r="E2726" s="4" t="s">
        <v>408</v>
      </c>
      <c r="F2726" s="16">
        <v>205986.49</v>
      </c>
      <c r="G2726" s="11">
        <v>3.2204999999999999E-4</v>
      </c>
    </row>
    <row r="2727" spans="1:7" x14ac:dyDescent="0.2">
      <c r="A2727">
        <v>2022</v>
      </c>
      <c r="B2727" s="4" t="s">
        <v>590</v>
      </c>
      <c r="C2727" t="str">
        <f t="shared" si="42"/>
        <v>2022_0568</v>
      </c>
      <c r="D2727" s="4" t="s">
        <v>578</v>
      </c>
      <c r="E2727" s="4" t="s">
        <v>578</v>
      </c>
      <c r="F2727" s="16">
        <v>201419.58</v>
      </c>
      <c r="G2727" s="11">
        <v>3.1491000000000001E-4</v>
      </c>
    </row>
    <row r="2728" spans="1:7" x14ac:dyDescent="0.2">
      <c r="A2728">
        <v>2022</v>
      </c>
      <c r="B2728" s="4" t="s">
        <v>451</v>
      </c>
      <c r="C2728" t="str">
        <f t="shared" si="42"/>
        <v>2022_1043</v>
      </c>
      <c r="D2728" s="4" t="s">
        <v>409</v>
      </c>
      <c r="E2728" s="4" t="s">
        <v>409</v>
      </c>
      <c r="F2728" s="16">
        <v>199693.06</v>
      </c>
      <c r="G2728" s="11">
        <v>3.1220999999999999E-4</v>
      </c>
    </row>
    <row r="2729" spans="1:7" x14ac:dyDescent="0.2">
      <c r="A2729">
        <v>2022</v>
      </c>
      <c r="B2729" s="4" t="s">
        <v>613</v>
      </c>
      <c r="C2729" t="str">
        <f t="shared" si="42"/>
        <v>2022_0278</v>
      </c>
      <c r="D2729" s="4" t="s">
        <v>595</v>
      </c>
      <c r="E2729" s="4" t="s">
        <v>595</v>
      </c>
      <c r="F2729" s="16">
        <v>196951.08</v>
      </c>
      <c r="G2729" s="11">
        <v>3.0791999999999999E-4</v>
      </c>
    </row>
    <row r="2730" spans="1:7" x14ac:dyDescent="0.2">
      <c r="A2730">
        <v>2022</v>
      </c>
      <c r="B2730" s="4" t="s">
        <v>453</v>
      </c>
      <c r="C2730" t="str">
        <f t="shared" si="42"/>
        <v>2022_0814</v>
      </c>
      <c r="D2730" s="4" t="s">
        <v>411</v>
      </c>
      <c r="E2730" s="4" t="s">
        <v>411</v>
      </c>
      <c r="F2730" s="16">
        <v>194107.13</v>
      </c>
      <c r="G2730" s="11">
        <v>3.0347000000000002E-4</v>
      </c>
    </row>
    <row r="2731" spans="1:7" x14ac:dyDescent="0.2">
      <c r="A2731">
        <v>2022</v>
      </c>
      <c r="B2731" s="4" t="s">
        <v>434</v>
      </c>
      <c r="C2731" t="str">
        <f t="shared" si="42"/>
        <v>2022_0225</v>
      </c>
      <c r="D2731" s="4" t="s">
        <v>392</v>
      </c>
      <c r="E2731" s="4" t="s">
        <v>392</v>
      </c>
      <c r="F2731" s="16">
        <v>192589.48</v>
      </c>
      <c r="G2731" s="11">
        <v>3.011E-4</v>
      </c>
    </row>
    <row r="2732" spans="1:7" x14ac:dyDescent="0.2">
      <c r="A2732">
        <v>2022</v>
      </c>
      <c r="B2732" s="4" t="s">
        <v>269</v>
      </c>
      <c r="C2732" t="str">
        <f t="shared" si="42"/>
        <v>2022_0382</v>
      </c>
      <c r="D2732" s="4" t="s">
        <v>227</v>
      </c>
      <c r="E2732" s="4" t="s">
        <v>227</v>
      </c>
      <c r="F2732" s="16">
        <v>189703.51</v>
      </c>
      <c r="G2732" s="11">
        <v>2.9659E-4</v>
      </c>
    </row>
    <row r="2733" spans="1:7" x14ac:dyDescent="0.2">
      <c r="A2733">
        <v>2022</v>
      </c>
      <c r="B2733" s="4" t="s">
        <v>449</v>
      </c>
      <c r="C2733" t="str">
        <f t="shared" si="42"/>
        <v>2022_0552</v>
      </c>
      <c r="D2733" s="4" t="s">
        <v>407</v>
      </c>
      <c r="E2733" s="4" t="s">
        <v>407</v>
      </c>
      <c r="F2733" s="16">
        <v>186773.13</v>
      </c>
      <c r="G2733" s="11">
        <v>2.9200999999999999E-4</v>
      </c>
    </row>
    <row r="2734" spans="1:7" x14ac:dyDescent="0.2">
      <c r="A2734">
        <v>2022</v>
      </c>
      <c r="B2734" s="4" t="s">
        <v>611</v>
      </c>
      <c r="C2734" t="str">
        <f t="shared" si="42"/>
        <v>2022_1091</v>
      </c>
      <c r="D2734" s="4" t="s">
        <v>593</v>
      </c>
      <c r="E2734" s="4" t="s">
        <v>593</v>
      </c>
      <c r="F2734" s="16">
        <v>185888.46</v>
      </c>
      <c r="G2734" s="11">
        <v>2.9063E-4</v>
      </c>
    </row>
    <row r="2735" spans="1:7" x14ac:dyDescent="0.2">
      <c r="A2735">
        <v>2022</v>
      </c>
      <c r="B2735" s="4" t="s">
        <v>619</v>
      </c>
      <c r="C2735" t="str">
        <f t="shared" si="42"/>
        <v>2022_0608</v>
      </c>
      <c r="D2735" s="4" t="s">
        <v>601</v>
      </c>
      <c r="E2735" s="4" t="s">
        <v>601</v>
      </c>
      <c r="F2735" s="16">
        <v>175098.17</v>
      </c>
      <c r="G2735" s="11">
        <v>2.7376000000000001E-4</v>
      </c>
    </row>
    <row r="2736" spans="1:7" x14ac:dyDescent="0.2">
      <c r="A2736">
        <v>2022</v>
      </c>
      <c r="B2736" s="4" t="s">
        <v>350</v>
      </c>
      <c r="C2736" t="str">
        <f t="shared" si="42"/>
        <v>2022_0210</v>
      </c>
      <c r="D2736" s="4" t="s">
        <v>308</v>
      </c>
      <c r="E2736" s="4" t="s">
        <v>308</v>
      </c>
      <c r="F2736" s="16">
        <v>170741.57</v>
      </c>
      <c r="G2736" s="11">
        <v>2.6694000000000002E-4</v>
      </c>
    </row>
    <row r="2737" spans="1:7" x14ac:dyDescent="0.2">
      <c r="A2737">
        <v>2022</v>
      </c>
      <c r="B2737" s="4" t="s">
        <v>279</v>
      </c>
      <c r="C2737" t="str">
        <f t="shared" si="42"/>
        <v>2022_0215</v>
      </c>
      <c r="D2737" s="4" t="s">
        <v>237</v>
      </c>
      <c r="E2737" s="4" t="s">
        <v>237</v>
      </c>
      <c r="F2737" s="16">
        <v>168234.96</v>
      </c>
      <c r="G2737" s="11">
        <v>2.6301999999999999E-4</v>
      </c>
    </row>
    <row r="2738" spans="1:7" x14ac:dyDescent="0.2">
      <c r="A2738">
        <v>2022</v>
      </c>
      <c r="B2738" s="4" t="s">
        <v>358</v>
      </c>
      <c r="C2738" t="str">
        <f t="shared" si="42"/>
        <v>2022_0577</v>
      </c>
      <c r="D2738" s="4" t="s">
        <v>316</v>
      </c>
      <c r="E2738" s="4" t="s">
        <v>316</v>
      </c>
      <c r="F2738" s="16">
        <v>164716.59</v>
      </c>
      <c r="G2738" s="11">
        <v>2.5752000000000001E-4</v>
      </c>
    </row>
    <row r="2739" spans="1:7" x14ac:dyDescent="0.2">
      <c r="A2739">
        <v>2022</v>
      </c>
      <c r="B2739" s="4" t="s">
        <v>356</v>
      </c>
      <c r="C2739" t="str">
        <f t="shared" si="42"/>
        <v>2022_0710</v>
      </c>
      <c r="D2739" s="4" t="s">
        <v>314</v>
      </c>
      <c r="E2739" s="4" t="s">
        <v>314</v>
      </c>
      <c r="F2739" s="16">
        <v>163303.81</v>
      </c>
      <c r="G2739" s="11">
        <v>2.5532000000000002E-4</v>
      </c>
    </row>
    <row r="2740" spans="1:7" x14ac:dyDescent="0.2">
      <c r="A2740">
        <v>2022</v>
      </c>
      <c r="B2740" s="4" t="s">
        <v>368</v>
      </c>
      <c r="C2740" t="str">
        <f t="shared" si="42"/>
        <v>2022_0761</v>
      </c>
      <c r="D2740" s="4" t="s">
        <v>326</v>
      </c>
      <c r="E2740" s="4" t="s">
        <v>326</v>
      </c>
      <c r="F2740" s="16">
        <v>163116.25</v>
      </c>
      <c r="G2740" s="11">
        <v>2.5502000000000001E-4</v>
      </c>
    </row>
    <row r="2741" spans="1:7" x14ac:dyDescent="0.2">
      <c r="A2741">
        <v>2022</v>
      </c>
      <c r="B2741" s="4" t="s">
        <v>728</v>
      </c>
      <c r="C2741" t="str">
        <f t="shared" si="42"/>
        <v>2022_2630</v>
      </c>
      <c r="D2741" s="4" t="s">
        <v>722</v>
      </c>
      <c r="E2741" s="4" t="s">
        <v>722</v>
      </c>
      <c r="F2741" s="16">
        <v>162292.4</v>
      </c>
      <c r="G2741" s="11">
        <v>2.5373000000000003E-4</v>
      </c>
    </row>
    <row r="2742" spans="1:7" x14ac:dyDescent="0.2">
      <c r="A2742">
        <v>2022</v>
      </c>
      <c r="B2742" s="4" t="s">
        <v>616</v>
      </c>
      <c r="C2742" t="str">
        <f t="shared" si="42"/>
        <v>2022_0660</v>
      </c>
      <c r="D2742" s="4" t="s">
        <v>598</v>
      </c>
      <c r="E2742" s="4" t="s">
        <v>598</v>
      </c>
      <c r="F2742" s="16">
        <v>160658.07999999999</v>
      </c>
      <c r="G2742" s="11">
        <v>2.5117999999999999E-4</v>
      </c>
    </row>
    <row r="2743" spans="1:7" x14ac:dyDescent="0.2">
      <c r="A2743">
        <v>2022</v>
      </c>
      <c r="B2743" s="4" t="s">
        <v>444</v>
      </c>
      <c r="C2743" t="str">
        <f t="shared" si="42"/>
        <v>2022_0750</v>
      </c>
      <c r="D2743" s="4" t="s">
        <v>402</v>
      </c>
      <c r="E2743" s="4" t="s">
        <v>402</v>
      </c>
      <c r="F2743" s="16">
        <v>159586.73000000001</v>
      </c>
      <c r="G2743" s="11">
        <v>2.4949999999999999E-4</v>
      </c>
    </row>
    <row r="2744" spans="1:7" x14ac:dyDescent="0.2">
      <c r="A2744">
        <v>2022</v>
      </c>
      <c r="B2744" s="4" t="s">
        <v>592</v>
      </c>
      <c r="C2744" t="str">
        <f t="shared" si="42"/>
        <v>2022_0805</v>
      </c>
      <c r="D2744" s="4" t="s">
        <v>580</v>
      </c>
      <c r="E2744" s="4" t="s">
        <v>580</v>
      </c>
      <c r="F2744" s="16">
        <v>158008.78</v>
      </c>
      <c r="G2744" s="11">
        <v>2.4704000000000002E-4</v>
      </c>
    </row>
    <row r="2745" spans="1:7" x14ac:dyDescent="0.2">
      <c r="A2745">
        <v>2022</v>
      </c>
      <c r="B2745" s="4" t="s">
        <v>615</v>
      </c>
      <c r="C2745" t="str">
        <f t="shared" si="42"/>
        <v>2022_0714</v>
      </c>
      <c r="D2745" s="4" t="s">
        <v>597</v>
      </c>
      <c r="E2745" s="4" t="s">
        <v>597</v>
      </c>
      <c r="F2745" s="16">
        <v>156408.21</v>
      </c>
      <c r="G2745" s="11">
        <v>2.4453000000000002E-4</v>
      </c>
    </row>
    <row r="2746" spans="1:7" x14ac:dyDescent="0.2">
      <c r="A2746">
        <v>2022</v>
      </c>
      <c r="B2746" s="4" t="s">
        <v>442</v>
      </c>
      <c r="C2746" t="str">
        <f t="shared" si="42"/>
        <v>2022_0975</v>
      </c>
      <c r="D2746" s="4" t="s">
        <v>400</v>
      </c>
      <c r="E2746" s="4" t="s">
        <v>400</v>
      </c>
      <c r="F2746" s="16">
        <v>153304.17000000001</v>
      </c>
      <c r="G2746" s="11">
        <v>2.3968000000000001E-4</v>
      </c>
    </row>
    <row r="2747" spans="1:7" x14ac:dyDescent="0.2">
      <c r="A2747">
        <v>2022</v>
      </c>
      <c r="B2747" s="4" t="s">
        <v>625</v>
      </c>
      <c r="C2747" t="str">
        <f t="shared" si="42"/>
        <v>2022_0652</v>
      </c>
      <c r="D2747" s="4" t="s">
        <v>607</v>
      </c>
      <c r="E2747" s="4" t="s">
        <v>607</v>
      </c>
      <c r="F2747" s="16">
        <v>151513.19</v>
      </c>
      <c r="G2747" s="11">
        <v>2.3688E-4</v>
      </c>
    </row>
    <row r="2748" spans="1:7" x14ac:dyDescent="0.2">
      <c r="A2748">
        <v>2022</v>
      </c>
      <c r="B2748" s="4" t="s">
        <v>614</v>
      </c>
      <c r="C2748" t="str">
        <f t="shared" si="42"/>
        <v>2022_0259</v>
      </c>
      <c r="D2748" s="4" t="s">
        <v>596</v>
      </c>
      <c r="E2748" s="4" t="s">
        <v>596</v>
      </c>
      <c r="F2748" s="16">
        <v>151364.4</v>
      </c>
      <c r="G2748" s="11">
        <v>2.3665000000000001E-4</v>
      </c>
    </row>
    <row r="2749" spans="1:7" x14ac:dyDescent="0.2">
      <c r="A2749">
        <v>2022</v>
      </c>
      <c r="B2749" s="4" t="s">
        <v>345</v>
      </c>
      <c r="C2749" t="str">
        <f t="shared" si="42"/>
        <v>2022_0967</v>
      </c>
      <c r="D2749" s="4" t="s">
        <v>303</v>
      </c>
      <c r="E2749" s="4" t="s">
        <v>303</v>
      </c>
      <c r="F2749" s="16">
        <v>150794.12</v>
      </c>
      <c r="G2749" s="11">
        <v>2.3576000000000001E-4</v>
      </c>
    </row>
    <row r="2750" spans="1:7" x14ac:dyDescent="0.2">
      <c r="A2750">
        <v>2022</v>
      </c>
      <c r="B2750" s="4" t="s">
        <v>455</v>
      </c>
      <c r="C2750" t="str">
        <f t="shared" si="42"/>
        <v>2022_1067</v>
      </c>
      <c r="D2750" s="4" t="s">
        <v>413</v>
      </c>
      <c r="E2750" s="4" t="s">
        <v>413</v>
      </c>
      <c r="F2750" s="16">
        <v>148193.51999999999</v>
      </c>
      <c r="G2750" s="11">
        <v>2.3169E-4</v>
      </c>
    </row>
    <row r="2751" spans="1:7" x14ac:dyDescent="0.2">
      <c r="A2751">
        <v>2022</v>
      </c>
      <c r="B2751" s="4" t="s">
        <v>736</v>
      </c>
      <c r="C2751" t="str">
        <f t="shared" si="42"/>
        <v>2022_2901</v>
      </c>
      <c r="D2751" s="4" t="s">
        <v>735</v>
      </c>
      <c r="E2751" s="4" t="s">
        <v>735</v>
      </c>
      <c r="F2751" s="16">
        <v>144162.10999999999</v>
      </c>
      <c r="G2751" s="11">
        <v>2.2539000000000001E-4</v>
      </c>
    </row>
    <row r="2752" spans="1:7" x14ac:dyDescent="0.2">
      <c r="A2752">
        <v>2022</v>
      </c>
      <c r="B2752" s="4" t="s">
        <v>617</v>
      </c>
      <c r="C2752" t="str">
        <f t="shared" si="42"/>
        <v>2022_0664</v>
      </c>
      <c r="D2752" s="4" t="s">
        <v>599</v>
      </c>
      <c r="E2752" s="4" t="s">
        <v>599</v>
      </c>
      <c r="F2752" s="16">
        <v>143874.66</v>
      </c>
      <c r="G2752" s="11">
        <v>2.2494E-4</v>
      </c>
    </row>
    <row r="2753" spans="1:7" x14ac:dyDescent="0.2">
      <c r="A2753">
        <v>2022</v>
      </c>
      <c r="B2753" s="4" t="s">
        <v>416</v>
      </c>
      <c r="C2753" t="str">
        <f t="shared" si="42"/>
        <v>2022_0396</v>
      </c>
      <c r="D2753" s="4" t="s">
        <v>374</v>
      </c>
      <c r="E2753" s="4" t="s">
        <v>374</v>
      </c>
      <c r="F2753" s="16">
        <v>141906.5</v>
      </c>
      <c r="G2753" s="11">
        <v>2.2185999999999999E-4</v>
      </c>
    </row>
    <row r="2754" spans="1:7" x14ac:dyDescent="0.2">
      <c r="A2754">
        <v>2022</v>
      </c>
      <c r="B2754" s="4" t="s">
        <v>486</v>
      </c>
      <c r="C2754" t="str">
        <f t="shared" si="42"/>
        <v>2022_0993</v>
      </c>
      <c r="D2754" s="4" t="s">
        <v>470</v>
      </c>
      <c r="E2754" s="4" t="s">
        <v>470</v>
      </c>
      <c r="F2754" s="16">
        <v>141511.82</v>
      </c>
      <c r="G2754" s="11">
        <v>2.2123999999999999E-4</v>
      </c>
    </row>
    <row r="2755" spans="1:7" x14ac:dyDescent="0.2">
      <c r="A2755">
        <v>2022</v>
      </c>
      <c r="B2755" s="4" t="s">
        <v>351</v>
      </c>
      <c r="C2755" t="str">
        <f t="shared" ref="C2755:C2818" si="43">_xlfn.TEXTJOIN("_",TRUE,A2755:B2755)</f>
        <v>2022_0851</v>
      </c>
      <c r="D2755" s="4" t="s">
        <v>309</v>
      </c>
      <c r="E2755" s="4" t="s">
        <v>309</v>
      </c>
      <c r="F2755" s="16">
        <v>139902.97</v>
      </c>
      <c r="G2755" s="11">
        <v>2.1872999999999999E-4</v>
      </c>
    </row>
    <row r="2756" spans="1:7" x14ac:dyDescent="0.2">
      <c r="A2756">
        <v>2022</v>
      </c>
      <c r="B2756" s="4" t="s">
        <v>446</v>
      </c>
      <c r="C2756" t="str">
        <f t="shared" si="43"/>
        <v>2022_0543</v>
      </c>
      <c r="D2756" s="4" t="s">
        <v>404</v>
      </c>
      <c r="E2756" s="4" t="s">
        <v>404</v>
      </c>
      <c r="F2756" s="16">
        <v>138293.17000000001</v>
      </c>
      <c r="G2756" s="11">
        <v>2.1620999999999999E-4</v>
      </c>
    </row>
    <row r="2757" spans="1:7" x14ac:dyDescent="0.2">
      <c r="A2757">
        <v>2022</v>
      </c>
      <c r="B2757" s="4" t="s">
        <v>427</v>
      </c>
      <c r="C2757" t="str">
        <f t="shared" si="43"/>
        <v>2022_1099</v>
      </c>
      <c r="D2757" s="4" t="s">
        <v>385</v>
      </c>
      <c r="E2757" s="4" t="s">
        <v>385</v>
      </c>
      <c r="F2757" s="16">
        <v>137706.74</v>
      </c>
      <c r="G2757" s="11">
        <v>2.153E-4</v>
      </c>
    </row>
    <row r="2758" spans="1:7" x14ac:dyDescent="0.2">
      <c r="A2758">
        <v>2022</v>
      </c>
      <c r="B2758" s="4" t="s">
        <v>426</v>
      </c>
      <c r="C2758" t="str">
        <f t="shared" si="43"/>
        <v>2022_0260</v>
      </c>
      <c r="D2758" s="4" t="s">
        <v>384</v>
      </c>
      <c r="E2758" s="4" t="s">
        <v>384</v>
      </c>
      <c r="F2758" s="16">
        <v>134831.64000000001</v>
      </c>
      <c r="G2758" s="11">
        <v>2.108E-4</v>
      </c>
    </row>
    <row r="2759" spans="1:7" x14ac:dyDescent="0.2">
      <c r="A2759">
        <v>2022</v>
      </c>
      <c r="B2759" s="4" t="s">
        <v>448</v>
      </c>
      <c r="C2759" t="str">
        <f t="shared" si="43"/>
        <v>2022_0820</v>
      </c>
      <c r="D2759" s="4" t="s">
        <v>406</v>
      </c>
      <c r="E2759" s="4" t="s">
        <v>406</v>
      </c>
      <c r="F2759" s="16">
        <v>129547.4</v>
      </c>
      <c r="G2759" s="11">
        <v>2.0254E-4</v>
      </c>
    </row>
    <row r="2760" spans="1:7" x14ac:dyDescent="0.2">
      <c r="A2760">
        <v>2022</v>
      </c>
      <c r="B2760" s="4" t="s">
        <v>441</v>
      </c>
      <c r="C2760" t="str">
        <f t="shared" si="43"/>
        <v>2022_1046</v>
      </c>
      <c r="D2760" s="4" t="s">
        <v>399</v>
      </c>
      <c r="E2760" s="4" t="s">
        <v>399</v>
      </c>
      <c r="F2760" s="16">
        <v>124705.88</v>
      </c>
      <c r="G2760" s="11">
        <v>1.9497000000000001E-4</v>
      </c>
    </row>
    <row r="2761" spans="1:7" x14ac:dyDescent="0.2">
      <c r="A2761">
        <v>2022</v>
      </c>
      <c r="B2761" s="4" t="s">
        <v>618</v>
      </c>
      <c r="C2761" t="str">
        <f t="shared" si="43"/>
        <v>2022_0971</v>
      </c>
      <c r="D2761" s="4" t="s">
        <v>600</v>
      </c>
      <c r="E2761" s="4" t="s">
        <v>600</v>
      </c>
      <c r="F2761" s="16">
        <v>120617.14</v>
      </c>
      <c r="G2761" s="11">
        <v>1.8857999999999999E-4</v>
      </c>
    </row>
    <row r="2762" spans="1:7" x14ac:dyDescent="0.2">
      <c r="A2762">
        <v>2022</v>
      </c>
      <c r="B2762" s="4" t="s">
        <v>624</v>
      </c>
      <c r="C2762" t="str">
        <f t="shared" si="43"/>
        <v>2022_0168</v>
      </c>
      <c r="D2762" s="4" t="s">
        <v>606</v>
      </c>
      <c r="E2762" s="4" t="s">
        <v>606</v>
      </c>
      <c r="F2762" s="16">
        <v>120369.84</v>
      </c>
      <c r="G2762" s="11">
        <v>1.8819E-4</v>
      </c>
    </row>
    <row r="2763" spans="1:7" x14ac:dyDescent="0.2">
      <c r="A2763">
        <v>2022</v>
      </c>
      <c r="B2763" s="4" t="s">
        <v>622</v>
      </c>
      <c r="C2763" t="str">
        <f t="shared" si="43"/>
        <v>2022_0214</v>
      </c>
      <c r="D2763" s="4" t="s">
        <v>604</v>
      </c>
      <c r="E2763" s="4" t="s">
        <v>604</v>
      </c>
      <c r="F2763" s="16">
        <v>117560.89</v>
      </c>
      <c r="G2763" s="11">
        <v>1.838E-4</v>
      </c>
    </row>
    <row r="2764" spans="1:7" x14ac:dyDescent="0.2">
      <c r="A2764">
        <v>2022</v>
      </c>
      <c r="B2764" s="4" t="s">
        <v>346</v>
      </c>
      <c r="C2764" t="str">
        <f t="shared" si="43"/>
        <v>2022_0356</v>
      </c>
      <c r="D2764" s="4" t="s">
        <v>304</v>
      </c>
      <c r="E2764" s="4" t="s">
        <v>304</v>
      </c>
      <c r="F2764" s="16">
        <v>116433.35</v>
      </c>
      <c r="G2764" s="11">
        <v>1.8204000000000001E-4</v>
      </c>
    </row>
    <row r="2765" spans="1:7" x14ac:dyDescent="0.2">
      <c r="A2765">
        <v>2022</v>
      </c>
      <c r="B2765" s="4" t="s">
        <v>727</v>
      </c>
      <c r="C2765" t="str">
        <f t="shared" si="43"/>
        <v>2022_2631</v>
      </c>
      <c r="D2765" s="4" t="s">
        <v>758</v>
      </c>
      <c r="E2765" s="4" t="s">
        <v>758</v>
      </c>
      <c r="F2765" s="16">
        <v>115587.81</v>
      </c>
      <c r="G2765" s="11">
        <v>1.8071E-4</v>
      </c>
    </row>
    <row r="2766" spans="1:7" x14ac:dyDescent="0.2">
      <c r="A2766">
        <v>2022</v>
      </c>
      <c r="B2766" s="4" t="s">
        <v>620</v>
      </c>
      <c r="C2766" t="str">
        <f t="shared" si="43"/>
        <v>2022_1000</v>
      </c>
      <c r="D2766" s="4" t="s">
        <v>602</v>
      </c>
      <c r="E2766" s="4" t="s">
        <v>602</v>
      </c>
      <c r="F2766" s="16">
        <v>114208.27</v>
      </c>
      <c r="G2766" s="11">
        <v>1.7856E-4</v>
      </c>
    </row>
    <row r="2767" spans="1:7" x14ac:dyDescent="0.2">
      <c r="A2767">
        <v>2022</v>
      </c>
      <c r="B2767" s="4" t="s">
        <v>761</v>
      </c>
      <c r="C2767" t="str">
        <f t="shared" si="43"/>
        <v>2022_4260</v>
      </c>
      <c r="D2767" s="4" t="s">
        <v>759</v>
      </c>
      <c r="E2767" s="4" t="s">
        <v>759</v>
      </c>
      <c r="F2767" s="16">
        <v>111008.81</v>
      </c>
      <c r="G2767" s="11">
        <v>1.7356000000000001E-4</v>
      </c>
    </row>
    <row r="2768" spans="1:7" x14ac:dyDescent="0.2">
      <c r="A2768">
        <v>2022</v>
      </c>
      <c r="B2768" s="4" t="s">
        <v>436</v>
      </c>
      <c r="C2768" t="str">
        <f t="shared" si="43"/>
        <v>2022_0197</v>
      </c>
      <c r="D2768" s="4" t="s">
        <v>394</v>
      </c>
      <c r="E2768" s="4" t="s">
        <v>394</v>
      </c>
      <c r="F2768" s="16">
        <v>110898.29</v>
      </c>
      <c r="G2768" s="11">
        <v>1.7338E-4</v>
      </c>
    </row>
    <row r="2769" spans="1:7" x14ac:dyDescent="0.2">
      <c r="A2769">
        <v>2022</v>
      </c>
      <c r="B2769" s="4" t="s">
        <v>662</v>
      </c>
      <c r="C2769" t="str">
        <f t="shared" si="43"/>
        <v>2022_0369</v>
      </c>
      <c r="D2769" s="4" t="s">
        <v>634</v>
      </c>
      <c r="E2769" s="4" t="s">
        <v>634</v>
      </c>
      <c r="F2769" s="16">
        <v>110401.79</v>
      </c>
      <c r="G2769" s="11">
        <v>1.7260999999999999E-4</v>
      </c>
    </row>
    <row r="2770" spans="1:7" x14ac:dyDescent="0.2">
      <c r="A2770">
        <v>2022</v>
      </c>
      <c r="B2770" s="4" t="s">
        <v>623</v>
      </c>
      <c r="C2770" t="str">
        <f t="shared" si="43"/>
        <v>2022_0703</v>
      </c>
      <c r="D2770" s="4" t="s">
        <v>605</v>
      </c>
      <c r="E2770" s="4" t="s">
        <v>605</v>
      </c>
      <c r="F2770" s="16">
        <v>108082.62</v>
      </c>
      <c r="G2770" s="11">
        <v>1.6898E-4</v>
      </c>
    </row>
    <row r="2771" spans="1:7" x14ac:dyDescent="0.2">
      <c r="A2771">
        <v>2022</v>
      </c>
      <c r="B2771" s="4" t="s">
        <v>621</v>
      </c>
      <c r="C2771" t="str">
        <f t="shared" si="43"/>
        <v>2022_0567</v>
      </c>
      <c r="D2771" s="4" t="s">
        <v>603</v>
      </c>
      <c r="E2771" s="4" t="s">
        <v>603</v>
      </c>
      <c r="F2771" s="16">
        <v>107759.99</v>
      </c>
      <c r="G2771" s="11">
        <v>1.6848000000000001E-4</v>
      </c>
    </row>
    <row r="2772" spans="1:7" x14ac:dyDescent="0.2">
      <c r="A2772">
        <v>2022</v>
      </c>
      <c r="B2772" s="4" t="s">
        <v>418</v>
      </c>
      <c r="C2772" t="str">
        <f t="shared" si="43"/>
        <v>2022_0555</v>
      </c>
      <c r="D2772" s="4" t="s">
        <v>376</v>
      </c>
      <c r="E2772" s="4" t="s">
        <v>376</v>
      </c>
      <c r="F2772" s="16">
        <v>104525.37</v>
      </c>
      <c r="G2772" s="11">
        <v>1.6342E-4</v>
      </c>
    </row>
    <row r="2773" spans="1:7" x14ac:dyDescent="0.2">
      <c r="A2773">
        <v>2022</v>
      </c>
      <c r="B2773" s="4" t="s">
        <v>365</v>
      </c>
      <c r="C2773" t="str">
        <f t="shared" si="43"/>
        <v>2022_1109</v>
      </c>
      <c r="D2773" s="4" t="s">
        <v>323</v>
      </c>
      <c r="E2773" s="4" t="s">
        <v>323</v>
      </c>
      <c r="F2773" s="16">
        <v>104391.62</v>
      </c>
      <c r="G2773" s="11">
        <v>1.6321E-4</v>
      </c>
    </row>
    <row r="2774" spans="1:7" x14ac:dyDescent="0.2">
      <c r="A2774">
        <v>2022</v>
      </c>
      <c r="B2774" s="4" t="s">
        <v>628</v>
      </c>
      <c r="C2774" t="str">
        <f t="shared" si="43"/>
        <v>2022_0788</v>
      </c>
      <c r="D2774" s="4" t="s">
        <v>610</v>
      </c>
      <c r="E2774" s="4" t="s">
        <v>610</v>
      </c>
      <c r="F2774" s="16">
        <v>100143.63</v>
      </c>
      <c r="G2774" s="11">
        <v>1.5657E-4</v>
      </c>
    </row>
    <row r="2775" spans="1:7" x14ac:dyDescent="0.2">
      <c r="A2775">
        <v>2022</v>
      </c>
      <c r="B2775" s="4" t="s">
        <v>669</v>
      </c>
      <c r="C2775" t="str">
        <f t="shared" si="43"/>
        <v>2022_0911</v>
      </c>
      <c r="D2775" s="4" t="s">
        <v>641</v>
      </c>
      <c r="E2775" s="4" t="s">
        <v>641</v>
      </c>
      <c r="F2775" s="16">
        <v>94794.8</v>
      </c>
      <c r="G2775" s="11">
        <v>1.4820999999999999E-4</v>
      </c>
    </row>
    <row r="2776" spans="1:7" x14ac:dyDescent="0.2">
      <c r="A2776">
        <v>2022</v>
      </c>
      <c r="B2776" s="4" t="s">
        <v>456</v>
      </c>
      <c r="C2776" t="str">
        <f t="shared" si="43"/>
        <v>2022_0099</v>
      </c>
      <c r="D2776" s="4" t="s">
        <v>414</v>
      </c>
      <c r="E2776" s="4" t="s">
        <v>414</v>
      </c>
      <c r="F2776" s="16">
        <v>93684.82</v>
      </c>
      <c r="G2776" s="11">
        <v>1.4647E-4</v>
      </c>
    </row>
    <row r="2777" spans="1:7" x14ac:dyDescent="0.2">
      <c r="A2777">
        <v>2022</v>
      </c>
      <c r="B2777" s="4" t="s">
        <v>667</v>
      </c>
      <c r="C2777" t="str">
        <f t="shared" si="43"/>
        <v>2022_0878</v>
      </c>
      <c r="D2777" s="4" t="s">
        <v>639</v>
      </c>
      <c r="E2777" s="4" t="s">
        <v>639</v>
      </c>
      <c r="F2777" s="16">
        <v>93508.4</v>
      </c>
      <c r="G2777" s="11">
        <v>1.4619000000000001E-4</v>
      </c>
    </row>
    <row r="2778" spans="1:7" x14ac:dyDescent="0.2">
      <c r="A2778">
        <v>2022</v>
      </c>
      <c r="B2778" s="4" t="s">
        <v>355</v>
      </c>
      <c r="C2778" t="str">
        <f t="shared" si="43"/>
        <v>2022_0929</v>
      </c>
      <c r="D2778" s="4" t="s">
        <v>313</v>
      </c>
      <c r="E2778" s="4" t="s">
        <v>313</v>
      </c>
      <c r="F2778" s="16">
        <v>92112.76</v>
      </c>
      <c r="G2778" s="11">
        <v>1.4401E-4</v>
      </c>
    </row>
    <row r="2779" spans="1:7" x14ac:dyDescent="0.2">
      <c r="A2779">
        <v>2022</v>
      </c>
      <c r="B2779" s="4" t="s">
        <v>665</v>
      </c>
      <c r="C2779" t="str">
        <f t="shared" si="43"/>
        <v>2022_0067</v>
      </c>
      <c r="D2779" s="4" t="s">
        <v>637</v>
      </c>
      <c r="E2779" s="4" t="s">
        <v>637</v>
      </c>
      <c r="F2779" s="16">
        <v>91206.88</v>
      </c>
      <c r="G2779" s="11">
        <v>1.426E-4</v>
      </c>
    </row>
    <row r="2780" spans="1:7" x14ac:dyDescent="0.2">
      <c r="A2780">
        <v>2022</v>
      </c>
      <c r="B2780" s="4" t="s">
        <v>286</v>
      </c>
      <c r="C2780" t="str">
        <f t="shared" si="43"/>
        <v>2022_0512</v>
      </c>
      <c r="D2780" s="4" t="s">
        <v>717</v>
      </c>
      <c r="E2780" s="4" t="s">
        <v>717</v>
      </c>
      <c r="F2780" s="16">
        <v>90944.09</v>
      </c>
      <c r="G2780" s="11">
        <v>1.4218999999999999E-4</v>
      </c>
    </row>
    <row r="2781" spans="1:7" x14ac:dyDescent="0.2">
      <c r="A2781">
        <v>2022</v>
      </c>
      <c r="B2781" s="4" t="s">
        <v>659</v>
      </c>
      <c r="C2781" t="str">
        <f t="shared" si="43"/>
        <v>2022_0274</v>
      </c>
      <c r="D2781" s="4" t="s">
        <v>631</v>
      </c>
      <c r="E2781" s="4" t="s">
        <v>631</v>
      </c>
      <c r="F2781" s="16">
        <v>90595.37</v>
      </c>
      <c r="G2781" s="11">
        <v>1.4164000000000001E-4</v>
      </c>
    </row>
    <row r="2782" spans="1:7" x14ac:dyDescent="0.2">
      <c r="A2782">
        <v>2022</v>
      </c>
      <c r="B2782" s="4" t="s">
        <v>666</v>
      </c>
      <c r="C2782" t="str">
        <f t="shared" si="43"/>
        <v>2022_0194</v>
      </c>
      <c r="D2782" s="4" t="s">
        <v>638</v>
      </c>
      <c r="E2782" s="4" t="s">
        <v>638</v>
      </c>
      <c r="F2782" s="16">
        <v>88511.31</v>
      </c>
      <c r="G2782" s="11">
        <v>1.3838000000000001E-4</v>
      </c>
    </row>
    <row r="2783" spans="1:7" x14ac:dyDescent="0.2">
      <c r="A2783">
        <v>2022</v>
      </c>
      <c r="B2783" s="4" t="s">
        <v>664</v>
      </c>
      <c r="C2783" t="str">
        <f t="shared" si="43"/>
        <v>2022_0562</v>
      </c>
      <c r="D2783" s="4" t="s">
        <v>636</v>
      </c>
      <c r="E2783" s="4" t="s">
        <v>636</v>
      </c>
      <c r="F2783" s="16">
        <v>86196.24</v>
      </c>
      <c r="G2783" s="11">
        <v>1.3475999999999999E-4</v>
      </c>
    </row>
    <row r="2784" spans="1:7" x14ac:dyDescent="0.2">
      <c r="A2784">
        <v>2022</v>
      </c>
      <c r="B2784" s="4" t="s">
        <v>661</v>
      </c>
      <c r="C2784" t="str">
        <f t="shared" si="43"/>
        <v>2022_0328</v>
      </c>
      <c r="D2784" s="4" t="s">
        <v>633</v>
      </c>
      <c r="E2784" s="4" t="s">
        <v>633</v>
      </c>
      <c r="F2784" s="16">
        <v>85951.76</v>
      </c>
      <c r="G2784" s="11">
        <v>1.3438E-4</v>
      </c>
    </row>
    <row r="2785" spans="1:7" x14ac:dyDescent="0.2">
      <c r="A2785">
        <v>2022</v>
      </c>
      <c r="B2785" s="4" t="s">
        <v>362</v>
      </c>
      <c r="C2785" t="str">
        <f t="shared" si="43"/>
        <v>2022_0172</v>
      </c>
      <c r="D2785" s="4" t="s">
        <v>320</v>
      </c>
      <c r="E2785" s="4" t="s">
        <v>320</v>
      </c>
      <c r="F2785" s="16">
        <v>84771.59</v>
      </c>
      <c r="G2785" s="11">
        <v>1.3254E-4</v>
      </c>
    </row>
    <row r="2786" spans="1:7" x14ac:dyDescent="0.2">
      <c r="A2786">
        <v>2022</v>
      </c>
      <c r="B2786" s="4" t="s">
        <v>660</v>
      </c>
      <c r="C2786" t="str">
        <f t="shared" si="43"/>
        <v>2022_0686</v>
      </c>
      <c r="D2786" s="4" t="s">
        <v>632</v>
      </c>
      <c r="E2786" s="4" t="s">
        <v>632</v>
      </c>
      <c r="F2786" s="16">
        <v>84521.39</v>
      </c>
      <c r="G2786" s="11">
        <v>1.3213999999999999E-4</v>
      </c>
    </row>
    <row r="2787" spans="1:7" x14ac:dyDescent="0.2">
      <c r="A2787">
        <v>2022</v>
      </c>
      <c r="B2787" s="4" t="s">
        <v>658</v>
      </c>
      <c r="C2787" t="str">
        <f t="shared" si="43"/>
        <v>2022_0658</v>
      </c>
      <c r="D2787" s="4" t="s">
        <v>630</v>
      </c>
      <c r="E2787" s="4" t="s">
        <v>630</v>
      </c>
      <c r="F2787" s="16">
        <v>82111.509999999995</v>
      </c>
      <c r="G2787" s="11">
        <v>1.2837999999999999E-4</v>
      </c>
    </row>
    <row r="2788" spans="1:7" x14ac:dyDescent="0.2">
      <c r="A2788">
        <v>2022</v>
      </c>
      <c r="B2788" s="4" t="s">
        <v>657</v>
      </c>
      <c r="C2788" t="str">
        <f t="shared" si="43"/>
        <v>2022_1104</v>
      </c>
      <c r="D2788" s="4" t="s">
        <v>629</v>
      </c>
      <c r="E2788" s="4" t="s">
        <v>629</v>
      </c>
      <c r="F2788" s="16">
        <v>79290.039999999994</v>
      </c>
      <c r="G2788" s="11">
        <v>1.2396999999999999E-4</v>
      </c>
    </row>
    <row r="2789" spans="1:7" x14ac:dyDescent="0.2">
      <c r="A2789">
        <v>2022</v>
      </c>
      <c r="B2789" s="4" t="s">
        <v>706</v>
      </c>
      <c r="C2789" t="str">
        <f t="shared" si="43"/>
        <v>2022_0595</v>
      </c>
      <c r="D2789" s="4" t="s">
        <v>693</v>
      </c>
      <c r="E2789" s="4" t="s">
        <v>693</v>
      </c>
      <c r="F2789" s="16">
        <v>77145.7</v>
      </c>
      <c r="G2789" s="11">
        <v>1.2061E-4</v>
      </c>
    </row>
    <row r="2790" spans="1:7" x14ac:dyDescent="0.2">
      <c r="A2790">
        <v>2022</v>
      </c>
      <c r="B2790" s="4" t="s">
        <v>663</v>
      </c>
      <c r="C2790" t="str">
        <f t="shared" si="43"/>
        <v>2022_1064</v>
      </c>
      <c r="D2790" s="4" t="s">
        <v>635</v>
      </c>
      <c r="E2790" s="4" t="s">
        <v>635</v>
      </c>
      <c r="F2790" s="16">
        <v>76975.02</v>
      </c>
      <c r="G2790" s="11">
        <v>1.2035E-4</v>
      </c>
    </row>
    <row r="2791" spans="1:7" x14ac:dyDescent="0.2">
      <c r="A2791">
        <v>2022</v>
      </c>
      <c r="B2791" s="4" t="s">
        <v>485</v>
      </c>
      <c r="C2791" t="str">
        <f t="shared" si="43"/>
        <v>2022_0551</v>
      </c>
      <c r="D2791" s="4" t="s">
        <v>469</v>
      </c>
      <c r="E2791" s="4" t="s">
        <v>469</v>
      </c>
      <c r="F2791" s="16">
        <v>75900.87</v>
      </c>
      <c r="G2791" s="11">
        <v>1.1867E-4</v>
      </c>
    </row>
    <row r="2792" spans="1:7" x14ac:dyDescent="0.2">
      <c r="A2792">
        <v>2022</v>
      </c>
      <c r="B2792" s="4" t="s">
        <v>668</v>
      </c>
      <c r="C2792" t="str">
        <f t="shared" si="43"/>
        <v>2022_0928</v>
      </c>
      <c r="D2792" s="4" t="s">
        <v>640</v>
      </c>
      <c r="E2792" s="4" t="s">
        <v>640</v>
      </c>
      <c r="F2792" s="16">
        <v>74559.289999999994</v>
      </c>
      <c r="G2792" s="11">
        <v>1.1657E-4</v>
      </c>
    </row>
    <row r="2793" spans="1:7" x14ac:dyDescent="0.2">
      <c r="A2793">
        <v>2022</v>
      </c>
      <c r="B2793" s="4" t="s">
        <v>672</v>
      </c>
      <c r="C2793" t="str">
        <f t="shared" si="43"/>
        <v>2022_0505</v>
      </c>
      <c r="D2793" s="4" t="s">
        <v>644</v>
      </c>
      <c r="E2793" s="4" t="s">
        <v>644</v>
      </c>
      <c r="F2793" s="16">
        <v>71712.66</v>
      </c>
      <c r="G2793" s="11">
        <v>1.1212E-4</v>
      </c>
    </row>
    <row r="2794" spans="1:7" x14ac:dyDescent="0.2">
      <c r="A2794">
        <v>2022</v>
      </c>
      <c r="B2794" s="4" t="s">
        <v>352</v>
      </c>
      <c r="C2794" t="str">
        <f t="shared" si="43"/>
        <v>2022_0332</v>
      </c>
      <c r="D2794" s="4" t="s">
        <v>310</v>
      </c>
      <c r="E2794" s="4" t="s">
        <v>310</v>
      </c>
      <c r="F2794" s="16">
        <v>70495.3</v>
      </c>
      <c r="G2794" s="11">
        <v>1.1022E-4</v>
      </c>
    </row>
    <row r="2795" spans="1:7" x14ac:dyDescent="0.2">
      <c r="A2795">
        <v>2022</v>
      </c>
      <c r="B2795" s="4" t="s">
        <v>675</v>
      </c>
      <c r="C2795" t="str">
        <f t="shared" si="43"/>
        <v>2022_0366</v>
      </c>
      <c r="D2795" s="4" t="s">
        <v>647</v>
      </c>
      <c r="E2795" s="4" t="s">
        <v>647</v>
      </c>
      <c r="F2795" s="16">
        <v>69798.28</v>
      </c>
      <c r="G2795" s="11">
        <v>1.0912999999999999E-4</v>
      </c>
    </row>
    <row r="2796" spans="1:7" x14ac:dyDescent="0.2">
      <c r="A2796">
        <v>2022</v>
      </c>
      <c r="B2796" s="4" t="s">
        <v>671</v>
      </c>
      <c r="C2796" t="str">
        <f t="shared" si="43"/>
        <v>2022_1110</v>
      </c>
      <c r="D2796" s="4" t="s">
        <v>643</v>
      </c>
      <c r="E2796" s="4" t="s">
        <v>643</v>
      </c>
      <c r="F2796" s="16">
        <v>68852.56</v>
      </c>
      <c r="G2796" s="11">
        <v>1.0765E-4</v>
      </c>
    </row>
    <row r="2797" spans="1:7" x14ac:dyDescent="0.2">
      <c r="A2797">
        <v>2022</v>
      </c>
      <c r="B2797" s="4" t="s">
        <v>435</v>
      </c>
      <c r="C2797" t="str">
        <f t="shared" si="43"/>
        <v>2022_0017</v>
      </c>
      <c r="D2797" s="4" t="s">
        <v>393</v>
      </c>
      <c r="E2797" s="4" t="s">
        <v>393</v>
      </c>
      <c r="F2797" s="16">
        <v>68589.960000000006</v>
      </c>
      <c r="G2797" s="11">
        <v>1.0724E-4</v>
      </c>
    </row>
    <row r="2798" spans="1:7" x14ac:dyDescent="0.2">
      <c r="A2798">
        <v>2022</v>
      </c>
      <c r="B2798" s="4" t="s">
        <v>417</v>
      </c>
      <c r="C2798" t="str">
        <f t="shared" si="43"/>
        <v>2022_0421</v>
      </c>
      <c r="D2798" s="4" t="s">
        <v>375</v>
      </c>
      <c r="E2798" s="4" t="s">
        <v>375</v>
      </c>
      <c r="F2798" s="16">
        <v>66342.69</v>
      </c>
      <c r="G2798" s="11">
        <v>1.0372E-4</v>
      </c>
    </row>
    <row r="2799" spans="1:7" x14ac:dyDescent="0.2">
      <c r="A2799">
        <v>2022</v>
      </c>
      <c r="B2799" s="4" t="s">
        <v>627</v>
      </c>
      <c r="C2799" t="str">
        <f t="shared" si="43"/>
        <v>2022_0211</v>
      </c>
      <c r="D2799" s="4" t="s">
        <v>609</v>
      </c>
      <c r="E2799" s="4" t="s">
        <v>609</v>
      </c>
      <c r="F2799" s="16">
        <v>66203.070000000007</v>
      </c>
      <c r="G2799" s="11">
        <v>1.0349999999999999E-4</v>
      </c>
    </row>
    <row r="2800" spans="1:7" x14ac:dyDescent="0.2">
      <c r="A2800">
        <v>2022</v>
      </c>
      <c r="B2800" s="4" t="s">
        <v>673</v>
      </c>
      <c r="C2800" t="str">
        <f t="shared" si="43"/>
        <v>2022_0712</v>
      </c>
      <c r="D2800" s="4" t="s">
        <v>645</v>
      </c>
      <c r="E2800" s="4" t="s">
        <v>645</v>
      </c>
      <c r="F2800" s="16">
        <v>66155.17</v>
      </c>
      <c r="G2800" s="11">
        <v>1.0343E-4</v>
      </c>
    </row>
    <row r="2801" spans="1:7" x14ac:dyDescent="0.2">
      <c r="A2801">
        <v>2022</v>
      </c>
      <c r="B2801" s="4" t="s">
        <v>674</v>
      </c>
      <c r="C2801" t="str">
        <f t="shared" si="43"/>
        <v>2022_0637</v>
      </c>
      <c r="D2801" s="4" t="s">
        <v>646</v>
      </c>
      <c r="E2801" s="4" t="s">
        <v>646</v>
      </c>
      <c r="F2801" s="16">
        <v>64616.54</v>
      </c>
      <c r="G2801" s="11">
        <v>1.0102000000000001E-4</v>
      </c>
    </row>
    <row r="2802" spans="1:7" x14ac:dyDescent="0.2">
      <c r="A2802">
        <v>2022</v>
      </c>
      <c r="B2802" s="4" t="s">
        <v>670</v>
      </c>
      <c r="C2802" t="str">
        <f t="shared" si="43"/>
        <v>2022_0250</v>
      </c>
      <c r="D2802" s="4" t="s">
        <v>642</v>
      </c>
      <c r="E2802" s="4" t="s">
        <v>642</v>
      </c>
      <c r="F2802" s="16">
        <v>60517.52</v>
      </c>
      <c r="G2802" s="11">
        <v>9.4619999999999999E-5</v>
      </c>
    </row>
    <row r="2803" spans="1:7" x14ac:dyDescent="0.2">
      <c r="A2803">
        <v>2022</v>
      </c>
      <c r="B2803" s="4" t="s">
        <v>626</v>
      </c>
      <c r="C2803" t="str">
        <f t="shared" si="43"/>
        <v>2022_0264</v>
      </c>
      <c r="D2803" s="4" t="s">
        <v>752</v>
      </c>
      <c r="E2803" s="4" t="s">
        <v>752</v>
      </c>
      <c r="F2803" s="16">
        <v>59456.3</v>
      </c>
      <c r="G2803" s="11">
        <v>9.2960000000000004E-5</v>
      </c>
    </row>
    <row r="2804" spans="1:7" x14ac:dyDescent="0.2">
      <c r="A2804">
        <v>2022</v>
      </c>
      <c r="B2804" s="4" t="s">
        <v>766</v>
      </c>
      <c r="C2804" t="str">
        <f t="shared" si="43"/>
        <v>2022_4263</v>
      </c>
      <c r="D2804" s="4" t="s">
        <v>763</v>
      </c>
      <c r="E2804" s="4" t="s">
        <v>763</v>
      </c>
      <c r="F2804" s="16">
        <v>53009.5</v>
      </c>
      <c r="G2804" s="11">
        <v>8.2880000000000006E-5</v>
      </c>
    </row>
    <row r="2805" spans="1:7" x14ac:dyDescent="0.2">
      <c r="A2805">
        <v>2022</v>
      </c>
      <c r="B2805" s="4" t="s">
        <v>347</v>
      </c>
      <c r="C2805" t="str">
        <f t="shared" si="43"/>
        <v>2022_0641</v>
      </c>
      <c r="D2805" s="4" t="s">
        <v>305</v>
      </c>
      <c r="E2805" s="4" t="s">
        <v>305</v>
      </c>
      <c r="F2805" s="16">
        <v>50912.91</v>
      </c>
      <c r="G2805" s="11">
        <v>7.9599999999999997E-5</v>
      </c>
    </row>
    <row r="2806" spans="1:7" x14ac:dyDescent="0.2">
      <c r="A2806">
        <v>2022</v>
      </c>
      <c r="B2806" s="4" t="s">
        <v>762</v>
      </c>
      <c r="C2806" t="str">
        <f t="shared" si="43"/>
        <v>2022_4258</v>
      </c>
      <c r="D2806" s="4" t="s">
        <v>760</v>
      </c>
      <c r="E2806" s="4" t="s">
        <v>760</v>
      </c>
      <c r="F2806" s="16">
        <v>41105.129999999997</v>
      </c>
      <c r="G2806" s="11">
        <v>6.4270000000000006E-5</v>
      </c>
    </row>
    <row r="2807" spans="1:7" x14ac:dyDescent="0.2">
      <c r="A2807">
        <v>2022</v>
      </c>
      <c r="B2807" s="4" t="s">
        <v>681</v>
      </c>
      <c r="C2807" t="str">
        <f t="shared" si="43"/>
        <v>2022_0089</v>
      </c>
      <c r="D2807" s="4" t="s">
        <v>653</v>
      </c>
      <c r="E2807" s="4" t="s">
        <v>653</v>
      </c>
      <c r="F2807" s="16">
        <v>40818.25</v>
      </c>
      <c r="G2807" s="11">
        <v>6.3819999999999995E-5</v>
      </c>
    </row>
    <row r="2808" spans="1:7" x14ac:dyDescent="0.2">
      <c r="A2808">
        <v>2022</v>
      </c>
      <c r="B2808" s="4" t="s">
        <v>699</v>
      </c>
      <c r="C2808" t="str">
        <f t="shared" si="43"/>
        <v>2022_0616</v>
      </c>
      <c r="D2808" s="4" t="s">
        <v>686</v>
      </c>
      <c r="E2808" s="4" t="s">
        <v>686</v>
      </c>
      <c r="F2808" s="16">
        <v>39523.629999999997</v>
      </c>
      <c r="G2808" s="11">
        <v>6.1790000000000003E-5</v>
      </c>
    </row>
    <row r="2809" spans="1:7" x14ac:dyDescent="0.2">
      <c r="A2809">
        <v>2022</v>
      </c>
      <c r="B2809" s="4" t="s">
        <v>438</v>
      </c>
      <c r="C2809" t="str">
        <f t="shared" si="43"/>
        <v>2022_0684</v>
      </c>
      <c r="D2809" s="4" t="s">
        <v>396</v>
      </c>
      <c r="E2809" s="4" t="s">
        <v>396</v>
      </c>
      <c r="F2809" s="16">
        <v>39328.550000000003</v>
      </c>
      <c r="G2809" s="11">
        <v>6.1489999999999996E-5</v>
      </c>
    </row>
    <row r="2810" spans="1:7" x14ac:dyDescent="0.2">
      <c r="A2810">
        <v>2022</v>
      </c>
      <c r="B2810" s="4" t="s">
        <v>767</v>
      </c>
      <c r="C2810" t="str">
        <f t="shared" si="43"/>
        <v>2022_4276</v>
      </c>
      <c r="D2810" s="4" t="s">
        <v>764</v>
      </c>
      <c r="E2810" s="4" t="s">
        <v>764</v>
      </c>
      <c r="F2810" s="16">
        <v>39288.28</v>
      </c>
      <c r="G2810" s="11">
        <v>6.1420000000000005E-5</v>
      </c>
    </row>
    <row r="2811" spans="1:7" x14ac:dyDescent="0.2">
      <c r="A2811">
        <v>2022</v>
      </c>
      <c r="B2811" s="4" t="s">
        <v>768</v>
      </c>
      <c r="C2811" t="str">
        <f t="shared" si="43"/>
        <v>2022_4281</v>
      </c>
      <c r="D2811" s="4" t="s">
        <v>765</v>
      </c>
      <c r="E2811" s="4" t="s">
        <v>765</v>
      </c>
      <c r="F2811" s="16">
        <v>38716.49</v>
      </c>
      <c r="G2811" s="11">
        <v>6.0529999999999998E-5</v>
      </c>
    </row>
    <row r="2812" spans="1:7" x14ac:dyDescent="0.2">
      <c r="A2812">
        <v>2022</v>
      </c>
      <c r="B2812" s="4" t="s">
        <v>677</v>
      </c>
      <c r="C2812" t="str">
        <f t="shared" si="43"/>
        <v>2022_0074</v>
      </c>
      <c r="D2812" s="4" t="s">
        <v>649</v>
      </c>
      <c r="E2812" s="4" t="s">
        <v>649</v>
      </c>
      <c r="F2812" s="16">
        <v>38426.01</v>
      </c>
      <c r="G2812" s="11">
        <v>6.0080000000000001E-5</v>
      </c>
    </row>
    <row r="2813" spans="1:7" x14ac:dyDescent="0.2">
      <c r="A2813">
        <v>2022</v>
      </c>
      <c r="B2813" s="4" t="s">
        <v>680</v>
      </c>
      <c r="C2813" t="str">
        <f t="shared" si="43"/>
        <v>2022_0113</v>
      </c>
      <c r="D2813" s="4" t="s">
        <v>652</v>
      </c>
      <c r="E2813" s="4" t="s">
        <v>652</v>
      </c>
      <c r="F2813" s="16">
        <v>37657.449999999997</v>
      </c>
      <c r="G2813" s="11">
        <v>5.8879999999999999E-5</v>
      </c>
    </row>
    <row r="2814" spans="1:7" x14ac:dyDescent="0.2">
      <c r="A2814">
        <v>2022</v>
      </c>
      <c r="B2814" s="4" t="s">
        <v>439</v>
      </c>
      <c r="C2814" t="str">
        <f t="shared" si="43"/>
        <v>2022_0877</v>
      </c>
      <c r="D2814" s="4" t="s">
        <v>397</v>
      </c>
      <c r="E2814" s="4" t="s">
        <v>397</v>
      </c>
      <c r="F2814" s="16">
        <v>36127.9</v>
      </c>
      <c r="G2814" s="11">
        <v>5.6480000000000001E-5</v>
      </c>
    </row>
    <row r="2815" spans="1:7" x14ac:dyDescent="0.2">
      <c r="A2815">
        <v>2022</v>
      </c>
      <c r="B2815" s="4" t="s">
        <v>676</v>
      </c>
      <c r="C2815" t="str">
        <f t="shared" si="43"/>
        <v>2022_0953</v>
      </c>
      <c r="D2815" s="4" t="s">
        <v>648</v>
      </c>
      <c r="E2815" s="4" t="s">
        <v>648</v>
      </c>
      <c r="F2815" s="16">
        <v>32829.839999999997</v>
      </c>
      <c r="G2815" s="11">
        <v>5.1329999999999998E-5</v>
      </c>
    </row>
    <row r="2816" spans="1:7" x14ac:dyDescent="0.2">
      <c r="A2816">
        <v>2022</v>
      </c>
      <c r="B2816" s="4" t="s">
        <v>701</v>
      </c>
      <c r="C2816" t="str">
        <f t="shared" si="43"/>
        <v>2022_0933</v>
      </c>
      <c r="D2816" s="4" t="s">
        <v>688</v>
      </c>
      <c r="E2816" s="4" t="s">
        <v>688</v>
      </c>
      <c r="F2816" s="16">
        <v>29840.74</v>
      </c>
      <c r="G2816" s="11">
        <v>4.6650000000000002E-5</v>
      </c>
    </row>
    <row r="2817" spans="1:7" x14ac:dyDescent="0.2">
      <c r="A2817">
        <v>2022</v>
      </c>
      <c r="B2817" s="4" t="s">
        <v>698</v>
      </c>
      <c r="C2817" t="str">
        <f t="shared" si="43"/>
        <v>2022_0681</v>
      </c>
      <c r="D2817" s="4" t="s">
        <v>685</v>
      </c>
      <c r="E2817" s="4" t="s">
        <v>685</v>
      </c>
      <c r="F2817" s="16">
        <v>29115.9</v>
      </c>
      <c r="G2817" s="11">
        <v>4.5519999999999998E-5</v>
      </c>
    </row>
    <row r="2818" spans="1:7" x14ac:dyDescent="0.2">
      <c r="A2818">
        <v>2022</v>
      </c>
      <c r="B2818" s="4" t="s">
        <v>682</v>
      </c>
      <c r="C2818" t="str">
        <f t="shared" si="43"/>
        <v>2022_0523</v>
      </c>
      <c r="D2818" s="4" t="s">
        <v>654</v>
      </c>
      <c r="E2818" s="4" t="s">
        <v>654</v>
      </c>
      <c r="F2818" s="16">
        <v>29060.240000000002</v>
      </c>
      <c r="G2818" s="11">
        <v>4.5429999999999997E-5</v>
      </c>
    </row>
    <row r="2819" spans="1:7" x14ac:dyDescent="0.2">
      <c r="A2819">
        <v>2022</v>
      </c>
      <c r="B2819" s="4" t="s">
        <v>474</v>
      </c>
      <c r="C2819" t="str">
        <f t="shared" ref="C2819:C2882" si="44">_xlfn.TEXTJOIN("_",TRUE,A2819:B2819)</f>
        <v>2022_0945</v>
      </c>
      <c r="D2819" s="4" t="s">
        <v>458</v>
      </c>
      <c r="E2819" s="4" t="s">
        <v>458</v>
      </c>
      <c r="F2819" s="16">
        <v>26251.99</v>
      </c>
      <c r="G2819" s="11">
        <v>4.104E-5</v>
      </c>
    </row>
    <row r="2820" spans="1:7" x14ac:dyDescent="0.2">
      <c r="A2820">
        <v>2022</v>
      </c>
      <c r="B2820" s="4" t="s">
        <v>770</v>
      </c>
      <c r="C2820" t="str">
        <f t="shared" si="44"/>
        <v>2022_4280</v>
      </c>
      <c r="D2820" s="4" t="s">
        <v>769</v>
      </c>
      <c r="E2820" s="4" t="s">
        <v>769</v>
      </c>
      <c r="F2820" s="16">
        <v>25103.85</v>
      </c>
      <c r="G2820" s="11">
        <v>3.9249999999999999E-5</v>
      </c>
    </row>
    <row r="2821" spans="1:7" x14ac:dyDescent="0.2">
      <c r="A2821">
        <v>2022</v>
      </c>
      <c r="B2821" s="4" t="s">
        <v>708</v>
      </c>
      <c r="C2821" t="str">
        <f t="shared" si="44"/>
        <v>2022_0285</v>
      </c>
      <c r="D2821" s="4" t="s">
        <v>695</v>
      </c>
      <c r="E2821" s="4" t="s">
        <v>695</v>
      </c>
      <c r="F2821" s="16">
        <v>24320.75</v>
      </c>
      <c r="G2821" s="11">
        <v>3.8019999999999999E-5</v>
      </c>
    </row>
    <row r="2822" spans="1:7" x14ac:dyDescent="0.2">
      <c r="A2822">
        <v>2022</v>
      </c>
      <c r="B2822" s="4" t="s">
        <v>678</v>
      </c>
      <c r="C2822" t="str">
        <f t="shared" si="44"/>
        <v>2022_0685</v>
      </c>
      <c r="D2822" s="4" t="s">
        <v>650</v>
      </c>
      <c r="E2822" s="4" t="s">
        <v>650</v>
      </c>
      <c r="F2822" s="16">
        <v>23147.43</v>
      </c>
      <c r="G2822" s="11">
        <v>3.6189999999999997E-5</v>
      </c>
    </row>
    <row r="2823" spans="1:7" x14ac:dyDescent="0.2">
      <c r="A2823">
        <v>2022</v>
      </c>
      <c r="B2823" s="4" t="s">
        <v>683</v>
      </c>
      <c r="C2823" t="str">
        <f t="shared" si="44"/>
        <v>2022_0425</v>
      </c>
      <c r="D2823" s="4" t="s">
        <v>655</v>
      </c>
      <c r="E2823" s="4" t="s">
        <v>655</v>
      </c>
      <c r="F2823" s="16">
        <v>22538.06</v>
      </c>
      <c r="G2823" s="11">
        <v>3.5240000000000001E-5</v>
      </c>
    </row>
    <row r="2824" spans="1:7" x14ac:dyDescent="0.2">
      <c r="A2824">
        <v>2022</v>
      </c>
      <c r="B2824" s="4" t="s">
        <v>700</v>
      </c>
      <c r="C2824" t="str">
        <f t="shared" si="44"/>
        <v>2022_0363</v>
      </c>
      <c r="D2824" s="4" t="s">
        <v>687</v>
      </c>
      <c r="E2824" s="4" t="s">
        <v>687</v>
      </c>
      <c r="F2824" s="16">
        <v>21905.55</v>
      </c>
      <c r="G2824" s="11">
        <v>3.4249999999999999E-5</v>
      </c>
    </row>
    <row r="2825" spans="1:7" x14ac:dyDescent="0.2">
      <c r="A2825">
        <v>2022</v>
      </c>
      <c r="B2825" s="4" t="s">
        <v>702</v>
      </c>
      <c r="C2825" t="str">
        <f t="shared" si="44"/>
        <v>2022_0819</v>
      </c>
      <c r="D2825" s="4" t="s">
        <v>689</v>
      </c>
      <c r="E2825" s="4" t="s">
        <v>689</v>
      </c>
      <c r="F2825" s="16">
        <v>20668.990000000002</v>
      </c>
      <c r="G2825" s="11">
        <v>3.2310000000000001E-5</v>
      </c>
    </row>
    <row r="2826" spans="1:7" x14ac:dyDescent="0.2">
      <c r="A2826">
        <v>2022</v>
      </c>
      <c r="B2826" s="4" t="s">
        <v>684</v>
      </c>
      <c r="C2826" t="str">
        <f t="shared" si="44"/>
        <v>2022_0397</v>
      </c>
      <c r="D2826" s="4" t="s">
        <v>656</v>
      </c>
      <c r="E2826" s="4" t="s">
        <v>656</v>
      </c>
      <c r="F2826" s="16">
        <v>20315.310000000001</v>
      </c>
      <c r="G2826" s="11">
        <v>3.1760000000000001E-5</v>
      </c>
    </row>
    <row r="2827" spans="1:7" x14ac:dyDescent="0.2">
      <c r="A2827">
        <v>2022</v>
      </c>
      <c r="B2827" s="4" t="s">
        <v>419</v>
      </c>
      <c r="C2827" t="str">
        <f t="shared" si="44"/>
        <v>2022_0834</v>
      </c>
      <c r="D2827" s="4" t="s">
        <v>377</v>
      </c>
      <c r="E2827" s="4" t="s">
        <v>377</v>
      </c>
      <c r="F2827" s="16">
        <v>19817.759999999998</v>
      </c>
      <c r="G2827" s="11">
        <v>3.0979999999999998E-5</v>
      </c>
    </row>
    <row r="2828" spans="1:7" x14ac:dyDescent="0.2">
      <c r="A2828">
        <v>2022</v>
      </c>
      <c r="B2828" s="4" t="s">
        <v>703</v>
      </c>
      <c r="C2828" t="str">
        <f t="shared" si="44"/>
        <v>2022_0292</v>
      </c>
      <c r="D2828" s="4" t="s">
        <v>690</v>
      </c>
      <c r="E2828" s="4" t="s">
        <v>690</v>
      </c>
      <c r="F2828" s="16">
        <v>16503.490000000002</v>
      </c>
      <c r="G2828" s="11">
        <v>2.58E-5</v>
      </c>
    </row>
    <row r="2829" spans="1:7" x14ac:dyDescent="0.2">
      <c r="A2829">
        <v>2022</v>
      </c>
      <c r="B2829" s="4" t="s">
        <v>679</v>
      </c>
      <c r="C2829" t="str">
        <f t="shared" si="44"/>
        <v>2022_0785</v>
      </c>
      <c r="D2829" s="4" t="s">
        <v>651</v>
      </c>
      <c r="E2829" s="4" t="s">
        <v>651</v>
      </c>
      <c r="F2829" s="16">
        <v>15302</v>
      </c>
      <c r="G2829" s="11">
        <v>2.3920000000000001E-5</v>
      </c>
    </row>
    <row r="2830" spans="1:7" x14ac:dyDescent="0.2">
      <c r="A2830">
        <v>2022</v>
      </c>
      <c r="B2830" s="4" t="s">
        <v>704</v>
      </c>
      <c r="C2830" t="str">
        <f t="shared" si="44"/>
        <v>2022_0232</v>
      </c>
      <c r="D2830" s="4" t="s">
        <v>691</v>
      </c>
      <c r="E2830" s="4" t="s">
        <v>691</v>
      </c>
      <c r="F2830" s="16">
        <v>14639.17</v>
      </c>
      <c r="G2830" s="11">
        <v>2.2889999999999999E-5</v>
      </c>
    </row>
    <row r="2831" spans="1:7" x14ac:dyDescent="0.2">
      <c r="A2831">
        <v>2022</v>
      </c>
      <c r="B2831" s="4" t="s">
        <v>709</v>
      </c>
      <c r="C2831" t="str">
        <f t="shared" si="44"/>
        <v>2022_0057</v>
      </c>
      <c r="D2831" s="4" t="s">
        <v>696</v>
      </c>
      <c r="E2831" s="4" t="s">
        <v>696</v>
      </c>
      <c r="F2831" s="16">
        <v>14013.13</v>
      </c>
      <c r="G2831" s="11">
        <v>2.1909999999999999E-5</v>
      </c>
    </row>
    <row r="2832" spans="1:7" x14ac:dyDescent="0.2">
      <c r="A2832">
        <v>2022</v>
      </c>
      <c r="B2832" s="4" t="s">
        <v>707</v>
      </c>
      <c r="C2832" t="str">
        <f t="shared" si="44"/>
        <v>2022_0860</v>
      </c>
      <c r="D2832" s="4" t="s">
        <v>694</v>
      </c>
      <c r="E2832" s="4" t="s">
        <v>694</v>
      </c>
      <c r="F2832" s="16">
        <v>13670.26</v>
      </c>
      <c r="G2832" s="11">
        <v>2.137E-5</v>
      </c>
    </row>
    <row r="2833" spans="1:9" x14ac:dyDescent="0.2">
      <c r="A2833">
        <v>2022</v>
      </c>
      <c r="B2833" s="4" t="s">
        <v>710</v>
      </c>
      <c r="C2833" t="str">
        <f t="shared" si="44"/>
        <v>2022_0932</v>
      </c>
      <c r="D2833" s="4" t="s">
        <v>697</v>
      </c>
      <c r="E2833" s="4" t="s">
        <v>697</v>
      </c>
      <c r="F2833" s="16">
        <v>13580.44</v>
      </c>
      <c r="G2833" s="11">
        <v>2.1229999999999998E-5</v>
      </c>
    </row>
    <row r="2834" spans="1:9" x14ac:dyDescent="0.2">
      <c r="A2834">
        <v>2022</v>
      </c>
      <c r="B2834" s="4" t="s">
        <v>484</v>
      </c>
      <c r="C2834" t="str">
        <f t="shared" si="44"/>
        <v>2022_0218</v>
      </c>
      <c r="D2834" s="4" t="s">
        <v>468</v>
      </c>
      <c r="E2834" s="4" t="s">
        <v>468</v>
      </c>
      <c r="F2834" s="16">
        <v>12811.49</v>
      </c>
      <c r="G2834" s="11">
        <v>2.003E-5</v>
      </c>
    </row>
    <row r="2835" spans="1:9" x14ac:dyDescent="0.2">
      <c r="A2835">
        <v>2022</v>
      </c>
      <c r="B2835" s="4" t="s">
        <v>705</v>
      </c>
      <c r="C2835" t="str">
        <f t="shared" si="44"/>
        <v>2022_0701</v>
      </c>
      <c r="D2835" s="4" t="s">
        <v>692</v>
      </c>
      <c r="E2835" s="4" t="s">
        <v>692</v>
      </c>
      <c r="F2835" s="16">
        <v>12269.21</v>
      </c>
      <c r="G2835" s="11">
        <v>1.9179999999999999E-5</v>
      </c>
    </row>
    <row r="2836" spans="1:9" x14ac:dyDescent="0.2">
      <c r="A2836">
        <v>2022</v>
      </c>
      <c r="B2836" s="4" t="s">
        <v>755</v>
      </c>
      <c r="C2836" t="str">
        <f t="shared" si="44"/>
        <v>2022_2905</v>
      </c>
      <c r="D2836" s="4" t="s">
        <v>753</v>
      </c>
      <c r="E2836" s="4" t="s">
        <v>753</v>
      </c>
      <c r="F2836" s="16">
        <v>6967.88</v>
      </c>
      <c r="G2836" s="11">
        <v>1.0890000000000001E-5</v>
      </c>
    </row>
    <row r="2837" spans="1:9" x14ac:dyDescent="0.2">
      <c r="A2837">
        <v>2022</v>
      </c>
      <c r="B2837" s="4" t="s">
        <v>423</v>
      </c>
      <c r="C2837" t="str">
        <f t="shared" si="44"/>
        <v>2022_1412</v>
      </c>
      <c r="D2837" s="4" t="s">
        <v>381</v>
      </c>
      <c r="E2837" s="4" t="s">
        <v>381</v>
      </c>
      <c r="F2837" s="16">
        <v>4079.46</v>
      </c>
      <c r="G2837" s="11">
        <v>6.3799999999999999E-6</v>
      </c>
    </row>
    <row r="2838" spans="1:9" x14ac:dyDescent="0.2">
      <c r="A2838">
        <v>2023</v>
      </c>
      <c r="B2838" s="4" t="s">
        <v>510</v>
      </c>
      <c r="C2838" t="str">
        <f t="shared" si="44"/>
        <v>2023_1219</v>
      </c>
      <c r="D2838" s="4" t="s">
        <v>1</v>
      </c>
      <c r="E2838" s="4" t="s">
        <v>1</v>
      </c>
      <c r="H2838" s="5">
        <v>2863305.24</v>
      </c>
      <c r="I2838" s="11">
        <v>4.2314800000000001E-3</v>
      </c>
    </row>
    <row r="2839" spans="1:9" x14ac:dyDescent="0.2">
      <c r="A2839">
        <v>2023</v>
      </c>
      <c r="B2839" s="4" t="s">
        <v>509</v>
      </c>
      <c r="C2839" t="str">
        <f t="shared" si="44"/>
        <v>2023_1021</v>
      </c>
      <c r="D2839" s="4" t="s">
        <v>27</v>
      </c>
      <c r="E2839" s="4" t="s">
        <v>27</v>
      </c>
      <c r="G2839" s="11"/>
      <c r="H2839" s="5">
        <v>1254598.45</v>
      </c>
      <c r="I2839" s="11">
        <v>1.8540900000000001E-3</v>
      </c>
    </row>
    <row r="2840" spans="1:9" x14ac:dyDescent="0.2">
      <c r="A2840">
        <v>2023</v>
      </c>
      <c r="B2840" s="4" t="s">
        <v>521</v>
      </c>
      <c r="C2840" t="str">
        <f t="shared" si="44"/>
        <v>2023_1079</v>
      </c>
      <c r="D2840" s="4" t="s">
        <v>8</v>
      </c>
      <c r="E2840" s="4" t="s">
        <v>8</v>
      </c>
      <c r="G2840" s="11"/>
      <c r="H2840" s="5">
        <v>359044.06</v>
      </c>
      <c r="I2840" s="11">
        <v>5.3061000000000004E-4</v>
      </c>
    </row>
    <row r="2841" spans="1:9" x14ac:dyDescent="0.2">
      <c r="A2841">
        <v>2023</v>
      </c>
      <c r="B2841" s="4" t="s">
        <v>512</v>
      </c>
      <c r="C2841" t="str">
        <f t="shared" si="44"/>
        <v>2023_0939</v>
      </c>
      <c r="D2841" s="4" t="s">
        <v>494</v>
      </c>
      <c r="E2841" s="4" t="s">
        <v>494</v>
      </c>
      <c r="G2841" s="11"/>
      <c r="H2841" s="5">
        <v>350767.03</v>
      </c>
      <c r="I2841" s="11">
        <v>5.1836999999999999E-4</v>
      </c>
    </row>
    <row r="2842" spans="1:9" x14ac:dyDescent="0.2">
      <c r="A2842">
        <v>2023</v>
      </c>
      <c r="B2842" s="4" t="s">
        <v>511</v>
      </c>
      <c r="C2842" t="str">
        <f t="shared" si="44"/>
        <v>2023_0938</v>
      </c>
      <c r="D2842" s="4" t="s">
        <v>493</v>
      </c>
      <c r="E2842" s="4" t="s">
        <v>493</v>
      </c>
      <c r="G2842" s="11"/>
      <c r="H2842" s="5">
        <v>323455.96000000002</v>
      </c>
      <c r="I2842" s="11">
        <v>4.7801000000000001E-4</v>
      </c>
    </row>
    <row r="2843" spans="1:9" x14ac:dyDescent="0.2">
      <c r="A2843">
        <v>2023</v>
      </c>
      <c r="B2843" s="4" t="s">
        <v>516</v>
      </c>
      <c r="C2843" t="str">
        <f t="shared" si="44"/>
        <v>2023_0117</v>
      </c>
      <c r="D2843" s="4" t="s">
        <v>30</v>
      </c>
      <c r="E2843" s="4" t="s">
        <v>30</v>
      </c>
      <c r="G2843" s="11"/>
      <c r="H2843" s="5">
        <v>322431.07</v>
      </c>
      <c r="I2843" s="11">
        <v>4.7649999999999998E-4</v>
      </c>
    </row>
    <row r="2844" spans="1:9" x14ac:dyDescent="0.2">
      <c r="A2844">
        <v>2023</v>
      </c>
      <c r="B2844" s="4" t="s">
        <v>518</v>
      </c>
      <c r="C2844" t="str">
        <f t="shared" si="44"/>
        <v>2023_1591</v>
      </c>
      <c r="D2844" s="4" t="s">
        <v>29</v>
      </c>
      <c r="E2844" s="4" t="s">
        <v>29</v>
      </c>
      <c r="G2844" s="11"/>
      <c r="H2844" s="5">
        <v>309043.19</v>
      </c>
      <c r="I2844" s="11">
        <v>4.5670999999999998E-4</v>
      </c>
    </row>
    <row r="2845" spans="1:9" x14ac:dyDescent="0.2">
      <c r="A2845">
        <v>2023</v>
      </c>
      <c r="B2845" s="4" t="s">
        <v>514</v>
      </c>
      <c r="C2845" t="str">
        <f t="shared" si="44"/>
        <v>2023_0152</v>
      </c>
      <c r="D2845" s="4" t="s">
        <v>31</v>
      </c>
      <c r="E2845" s="4" t="s">
        <v>31</v>
      </c>
      <c r="G2845" s="11"/>
      <c r="H2845" s="5">
        <v>254741.79</v>
      </c>
      <c r="I2845" s="11">
        <v>3.7647000000000001E-4</v>
      </c>
    </row>
    <row r="2846" spans="1:9" x14ac:dyDescent="0.2">
      <c r="A2846">
        <v>2023</v>
      </c>
      <c r="B2846" s="4" t="s">
        <v>513</v>
      </c>
      <c r="C2846" t="str">
        <f t="shared" si="44"/>
        <v>2023_0179</v>
      </c>
      <c r="D2846" s="4" t="s">
        <v>4</v>
      </c>
      <c r="E2846" s="4" t="s">
        <v>4</v>
      </c>
      <c r="G2846" s="11"/>
      <c r="H2846" s="5">
        <v>251893.84</v>
      </c>
      <c r="I2846" s="11">
        <v>3.7226000000000002E-4</v>
      </c>
    </row>
    <row r="2847" spans="1:9" x14ac:dyDescent="0.2">
      <c r="A2847">
        <v>2023</v>
      </c>
      <c r="B2847" s="4" t="s">
        <v>515</v>
      </c>
      <c r="C2847" t="str">
        <f t="shared" si="44"/>
        <v>2023_0963</v>
      </c>
      <c r="D2847" s="4" t="s">
        <v>495</v>
      </c>
      <c r="E2847" s="4" t="s">
        <v>495</v>
      </c>
      <c r="G2847" s="11"/>
      <c r="H2847" s="5">
        <v>243411.39</v>
      </c>
      <c r="I2847" s="11">
        <v>3.5972000000000001E-4</v>
      </c>
    </row>
    <row r="2848" spans="1:9" x14ac:dyDescent="0.2">
      <c r="A2848">
        <v>2023</v>
      </c>
      <c r="B2848" s="4" t="s">
        <v>525</v>
      </c>
      <c r="C2848" t="str">
        <f t="shared" si="44"/>
        <v>2023_0367</v>
      </c>
      <c r="D2848" s="4" t="s">
        <v>497</v>
      </c>
      <c r="E2848" s="4" t="s">
        <v>497</v>
      </c>
      <c r="G2848" s="11"/>
      <c r="H2848" s="5">
        <v>227015.22</v>
      </c>
      <c r="I2848" s="11">
        <v>3.3548999999999997E-4</v>
      </c>
    </row>
    <row r="2849" spans="1:9" x14ac:dyDescent="0.2">
      <c r="A2849">
        <v>2023</v>
      </c>
      <c r="B2849" s="4" t="s">
        <v>528</v>
      </c>
      <c r="C2849" t="str">
        <f t="shared" si="44"/>
        <v>2023_0377</v>
      </c>
      <c r="D2849" s="4" t="s">
        <v>28</v>
      </c>
      <c r="E2849" s="4" t="s">
        <v>28</v>
      </c>
      <c r="G2849" s="11"/>
      <c r="H2849" s="5">
        <v>208818.6</v>
      </c>
      <c r="I2849" s="11">
        <v>3.0860000000000002E-4</v>
      </c>
    </row>
    <row r="2850" spans="1:9" x14ac:dyDescent="0.2">
      <c r="A2850">
        <v>2023</v>
      </c>
      <c r="B2850" s="4" t="s">
        <v>519</v>
      </c>
      <c r="C2850" t="str">
        <f t="shared" si="44"/>
        <v>2023_0049</v>
      </c>
      <c r="D2850" s="4" t="s">
        <v>9</v>
      </c>
      <c r="E2850" s="4" t="s">
        <v>9</v>
      </c>
      <c r="G2850" s="11"/>
      <c r="H2850" s="5">
        <v>177350.47</v>
      </c>
      <c r="I2850" s="11">
        <v>2.6208999999999998E-4</v>
      </c>
    </row>
    <row r="2851" spans="1:9" x14ac:dyDescent="0.2">
      <c r="A2851">
        <v>2023</v>
      </c>
      <c r="B2851" s="4" t="s">
        <v>517</v>
      </c>
      <c r="C2851" t="str">
        <f t="shared" si="44"/>
        <v>2023_0839</v>
      </c>
      <c r="D2851" s="4" t="s">
        <v>5</v>
      </c>
      <c r="E2851" s="4" t="s">
        <v>5</v>
      </c>
      <c r="G2851" s="11"/>
      <c r="H2851" s="5">
        <v>176049.28</v>
      </c>
      <c r="I2851" s="11">
        <v>2.6017E-4</v>
      </c>
    </row>
    <row r="2852" spans="1:9" x14ac:dyDescent="0.2">
      <c r="A2852">
        <v>2023</v>
      </c>
      <c r="B2852" s="4" t="s">
        <v>520</v>
      </c>
      <c r="C2852" t="str">
        <f t="shared" si="44"/>
        <v>2023_0247</v>
      </c>
      <c r="D2852" s="4" t="s">
        <v>36</v>
      </c>
      <c r="E2852" s="4" t="s">
        <v>36</v>
      </c>
      <c r="G2852" s="11"/>
      <c r="H2852" s="5">
        <v>160780.24</v>
      </c>
      <c r="I2852" s="11">
        <v>2.3761E-4</v>
      </c>
    </row>
    <row r="2853" spans="1:9" x14ac:dyDescent="0.2">
      <c r="A2853">
        <v>2023</v>
      </c>
      <c r="B2853" s="4" t="s">
        <v>524</v>
      </c>
      <c r="C2853" t="str">
        <f t="shared" si="44"/>
        <v>2023_0864</v>
      </c>
      <c r="D2853" s="4" t="s">
        <v>22</v>
      </c>
      <c r="E2853" s="4" t="s">
        <v>22</v>
      </c>
      <c r="G2853" s="11"/>
      <c r="H2853" s="5">
        <v>158301.65</v>
      </c>
      <c r="I2853" s="11">
        <v>2.3394E-4</v>
      </c>
    </row>
    <row r="2854" spans="1:9" x14ac:dyDescent="0.2">
      <c r="A2854">
        <v>2023</v>
      </c>
      <c r="B2854" s="4" t="s">
        <v>522</v>
      </c>
      <c r="C2854" t="str">
        <f t="shared" si="44"/>
        <v>2023_0360</v>
      </c>
      <c r="D2854" s="4" t="s">
        <v>14</v>
      </c>
      <c r="E2854" s="4" t="s">
        <v>14</v>
      </c>
      <c r="G2854" s="11"/>
      <c r="H2854" s="5">
        <v>155265.03</v>
      </c>
      <c r="I2854" s="11">
        <v>2.2945999999999999E-4</v>
      </c>
    </row>
    <row r="2855" spans="1:9" x14ac:dyDescent="0.2">
      <c r="A2855">
        <v>2023</v>
      </c>
      <c r="B2855" s="4" t="s">
        <v>529</v>
      </c>
      <c r="C2855" t="str">
        <f t="shared" si="44"/>
        <v>2023_0741</v>
      </c>
      <c r="D2855" s="4" t="s">
        <v>35</v>
      </c>
      <c r="E2855" s="4" t="s">
        <v>35</v>
      </c>
      <c r="G2855" s="11"/>
      <c r="H2855" s="5">
        <v>149077.24</v>
      </c>
      <c r="I2855" s="11">
        <v>2.2031000000000001E-4</v>
      </c>
    </row>
    <row r="2856" spans="1:9" x14ac:dyDescent="0.2">
      <c r="A2856">
        <v>2023</v>
      </c>
      <c r="B2856" s="4" t="s">
        <v>523</v>
      </c>
      <c r="C2856" t="str">
        <f t="shared" si="44"/>
        <v>2023_1668</v>
      </c>
      <c r="D2856" s="4" t="s">
        <v>496</v>
      </c>
      <c r="E2856" s="4" t="s">
        <v>496</v>
      </c>
      <c r="G2856" s="11"/>
      <c r="H2856" s="5">
        <v>138869.14000000001</v>
      </c>
      <c r="I2856" s="11">
        <v>2.0523000000000001E-4</v>
      </c>
    </row>
    <row r="2857" spans="1:9" x14ac:dyDescent="0.2">
      <c r="A2857">
        <v>2023</v>
      </c>
      <c r="B2857" s="4" t="s">
        <v>541</v>
      </c>
      <c r="C2857" t="str">
        <f t="shared" si="44"/>
        <v>2023_1666</v>
      </c>
      <c r="D2857" s="4" t="s">
        <v>501</v>
      </c>
      <c r="E2857" s="4" t="s">
        <v>501</v>
      </c>
      <c r="G2857" s="11"/>
      <c r="H2857" s="5">
        <v>123168.31</v>
      </c>
      <c r="I2857" s="11">
        <v>1.8202E-4</v>
      </c>
    </row>
    <row r="2858" spans="1:9" x14ac:dyDescent="0.2">
      <c r="A2858">
        <v>2023</v>
      </c>
      <c r="B2858" s="4" t="s">
        <v>527</v>
      </c>
      <c r="C2858" t="str">
        <f t="shared" si="44"/>
        <v>2023_0256</v>
      </c>
      <c r="D2858" s="4" t="s">
        <v>12</v>
      </c>
      <c r="E2858" s="4" t="s">
        <v>12</v>
      </c>
      <c r="G2858" s="11"/>
      <c r="H2858" s="5">
        <v>121863.67</v>
      </c>
      <c r="I2858" s="11">
        <v>1.8008999999999999E-4</v>
      </c>
    </row>
    <row r="2859" spans="1:9" x14ac:dyDescent="0.2">
      <c r="A2859">
        <v>2023</v>
      </c>
      <c r="B2859" s="4" t="s">
        <v>536</v>
      </c>
      <c r="C2859" t="str">
        <f t="shared" si="44"/>
        <v>2023_0675</v>
      </c>
      <c r="D2859" s="4" t="s">
        <v>17</v>
      </c>
      <c r="E2859" s="4" t="s">
        <v>17</v>
      </c>
      <c r="G2859" s="11"/>
      <c r="H2859" s="5">
        <v>121560.24</v>
      </c>
      <c r="I2859" s="11">
        <v>1.7965E-4</v>
      </c>
    </row>
    <row r="2860" spans="1:9" x14ac:dyDescent="0.2">
      <c r="A2860">
        <v>2023</v>
      </c>
      <c r="B2860" s="4" t="s">
        <v>535</v>
      </c>
      <c r="C2860" t="str">
        <f t="shared" si="44"/>
        <v>2023_1130</v>
      </c>
      <c r="D2860" s="4" t="s">
        <v>34</v>
      </c>
      <c r="E2860" s="4" t="s">
        <v>34</v>
      </c>
      <c r="G2860" s="11"/>
      <c r="H2860" s="5">
        <v>117615.96</v>
      </c>
      <c r="I2860" s="11">
        <v>1.7382000000000001E-4</v>
      </c>
    </row>
    <row r="2861" spans="1:9" x14ac:dyDescent="0.2">
      <c r="A2861">
        <v>2023</v>
      </c>
      <c r="B2861" s="4" t="s">
        <v>526</v>
      </c>
      <c r="C2861" t="str">
        <f t="shared" si="44"/>
        <v>2023_0178</v>
      </c>
      <c r="D2861" s="4" t="s">
        <v>25</v>
      </c>
      <c r="E2861" s="4" t="s">
        <v>25</v>
      </c>
      <c r="G2861" s="11"/>
      <c r="H2861" s="5">
        <v>112862.86</v>
      </c>
      <c r="I2861" s="11">
        <v>1.6678999999999999E-4</v>
      </c>
    </row>
    <row r="2862" spans="1:9" x14ac:dyDescent="0.2">
      <c r="A2862">
        <v>2023</v>
      </c>
      <c r="B2862" s="4" t="s">
        <v>534</v>
      </c>
      <c r="C2862" t="str">
        <f t="shared" si="44"/>
        <v>2023_0287</v>
      </c>
      <c r="D2862" s="4" t="s">
        <v>13</v>
      </c>
      <c r="E2862" s="4" t="s">
        <v>13</v>
      </c>
      <c r="G2862" s="11"/>
      <c r="H2862" s="5">
        <v>102723.36</v>
      </c>
      <c r="I2862" s="11">
        <v>1.5181E-4</v>
      </c>
    </row>
    <row r="2863" spans="1:9" x14ac:dyDescent="0.2">
      <c r="A2863">
        <v>2023</v>
      </c>
      <c r="B2863" s="4" t="s">
        <v>542</v>
      </c>
      <c r="C2863" t="str">
        <f t="shared" si="44"/>
        <v>2023_0169</v>
      </c>
      <c r="D2863" s="4" t="s">
        <v>7</v>
      </c>
      <c r="E2863" s="4" t="s">
        <v>7</v>
      </c>
      <c r="G2863" s="11"/>
      <c r="H2863" s="5">
        <v>100683.24</v>
      </c>
      <c r="I2863" s="11">
        <v>1.4878999999999999E-4</v>
      </c>
    </row>
    <row r="2864" spans="1:9" x14ac:dyDescent="0.2">
      <c r="A2864">
        <v>2023</v>
      </c>
      <c r="B2864" s="4" t="s">
        <v>540</v>
      </c>
      <c r="C2864" t="str">
        <f t="shared" si="44"/>
        <v>2023_1088</v>
      </c>
      <c r="D2864" s="4" t="s">
        <v>18</v>
      </c>
      <c r="E2864" s="4" t="s">
        <v>18</v>
      </c>
      <c r="G2864" s="11"/>
      <c r="H2864" s="5">
        <v>96390.71</v>
      </c>
      <c r="I2864" s="11">
        <v>1.4244999999999999E-4</v>
      </c>
    </row>
    <row r="2865" spans="1:9" x14ac:dyDescent="0.2">
      <c r="A2865">
        <v>2023</v>
      </c>
      <c r="B2865" s="4" t="s">
        <v>539</v>
      </c>
      <c r="C2865" t="str">
        <f t="shared" si="44"/>
        <v>2023_1673</v>
      </c>
      <c r="D2865" s="4" t="s">
        <v>33</v>
      </c>
      <c r="E2865" s="4" t="s">
        <v>33</v>
      </c>
      <c r="G2865" s="11"/>
      <c r="H2865" s="5">
        <v>88241.600000000006</v>
      </c>
      <c r="I2865" s="11">
        <v>1.3040999999999999E-4</v>
      </c>
    </row>
    <row r="2866" spans="1:9" x14ac:dyDescent="0.2">
      <c r="A2866">
        <v>2023</v>
      </c>
      <c r="B2866" s="4" t="s">
        <v>532</v>
      </c>
      <c r="C2866" t="str">
        <f t="shared" si="44"/>
        <v>2023_0554</v>
      </c>
      <c r="D2866" s="4" t="s">
        <v>499</v>
      </c>
      <c r="E2866" s="4" t="s">
        <v>499</v>
      </c>
      <c r="G2866" s="11"/>
      <c r="H2866" s="5">
        <v>87927.34</v>
      </c>
      <c r="I2866" s="11">
        <v>1.2993999999999999E-4</v>
      </c>
    </row>
    <row r="2867" spans="1:9" x14ac:dyDescent="0.2">
      <c r="A2867">
        <v>2023</v>
      </c>
      <c r="B2867" s="4" t="s">
        <v>545</v>
      </c>
      <c r="C2867" t="str">
        <f t="shared" si="44"/>
        <v>2023_1074</v>
      </c>
      <c r="D2867" s="4" t="s">
        <v>26</v>
      </c>
      <c r="E2867" s="4" t="s">
        <v>26</v>
      </c>
      <c r="G2867" s="11"/>
      <c r="H2867" s="5">
        <v>78944.7</v>
      </c>
      <c r="I2867" s="11">
        <v>1.1667000000000001E-4</v>
      </c>
    </row>
    <row r="2868" spans="1:9" x14ac:dyDescent="0.2">
      <c r="A2868">
        <v>2023</v>
      </c>
      <c r="B2868" s="4" t="s">
        <v>537</v>
      </c>
      <c r="C2868" t="str">
        <f t="shared" si="44"/>
        <v>2023_1053</v>
      </c>
      <c r="D2868" s="4" t="s">
        <v>24</v>
      </c>
      <c r="E2868" s="4" t="s">
        <v>24</v>
      </c>
      <c r="G2868" s="11"/>
      <c r="H2868" s="5">
        <v>63890.63</v>
      </c>
      <c r="I2868" s="11">
        <v>9.4419999999999994E-5</v>
      </c>
    </row>
    <row r="2869" spans="1:9" x14ac:dyDescent="0.2">
      <c r="A2869">
        <v>2023</v>
      </c>
      <c r="B2869" s="4" t="s">
        <v>533</v>
      </c>
      <c r="C2869" t="str">
        <f t="shared" si="44"/>
        <v>2023_1674</v>
      </c>
      <c r="D2869" s="4" t="s">
        <v>500</v>
      </c>
      <c r="E2869" s="4" t="s">
        <v>500</v>
      </c>
      <c r="G2869" s="11"/>
      <c r="H2869" s="5">
        <v>63789.43</v>
      </c>
      <c r="I2869" s="11">
        <v>9.4270000000000004E-5</v>
      </c>
    </row>
    <row r="2870" spans="1:9" x14ac:dyDescent="0.2">
      <c r="A2870">
        <v>2023</v>
      </c>
      <c r="B2870" s="4" t="s">
        <v>543</v>
      </c>
      <c r="C2870" t="str">
        <f t="shared" si="44"/>
        <v>2023_0873</v>
      </c>
      <c r="D2870" s="4" t="s">
        <v>3</v>
      </c>
      <c r="E2870" s="4" t="s">
        <v>3</v>
      </c>
      <c r="G2870" s="11"/>
      <c r="H2870" s="5">
        <v>60545.46</v>
      </c>
      <c r="I2870" s="11">
        <v>8.9480000000000004E-5</v>
      </c>
    </row>
    <row r="2871" spans="1:9" x14ac:dyDescent="0.2">
      <c r="A2871">
        <v>2023</v>
      </c>
      <c r="B2871" s="4" t="s">
        <v>530</v>
      </c>
      <c r="C2871" t="str">
        <f t="shared" si="44"/>
        <v>2023_0974</v>
      </c>
      <c r="D2871" s="4" t="s">
        <v>498</v>
      </c>
      <c r="E2871" s="4" t="s">
        <v>498</v>
      </c>
      <c r="G2871" s="11"/>
      <c r="H2871" s="5">
        <v>57090.8</v>
      </c>
      <c r="I2871" s="11">
        <v>8.4369999999999994E-5</v>
      </c>
    </row>
    <row r="2872" spans="1:9" x14ac:dyDescent="0.2">
      <c r="A2872">
        <v>2023</v>
      </c>
      <c r="B2872" s="4" t="s">
        <v>531</v>
      </c>
      <c r="C2872" t="str">
        <f t="shared" si="44"/>
        <v>2023_1667</v>
      </c>
      <c r="D2872" s="4" t="s">
        <v>10</v>
      </c>
      <c r="E2872" s="4" t="s">
        <v>10</v>
      </c>
      <c r="G2872" s="11"/>
      <c r="H2872" s="5">
        <v>48465.84</v>
      </c>
      <c r="I2872" s="11">
        <v>7.1619999999999995E-5</v>
      </c>
    </row>
    <row r="2873" spans="1:9" x14ac:dyDescent="0.2">
      <c r="A2873">
        <v>2023</v>
      </c>
      <c r="B2873" s="4" t="s">
        <v>546</v>
      </c>
      <c r="C2873" t="str">
        <f t="shared" si="44"/>
        <v>2023_0717</v>
      </c>
      <c r="D2873" s="4" t="s">
        <v>502</v>
      </c>
      <c r="E2873" s="4" t="s">
        <v>502</v>
      </c>
      <c r="G2873" s="11"/>
      <c r="H2873" s="5">
        <v>43651.57</v>
      </c>
      <c r="I2873" s="11">
        <v>6.4510000000000004E-5</v>
      </c>
    </row>
    <row r="2874" spans="1:9" x14ac:dyDescent="0.2">
      <c r="A2874">
        <v>2023</v>
      </c>
      <c r="B2874" s="4" t="s">
        <v>538</v>
      </c>
      <c r="C2874" t="str">
        <f t="shared" si="44"/>
        <v>2023_0068</v>
      </c>
      <c r="D2874" s="4" t="s">
        <v>21</v>
      </c>
      <c r="E2874" s="4" t="s">
        <v>21</v>
      </c>
      <c r="G2874" s="11"/>
      <c r="H2874" s="5">
        <v>37721.32</v>
      </c>
      <c r="I2874" s="11">
        <v>5.575E-5</v>
      </c>
    </row>
    <row r="2875" spans="1:9" x14ac:dyDescent="0.2">
      <c r="A2875">
        <v>2023</v>
      </c>
      <c r="B2875" s="4" t="s">
        <v>547</v>
      </c>
      <c r="C2875" t="str">
        <f t="shared" si="44"/>
        <v>2023_2008</v>
      </c>
      <c r="D2875" s="4" t="s">
        <v>503</v>
      </c>
      <c r="E2875" s="4" t="s">
        <v>503</v>
      </c>
      <c r="G2875" s="11"/>
      <c r="H2875" s="5">
        <v>14124.63</v>
      </c>
      <c r="I2875" s="11">
        <v>2.0869999999999998E-5</v>
      </c>
    </row>
    <row r="2876" spans="1:9" x14ac:dyDescent="0.2">
      <c r="A2876">
        <v>2023</v>
      </c>
      <c r="B2876" s="4" t="s">
        <v>747</v>
      </c>
      <c r="C2876" t="str">
        <f t="shared" si="44"/>
        <v>2023_0388</v>
      </c>
      <c r="D2876" s="4" t="s">
        <v>745</v>
      </c>
      <c r="E2876" s="4" t="s">
        <v>745</v>
      </c>
      <c r="G2876" s="11"/>
      <c r="H2876" s="5">
        <v>4655.79</v>
      </c>
      <c r="I2876" s="11">
        <v>6.8800000000000002E-6</v>
      </c>
    </row>
    <row r="2877" spans="1:9" x14ac:dyDescent="0.2">
      <c r="A2877">
        <v>2023</v>
      </c>
      <c r="B2877" s="4" t="s">
        <v>548</v>
      </c>
      <c r="C2877" t="str">
        <f t="shared" si="44"/>
        <v>2023_1078</v>
      </c>
      <c r="D2877" s="4" t="s">
        <v>504</v>
      </c>
      <c r="E2877" s="4" t="s">
        <v>504</v>
      </c>
      <c r="G2877" s="11"/>
      <c r="H2877" s="5">
        <v>3303.47</v>
      </c>
      <c r="I2877" s="11">
        <v>4.8799999999999999E-6</v>
      </c>
    </row>
    <row r="2878" spans="1:9" x14ac:dyDescent="0.2">
      <c r="A2878">
        <v>2023</v>
      </c>
      <c r="B2878" s="4" t="s">
        <v>79</v>
      </c>
      <c r="C2878" t="str">
        <f t="shared" si="44"/>
        <v>2023_0844</v>
      </c>
      <c r="D2878" s="4" t="s">
        <v>37</v>
      </c>
      <c r="E2878" s="4" t="s">
        <v>37</v>
      </c>
      <c r="F2878" s="5">
        <v>36671220.649999999</v>
      </c>
      <c r="G2878" s="11">
        <v>5.4193890000000002E-2</v>
      </c>
    </row>
    <row r="2879" spans="1:9" x14ac:dyDescent="0.2">
      <c r="A2879">
        <v>2023</v>
      </c>
      <c r="B2879" s="4" t="s">
        <v>83</v>
      </c>
      <c r="C2879" t="str">
        <f t="shared" si="44"/>
        <v>2023_0926</v>
      </c>
      <c r="D2879" s="4" t="s">
        <v>734</v>
      </c>
      <c r="E2879" s="4" t="s">
        <v>734</v>
      </c>
      <c r="F2879" s="5">
        <v>19913808.07</v>
      </c>
      <c r="G2879" s="11">
        <v>2.9429259999999999E-2</v>
      </c>
    </row>
    <row r="2880" spans="1:9" x14ac:dyDescent="0.2">
      <c r="A2880">
        <v>2023</v>
      </c>
      <c r="B2880" s="4" t="s">
        <v>82</v>
      </c>
      <c r="C2880" t="str">
        <f t="shared" si="44"/>
        <v>2023_0518</v>
      </c>
      <c r="D2880" s="4" t="s">
        <v>40</v>
      </c>
      <c r="E2880" s="4" t="s">
        <v>40</v>
      </c>
      <c r="F2880" s="5">
        <v>19848230.149999999</v>
      </c>
      <c r="G2880" s="11">
        <v>2.9332339999999998E-2</v>
      </c>
    </row>
    <row r="2881" spans="1:7" x14ac:dyDescent="0.2">
      <c r="A2881">
        <v>2023</v>
      </c>
      <c r="B2881" s="4" t="s">
        <v>80</v>
      </c>
      <c r="C2881" t="str">
        <f t="shared" si="44"/>
        <v>2023_0966</v>
      </c>
      <c r="D2881" s="4" t="s">
        <v>38</v>
      </c>
      <c r="E2881" s="4" t="s">
        <v>38</v>
      </c>
      <c r="F2881" s="5">
        <v>19739180.390000001</v>
      </c>
      <c r="G2881" s="11">
        <v>2.917119E-2</v>
      </c>
    </row>
    <row r="2882" spans="1:7" x14ac:dyDescent="0.2">
      <c r="A2882">
        <v>2023</v>
      </c>
      <c r="B2882" s="4" t="s">
        <v>90</v>
      </c>
      <c r="C2882" t="str">
        <f t="shared" si="44"/>
        <v>2023_0435</v>
      </c>
      <c r="D2882" s="4" t="s">
        <v>48</v>
      </c>
      <c r="E2882" s="4" t="s">
        <v>48</v>
      </c>
      <c r="F2882" s="5">
        <v>17000634.02</v>
      </c>
      <c r="G2882" s="11">
        <v>2.512408E-2</v>
      </c>
    </row>
    <row r="2883" spans="1:7" x14ac:dyDescent="0.2">
      <c r="A2883">
        <v>2023</v>
      </c>
      <c r="B2883" s="4" t="s">
        <v>81</v>
      </c>
      <c r="C2883" t="str">
        <f t="shared" ref="C2883:C2946" si="45">_xlfn.TEXTJOIN("_",TRUE,A2883:B2883)</f>
        <v>2023_0653</v>
      </c>
      <c r="D2883" s="4" t="s">
        <v>39</v>
      </c>
      <c r="E2883" s="4" t="s">
        <v>39</v>
      </c>
      <c r="F2883" s="5">
        <v>15127987.050000001</v>
      </c>
      <c r="G2883" s="11">
        <v>2.2356620000000001E-2</v>
      </c>
    </row>
    <row r="2884" spans="1:7" x14ac:dyDescent="0.2">
      <c r="A2884">
        <v>2023</v>
      </c>
      <c r="B2884" s="4" t="s">
        <v>84</v>
      </c>
      <c r="C2884" t="str">
        <f t="shared" si="45"/>
        <v>2023_0290</v>
      </c>
      <c r="D2884" s="4" t="s">
        <v>42</v>
      </c>
      <c r="E2884" s="4" t="s">
        <v>42</v>
      </c>
      <c r="F2884" s="5">
        <v>14180828.859999999</v>
      </c>
      <c r="G2884" s="11">
        <v>2.0956880000000001E-2</v>
      </c>
    </row>
    <row r="2885" spans="1:7" x14ac:dyDescent="0.2">
      <c r="A2885">
        <v>2023</v>
      </c>
      <c r="B2885" s="4" t="s">
        <v>88</v>
      </c>
      <c r="C2885" t="str">
        <f t="shared" si="45"/>
        <v>2023_0258</v>
      </c>
      <c r="D2885" s="4" t="s">
        <v>46</v>
      </c>
      <c r="E2885" s="4" t="s">
        <v>46</v>
      </c>
      <c r="F2885" s="5">
        <v>14095249.289999999</v>
      </c>
      <c r="G2885" s="11">
        <v>2.0830410000000001E-2</v>
      </c>
    </row>
    <row r="2886" spans="1:7" x14ac:dyDescent="0.2">
      <c r="A2886">
        <v>2023</v>
      </c>
      <c r="B2886" s="4" t="s">
        <v>91</v>
      </c>
      <c r="C2886" t="str">
        <f t="shared" si="45"/>
        <v>2023_0050</v>
      </c>
      <c r="D2886" s="4" t="s">
        <v>49</v>
      </c>
      <c r="E2886" s="4" t="s">
        <v>49</v>
      </c>
      <c r="F2886" s="5">
        <v>13718590.369999999</v>
      </c>
      <c r="G2886" s="11">
        <v>2.027377E-2</v>
      </c>
    </row>
    <row r="2887" spans="1:7" x14ac:dyDescent="0.2">
      <c r="A2887">
        <v>2023</v>
      </c>
      <c r="B2887" s="4" t="s">
        <v>98</v>
      </c>
      <c r="C2887" t="str">
        <f t="shared" si="45"/>
        <v>2023_1031</v>
      </c>
      <c r="D2887" s="4" t="s">
        <v>56</v>
      </c>
      <c r="E2887" s="4" t="s">
        <v>56</v>
      </c>
      <c r="F2887" s="5">
        <v>13639182.560000001</v>
      </c>
      <c r="G2887" s="11">
        <v>2.0156420000000001E-2</v>
      </c>
    </row>
    <row r="2888" spans="1:7" x14ac:dyDescent="0.2">
      <c r="A2888">
        <v>2023</v>
      </c>
      <c r="B2888" s="4" t="s">
        <v>86</v>
      </c>
      <c r="C2888" t="str">
        <f t="shared" si="45"/>
        <v>2023_0291</v>
      </c>
      <c r="D2888" s="4" t="s">
        <v>44</v>
      </c>
      <c r="E2888" s="4" t="s">
        <v>44</v>
      </c>
      <c r="F2888" s="5">
        <v>13609100.82</v>
      </c>
      <c r="G2888" s="11">
        <v>2.0111960000000002E-2</v>
      </c>
    </row>
    <row r="2889" spans="1:7" x14ac:dyDescent="0.2">
      <c r="A2889">
        <v>2023</v>
      </c>
      <c r="B2889" s="4" t="s">
        <v>85</v>
      </c>
      <c r="C2889" t="str">
        <f t="shared" si="45"/>
        <v>2023_0784</v>
      </c>
      <c r="D2889" s="4" t="s">
        <v>43</v>
      </c>
      <c r="E2889" s="4" t="s">
        <v>43</v>
      </c>
      <c r="F2889" s="5">
        <v>13161891</v>
      </c>
      <c r="G2889" s="11">
        <v>1.9451059999999999E-2</v>
      </c>
    </row>
    <row r="2890" spans="1:7" x14ac:dyDescent="0.2">
      <c r="A2890">
        <v>2023</v>
      </c>
      <c r="B2890" s="4" t="s">
        <v>102</v>
      </c>
      <c r="C2890" t="str">
        <f t="shared" si="45"/>
        <v>2023_0294</v>
      </c>
      <c r="D2890" s="4" t="s">
        <v>60</v>
      </c>
      <c r="E2890" s="4" t="s">
        <v>60</v>
      </c>
      <c r="F2890" s="5">
        <v>13144484.24</v>
      </c>
      <c r="G2890" s="11">
        <v>1.9425339999999999E-2</v>
      </c>
    </row>
    <row r="2891" spans="1:7" x14ac:dyDescent="0.2">
      <c r="A2891">
        <v>2023</v>
      </c>
      <c r="B2891" s="4" t="s">
        <v>93</v>
      </c>
      <c r="C2891" t="str">
        <f t="shared" si="45"/>
        <v>2023_0378</v>
      </c>
      <c r="D2891" s="4" t="s">
        <v>51</v>
      </c>
      <c r="E2891" s="4" t="s">
        <v>51</v>
      </c>
      <c r="F2891" s="5">
        <v>12541943.289999999</v>
      </c>
      <c r="G2891" s="11">
        <v>1.853488E-2</v>
      </c>
    </row>
    <row r="2892" spans="1:7" x14ac:dyDescent="0.2">
      <c r="A2892">
        <v>2023</v>
      </c>
      <c r="B2892" s="4" t="s">
        <v>116</v>
      </c>
      <c r="C2892" t="str">
        <f t="shared" si="45"/>
        <v>2023_0415</v>
      </c>
      <c r="D2892" s="4" t="s">
        <v>74</v>
      </c>
      <c r="E2892" s="4" t="s">
        <v>74</v>
      </c>
      <c r="F2892" s="5">
        <v>12139628.449999999</v>
      </c>
      <c r="G2892" s="11">
        <v>1.7940330000000001E-2</v>
      </c>
    </row>
    <row r="2893" spans="1:7" x14ac:dyDescent="0.2">
      <c r="A2893">
        <v>2023</v>
      </c>
      <c r="B2893" s="4" t="s">
        <v>89</v>
      </c>
      <c r="C2893" t="str">
        <f t="shared" si="45"/>
        <v>2023_0623</v>
      </c>
      <c r="D2893" s="4" t="s">
        <v>47</v>
      </c>
      <c r="E2893" s="4" t="s">
        <v>47</v>
      </c>
      <c r="F2893" s="5">
        <v>11877207.140000001</v>
      </c>
      <c r="G2893" s="11">
        <v>1.755251E-2</v>
      </c>
    </row>
    <row r="2894" spans="1:7" x14ac:dyDescent="0.2">
      <c r="A2894">
        <v>2023</v>
      </c>
      <c r="B2894" s="4" t="s">
        <v>92</v>
      </c>
      <c r="C2894" t="str">
        <f t="shared" si="45"/>
        <v>2023_0039</v>
      </c>
      <c r="D2894" s="4" t="s">
        <v>50</v>
      </c>
      <c r="E2894" s="4" t="s">
        <v>50</v>
      </c>
      <c r="F2894" s="5">
        <v>11691334.960000001</v>
      </c>
      <c r="G2894" s="11">
        <v>1.7277830000000001E-2</v>
      </c>
    </row>
    <row r="2895" spans="1:7" x14ac:dyDescent="0.2">
      <c r="A2895">
        <v>2023</v>
      </c>
      <c r="B2895" s="4" t="s">
        <v>99</v>
      </c>
      <c r="C2895" t="str">
        <f t="shared" si="45"/>
        <v>2023_0066</v>
      </c>
      <c r="D2895" s="4" t="s">
        <v>57</v>
      </c>
      <c r="E2895" s="4" t="s">
        <v>57</v>
      </c>
      <c r="F2895" s="5">
        <v>10952501.949999999</v>
      </c>
      <c r="G2895" s="11">
        <v>1.6185950000000001E-2</v>
      </c>
    </row>
    <row r="2896" spans="1:7" x14ac:dyDescent="0.2">
      <c r="A2896">
        <v>2023</v>
      </c>
      <c r="B2896" s="4" t="s">
        <v>95</v>
      </c>
      <c r="C2896" t="str">
        <f t="shared" si="45"/>
        <v>2023_0804</v>
      </c>
      <c r="D2896" s="4" t="s">
        <v>53</v>
      </c>
      <c r="E2896" s="4" t="s">
        <v>53</v>
      </c>
      <c r="F2896" s="5">
        <v>10857598.560000001</v>
      </c>
      <c r="G2896" s="11">
        <v>1.60457E-2</v>
      </c>
    </row>
    <row r="2897" spans="1:7" x14ac:dyDescent="0.2">
      <c r="A2897">
        <v>2023</v>
      </c>
      <c r="B2897" s="4" t="s">
        <v>105</v>
      </c>
      <c r="C2897" t="str">
        <f t="shared" si="45"/>
        <v>2023_0433</v>
      </c>
      <c r="D2897" s="4" t="s">
        <v>63</v>
      </c>
      <c r="E2897" s="4" t="s">
        <v>63</v>
      </c>
      <c r="F2897" s="5">
        <v>10437809.050000001</v>
      </c>
      <c r="G2897" s="11">
        <v>1.5425329999999999E-2</v>
      </c>
    </row>
    <row r="2898" spans="1:7" x14ac:dyDescent="0.2">
      <c r="A2898">
        <v>2023</v>
      </c>
      <c r="B2898" s="4" t="s">
        <v>110</v>
      </c>
      <c r="C2898" t="str">
        <f t="shared" si="45"/>
        <v>2023_0709</v>
      </c>
      <c r="D2898" s="4" t="s">
        <v>68</v>
      </c>
      <c r="E2898" s="4" t="s">
        <v>68</v>
      </c>
      <c r="F2898" s="5">
        <v>10163663.310000001</v>
      </c>
      <c r="G2898" s="11">
        <v>1.5020179999999999E-2</v>
      </c>
    </row>
    <row r="2899" spans="1:7" x14ac:dyDescent="0.2">
      <c r="A2899">
        <v>2023</v>
      </c>
      <c r="B2899" s="4" t="s">
        <v>101</v>
      </c>
      <c r="C2899" t="str">
        <f t="shared" si="45"/>
        <v>2023_0115</v>
      </c>
      <c r="D2899" s="4" t="s">
        <v>59</v>
      </c>
      <c r="E2899" s="4" t="s">
        <v>59</v>
      </c>
      <c r="F2899" s="5">
        <v>9665761.7100000009</v>
      </c>
      <c r="G2899" s="11">
        <v>1.4284369999999999E-2</v>
      </c>
    </row>
    <row r="2900" spans="1:7" x14ac:dyDescent="0.2">
      <c r="A2900">
        <v>2023</v>
      </c>
      <c r="B2900" s="4" t="s">
        <v>87</v>
      </c>
      <c r="C2900" t="str">
        <f t="shared" si="45"/>
        <v>2023_1128</v>
      </c>
      <c r="D2900" s="4" t="s">
        <v>45</v>
      </c>
      <c r="E2900" s="4" t="s">
        <v>45</v>
      </c>
      <c r="F2900" s="5">
        <v>9277386.4199999999</v>
      </c>
      <c r="G2900" s="11">
        <v>1.3710419999999999E-2</v>
      </c>
    </row>
    <row r="2901" spans="1:7" x14ac:dyDescent="0.2">
      <c r="A2901">
        <v>2023</v>
      </c>
      <c r="B2901" s="4" t="s">
        <v>94</v>
      </c>
      <c r="C2901" t="str">
        <f t="shared" si="45"/>
        <v>2023_0651</v>
      </c>
      <c r="D2901" s="4" t="s">
        <v>741</v>
      </c>
      <c r="E2901" s="4" t="s">
        <v>741</v>
      </c>
      <c r="F2901" s="5">
        <v>9154723.8499999996</v>
      </c>
      <c r="G2901" s="11">
        <v>1.352914E-2</v>
      </c>
    </row>
    <row r="2902" spans="1:7" x14ac:dyDescent="0.2">
      <c r="A2902">
        <v>2023</v>
      </c>
      <c r="B2902" s="4" t="s">
        <v>107</v>
      </c>
      <c r="C2902" t="str">
        <f t="shared" si="45"/>
        <v>2023_0810</v>
      </c>
      <c r="D2902" s="4" t="s">
        <v>65</v>
      </c>
      <c r="E2902" s="4" t="s">
        <v>65</v>
      </c>
      <c r="F2902" s="5">
        <v>8114748.6200000001</v>
      </c>
      <c r="G2902" s="11">
        <v>1.199223E-2</v>
      </c>
    </row>
    <row r="2903" spans="1:7" x14ac:dyDescent="0.2">
      <c r="A2903">
        <v>2023</v>
      </c>
      <c r="B2903" s="4" t="s">
        <v>109</v>
      </c>
      <c r="C2903" t="str">
        <f t="shared" si="45"/>
        <v>2023_0054</v>
      </c>
      <c r="D2903" s="4" t="s">
        <v>67</v>
      </c>
      <c r="E2903" s="4" t="s">
        <v>67</v>
      </c>
      <c r="F2903" s="5">
        <v>7939204.3300000001</v>
      </c>
      <c r="G2903" s="11">
        <v>1.173281E-2</v>
      </c>
    </row>
    <row r="2904" spans="1:7" x14ac:dyDescent="0.2">
      <c r="A2904">
        <v>2023</v>
      </c>
      <c r="B2904" s="4" t="s">
        <v>164</v>
      </c>
      <c r="C2904" t="str">
        <f t="shared" si="45"/>
        <v>2023_0161</v>
      </c>
      <c r="D2904" s="4" t="s">
        <v>122</v>
      </c>
      <c r="E2904" s="4" t="s">
        <v>122</v>
      </c>
      <c r="F2904" s="5">
        <v>7838926.8799999999</v>
      </c>
      <c r="G2904" s="11">
        <v>1.158461E-2</v>
      </c>
    </row>
    <row r="2905" spans="1:7" x14ac:dyDescent="0.2">
      <c r="A2905">
        <v>2023</v>
      </c>
      <c r="B2905" s="4" t="s">
        <v>112</v>
      </c>
      <c r="C2905" t="str">
        <f t="shared" si="45"/>
        <v>2023_0570</v>
      </c>
      <c r="D2905" s="4" t="s">
        <v>70</v>
      </c>
      <c r="E2905" s="4" t="s">
        <v>70</v>
      </c>
      <c r="F2905" s="5">
        <v>6784172.5300000003</v>
      </c>
      <c r="G2905" s="11">
        <v>1.0025869999999999E-2</v>
      </c>
    </row>
    <row r="2906" spans="1:7" x14ac:dyDescent="0.2">
      <c r="A2906">
        <v>2023</v>
      </c>
      <c r="B2906" s="4" t="s">
        <v>113</v>
      </c>
      <c r="C2906" t="str">
        <f t="shared" si="45"/>
        <v>2023_0114</v>
      </c>
      <c r="D2906" s="4" t="s">
        <v>71</v>
      </c>
      <c r="E2906" s="4" t="s">
        <v>71</v>
      </c>
      <c r="F2906" s="5">
        <v>6626882.5800000001</v>
      </c>
      <c r="G2906" s="11">
        <v>9.7934200000000006E-3</v>
      </c>
    </row>
    <row r="2907" spans="1:7" x14ac:dyDescent="0.2">
      <c r="A2907">
        <v>2023</v>
      </c>
      <c r="B2907" s="4" t="s">
        <v>97</v>
      </c>
      <c r="C2907" t="str">
        <f t="shared" si="45"/>
        <v>2023_0045</v>
      </c>
      <c r="D2907" s="4" t="s">
        <v>55</v>
      </c>
      <c r="E2907" s="4" t="s">
        <v>55</v>
      </c>
      <c r="F2907" s="5">
        <v>6600519.71</v>
      </c>
      <c r="G2907" s="11">
        <v>9.7544599999999995E-3</v>
      </c>
    </row>
    <row r="2908" spans="1:7" x14ac:dyDescent="0.2">
      <c r="A2908">
        <v>2023</v>
      </c>
      <c r="B2908" s="4" t="s">
        <v>103</v>
      </c>
      <c r="C2908" t="str">
        <f t="shared" si="45"/>
        <v>2023_0865</v>
      </c>
      <c r="D2908" s="4" t="s">
        <v>61</v>
      </c>
      <c r="E2908" s="4" t="s">
        <v>61</v>
      </c>
      <c r="F2908" s="5">
        <v>6136599.3200000003</v>
      </c>
      <c r="G2908" s="11">
        <v>9.0688599999999998E-3</v>
      </c>
    </row>
    <row r="2909" spans="1:7" x14ac:dyDescent="0.2">
      <c r="A2909">
        <v>2023</v>
      </c>
      <c r="B2909" s="4" t="s">
        <v>100</v>
      </c>
      <c r="C2909" t="str">
        <f t="shared" si="45"/>
        <v>2023_0898</v>
      </c>
      <c r="D2909" s="4" t="s">
        <v>58</v>
      </c>
      <c r="E2909" s="4" t="s">
        <v>58</v>
      </c>
      <c r="F2909" s="5">
        <v>5922075.75</v>
      </c>
      <c r="G2909" s="11">
        <v>8.7518300000000004E-3</v>
      </c>
    </row>
    <row r="2910" spans="1:7" x14ac:dyDescent="0.2">
      <c r="A2910">
        <v>2023</v>
      </c>
      <c r="B2910" s="4" t="s">
        <v>184</v>
      </c>
      <c r="C2910" t="str">
        <f t="shared" si="45"/>
        <v>2023_0968</v>
      </c>
      <c r="D2910" s="4" t="s">
        <v>142</v>
      </c>
      <c r="E2910" s="4" t="s">
        <v>142</v>
      </c>
      <c r="F2910" s="5">
        <v>5821451.9400000004</v>
      </c>
      <c r="G2910" s="11">
        <v>8.6031300000000005E-3</v>
      </c>
    </row>
    <row r="2911" spans="1:7" x14ac:dyDescent="0.2">
      <c r="A2911">
        <v>2023</v>
      </c>
      <c r="B2911" s="4" t="s">
        <v>165</v>
      </c>
      <c r="C2911" t="str">
        <f t="shared" si="45"/>
        <v>2023_0955</v>
      </c>
      <c r="D2911" s="4" t="s">
        <v>740</v>
      </c>
      <c r="E2911" s="4" t="s">
        <v>740</v>
      </c>
      <c r="F2911" s="5">
        <v>5767496.7999999998</v>
      </c>
      <c r="G2911" s="11">
        <v>8.5233900000000005E-3</v>
      </c>
    </row>
    <row r="2912" spans="1:7" x14ac:dyDescent="0.2">
      <c r="A2912">
        <v>2023</v>
      </c>
      <c r="B2912" s="4" t="s">
        <v>104</v>
      </c>
      <c r="C2912" t="str">
        <f t="shared" si="45"/>
        <v>2023_0673</v>
      </c>
      <c r="D2912" s="4" t="s">
        <v>62</v>
      </c>
      <c r="E2912" s="4" t="s">
        <v>62</v>
      </c>
      <c r="F2912" s="5">
        <v>5743780.4500000002</v>
      </c>
      <c r="G2912" s="11">
        <v>8.4883400000000005E-3</v>
      </c>
    </row>
    <row r="2913" spans="1:7" x14ac:dyDescent="0.2">
      <c r="A2913">
        <v>2023</v>
      </c>
      <c r="B2913" s="4" t="s">
        <v>163</v>
      </c>
      <c r="C2913" t="str">
        <f t="shared" si="45"/>
        <v>2023_0517</v>
      </c>
      <c r="D2913" s="4" t="s">
        <v>121</v>
      </c>
      <c r="E2913" s="4" t="s">
        <v>121</v>
      </c>
      <c r="F2913" s="5">
        <v>5734184.0499999998</v>
      </c>
      <c r="G2913" s="11">
        <v>8.4741599999999997E-3</v>
      </c>
    </row>
    <row r="2914" spans="1:7" x14ac:dyDescent="0.2">
      <c r="A2914">
        <v>2023</v>
      </c>
      <c r="B2914" s="4" t="s">
        <v>115</v>
      </c>
      <c r="C2914" t="str">
        <f t="shared" si="45"/>
        <v>2023_0910</v>
      </c>
      <c r="D2914" s="4" t="s">
        <v>73</v>
      </c>
      <c r="E2914" s="4" t="s">
        <v>73</v>
      </c>
      <c r="F2914" s="5">
        <v>5632732.6399999997</v>
      </c>
      <c r="G2914" s="11">
        <v>8.3242300000000002E-3</v>
      </c>
    </row>
    <row r="2915" spans="1:7" x14ac:dyDescent="0.2">
      <c r="A2915">
        <v>2023</v>
      </c>
      <c r="B2915" s="4" t="s">
        <v>179</v>
      </c>
      <c r="C2915" t="str">
        <f t="shared" si="45"/>
        <v>2023_0580</v>
      </c>
      <c r="D2915" s="4" t="s">
        <v>137</v>
      </c>
      <c r="E2915" s="4" t="s">
        <v>137</v>
      </c>
      <c r="F2915" s="5">
        <v>5530472.6500000004</v>
      </c>
      <c r="G2915" s="11">
        <v>8.1731100000000008E-3</v>
      </c>
    </row>
    <row r="2916" spans="1:7" x14ac:dyDescent="0.2">
      <c r="A2916">
        <v>2023</v>
      </c>
      <c r="B2916" s="4" t="s">
        <v>111</v>
      </c>
      <c r="C2916" t="str">
        <f t="shared" si="45"/>
        <v>2023_0718</v>
      </c>
      <c r="D2916" s="4" t="s">
        <v>69</v>
      </c>
      <c r="E2916" s="4" t="s">
        <v>69</v>
      </c>
      <c r="F2916" s="5">
        <v>5283846.54</v>
      </c>
      <c r="G2916" s="11">
        <v>7.8086400000000004E-3</v>
      </c>
    </row>
    <row r="2917" spans="1:7" x14ac:dyDescent="0.2">
      <c r="A2917">
        <v>2023</v>
      </c>
      <c r="B2917" s="4" t="s">
        <v>169</v>
      </c>
      <c r="C2917" t="str">
        <f t="shared" si="45"/>
        <v>2023_0319</v>
      </c>
      <c r="D2917" s="4" t="s">
        <v>127</v>
      </c>
      <c r="E2917" s="4" t="s">
        <v>127</v>
      </c>
      <c r="F2917" s="5">
        <v>5177999.91</v>
      </c>
      <c r="G2917" s="11">
        <v>7.6522099999999996E-3</v>
      </c>
    </row>
    <row r="2918" spans="1:7" x14ac:dyDescent="0.2">
      <c r="A2918">
        <v>2023</v>
      </c>
      <c r="B2918" s="4" t="s">
        <v>96</v>
      </c>
      <c r="C2918" t="str">
        <f t="shared" si="45"/>
        <v>2023_0611</v>
      </c>
      <c r="D2918" s="4" t="s">
        <v>54</v>
      </c>
      <c r="E2918" s="4" t="s">
        <v>54</v>
      </c>
      <c r="F2918" s="5">
        <v>4983067.05</v>
      </c>
      <c r="G2918" s="11">
        <v>7.36413E-3</v>
      </c>
    </row>
    <row r="2919" spans="1:7" x14ac:dyDescent="0.2">
      <c r="A2919">
        <v>2023</v>
      </c>
      <c r="B2919" s="4" t="s">
        <v>168</v>
      </c>
      <c r="C2919" t="str">
        <f t="shared" si="45"/>
        <v>2023_0902</v>
      </c>
      <c r="D2919" s="4" t="s">
        <v>126</v>
      </c>
      <c r="E2919" s="4" t="s">
        <v>126</v>
      </c>
      <c r="F2919" s="5">
        <v>4703602.4000000004</v>
      </c>
      <c r="G2919" s="11">
        <v>6.9511299999999998E-3</v>
      </c>
    </row>
    <row r="2920" spans="1:7" x14ac:dyDescent="0.2">
      <c r="A2920">
        <v>2023</v>
      </c>
      <c r="B2920" s="4" t="s">
        <v>203</v>
      </c>
      <c r="C2920" t="str">
        <f t="shared" si="45"/>
        <v>2023_0618</v>
      </c>
      <c r="D2920" s="4" t="s">
        <v>161</v>
      </c>
      <c r="E2920" s="4" t="s">
        <v>161</v>
      </c>
      <c r="F2920" s="5">
        <v>4469796.5</v>
      </c>
      <c r="G2920" s="11">
        <v>6.6056099999999996E-3</v>
      </c>
    </row>
    <row r="2921" spans="1:7" x14ac:dyDescent="0.2">
      <c r="A2921">
        <v>2023</v>
      </c>
      <c r="B2921" s="4" t="s">
        <v>108</v>
      </c>
      <c r="C2921" t="str">
        <f t="shared" si="45"/>
        <v>2023_1073</v>
      </c>
      <c r="D2921" s="4" t="s">
        <v>66</v>
      </c>
      <c r="E2921" s="4" t="s">
        <v>66</v>
      </c>
      <c r="F2921" s="5">
        <v>4371511.99</v>
      </c>
      <c r="G2921" s="11">
        <v>6.4603600000000001E-3</v>
      </c>
    </row>
    <row r="2922" spans="1:7" x14ac:dyDescent="0.2">
      <c r="A2922">
        <v>2023</v>
      </c>
      <c r="B2922" s="4" t="s">
        <v>186</v>
      </c>
      <c r="C2922" t="str">
        <f t="shared" si="45"/>
        <v>2023_0096</v>
      </c>
      <c r="D2922" s="4" t="s">
        <v>144</v>
      </c>
      <c r="E2922" s="4" t="s">
        <v>144</v>
      </c>
      <c r="F2922" s="5">
        <v>4131437.44</v>
      </c>
      <c r="G2922" s="11">
        <v>6.1055700000000003E-3</v>
      </c>
    </row>
    <row r="2923" spans="1:7" x14ac:dyDescent="0.2">
      <c r="A2923">
        <v>2023</v>
      </c>
      <c r="B2923" s="4" t="s">
        <v>259</v>
      </c>
      <c r="C2923" t="str">
        <f t="shared" si="45"/>
        <v>2023_0656</v>
      </c>
      <c r="D2923" s="4" t="s">
        <v>217</v>
      </c>
      <c r="E2923" s="4" t="s">
        <v>217</v>
      </c>
      <c r="F2923" s="5">
        <v>3699799.8</v>
      </c>
      <c r="G2923" s="11">
        <v>5.4676799999999999E-3</v>
      </c>
    </row>
    <row r="2924" spans="1:7" x14ac:dyDescent="0.2">
      <c r="A2924">
        <v>2023</v>
      </c>
      <c r="B2924" s="4" t="s">
        <v>173</v>
      </c>
      <c r="C2924" t="str">
        <f t="shared" si="45"/>
        <v>2023_0249</v>
      </c>
      <c r="D2924" s="4" t="s">
        <v>131</v>
      </c>
      <c r="E2924" s="4" t="s">
        <v>131</v>
      </c>
      <c r="F2924" s="5">
        <v>3522022.06</v>
      </c>
      <c r="G2924" s="11">
        <v>5.2049599999999998E-3</v>
      </c>
    </row>
    <row r="2925" spans="1:7" x14ac:dyDescent="0.2">
      <c r="A2925">
        <v>2023</v>
      </c>
      <c r="B2925" s="4" t="s">
        <v>117</v>
      </c>
      <c r="C2925" t="str">
        <f t="shared" si="45"/>
        <v>2023_0550</v>
      </c>
      <c r="D2925" s="4" t="s">
        <v>75</v>
      </c>
      <c r="E2925" s="4" t="s">
        <v>75</v>
      </c>
      <c r="F2925" s="5">
        <v>3481779.14</v>
      </c>
      <c r="G2925" s="11">
        <v>5.14548E-3</v>
      </c>
    </row>
    <row r="2926" spans="1:7" x14ac:dyDescent="0.2">
      <c r="A2926">
        <v>2023</v>
      </c>
      <c r="B2926" s="4" t="s">
        <v>185</v>
      </c>
      <c r="C2926" t="str">
        <f t="shared" si="45"/>
        <v>2023_0026</v>
      </c>
      <c r="D2926" s="4" t="s">
        <v>143</v>
      </c>
      <c r="E2926" s="4" t="s">
        <v>143</v>
      </c>
      <c r="F2926" s="5">
        <v>3462028.48</v>
      </c>
      <c r="G2926" s="11">
        <v>5.1162999999999998E-3</v>
      </c>
    </row>
    <row r="2927" spans="1:7" x14ac:dyDescent="0.2">
      <c r="A2927">
        <v>2023</v>
      </c>
      <c r="B2927" s="4" t="s">
        <v>190</v>
      </c>
      <c r="C2927" t="str">
        <f t="shared" si="45"/>
        <v>2023_0958</v>
      </c>
      <c r="D2927" s="4" t="s">
        <v>148</v>
      </c>
      <c r="E2927" s="4" t="s">
        <v>148</v>
      </c>
      <c r="F2927" s="5">
        <v>3427111.75</v>
      </c>
      <c r="G2927" s="11">
        <v>5.0646900000000002E-3</v>
      </c>
    </row>
    <row r="2928" spans="1:7" x14ac:dyDescent="0.2">
      <c r="A2928">
        <v>2023</v>
      </c>
      <c r="B2928" s="4" t="s">
        <v>120</v>
      </c>
      <c r="C2928" t="str">
        <f t="shared" si="45"/>
        <v>2023_1003</v>
      </c>
      <c r="D2928" s="4" t="s">
        <v>78</v>
      </c>
      <c r="E2928" s="4" t="s">
        <v>78</v>
      </c>
      <c r="F2928" s="5">
        <v>3411069.49</v>
      </c>
      <c r="G2928" s="11">
        <v>5.0409900000000004E-3</v>
      </c>
    </row>
    <row r="2929" spans="1:7" x14ac:dyDescent="0.2">
      <c r="A2929">
        <v>2023</v>
      </c>
      <c r="B2929" s="4" t="s">
        <v>175</v>
      </c>
      <c r="C2929" t="str">
        <f t="shared" si="45"/>
        <v>2023_0604</v>
      </c>
      <c r="D2929" s="4" t="s">
        <v>133</v>
      </c>
      <c r="E2929" s="4" t="s">
        <v>133</v>
      </c>
      <c r="F2929" s="5">
        <v>3281830.6</v>
      </c>
      <c r="G2929" s="11">
        <v>4.8499900000000002E-3</v>
      </c>
    </row>
    <row r="2930" spans="1:7" x14ac:dyDescent="0.2">
      <c r="A2930">
        <v>2023</v>
      </c>
      <c r="B2930" s="4" t="s">
        <v>114</v>
      </c>
      <c r="C2930" t="str">
        <f t="shared" si="45"/>
        <v>2023_0649</v>
      </c>
      <c r="D2930" s="4" t="s">
        <v>72</v>
      </c>
      <c r="E2930" s="4" t="s">
        <v>72</v>
      </c>
      <c r="F2930" s="5">
        <v>3247346.46</v>
      </c>
      <c r="G2930" s="11">
        <v>4.7990300000000001E-3</v>
      </c>
    </row>
    <row r="2931" spans="1:7" x14ac:dyDescent="0.2">
      <c r="A2931">
        <v>2023</v>
      </c>
      <c r="B2931" s="4" t="s">
        <v>119</v>
      </c>
      <c r="C2931" t="str">
        <f t="shared" si="45"/>
        <v>2023_1020</v>
      </c>
      <c r="D2931" s="4" t="s">
        <v>77</v>
      </c>
      <c r="E2931" s="4" t="s">
        <v>77</v>
      </c>
      <c r="F2931" s="5">
        <v>3221838.31</v>
      </c>
      <c r="G2931" s="11">
        <v>4.7613300000000002E-3</v>
      </c>
    </row>
    <row r="2932" spans="1:7" x14ac:dyDescent="0.2">
      <c r="A2932">
        <v>2023</v>
      </c>
      <c r="B2932" s="4" t="s">
        <v>172</v>
      </c>
      <c r="C2932" t="str">
        <f t="shared" si="45"/>
        <v>2023_1056</v>
      </c>
      <c r="D2932" s="4" t="s">
        <v>130</v>
      </c>
      <c r="E2932" s="4" t="s">
        <v>130</v>
      </c>
      <c r="F2932" s="5">
        <v>3217833.18</v>
      </c>
      <c r="G2932" s="11">
        <v>4.7554199999999998E-3</v>
      </c>
    </row>
    <row r="2933" spans="1:7" x14ac:dyDescent="0.2">
      <c r="A2933">
        <v>2023</v>
      </c>
      <c r="B2933" s="4" t="s">
        <v>187</v>
      </c>
      <c r="C2933" t="str">
        <f t="shared" si="45"/>
        <v>2023_0082</v>
      </c>
      <c r="D2933" s="4" t="s">
        <v>145</v>
      </c>
      <c r="E2933" s="4" t="s">
        <v>145</v>
      </c>
      <c r="F2933" s="5">
        <v>3155953.85</v>
      </c>
      <c r="G2933" s="11">
        <v>4.6639699999999999E-3</v>
      </c>
    </row>
    <row r="2934" spans="1:7" x14ac:dyDescent="0.2">
      <c r="A2934">
        <v>2023</v>
      </c>
      <c r="B2934" s="4" t="s">
        <v>200</v>
      </c>
      <c r="C2934" t="str">
        <f t="shared" si="45"/>
        <v>2023_1134</v>
      </c>
      <c r="D2934" s="4" t="s">
        <v>158</v>
      </c>
      <c r="E2934" s="4" t="s">
        <v>158</v>
      </c>
      <c r="F2934" s="5">
        <v>3030348.05</v>
      </c>
      <c r="G2934" s="11">
        <v>4.4783399999999999E-3</v>
      </c>
    </row>
    <row r="2935" spans="1:7" x14ac:dyDescent="0.2">
      <c r="A2935">
        <v>2023</v>
      </c>
      <c r="B2935" s="4" t="s">
        <v>170</v>
      </c>
      <c r="C2935" t="str">
        <f t="shared" si="45"/>
        <v>2023_0931</v>
      </c>
      <c r="D2935" s="4" t="s">
        <v>128</v>
      </c>
      <c r="E2935" s="4" t="s">
        <v>128</v>
      </c>
      <c r="F2935" s="5">
        <v>2986743.03</v>
      </c>
      <c r="G2935" s="11">
        <v>4.4139000000000001E-3</v>
      </c>
    </row>
    <row r="2936" spans="1:7" x14ac:dyDescent="0.2">
      <c r="A2936">
        <v>2023</v>
      </c>
      <c r="B2936" s="4" t="s">
        <v>193</v>
      </c>
      <c r="C2936" t="str">
        <f t="shared" si="45"/>
        <v>2023_0133</v>
      </c>
      <c r="D2936" s="4" t="s">
        <v>151</v>
      </c>
      <c r="E2936" s="4" t="s">
        <v>151</v>
      </c>
      <c r="F2936" s="5">
        <v>2748331.92</v>
      </c>
      <c r="G2936" s="11">
        <v>4.0615699999999996E-3</v>
      </c>
    </row>
    <row r="2937" spans="1:7" x14ac:dyDescent="0.2">
      <c r="A2937">
        <v>2023</v>
      </c>
      <c r="B2937" s="4" t="s">
        <v>176</v>
      </c>
      <c r="C2937" t="str">
        <f t="shared" si="45"/>
        <v>2023_0863</v>
      </c>
      <c r="D2937" s="4" t="s">
        <v>134</v>
      </c>
      <c r="E2937" s="4" t="s">
        <v>134</v>
      </c>
      <c r="F2937" s="5">
        <v>2733666.3</v>
      </c>
      <c r="G2937" s="11">
        <v>4.0398999999999999E-3</v>
      </c>
    </row>
    <row r="2938" spans="1:7" x14ac:dyDescent="0.2">
      <c r="A2938">
        <v>2023</v>
      </c>
      <c r="B2938" s="4" t="s">
        <v>180</v>
      </c>
      <c r="C2938" t="str">
        <f t="shared" si="45"/>
        <v>2023_0848</v>
      </c>
      <c r="D2938" s="4" t="s">
        <v>138</v>
      </c>
      <c r="E2938" s="4" t="s">
        <v>138</v>
      </c>
      <c r="F2938" s="5">
        <v>2720301.07</v>
      </c>
      <c r="G2938" s="11">
        <v>4.0201500000000001E-3</v>
      </c>
    </row>
    <row r="2939" spans="1:7" x14ac:dyDescent="0.2">
      <c r="A2939">
        <v>2023</v>
      </c>
      <c r="B2939" s="4" t="s">
        <v>118</v>
      </c>
      <c r="C2939" t="str">
        <f t="shared" si="45"/>
        <v>2023_1076</v>
      </c>
      <c r="D2939" s="4" t="s">
        <v>76</v>
      </c>
      <c r="E2939" s="4" t="s">
        <v>76</v>
      </c>
      <c r="F2939" s="5">
        <v>2703339.47</v>
      </c>
      <c r="G2939" s="11">
        <v>3.9950799999999998E-3</v>
      </c>
    </row>
    <row r="2940" spans="1:7" x14ac:dyDescent="0.2">
      <c r="A2940">
        <v>2023</v>
      </c>
      <c r="B2940" s="4" t="s">
        <v>106</v>
      </c>
      <c r="C2940" t="str">
        <f t="shared" si="45"/>
        <v>2023_0297</v>
      </c>
      <c r="D2940" s="4" t="s">
        <v>64</v>
      </c>
      <c r="E2940" s="4" t="s">
        <v>64</v>
      </c>
      <c r="F2940" s="5">
        <v>2656460.9300000002</v>
      </c>
      <c r="G2940" s="11">
        <v>3.9258000000000001E-3</v>
      </c>
    </row>
    <row r="2941" spans="1:7" x14ac:dyDescent="0.2">
      <c r="A2941">
        <v>2023</v>
      </c>
      <c r="B2941" s="4" t="s">
        <v>178</v>
      </c>
      <c r="C2941" t="str">
        <f t="shared" si="45"/>
        <v>2023_0428</v>
      </c>
      <c r="D2941" s="4" t="s">
        <v>136</v>
      </c>
      <c r="E2941" s="4" t="s">
        <v>136</v>
      </c>
      <c r="F2941" s="5">
        <v>2631132.9700000002</v>
      </c>
      <c r="G2941" s="11">
        <v>3.8883699999999999E-3</v>
      </c>
    </row>
    <row r="2942" spans="1:7" x14ac:dyDescent="0.2">
      <c r="A2942">
        <v>2023</v>
      </c>
      <c r="B2942" s="4" t="s">
        <v>479</v>
      </c>
      <c r="C2942" t="str">
        <f t="shared" si="45"/>
        <v>2023_0695</v>
      </c>
      <c r="D2942" s="4" t="s">
        <v>463</v>
      </c>
      <c r="E2942" s="4" t="s">
        <v>463</v>
      </c>
      <c r="F2942" s="5">
        <v>2542640.85</v>
      </c>
      <c r="G2942" s="11">
        <v>3.7575999999999998E-3</v>
      </c>
    </row>
    <row r="2943" spans="1:7" x14ac:dyDescent="0.2">
      <c r="A2943">
        <v>2023</v>
      </c>
      <c r="B2943" s="4" t="s">
        <v>166</v>
      </c>
      <c r="C2943" t="str">
        <f t="shared" si="45"/>
        <v>2023_0585</v>
      </c>
      <c r="D2943" s="4" t="s">
        <v>124</v>
      </c>
      <c r="E2943" s="4" t="s">
        <v>124</v>
      </c>
      <c r="F2943" s="5">
        <v>2534393.41</v>
      </c>
      <c r="G2943" s="11">
        <v>3.7454099999999998E-3</v>
      </c>
    </row>
    <row r="2944" spans="1:7" x14ac:dyDescent="0.2">
      <c r="A2944">
        <v>2023</v>
      </c>
      <c r="B2944" s="4" t="s">
        <v>333</v>
      </c>
      <c r="C2944" t="str">
        <f t="shared" si="45"/>
        <v>2023_0094</v>
      </c>
      <c r="D2944" s="4" t="s">
        <v>291</v>
      </c>
      <c r="E2944" s="4" t="s">
        <v>291</v>
      </c>
      <c r="F2944" s="5">
        <v>2484082.0299999998</v>
      </c>
      <c r="G2944" s="11">
        <v>3.6710599999999999E-3</v>
      </c>
    </row>
    <row r="2945" spans="1:7" x14ac:dyDescent="0.2">
      <c r="A2945">
        <v>2023</v>
      </c>
      <c r="B2945" s="4" t="s">
        <v>264</v>
      </c>
      <c r="C2945" t="str">
        <f t="shared" si="45"/>
        <v>2023_0303</v>
      </c>
      <c r="D2945" s="4" t="s">
        <v>222</v>
      </c>
      <c r="E2945" s="4" t="s">
        <v>222</v>
      </c>
      <c r="F2945" s="5">
        <v>2480961.2999999998</v>
      </c>
      <c r="G2945" s="11">
        <v>3.66644E-3</v>
      </c>
    </row>
    <row r="2946" spans="1:7" x14ac:dyDescent="0.2">
      <c r="A2946">
        <v>2023</v>
      </c>
      <c r="B2946" s="4" t="s">
        <v>268</v>
      </c>
      <c r="C2946" t="str">
        <f t="shared" si="45"/>
        <v>2023_0280</v>
      </c>
      <c r="D2946" s="4" t="s">
        <v>226</v>
      </c>
      <c r="E2946" s="4" t="s">
        <v>226</v>
      </c>
      <c r="F2946" s="5">
        <v>2438775.79</v>
      </c>
      <c r="G2946" s="11">
        <v>3.6040999999999998E-3</v>
      </c>
    </row>
    <row r="2947" spans="1:7" x14ac:dyDescent="0.2">
      <c r="A2947">
        <v>2023</v>
      </c>
      <c r="B2947" s="4" t="s">
        <v>202</v>
      </c>
      <c r="C2947" t="str">
        <f t="shared" ref="C2947:C3010" si="46">_xlfn.TEXTJOIN("_",TRUE,A2947:B2947)</f>
        <v>2023_0042</v>
      </c>
      <c r="D2947" s="4" t="s">
        <v>160</v>
      </c>
      <c r="E2947" s="4" t="s">
        <v>160</v>
      </c>
      <c r="F2947" s="5">
        <v>2272196.33</v>
      </c>
      <c r="G2947" s="11">
        <v>3.3579199999999999E-3</v>
      </c>
    </row>
    <row r="2948" spans="1:7" x14ac:dyDescent="0.2">
      <c r="A2948">
        <v>2023</v>
      </c>
      <c r="B2948" s="4" t="s">
        <v>177</v>
      </c>
      <c r="C2948" t="str">
        <f t="shared" si="46"/>
        <v>2023_0753</v>
      </c>
      <c r="D2948" s="4" t="s">
        <v>135</v>
      </c>
      <c r="E2948" s="4" t="s">
        <v>135</v>
      </c>
      <c r="F2948" s="5">
        <v>2248663.08</v>
      </c>
      <c r="G2948" s="11">
        <v>3.32315E-3</v>
      </c>
    </row>
    <row r="2949" spans="1:7" x14ac:dyDescent="0.2">
      <c r="A2949">
        <v>2023</v>
      </c>
      <c r="B2949" s="4" t="s">
        <v>250</v>
      </c>
      <c r="C2949" t="str">
        <f t="shared" si="46"/>
        <v>2023_0679</v>
      </c>
      <c r="D2949" s="4" t="s">
        <v>208</v>
      </c>
      <c r="E2949" s="4" t="s">
        <v>208</v>
      </c>
      <c r="F2949" s="5">
        <v>2186862.84</v>
      </c>
      <c r="G2949" s="11">
        <v>3.2318199999999998E-3</v>
      </c>
    </row>
    <row r="2950" spans="1:7" x14ac:dyDescent="0.2">
      <c r="A2950">
        <v>2023</v>
      </c>
      <c r="B2950" s="4" t="s">
        <v>171</v>
      </c>
      <c r="C2950" t="str">
        <f t="shared" si="46"/>
        <v>2023_0243</v>
      </c>
      <c r="D2950" s="4" t="s">
        <v>129</v>
      </c>
      <c r="E2950" s="4" t="s">
        <v>129</v>
      </c>
      <c r="F2950" s="5">
        <v>2092273.91</v>
      </c>
      <c r="G2950" s="11">
        <v>3.09203E-3</v>
      </c>
    </row>
    <row r="2951" spans="1:7" x14ac:dyDescent="0.2">
      <c r="A2951">
        <v>2023</v>
      </c>
      <c r="B2951" s="4" t="s">
        <v>367</v>
      </c>
      <c r="C2951" t="str">
        <f t="shared" si="46"/>
        <v>2023_1092</v>
      </c>
      <c r="D2951" s="4" t="s">
        <v>325</v>
      </c>
      <c r="E2951" s="4" t="s">
        <v>325</v>
      </c>
      <c r="F2951" s="5">
        <v>2082199.76</v>
      </c>
      <c r="G2951" s="11">
        <v>3.0771399999999999E-3</v>
      </c>
    </row>
    <row r="2952" spans="1:7" x14ac:dyDescent="0.2">
      <c r="A2952">
        <v>2023</v>
      </c>
      <c r="B2952" s="4" t="s">
        <v>253</v>
      </c>
      <c r="C2952" t="str">
        <f t="shared" si="46"/>
        <v>2023_0812</v>
      </c>
      <c r="D2952" s="4" t="s">
        <v>211</v>
      </c>
      <c r="E2952" s="4" t="s">
        <v>211</v>
      </c>
      <c r="F2952" s="5">
        <v>2063786.84</v>
      </c>
      <c r="G2952" s="11">
        <v>3.0499300000000002E-3</v>
      </c>
    </row>
    <row r="2953" spans="1:7" x14ac:dyDescent="0.2">
      <c r="A2953">
        <v>2023</v>
      </c>
      <c r="B2953" s="4" t="s">
        <v>195</v>
      </c>
      <c r="C2953" t="str">
        <f t="shared" si="46"/>
        <v>2023_0992</v>
      </c>
      <c r="D2953" s="4" t="s">
        <v>153</v>
      </c>
      <c r="E2953" s="4" t="s">
        <v>153</v>
      </c>
      <c r="F2953" s="5">
        <v>2033045.5</v>
      </c>
      <c r="G2953" s="11">
        <v>3.0044999999999998E-3</v>
      </c>
    </row>
    <row r="2954" spans="1:7" x14ac:dyDescent="0.2">
      <c r="A2954">
        <v>2023</v>
      </c>
      <c r="B2954" s="4" t="s">
        <v>260</v>
      </c>
      <c r="C2954" t="str">
        <f t="shared" si="46"/>
        <v>2023_0790</v>
      </c>
      <c r="D2954" s="4" t="s">
        <v>218</v>
      </c>
      <c r="E2954" s="4" t="s">
        <v>218</v>
      </c>
      <c r="F2954" s="5">
        <v>2021247.32</v>
      </c>
      <c r="G2954" s="11">
        <v>2.9870600000000001E-3</v>
      </c>
    </row>
    <row r="2955" spans="1:7" x14ac:dyDescent="0.2">
      <c r="A2955">
        <v>2023</v>
      </c>
      <c r="B2955" s="4" t="s">
        <v>332</v>
      </c>
      <c r="C2955" t="str">
        <f t="shared" si="46"/>
        <v>2023_0002</v>
      </c>
      <c r="D2955" s="4" t="s">
        <v>290</v>
      </c>
      <c r="E2955" s="4" t="s">
        <v>290</v>
      </c>
      <c r="F2955" s="5">
        <v>1957433.13</v>
      </c>
      <c r="G2955" s="11">
        <v>2.8927599999999999E-3</v>
      </c>
    </row>
    <row r="2956" spans="1:7" x14ac:dyDescent="0.2">
      <c r="A2956">
        <v>2023</v>
      </c>
      <c r="B2956" s="4" t="s">
        <v>188</v>
      </c>
      <c r="C2956" t="str">
        <f t="shared" si="46"/>
        <v>2023_1058</v>
      </c>
      <c r="D2956" s="4" t="s">
        <v>146</v>
      </c>
      <c r="E2956" s="4" t="s">
        <v>146</v>
      </c>
      <c r="F2956" s="5">
        <v>1944917.63</v>
      </c>
      <c r="G2956" s="11">
        <v>2.87426E-3</v>
      </c>
    </row>
    <row r="2957" spans="1:7" x14ac:dyDescent="0.2">
      <c r="A2957">
        <v>2023</v>
      </c>
      <c r="B2957" s="4" t="s">
        <v>249</v>
      </c>
      <c r="C2957" t="str">
        <f t="shared" si="46"/>
        <v>2023_0557</v>
      </c>
      <c r="D2957" s="4" t="s">
        <v>207</v>
      </c>
      <c r="E2957" s="4" t="s">
        <v>207</v>
      </c>
      <c r="F2957" s="5">
        <v>1911766.97</v>
      </c>
      <c r="G2957" s="11">
        <v>2.82527E-3</v>
      </c>
    </row>
    <row r="2958" spans="1:7" x14ac:dyDescent="0.2">
      <c r="A2958">
        <v>2023</v>
      </c>
      <c r="B2958" s="4" t="s">
        <v>198</v>
      </c>
      <c r="C2958" t="str">
        <f t="shared" si="46"/>
        <v>2023_0943</v>
      </c>
      <c r="D2958" s="4" t="s">
        <v>156</v>
      </c>
      <c r="E2958" s="4" t="s">
        <v>156</v>
      </c>
      <c r="F2958" s="5">
        <v>1890442.85</v>
      </c>
      <c r="G2958" s="11">
        <v>2.7937600000000002E-3</v>
      </c>
    </row>
    <row r="2959" spans="1:7" x14ac:dyDescent="0.2">
      <c r="A2959">
        <v>2023</v>
      </c>
      <c r="B2959" s="4" t="s">
        <v>192</v>
      </c>
      <c r="C2959" t="str">
        <f t="shared" si="46"/>
        <v>2023_0909</v>
      </c>
      <c r="D2959" s="4" t="s">
        <v>150</v>
      </c>
      <c r="E2959" s="4" t="s">
        <v>150</v>
      </c>
      <c r="F2959" s="5">
        <v>1869704.26</v>
      </c>
      <c r="G2959" s="11">
        <v>2.76311E-3</v>
      </c>
    </row>
    <row r="2960" spans="1:7" x14ac:dyDescent="0.2">
      <c r="A2960">
        <v>2023</v>
      </c>
      <c r="B2960" s="4" t="s">
        <v>285</v>
      </c>
      <c r="C2960" t="str">
        <f t="shared" si="46"/>
        <v>2023_0341</v>
      </c>
      <c r="D2960" s="4" t="s">
        <v>243</v>
      </c>
      <c r="E2960" s="4" t="s">
        <v>243</v>
      </c>
      <c r="F2960" s="5">
        <v>1869394.19</v>
      </c>
      <c r="G2960" s="11">
        <v>2.7626500000000002E-3</v>
      </c>
    </row>
    <row r="2961" spans="1:7" x14ac:dyDescent="0.2">
      <c r="A2961">
        <v>2023</v>
      </c>
      <c r="B2961" s="4" t="s">
        <v>336</v>
      </c>
      <c r="C2961" t="str">
        <f t="shared" si="46"/>
        <v>2023_0850</v>
      </c>
      <c r="D2961" s="4" t="s">
        <v>294</v>
      </c>
      <c r="E2961" s="4" t="s">
        <v>294</v>
      </c>
      <c r="F2961" s="5">
        <v>1827152.47</v>
      </c>
      <c r="G2961" s="11">
        <v>2.7002200000000001E-3</v>
      </c>
    </row>
    <row r="2962" spans="1:7" x14ac:dyDescent="0.2">
      <c r="A2962">
        <v>2023</v>
      </c>
      <c r="B2962" s="4" t="s">
        <v>257</v>
      </c>
      <c r="C2962" t="str">
        <f t="shared" si="46"/>
        <v>2023_0270</v>
      </c>
      <c r="D2962" s="4" t="s">
        <v>215</v>
      </c>
      <c r="E2962" s="4" t="s">
        <v>215</v>
      </c>
      <c r="F2962" s="5">
        <v>1824206.78</v>
      </c>
      <c r="G2962" s="11">
        <v>2.69587E-3</v>
      </c>
    </row>
    <row r="2963" spans="1:7" x14ac:dyDescent="0.2">
      <c r="A2963">
        <v>2023</v>
      </c>
      <c r="B2963" s="4" t="s">
        <v>191</v>
      </c>
      <c r="C2963" t="str">
        <f t="shared" si="46"/>
        <v>2023_0621</v>
      </c>
      <c r="D2963" s="4" t="s">
        <v>149</v>
      </c>
      <c r="E2963" s="4" t="s">
        <v>149</v>
      </c>
      <c r="F2963" s="5">
        <v>1796705.64</v>
      </c>
      <c r="G2963" s="11">
        <v>2.6552300000000002E-3</v>
      </c>
    </row>
    <row r="2964" spans="1:7" x14ac:dyDescent="0.2">
      <c r="A2964">
        <v>2023</v>
      </c>
      <c r="B2964" s="4" t="s">
        <v>183</v>
      </c>
      <c r="C2964" t="str">
        <f t="shared" si="46"/>
        <v>2023_0119</v>
      </c>
      <c r="D2964" s="4" t="s">
        <v>141</v>
      </c>
      <c r="E2964" s="4" t="s">
        <v>141</v>
      </c>
      <c r="F2964" s="5">
        <v>1796207.92</v>
      </c>
      <c r="G2964" s="11">
        <v>2.6544899999999998E-3</v>
      </c>
    </row>
    <row r="2965" spans="1:7" x14ac:dyDescent="0.2">
      <c r="A2965">
        <v>2023</v>
      </c>
      <c r="B2965" s="4" t="s">
        <v>254</v>
      </c>
      <c r="C2965" t="str">
        <f t="shared" si="46"/>
        <v>2023_0816</v>
      </c>
      <c r="D2965" s="4" t="s">
        <v>212</v>
      </c>
      <c r="E2965" s="4" t="s">
        <v>212</v>
      </c>
      <c r="F2965" s="5">
        <v>1771394.25</v>
      </c>
      <c r="G2965" s="11">
        <v>2.6178199999999999E-3</v>
      </c>
    </row>
    <row r="2966" spans="1:7" x14ac:dyDescent="0.2">
      <c r="A2966">
        <v>2023</v>
      </c>
      <c r="B2966" s="4" t="s">
        <v>181</v>
      </c>
      <c r="C2966" t="str">
        <f t="shared" si="46"/>
        <v>2023_1063</v>
      </c>
      <c r="D2966" s="4" t="s">
        <v>139</v>
      </c>
      <c r="E2966" s="4" t="s">
        <v>139</v>
      </c>
      <c r="F2966" s="5">
        <v>1699101.8</v>
      </c>
      <c r="G2966" s="11">
        <v>2.5109899999999998E-3</v>
      </c>
    </row>
    <row r="2967" spans="1:7" x14ac:dyDescent="0.2">
      <c r="A2967">
        <v>2023</v>
      </c>
      <c r="B2967" s="4" t="s">
        <v>283</v>
      </c>
      <c r="C2967" t="str">
        <f t="shared" si="46"/>
        <v>2023_0020</v>
      </c>
      <c r="D2967" s="4" t="s">
        <v>241</v>
      </c>
      <c r="E2967" s="4" t="s">
        <v>241</v>
      </c>
      <c r="F2967" s="5">
        <v>1694391.12</v>
      </c>
      <c r="G2967" s="11">
        <v>2.50402E-3</v>
      </c>
    </row>
    <row r="2968" spans="1:7" x14ac:dyDescent="0.2">
      <c r="A2968">
        <v>2023</v>
      </c>
      <c r="B2968" s="4" t="s">
        <v>194</v>
      </c>
      <c r="C2968" t="str">
        <f t="shared" si="46"/>
        <v>2023_0122</v>
      </c>
      <c r="D2968" s="4" t="s">
        <v>152</v>
      </c>
      <c r="E2968" s="4" t="s">
        <v>152</v>
      </c>
      <c r="F2968" s="5">
        <v>1689045.8</v>
      </c>
      <c r="G2968" s="11">
        <v>2.4961300000000001E-3</v>
      </c>
    </row>
    <row r="2969" spans="1:7" x14ac:dyDescent="0.2">
      <c r="A2969">
        <v>2023</v>
      </c>
      <c r="B2969" s="4" t="s">
        <v>174</v>
      </c>
      <c r="C2969" t="str">
        <f t="shared" si="46"/>
        <v>2023_1077</v>
      </c>
      <c r="D2969" s="4" t="s">
        <v>132</v>
      </c>
      <c r="E2969" s="4" t="s">
        <v>132</v>
      </c>
      <c r="F2969" s="5">
        <v>1615502.54</v>
      </c>
      <c r="G2969" s="11">
        <v>2.3874399999999998E-3</v>
      </c>
    </row>
    <row r="2970" spans="1:7" x14ac:dyDescent="0.2">
      <c r="A2970">
        <v>2023</v>
      </c>
      <c r="B2970" s="4" t="s">
        <v>167</v>
      </c>
      <c r="C2970" t="str">
        <f t="shared" si="46"/>
        <v>2023_0521</v>
      </c>
      <c r="D2970" s="4" t="s">
        <v>125</v>
      </c>
      <c r="E2970" s="4" t="s">
        <v>125</v>
      </c>
      <c r="F2970" s="5">
        <v>1610533.1</v>
      </c>
      <c r="G2970" s="11">
        <v>2.3801E-3</v>
      </c>
    </row>
    <row r="2971" spans="1:7" x14ac:dyDescent="0.2">
      <c r="A2971">
        <v>2023</v>
      </c>
      <c r="B2971" s="4" t="s">
        <v>262</v>
      </c>
      <c r="C2971" t="str">
        <f t="shared" si="46"/>
        <v>2023_0857</v>
      </c>
      <c r="D2971" s="4" t="s">
        <v>220</v>
      </c>
      <c r="E2971" s="4" t="s">
        <v>220</v>
      </c>
      <c r="F2971" s="5">
        <v>1505797.76</v>
      </c>
      <c r="G2971" s="11">
        <v>2.2253199999999998E-3</v>
      </c>
    </row>
    <row r="2972" spans="1:7" x14ac:dyDescent="0.2">
      <c r="A2972">
        <v>2023</v>
      </c>
      <c r="B2972" s="4" t="s">
        <v>452</v>
      </c>
      <c r="C2972" t="str">
        <f t="shared" si="46"/>
        <v>2023_1044</v>
      </c>
      <c r="D2972" s="4" t="s">
        <v>410</v>
      </c>
      <c r="E2972" s="4" t="s">
        <v>410</v>
      </c>
      <c r="F2972" s="5">
        <v>1482433.48</v>
      </c>
      <c r="G2972" s="11">
        <v>2.1907900000000002E-3</v>
      </c>
    </row>
    <row r="2973" spans="1:7" x14ac:dyDescent="0.2">
      <c r="A2973">
        <v>2023</v>
      </c>
      <c r="B2973" s="4" t="s">
        <v>473</v>
      </c>
      <c r="C2973" t="str">
        <f t="shared" si="46"/>
        <v>2023_0781</v>
      </c>
      <c r="D2973" s="4" t="s">
        <v>457</v>
      </c>
      <c r="E2973" s="4" t="s">
        <v>457</v>
      </c>
      <c r="F2973" s="5">
        <v>1458441.37</v>
      </c>
      <c r="G2973" s="11">
        <v>2.15533E-3</v>
      </c>
    </row>
    <row r="2974" spans="1:7" x14ac:dyDescent="0.2">
      <c r="A2974">
        <v>2023</v>
      </c>
      <c r="B2974" s="4" t="s">
        <v>196</v>
      </c>
      <c r="C2974" t="str">
        <f t="shared" si="46"/>
        <v>2023_0156</v>
      </c>
      <c r="D2974" s="4" t="s">
        <v>154</v>
      </c>
      <c r="E2974" s="4" t="s">
        <v>154</v>
      </c>
      <c r="F2974" s="5">
        <v>1385205.83</v>
      </c>
      <c r="G2974" s="11">
        <v>2.0471E-3</v>
      </c>
    </row>
    <row r="2975" spans="1:7" x14ac:dyDescent="0.2">
      <c r="A2975">
        <v>2023</v>
      </c>
      <c r="B2975" s="4" t="s">
        <v>366</v>
      </c>
      <c r="C2975" t="str">
        <f t="shared" si="46"/>
        <v>2023_0691</v>
      </c>
      <c r="D2975" s="4" t="s">
        <v>324</v>
      </c>
      <c r="E2975" s="4" t="s">
        <v>324</v>
      </c>
      <c r="F2975" s="5">
        <v>1365581.73</v>
      </c>
      <c r="G2975" s="11">
        <v>2.0181000000000001E-3</v>
      </c>
    </row>
    <row r="2976" spans="1:7" x14ac:dyDescent="0.2">
      <c r="A2976">
        <v>2023</v>
      </c>
      <c r="B2976" s="4" t="s">
        <v>247</v>
      </c>
      <c r="C2976" t="str">
        <f t="shared" si="46"/>
        <v>2023_0284</v>
      </c>
      <c r="D2976" s="4" t="s">
        <v>205</v>
      </c>
      <c r="E2976" s="4" t="s">
        <v>205</v>
      </c>
      <c r="F2976" s="5">
        <v>1360065.2</v>
      </c>
      <c r="G2976" s="11">
        <v>2.0099499999999999E-3</v>
      </c>
    </row>
    <row r="2977" spans="1:7" x14ac:dyDescent="0.2">
      <c r="A2977">
        <v>2023</v>
      </c>
      <c r="B2977" s="4" t="s">
        <v>557</v>
      </c>
      <c r="C2977" t="str">
        <f t="shared" si="46"/>
        <v>2023_0344</v>
      </c>
      <c r="D2977" s="4" t="s">
        <v>554</v>
      </c>
      <c r="E2977" s="4" t="s">
        <v>554</v>
      </c>
      <c r="F2977" s="5">
        <v>1317210.94</v>
      </c>
      <c r="G2977" s="11">
        <v>1.94662E-3</v>
      </c>
    </row>
    <row r="2978" spans="1:7" x14ac:dyDescent="0.2">
      <c r="A2978">
        <v>2023</v>
      </c>
      <c r="B2978" s="4" t="s">
        <v>360</v>
      </c>
      <c r="C2978" t="str">
        <f t="shared" si="46"/>
        <v>2023_0650</v>
      </c>
      <c r="D2978" s="4" t="s">
        <v>318</v>
      </c>
      <c r="E2978" s="4" t="s">
        <v>318</v>
      </c>
      <c r="F2978" s="5">
        <v>1274575.46</v>
      </c>
      <c r="G2978" s="11">
        <v>1.88361E-3</v>
      </c>
    </row>
    <row r="2979" spans="1:7" x14ac:dyDescent="0.2">
      <c r="A2979">
        <v>2023</v>
      </c>
      <c r="B2979" s="4" t="s">
        <v>248</v>
      </c>
      <c r="C2979" t="str">
        <f t="shared" si="46"/>
        <v>2023_1113</v>
      </c>
      <c r="D2979" s="4" t="s">
        <v>206</v>
      </c>
      <c r="E2979" s="4" t="s">
        <v>206</v>
      </c>
      <c r="F2979" s="5">
        <v>1271676.8500000001</v>
      </c>
      <c r="G2979" s="11">
        <v>1.8793200000000001E-3</v>
      </c>
    </row>
    <row r="2980" spans="1:7" x14ac:dyDescent="0.2">
      <c r="A2980">
        <v>2023</v>
      </c>
      <c r="B2980" s="4" t="s">
        <v>189</v>
      </c>
      <c r="C2980" t="str">
        <f t="shared" si="46"/>
        <v>2023_0767</v>
      </c>
      <c r="D2980" s="4" t="s">
        <v>147</v>
      </c>
      <c r="E2980" s="4" t="s">
        <v>147</v>
      </c>
      <c r="F2980" s="5">
        <v>1269819.67</v>
      </c>
      <c r="G2980" s="11">
        <v>1.8765800000000001E-3</v>
      </c>
    </row>
    <row r="2981" spans="1:7" x14ac:dyDescent="0.2">
      <c r="A2981">
        <v>2023</v>
      </c>
      <c r="B2981" s="4" t="s">
        <v>372</v>
      </c>
      <c r="C2981" t="str">
        <f t="shared" si="46"/>
        <v>2023_0817</v>
      </c>
      <c r="D2981" s="4" t="s">
        <v>330</v>
      </c>
      <c r="E2981" s="4" t="s">
        <v>330</v>
      </c>
      <c r="F2981" s="5">
        <v>1258214.3600000001</v>
      </c>
      <c r="G2981" s="11">
        <v>1.85943E-3</v>
      </c>
    </row>
    <row r="2982" spans="1:7" x14ac:dyDescent="0.2">
      <c r="A2982">
        <v>2023</v>
      </c>
      <c r="B2982" s="4" t="s">
        <v>447</v>
      </c>
      <c r="C2982" t="str">
        <f t="shared" si="46"/>
        <v>2023_0227</v>
      </c>
      <c r="D2982" s="4" t="s">
        <v>405</v>
      </c>
      <c r="E2982" s="4" t="s">
        <v>405</v>
      </c>
      <c r="F2982" s="5">
        <v>1248896.43</v>
      </c>
      <c r="G2982" s="11">
        <v>1.8456600000000001E-3</v>
      </c>
    </row>
    <row r="2983" spans="1:7" x14ac:dyDescent="0.2">
      <c r="A2983">
        <v>2023</v>
      </c>
      <c r="B2983" s="4" t="s">
        <v>348</v>
      </c>
      <c r="C2983" t="str">
        <f t="shared" si="46"/>
        <v>2023_0072</v>
      </c>
      <c r="D2983" s="4" t="s">
        <v>306</v>
      </c>
      <c r="E2983" s="4" t="s">
        <v>306</v>
      </c>
      <c r="F2983" s="5">
        <v>1222483.54</v>
      </c>
      <c r="G2983" s="11">
        <v>1.8066200000000001E-3</v>
      </c>
    </row>
    <row r="2984" spans="1:7" x14ac:dyDescent="0.2">
      <c r="A2984">
        <v>2023</v>
      </c>
      <c r="B2984" s="4" t="s">
        <v>252</v>
      </c>
      <c r="C2984" t="str">
        <f t="shared" si="46"/>
        <v>2023_0950</v>
      </c>
      <c r="D2984" s="4" t="s">
        <v>210</v>
      </c>
      <c r="E2984" s="4" t="s">
        <v>210</v>
      </c>
      <c r="F2984" s="5">
        <v>1209645.6100000001</v>
      </c>
      <c r="G2984" s="11">
        <v>1.78765E-3</v>
      </c>
    </row>
    <row r="2985" spans="1:7" x14ac:dyDescent="0.2">
      <c r="A2985">
        <v>2023</v>
      </c>
      <c r="B2985" s="4" t="s">
        <v>201</v>
      </c>
      <c r="C2985" t="str">
        <f t="shared" si="46"/>
        <v>2023_0648</v>
      </c>
      <c r="D2985" s="4" t="s">
        <v>159</v>
      </c>
      <c r="E2985" s="4" t="s">
        <v>159</v>
      </c>
      <c r="F2985" s="5">
        <v>1180301.53</v>
      </c>
      <c r="G2985" s="11">
        <v>1.7442899999999999E-3</v>
      </c>
    </row>
    <row r="2986" spans="1:7" x14ac:dyDescent="0.2">
      <c r="A2986">
        <v>2023</v>
      </c>
      <c r="B2986" s="4" t="s">
        <v>337</v>
      </c>
      <c r="C2986" t="str">
        <f t="shared" si="46"/>
        <v>2023_0643</v>
      </c>
      <c r="D2986" s="4" t="s">
        <v>295</v>
      </c>
      <c r="E2986" s="4" t="s">
        <v>295</v>
      </c>
      <c r="F2986" s="5">
        <v>1146362.69</v>
      </c>
      <c r="G2986" s="11">
        <v>1.6941300000000001E-3</v>
      </c>
    </row>
    <row r="2987" spans="1:7" x14ac:dyDescent="0.2">
      <c r="A2987">
        <v>2023</v>
      </c>
      <c r="B2987" s="4" t="s">
        <v>331</v>
      </c>
      <c r="C2987" t="str">
        <f t="shared" si="46"/>
        <v>2023_0615</v>
      </c>
      <c r="D2987" s="4" t="s">
        <v>289</v>
      </c>
      <c r="E2987" s="4" t="s">
        <v>289</v>
      </c>
      <c r="F2987" s="5">
        <v>1127930.95</v>
      </c>
      <c r="G2987" s="11">
        <v>1.6668900000000001E-3</v>
      </c>
    </row>
    <row r="2988" spans="1:7" x14ac:dyDescent="0.2">
      <c r="A2988">
        <v>2023</v>
      </c>
      <c r="B2988" s="4" t="s">
        <v>272</v>
      </c>
      <c r="C2988" t="str">
        <f t="shared" si="46"/>
        <v>2023_0251</v>
      </c>
      <c r="D2988" s="4" t="s">
        <v>230</v>
      </c>
      <c r="E2988" s="4" t="s">
        <v>230</v>
      </c>
      <c r="F2988" s="5">
        <v>1107112.97</v>
      </c>
      <c r="G2988" s="11">
        <v>1.63613E-3</v>
      </c>
    </row>
    <row r="2989" spans="1:7" x14ac:dyDescent="0.2">
      <c r="A2989">
        <v>2023</v>
      </c>
      <c r="B2989" s="4" t="s">
        <v>199</v>
      </c>
      <c r="C2989" t="str">
        <f t="shared" si="46"/>
        <v>2023_0231</v>
      </c>
      <c r="D2989" s="4" t="s">
        <v>157</v>
      </c>
      <c r="E2989" s="4" t="s">
        <v>157</v>
      </c>
      <c r="F2989" s="5">
        <v>1047664.56</v>
      </c>
      <c r="G2989" s="11">
        <v>1.54827E-3</v>
      </c>
    </row>
    <row r="2990" spans="1:7" x14ac:dyDescent="0.2">
      <c r="A2990">
        <v>2023</v>
      </c>
      <c r="B2990" s="4" t="s">
        <v>277</v>
      </c>
      <c r="C2990" t="str">
        <f t="shared" si="46"/>
        <v>2023_0586</v>
      </c>
      <c r="D2990" s="4" t="s">
        <v>235</v>
      </c>
      <c r="E2990" s="4" t="s">
        <v>235</v>
      </c>
      <c r="F2990" s="5">
        <v>963644.02</v>
      </c>
      <c r="G2990" s="11">
        <v>1.4241E-3</v>
      </c>
    </row>
    <row r="2991" spans="1:7" x14ac:dyDescent="0.2">
      <c r="A2991">
        <v>2023</v>
      </c>
      <c r="B2991" s="4" t="s">
        <v>424</v>
      </c>
      <c r="C2991" t="str">
        <f t="shared" si="46"/>
        <v>2023_0381</v>
      </c>
      <c r="D2991" s="4" t="s">
        <v>382</v>
      </c>
      <c r="E2991" s="4" t="s">
        <v>382</v>
      </c>
      <c r="F2991" s="5">
        <v>923145.98</v>
      </c>
      <c r="G2991" s="11">
        <v>1.36425E-3</v>
      </c>
    </row>
    <row r="2992" spans="1:7" x14ac:dyDescent="0.2">
      <c r="A2992">
        <v>2023</v>
      </c>
      <c r="B2992" s="4" t="s">
        <v>182</v>
      </c>
      <c r="C2992" t="str">
        <f t="shared" si="46"/>
        <v>2023_0385</v>
      </c>
      <c r="D2992" s="4" t="s">
        <v>140</v>
      </c>
      <c r="E2992" s="4" t="s">
        <v>140</v>
      </c>
      <c r="F2992" s="5">
        <v>908365.07</v>
      </c>
      <c r="G2992" s="11">
        <v>1.34241E-3</v>
      </c>
    </row>
    <row r="2993" spans="1:7" x14ac:dyDescent="0.2">
      <c r="A2993">
        <v>2023</v>
      </c>
      <c r="B2993" s="4" t="s">
        <v>273</v>
      </c>
      <c r="C2993" t="str">
        <f t="shared" si="46"/>
        <v>2023_0582</v>
      </c>
      <c r="D2993" s="4" t="s">
        <v>231</v>
      </c>
      <c r="E2993" s="4" t="s">
        <v>231</v>
      </c>
      <c r="F2993" s="5">
        <v>906188.64</v>
      </c>
      <c r="G2993" s="11">
        <v>1.3391900000000001E-3</v>
      </c>
    </row>
    <row r="2994" spans="1:7" x14ac:dyDescent="0.2">
      <c r="A2994">
        <v>2023</v>
      </c>
      <c r="B2994" s="4" t="s">
        <v>263</v>
      </c>
      <c r="C2994" t="str">
        <f t="shared" si="46"/>
        <v>2023_0506</v>
      </c>
      <c r="D2994" s="4" t="s">
        <v>221</v>
      </c>
      <c r="E2994" s="4" t="s">
        <v>221</v>
      </c>
      <c r="F2994" s="5">
        <v>902804.42</v>
      </c>
      <c r="G2994" s="11">
        <v>1.3341900000000001E-3</v>
      </c>
    </row>
    <row r="2995" spans="1:7" x14ac:dyDescent="0.2">
      <c r="A2995">
        <v>2023</v>
      </c>
      <c r="B2995" s="4" t="s">
        <v>335</v>
      </c>
      <c r="C2995" t="str">
        <f t="shared" si="46"/>
        <v>2023_0825</v>
      </c>
      <c r="D2995" s="4" t="s">
        <v>293</v>
      </c>
      <c r="E2995" s="4" t="s">
        <v>293</v>
      </c>
      <c r="F2995" s="5">
        <v>888273.94</v>
      </c>
      <c r="G2995" s="11">
        <v>1.3127200000000001E-3</v>
      </c>
    </row>
    <row r="2996" spans="1:7" x14ac:dyDescent="0.2">
      <c r="A2996">
        <v>2023</v>
      </c>
      <c r="B2996" s="4" t="s">
        <v>343</v>
      </c>
      <c r="C2996" t="str">
        <f t="shared" si="46"/>
        <v>2023_0272</v>
      </c>
      <c r="D2996" s="4" t="s">
        <v>301</v>
      </c>
      <c r="E2996" s="4" t="s">
        <v>301</v>
      </c>
      <c r="F2996" s="5">
        <v>885370.23</v>
      </c>
      <c r="G2996" s="11">
        <v>1.30843E-3</v>
      </c>
    </row>
    <row r="2997" spans="1:7" x14ac:dyDescent="0.2">
      <c r="A2997">
        <v>2023</v>
      </c>
      <c r="B2997" s="4" t="s">
        <v>559</v>
      </c>
      <c r="C2997" t="str">
        <f t="shared" si="46"/>
        <v>2023_0106</v>
      </c>
      <c r="D2997" s="4" t="s">
        <v>556</v>
      </c>
      <c r="E2997" s="4" t="s">
        <v>556</v>
      </c>
      <c r="F2997" s="5">
        <v>881986.06</v>
      </c>
      <c r="G2997" s="11">
        <v>1.30343E-3</v>
      </c>
    </row>
    <row r="2998" spans="1:7" x14ac:dyDescent="0.2">
      <c r="A2998">
        <v>2023</v>
      </c>
      <c r="B2998" s="4" t="s">
        <v>558</v>
      </c>
      <c r="C2998" t="str">
        <f t="shared" si="46"/>
        <v>2023_0261</v>
      </c>
      <c r="D2998" s="4" t="s">
        <v>555</v>
      </c>
      <c r="E2998" s="4" t="s">
        <v>555</v>
      </c>
      <c r="F2998" s="5">
        <v>878543.42</v>
      </c>
      <c r="G2998" s="11">
        <v>1.29834E-3</v>
      </c>
    </row>
    <row r="2999" spans="1:7" x14ac:dyDescent="0.2">
      <c r="A2999">
        <v>2023</v>
      </c>
      <c r="B2999" s="4" t="s">
        <v>341</v>
      </c>
      <c r="C2999" t="str">
        <f t="shared" si="46"/>
        <v>2023_0175</v>
      </c>
      <c r="D2999" s="4" t="s">
        <v>299</v>
      </c>
      <c r="E2999" s="4" t="s">
        <v>299</v>
      </c>
      <c r="F2999" s="5">
        <v>864559.56</v>
      </c>
      <c r="G2999" s="11">
        <v>1.2776700000000001E-3</v>
      </c>
    </row>
    <row r="3000" spans="1:7" x14ac:dyDescent="0.2">
      <c r="A3000">
        <v>2023</v>
      </c>
      <c r="B3000" s="4" t="s">
        <v>204</v>
      </c>
      <c r="C3000" t="str">
        <f t="shared" si="46"/>
        <v>2023_1032</v>
      </c>
      <c r="D3000" s="4" t="s">
        <v>162</v>
      </c>
      <c r="E3000" s="4" t="s">
        <v>162</v>
      </c>
      <c r="F3000" s="5">
        <v>850917.02</v>
      </c>
      <c r="G3000" s="11">
        <v>1.2575100000000001E-3</v>
      </c>
    </row>
    <row r="3001" spans="1:7" x14ac:dyDescent="0.2">
      <c r="A3001">
        <v>2023</v>
      </c>
      <c r="B3001" s="4" t="s">
        <v>334</v>
      </c>
      <c r="C3001" t="str">
        <f t="shared" si="46"/>
        <v>2023_0342</v>
      </c>
      <c r="D3001" s="4" t="s">
        <v>292</v>
      </c>
      <c r="E3001" s="4" t="s">
        <v>292</v>
      </c>
      <c r="F3001" s="5">
        <v>849683.8</v>
      </c>
      <c r="G3001" s="11">
        <v>1.2556900000000001E-3</v>
      </c>
    </row>
    <row r="3002" spans="1:7" x14ac:dyDescent="0.2">
      <c r="A3002">
        <v>2023</v>
      </c>
      <c r="B3002" s="4" t="s">
        <v>275</v>
      </c>
      <c r="C3002" t="str">
        <f t="shared" si="46"/>
        <v>2023_0606</v>
      </c>
      <c r="D3002" s="4" t="s">
        <v>233</v>
      </c>
      <c r="E3002" s="4" t="s">
        <v>233</v>
      </c>
      <c r="F3002" s="5">
        <v>841471.65</v>
      </c>
      <c r="G3002" s="11">
        <v>1.24355E-3</v>
      </c>
    </row>
    <row r="3003" spans="1:7" x14ac:dyDescent="0.2">
      <c r="A3003">
        <v>2023</v>
      </c>
      <c r="B3003" s="4" t="s">
        <v>564</v>
      </c>
      <c r="C3003" t="str">
        <f t="shared" si="46"/>
        <v>2023_0483</v>
      </c>
      <c r="D3003" s="4" t="s">
        <v>560</v>
      </c>
      <c r="E3003" s="4" t="s">
        <v>560</v>
      </c>
      <c r="F3003" s="5">
        <v>787667</v>
      </c>
      <c r="G3003" s="11">
        <v>1.1640400000000001E-3</v>
      </c>
    </row>
    <row r="3004" spans="1:7" x14ac:dyDescent="0.2">
      <c r="A3004">
        <v>2023</v>
      </c>
      <c r="B3004" s="4" t="s">
        <v>338</v>
      </c>
      <c r="C3004" t="str">
        <f t="shared" si="46"/>
        <v>2023_0167</v>
      </c>
      <c r="D3004" s="4" t="s">
        <v>296</v>
      </c>
      <c r="E3004" s="4" t="s">
        <v>296</v>
      </c>
      <c r="F3004" s="5">
        <v>786068.55</v>
      </c>
      <c r="G3004" s="11">
        <v>1.16168E-3</v>
      </c>
    </row>
    <row r="3005" spans="1:7" x14ac:dyDescent="0.2">
      <c r="A3005">
        <v>2023</v>
      </c>
      <c r="B3005" s="4" t="s">
        <v>432</v>
      </c>
      <c r="C3005" t="str">
        <f t="shared" si="46"/>
        <v>2023_0640</v>
      </c>
      <c r="D3005" s="4" t="s">
        <v>390</v>
      </c>
      <c r="E3005" s="4" t="s">
        <v>390</v>
      </c>
      <c r="F3005" s="5">
        <v>773511.21</v>
      </c>
      <c r="G3005" s="11">
        <v>1.1431200000000001E-3</v>
      </c>
    </row>
    <row r="3006" spans="1:7" x14ac:dyDescent="0.2">
      <c r="A3006">
        <v>2023</v>
      </c>
      <c r="B3006" s="4" t="s">
        <v>339</v>
      </c>
      <c r="C3006" t="str">
        <f t="shared" si="46"/>
        <v>2023_0903</v>
      </c>
      <c r="D3006" s="4" t="s">
        <v>297</v>
      </c>
      <c r="E3006" s="4" t="s">
        <v>297</v>
      </c>
      <c r="F3006" s="5">
        <v>762362.81</v>
      </c>
      <c r="G3006" s="11">
        <v>1.1266399999999999E-3</v>
      </c>
    </row>
    <row r="3007" spans="1:7" x14ac:dyDescent="0.2">
      <c r="A3007">
        <v>2023</v>
      </c>
      <c r="B3007" s="4" t="s">
        <v>757</v>
      </c>
      <c r="C3007" t="str">
        <f t="shared" si="46"/>
        <v>2023_4174</v>
      </c>
      <c r="D3007" s="4" t="s">
        <v>756</v>
      </c>
      <c r="E3007" s="4" t="s">
        <v>756</v>
      </c>
      <c r="F3007" s="16">
        <v>760284.31</v>
      </c>
      <c r="G3007" s="11">
        <v>1.12357E-3</v>
      </c>
    </row>
    <row r="3008" spans="1:7" x14ac:dyDescent="0.2">
      <c r="A3008">
        <v>2023</v>
      </c>
      <c r="B3008" s="4" t="s">
        <v>371</v>
      </c>
      <c r="C3008" t="str">
        <f t="shared" si="46"/>
        <v>2023_0103</v>
      </c>
      <c r="D3008" s="4" t="s">
        <v>329</v>
      </c>
      <c r="E3008" s="4" t="s">
        <v>329</v>
      </c>
      <c r="F3008" s="16">
        <v>759105.4</v>
      </c>
      <c r="G3008" s="11">
        <v>1.1218300000000001E-3</v>
      </c>
    </row>
    <row r="3009" spans="1:7" x14ac:dyDescent="0.2">
      <c r="A3009">
        <v>2023</v>
      </c>
      <c r="B3009" s="4" t="s">
        <v>288</v>
      </c>
      <c r="C3009" t="str">
        <f t="shared" si="46"/>
        <v>2023_0514</v>
      </c>
      <c r="D3009" s="4" t="s">
        <v>246</v>
      </c>
      <c r="E3009" s="4" t="s">
        <v>246</v>
      </c>
      <c r="F3009" s="16">
        <v>743901.27</v>
      </c>
      <c r="G3009" s="11">
        <v>1.09936E-3</v>
      </c>
    </row>
    <row r="3010" spans="1:7" x14ac:dyDescent="0.2">
      <c r="A3010">
        <v>2023</v>
      </c>
      <c r="B3010" s="4" t="s">
        <v>476</v>
      </c>
      <c r="C3010" t="str">
        <f t="shared" si="46"/>
        <v>2023_0757</v>
      </c>
      <c r="D3010" s="4" t="s">
        <v>460</v>
      </c>
      <c r="E3010" s="4" t="s">
        <v>460</v>
      </c>
      <c r="F3010" s="16">
        <v>716356.66</v>
      </c>
      <c r="G3010" s="11">
        <v>1.05865E-3</v>
      </c>
    </row>
    <row r="3011" spans="1:7" x14ac:dyDescent="0.2">
      <c r="A3011">
        <v>2023</v>
      </c>
      <c r="B3011" s="4" t="s">
        <v>420</v>
      </c>
      <c r="C3011" t="str">
        <f t="shared" ref="C3011:C3074" si="47">_xlfn.TEXTJOIN("_",TRUE,A3011:B3011)</f>
        <v>2023_0815</v>
      </c>
      <c r="D3011" s="4" t="s">
        <v>378</v>
      </c>
      <c r="E3011" s="4" t="s">
        <v>378</v>
      </c>
      <c r="F3011" s="16">
        <v>714647.32</v>
      </c>
      <c r="G3011" s="11">
        <v>1.05613E-3</v>
      </c>
    </row>
    <row r="3012" spans="1:7" x14ac:dyDescent="0.2">
      <c r="A3012">
        <v>2023</v>
      </c>
      <c r="B3012" s="4" t="s">
        <v>481</v>
      </c>
      <c r="C3012" t="str">
        <f t="shared" si="47"/>
        <v>2023_0108</v>
      </c>
      <c r="D3012" s="4" t="s">
        <v>465</v>
      </c>
      <c r="E3012" s="4" t="s">
        <v>465</v>
      </c>
      <c r="F3012" s="16">
        <v>710921.8</v>
      </c>
      <c r="G3012" s="11">
        <v>1.0506199999999999E-3</v>
      </c>
    </row>
    <row r="3013" spans="1:7" x14ac:dyDescent="0.2">
      <c r="A3013">
        <v>2023</v>
      </c>
      <c r="B3013" s="4" t="s">
        <v>255</v>
      </c>
      <c r="C3013" t="str">
        <f t="shared" si="47"/>
        <v>2023_1137</v>
      </c>
      <c r="D3013" s="4" t="s">
        <v>213</v>
      </c>
      <c r="E3013" s="4" t="s">
        <v>213</v>
      </c>
      <c r="F3013" s="16">
        <v>681480.83</v>
      </c>
      <c r="G3013" s="11">
        <v>1.0071100000000001E-3</v>
      </c>
    </row>
    <row r="3014" spans="1:7" x14ac:dyDescent="0.2">
      <c r="A3014">
        <v>2023</v>
      </c>
      <c r="B3014" s="4" t="s">
        <v>256</v>
      </c>
      <c r="C3014" t="str">
        <f t="shared" si="47"/>
        <v>2023_0630</v>
      </c>
      <c r="D3014" s="4" t="s">
        <v>214</v>
      </c>
      <c r="E3014" s="4" t="s">
        <v>214</v>
      </c>
      <c r="F3014" s="16">
        <v>677122.87</v>
      </c>
      <c r="G3014" s="11">
        <v>1.0006699999999999E-3</v>
      </c>
    </row>
    <row r="3015" spans="1:7" x14ac:dyDescent="0.2">
      <c r="A3015">
        <v>2023</v>
      </c>
      <c r="B3015" s="4" t="s">
        <v>430</v>
      </c>
      <c r="C3015" t="str">
        <f t="shared" si="47"/>
        <v>2023_0199</v>
      </c>
      <c r="D3015" s="4" t="s">
        <v>388</v>
      </c>
      <c r="E3015" s="4" t="s">
        <v>388</v>
      </c>
      <c r="F3015" s="16">
        <v>641727.78</v>
      </c>
      <c r="G3015" s="11">
        <v>9.4837000000000003E-4</v>
      </c>
    </row>
    <row r="3016" spans="1:7" x14ac:dyDescent="0.2">
      <c r="A3016">
        <v>2023</v>
      </c>
      <c r="B3016" s="4" t="s">
        <v>353</v>
      </c>
      <c r="C3016" t="str">
        <f t="shared" si="47"/>
        <v>2023_0972</v>
      </c>
      <c r="D3016" s="4" t="s">
        <v>311</v>
      </c>
      <c r="E3016" s="4" t="s">
        <v>311</v>
      </c>
      <c r="F3016" s="16">
        <v>627419.24</v>
      </c>
      <c r="G3016" s="11">
        <v>9.2721999999999998E-4</v>
      </c>
    </row>
    <row r="3017" spans="1:7" x14ac:dyDescent="0.2">
      <c r="A3017">
        <v>2023</v>
      </c>
      <c r="B3017" s="4" t="s">
        <v>425</v>
      </c>
      <c r="C3017" t="str">
        <f t="shared" si="47"/>
        <v>2023_1093</v>
      </c>
      <c r="D3017" s="4" t="s">
        <v>383</v>
      </c>
      <c r="E3017" s="4" t="s">
        <v>383</v>
      </c>
      <c r="F3017" s="16">
        <v>622673.63</v>
      </c>
      <c r="G3017" s="11">
        <v>9.2020999999999997E-4</v>
      </c>
    </row>
    <row r="3018" spans="1:7" x14ac:dyDescent="0.2">
      <c r="A3018">
        <v>2023</v>
      </c>
      <c r="B3018" s="4" t="s">
        <v>431</v>
      </c>
      <c r="C3018" t="str">
        <f t="shared" si="47"/>
        <v>2023_0787</v>
      </c>
      <c r="D3018" s="4" t="s">
        <v>389</v>
      </c>
      <c r="E3018" s="4" t="s">
        <v>389</v>
      </c>
      <c r="F3018" s="16">
        <v>612895.56000000006</v>
      </c>
      <c r="G3018" s="11">
        <v>9.0576000000000003E-4</v>
      </c>
    </row>
    <row r="3019" spans="1:7" x14ac:dyDescent="0.2">
      <c r="A3019">
        <v>2023</v>
      </c>
      <c r="B3019" s="4" t="s">
        <v>284</v>
      </c>
      <c r="C3019" t="str">
        <f t="shared" si="47"/>
        <v>2023_0376</v>
      </c>
      <c r="D3019" s="4" t="s">
        <v>242</v>
      </c>
      <c r="E3019" s="4" t="s">
        <v>242</v>
      </c>
      <c r="F3019" s="16">
        <v>590461.06999999995</v>
      </c>
      <c r="G3019" s="11">
        <v>8.7259999999999996E-4</v>
      </c>
    </row>
    <row r="3020" spans="1:7" x14ac:dyDescent="0.2">
      <c r="A3020">
        <v>2023</v>
      </c>
      <c r="B3020" s="4" t="s">
        <v>454</v>
      </c>
      <c r="C3020" t="str">
        <f t="shared" si="47"/>
        <v>2023_0639</v>
      </c>
      <c r="D3020" s="4" t="s">
        <v>412</v>
      </c>
      <c r="E3020" s="4" t="s">
        <v>412</v>
      </c>
      <c r="F3020" s="16">
        <v>588395.37</v>
      </c>
      <c r="G3020" s="11">
        <v>8.6954999999999997E-4</v>
      </c>
    </row>
    <row r="3021" spans="1:7" x14ac:dyDescent="0.2">
      <c r="A3021">
        <v>2023</v>
      </c>
      <c r="B3021" s="4" t="s">
        <v>754</v>
      </c>
      <c r="C3021" t="str">
        <f t="shared" si="47"/>
        <v>2023_3063</v>
      </c>
      <c r="D3021" s="4" t="s">
        <v>751</v>
      </c>
      <c r="E3021" s="4" t="s">
        <v>751</v>
      </c>
      <c r="F3021" s="16">
        <v>575394.04</v>
      </c>
      <c r="G3021" s="11">
        <v>8.5033999999999999E-4</v>
      </c>
    </row>
    <row r="3022" spans="1:7" x14ac:dyDescent="0.2">
      <c r="A3022">
        <v>2023</v>
      </c>
      <c r="B3022" s="4" t="s">
        <v>267</v>
      </c>
      <c r="C3022" t="str">
        <f t="shared" si="47"/>
        <v>2023_0670</v>
      </c>
      <c r="D3022" s="4" t="s">
        <v>225</v>
      </c>
      <c r="E3022" s="4" t="s">
        <v>225</v>
      </c>
      <c r="F3022" s="16">
        <v>570037.85</v>
      </c>
      <c r="G3022" s="11">
        <v>8.4241999999999997E-4</v>
      </c>
    </row>
    <row r="3023" spans="1:7" x14ac:dyDescent="0.2">
      <c r="A3023">
        <v>2023</v>
      </c>
      <c r="B3023" s="4" t="s">
        <v>344</v>
      </c>
      <c r="C3023" t="str">
        <f t="shared" si="47"/>
        <v>2023_0989</v>
      </c>
      <c r="D3023" s="4" t="s">
        <v>302</v>
      </c>
      <c r="E3023" s="4" t="s">
        <v>302</v>
      </c>
      <c r="F3023" s="16">
        <v>558292.74</v>
      </c>
      <c r="G3023" s="11">
        <v>8.2505999999999996E-4</v>
      </c>
    </row>
    <row r="3024" spans="1:7" x14ac:dyDescent="0.2">
      <c r="A3024">
        <v>2023</v>
      </c>
      <c r="B3024" s="4" t="s">
        <v>483</v>
      </c>
      <c r="C3024" t="str">
        <f t="shared" si="47"/>
        <v>2023_0614</v>
      </c>
      <c r="D3024" s="4" t="s">
        <v>467</v>
      </c>
      <c r="E3024" s="4" t="s">
        <v>467</v>
      </c>
      <c r="F3024" s="16">
        <v>555000.48</v>
      </c>
      <c r="G3024" s="11">
        <v>8.2019999999999999E-4</v>
      </c>
    </row>
    <row r="3025" spans="1:7" x14ac:dyDescent="0.2">
      <c r="A3025">
        <v>2023</v>
      </c>
      <c r="B3025" s="4" t="s">
        <v>581</v>
      </c>
      <c r="C3025" t="str">
        <f t="shared" si="47"/>
        <v>2023_0424</v>
      </c>
      <c r="D3025" s="4" t="s">
        <v>568</v>
      </c>
      <c r="E3025" s="4" t="s">
        <v>568</v>
      </c>
      <c r="F3025" s="16">
        <v>501523.13</v>
      </c>
      <c r="G3025" s="11">
        <v>7.4116999999999998E-4</v>
      </c>
    </row>
    <row r="3026" spans="1:7" x14ac:dyDescent="0.2">
      <c r="A3026">
        <v>2023</v>
      </c>
      <c r="B3026" s="4" t="s">
        <v>251</v>
      </c>
      <c r="C3026" t="str">
        <f t="shared" si="47"/>
        <v>2023_0560</v>
      </c>
      <c r="D3026" s="4" t="s">
        <v>209</v>
      </c>
      <c r="E3026" s="4" t="s">
        <v>209</v>
      </c>
      <c r="F3026" s="16">
        <v>499401.47</v>
      </c>
      <c r="G3026" s="11">
        <v>7.3802999999999998E-4</v>
      </c>
    </row>
    <row r="3027" spans="1:7" x14ac:dyDescent="0.2">
      <c r="A3027">
        <v>2023</v>
      </c>
      <c r="B3027" s="4" t="s">
        <v>445</v>
      </c>
      <c r="C3027" t="str">
        <f t="shared" si="47"/>
        <v>2023_0661</v>
      </c>
      <c r="D3027" s="4" t="s">
        <v>403</v>
      </c>
      <c r="E3027" s="4" t="s">
        <v>403</v>
      </c>
      <c r="F3027" s="16">
        <v>497245.12</v>
      </c>
      <c r="G3027" s="11">
        <v>7.3483999999999995E-4</v>
      </c>
    </row>
    <row r="3028" spans="1:7" x14ac:dyDescent="0.2">
      <c r="A3028">
        <v>2023</v>
      </c>
      <c r="B3028" s="4" t="s">
        <v>361</v>
      </c>
      <c r="C3028" t="str">
        <f t="shared" si="47"/>
        <v>2023_0158</v>
      </c>
      <c r="D3028" s="4" t="s">
        <v>319</v>
      </c>
      <c r="E3028" s="4" t="s">
        <v>319</v>
      </c>
      <c r="F3028" s="16">
        <v>492667.28</v>
      </c>
      <c r="G3028" s="11">
        <v>7.2807999999999998E-4</v>
      </c>
    </row>
    <row r="3029" spans="1:7" x14ac:dyDescent="0.2">
      <c r="A3029">
        <v>2023</v>
      </c>
      <c r="B3029" s="4" t="s">
        <v>440</v>
      </c>
      <c r="C3029" t="str">
        <f t="shared" si="47"/>
        <v>2023_0747</v>
      </c>
      <c r="D3029" s="4" t="s">
        <v>398</v>
      </c>
      <c r="E3029" s="4" t="s">
        <v>398</v>
      </c>
      <c r="F3029" s="16">
        <v>490337.42</v>
      </c>
      <c r="G3029" s="11">
        <v>7.2464000000000003E-4</v>
      </c>
    </row>
    <row r="3030" spans="1:7" x14ac:dyDescent="0.2">
      <c r="A3030">
        <v>2023</v>
      </c>
      <c r="B3030" s="4" t="s">
        <v>566</v>
      </c>
      <c r="C3030" t="str">
        <f t="shared" si="47"/>
        <v>2023_0833</v>
      </c>
      <c r="D3030" s="4" t="s">
        <v>562</v>
      </c>
      <c r="E3030" s="4" t="s">
        <v>562</v>
      </c>
      <c r="F3030" s="16">
        <v>484840.38</v>
      </c>
      <c r="G3030" s="11">
        <v>7.1650999999999996E-4</v>
      </c>
    </row>
    <row r="3031" spans="1:7" x14ac:dyDescent="0.2">
      <c r="A3031">
        <v>2023</v>
      </c>
      <c r="B3031" s="4" t="s">
        <v>363</v>
      </c>
      <c r="C3031" t="str">
        <f t="shared" si="47"/>
        <v>2023_1059</v>
      </c>
      <c r="D3031" s="4" t="s">
        <v>321</v>
      </c>
      <c r="E3031" s="4" t="s">
        <v>321</v>
      </c>
      <c r="F3031" s="16">
        <v>480326.07</v>
      </c>
      <c r="G3031" s="11">
        <v>7.0983999999999999E-4</v>
      </c>
    </row>
    <row r="3032" spans="1:7" x14ac:dyDescent="0.2">
      <c r="A3032">
        <v>2023</v>
      </c>
      <c r="B3032" s="4" t="s">
        <v>726</v>
      </c>
      <c r="C3032" t="str">
        <f t="shared" si="47"/>
        <v>2023_2633</v>
      </c>
      <c r="D3032" s="4" t="s">
        <v>720</v>
      </c>
      <c r="E3032" s="4" t="s">
        <v>720</v>
      </c>
      <c r="F3032" s="16">
        <v>475103.13</v>
      </c>
      <c r="G3032" s="11">
        <v>7.0211999999999998E-4</v>
      </c>
    </row>
    <row r="3033" spans="1:7" x14ac:dyDescent="0.2">
      <c r="A3033">
        <v>2023</v>
      </c>
      <c r="B3033" s="4" t="s">
        <v>276</v>
      </c>
      <c r="C3033" t="str">
        <f t="shared" si="47"/>
        <v>2023_0793</v>
      </c>
      <c r="D3033" s="4" t="s">
        <v>234</v>
      </c>
      <c r="E3033" s="4" t="s">
        <v>234</v>
      </c>
      <c r="F3033" s="16">
        <v>471653.3</v>
      </c>
      <c r="G3033" s="11">
        <v>6.9702000000000002E-4</v>
      </c>
    </row>
    <row r="3034" spans="1:7" x14ac:dyDescent="0.2">
      <c r="A3034">
        <v>2023</v>
      </c>
      <c r="B3034" s="4" t="s">
        <v>340</v>
      </c>
      <c r="C3034" t="str">
        <f t="shared" si="47"/>
        <v>2023_0437</v>
      </c>
      <c r="D3034" s="4" t="s">
        <v>298</v>
      </c>
      <c r="E3034" s="4" t="s">
        <v>298</v>
      </c>
      <c r="F3034" s="16">
        <v>465278.69</v>
      </c>
      <c r="G3034" s="11">
        <v>6.8760000000000002E-4</v>
      </c>
    </row>
    <row r="3035" spans="1:7" x14ac:dyDescent="0.2">
      <c r="A3035">
        <v>2023</v>
      </c>
      <c r="B3035" s="4" t="s">
        <v>565</v>
      </c>
      <c r="C3035" t="str">
        <f t="shared" si="47"/>
        <v>2023_0084</v>
      </c>
      <c r="D3035" s="4" t="s">
        <v>561</v>
      </c>
      <c r="E3035" s="4" t="s">
        <v>561</v>
      </c>
      <c r="F3035" s="16">
        <v>464598.09</v>
      </c>
      <c r="G3035" s="11">
        <v>6.8659999999999999E-4</v>
      </c>
    </row>
    <row r="3036" spans="1:7" x14ac:dyDescent="0.2">
      <c r="A3036">
        <v>2023</v>
      </c>
      <c r="B3036" s="4" t="s">
        <v>475</v>
      </c>
      <c r="C3036" t="str">
        <f t="shared" si="47"/>
        <v>2023_0320</v>
      </c>
      <c r="D3036" s="4" t="s">
        <v>459</v>
      </c>
      <c r="E3036" s="4" t="s">
        <v>459</v>
      </c>
      <c r="F3036" s="16">
        <v>459759.27</v>
      </c>
      <c r="G3036" s="11">
        <v>6.7944999999999995E-4</v>
      </c>
    </row>
    <row r="3037" spans="1:7" x14ac:dyDescent="0.2">
      <c r="A3037">
        <v>2023</v>
      </c>
      <c r="B3037" s="4" t="s">
        <v>261</v>
      </c>
      <c r="C3037" t="str">
        <f t="shared" si="47"/>
        <v>2023_0305</v>
      </c>
      <c r="D3037" s="4" t="s">
        <v>219</v>
      </c>
      <c r="E3037" s="4" t="s">
        <v>219</v>
      </c>
      <c r="F3037" s="16">
        <v>448992.63</v>
      </c>
      <c r="G3037" s="11">
        <v>6.6354000000000001E-4</v>
      </c>
    </row>
    <row r="3038" spans="1:7" x14ac:dyDescent="0.2">
      <c r="A3038">
        <v>2023</v>
      </c>
      <c r="B3038" s="4" t="s">
        <v>480</v>
      </c>
      <c r="C3038" t="str">
        <f t="shared" si="47"/>
        <v>2023_0266</v>
      </c>
      <c r="D3038" s="4" t="s">
        <v>749</v>
      </c>
      <c r="E3038" s="4" t="s">
        <v>749</v>
      </c>
      <c r="F3038" s="16">
        <v>443423.73</v>
      </c>
      <c r="G3038" s="11">
        <v>6.5530999999999999E-4</v>
      </c>
    </row>
    <row r="3039" spans="1:7" x14ac:dyDescent="0.2">
      <c r="A3039">
        <v>2023</v>
      </c>
      <c r="B3039" s="4" t="s">
        <v>364</v>
      </c>
      <c r="C3039" t="str">
        <f t="shared" si="47"/>
        <v>2023_0173</v>
      </c>
      <c r="D3039" s="4" t="s">
        <v>322</v>
      </c>
      <c r="E3039" s="4" t="s">
        <v>322</v>
      </c>
      <c r="F3039" s="16">
        <v>429092.24</v>
      </c>
      <c r="G3039" s="11">
        <v>6.3413E-4</v>
      </c>
    </row>
    <row r="3040" spans="1:7" x14ac:dyDescent="0.2">
      <c r="A3040">
        <v>2023</v>
      </c>
      <c r="B3040" s="4" t="s">
        <v>281</v>
      </c>
      <c r="C3040" t="str">
        <f t="shared" si="47"/>
        <v>2023_0508</v>
      </c>
      <c r="D3040" s="4" t="s">
        <v>239</v>
      </c>
      <c r="E3040" s="4" t="s">
        <v>239</v>
      </c>
      <c r="F3040" s="16">
        <v>428485.02</v>
      </c>
      <c r="G3040" s="11">
        <v>6.3323000000000003E-4</v>
      </c>
    </row>
    <row r="3041" spans="1:7" x14ac:dyDescent="0.2">
      <c r="A3041">
        <v>2023</v>
      </c>
      <c r="B3041" s="4" t="s">
        <v>265</v>
      </c>
      <c r="C3041" t="str">
        <f t="shared" si="47"/>
        <v>2023_0137</v>
      </c>
      <c r="D3041" s="4" t="s">
        <v>223</v>
      </c>
      <c r="E3041" s="4" t="s">
        <v>223</v>
      </c>
      <c r="F3041" s="16">
        <v>415311.98</v>
      </c>
      <c r="G3041" s="11">
        <v>6.1375999999999998E-4</v>
      </c>
    </row>
    <row r="3042" spans="1:7" x14ac:dyDescent="0.2">
      <c r="A3042">
        <v>2023</v>
      </c>
      <c r="B3042" s="4" t="s">
        <v>586</v>
      </c>
      <c r="C3042" t="str">
        <f t="shared" si="47"/>
        <v>2023_0588</v>
      </c>
      <c r="D3042" s="4" t="s">
        <v>574</v>
      </c>
      <c r="E3042" s="4" t="s">
        <v>574</v>
      </c>
      <c r="F3042" s="16">
        <v>412283.88</v>
      </c>
      <c r="G3042" s="11">
        <v>6.0928999999999996E-4</v>
      </c>
    </row>
    <row r="3043" spans="1:7" x14ac:dyDescent="0.2">
      <c r="A3043">
        <v>2023</v>
      </c>
      <c r="B3043" s="4" t="s">
        <v>429</v>
      </c>
      <c r="C3043" t="str">
        <f t="shared" si="47"/>
        <v>2023_0988</v>
      </c>
      <c r="D3043" s="4" t="s">
        <v>387</v>
      </c>
      <c r="E3043" s="4" t="s">
        <v>387</v>
      </c>
      <c r="F3043" s="16">
        <v>411234.72</v>
      </c>
      <c r="G3043" s="11">
        <v>6.0773999999999995E-4</v>
      </c>
    </row>
    <row r="3044" spans="1:7" x14ac:dyDescent="0.2">
      <c r="A3044">
        <v>2023</v>
      </c>
      <c r="B3044" s="4" t="s">
        <v>433</v>
      </c>
      <c r="C3044" t="str">
        <f t="shared" si="47"/>
        <v>2023_0135</v>
      </c>
      <c r="D3044" s="4" t="s">
        <v>391</v>
      </c>
      <c r="E3044" s="4" t="s">
        <v>391</v>
      </c>
      <c r="F3044" s="16">
        <v>398936.49</v>
      </c>
      <c r="G3044" s="11">
        <v>5.8956000000000004E-4</v>
      </c>
    </row>
    <row r="3045" spans="1:7" x14ac:dyDescent="0.2">
      <c r="A3045">
        <v>2023</v>
      </c>
      <c r="B3045" s="4" t="s">
        <v>487</v>
      </c>
      <c r="C3045" t="str">
        <f t="shared" si="47"/>
        <v>2023_0949</v>
      </c>
      <c r="D3045" s="4" t="s">
        <v>471</v>
      </c>
      <c r="E3045" s="4" t="s">
        <v>471</v>
      </c>
      <c r="F3045" s="16">
        <v>397890.09</v>
      </c>
      <c r="G3045" s="11">
        <v>5.8801000000000003E-4</v>
      </c>
    </row>
    <row r="3046" spans="1:7" x14ac:dyDescent="0.2">
      <c r="A3046">
        <v>2023</v>
      </c>
      <c r="B3046" s="4" t="s">
        <v>359</v>
      </c>
      <c r="C3046" t="str">
        <f t="shared" si="47"/>
        <v>2023_0645</v>
      </c>
      <c r="D3046" s="4" t="s">
        <v>317</v>
      </c>
      <c r="E3046" s="4" t="s">
        <v>317</v>
      </c>
      <c r="F3046" s="16">
        <v>397360.52</v>
      </c>
      <c r="G3046" s="11">
        <v>5.8723E-4</v>
      </c>
    </row>
    <row r="3047" spans="1:7" x14ac:dyDescent="0.2">
      <c r="A3047">
        <v>2023</v>
      </c>
      <c r="B3047" s="4" t="s">
        <v>612</v>
      </c>
      <c r="C3047" t="str">
        <f t="shared" si="47"/>
        <v>2023_0263</v>
      </c>
      <c r="D3047" s="4" t="s">
        <v>742</v>
      </c>
      <c r="E3047" s="4" t="s">
        <v>742</v>
      </c>
      <c r="F3047" s="16">
        <v>389870.89</v>
      </c>
      <c r="G3047" s="11">
        <v>5.7616000000000004E-4</v>
      </c>
    </row>
    <row r="3048" spans="1:7" x14ac:dyDescent="0.2">
      <c r="A3048">
        <v>2023</v>
      </c>
      <c r="B3048" s="4" t="s">
        <v>349</v>
      </c>
      <c r="C3048" t="str">
        <f t="shared" si="47"/>
        <v>2023_0335</v>
      </c>
      <c r="D3048" s="4" t="s">
        <v>307</v>
      </c>
      <c r="E3048" s="4" t="s">
        <v>307</v>
      </c>
      <c r="F3048" s="16">
        <v>388129.05</v>
      </c>
      <c r="G3048" s="11">
        <v>5.7359000000000002E-4</v>
      </c>
    </row>
    <row r="3049" spans="1:7" x14ac:dyDescent="0.2">
      <c r="A3049">
        <v>2023</v>
      </c>
      <c r="B3049" s="4" t="s">
        <v>443</v>
      </c>
      <c r="C3049" t="str">
        <f t="shared" si="47"/>
        <v>2023_0087</v>
      </c>
      <c r="D3049" s="4" t="s">
        <v>401</v>
      </c>
      <c r="E3049" s="4" t="s">
        <v>401</v>
      </c>
      <c r="F3049" s="16">
        <v>383442.96</v>
      </c>
      <c r="G3049" s="11">
        <v>5.6665999999999997E-4</v>
      </c>
    </row>
    <row r="3050" spans="1:7" x14ac:dyDescent="0.2">
      <c r="A3050">
        <v>2023</v>
      </c>
      <c r="B3050" s="4" t="s">
        <v>422</v>
      </c>
      <c r="C3050" t="str">
        <f t="shared" si="47"/>
        <v>2023_0680</v>
      </c>
      <c r="D3050" s="4" t="s">
        <v>380</v>
      </c>
      <c r="E3050" s="4" t="s">
        <v>380</v>
      </c>
      <c r="F3050" s="16">
        <v>373298.62</v>
      </c>
      <c r="G3050" s="11">
        <v>5.5166999999999998E-4</v>
      </c>
    </row>
    <row r="3051" spans="1:7" x14ac:dyDescent="0.2">
      <c r="A3051">
        <v>2023</v>
      </c>
      <c r="B3051" s="4" t="s">
        <v>567</v>
      </c>
      <c r="C3051" t="str">
        <f t="shared" si="47"/>
        <v>2023_0564</v>
      </c>
      <c r="D3051" s="4" t="s">
        <v>563</v>
      </c>
      <c r="E3051" s="4" t="s">
        <v>563</v>
      </c>
      <c r="F3051" s="16">
        <v>368126.92</v>
      </c>
      <c r="G3051" s="11">
        <v>5.4403000000000003E-4</v>
      </c>
    </row>
    <row r="3052" spans="1:7" x14ac:dyDescent="0.2">
      <c r="A3052">
        <v>2023</v>
      </c>
      <c r="B3052" s="4" t="s">
        <v>589</v>
      </c>
      <c r="C3052" t="str">
        <f t="shared" si="47"/>
        <v>2023_1026</v>
      </c>
      <c r="D3052" s="4" t="s">
        <v>577</v>
      </c>
      <c r="E3052" s="4" t="s">
        <v>577</v>
      </c>
      <c r="F3052" s="16">
        <v>366717.33</v>
      </c>
      <c r="G3052" s="11">
        <v>5.4195000000000003E-4</v>
      </c>
    </row>
    <row r="3053" spans="1:7" x14ac:dyDescent="0.2">
      <c r="A3053">
        <v>2023</v>
      </c>
      <c r="B3053" s="4" t="s">
        <v>342</v>
      </c>
      <c r="C3053" t="str">
        <f t="shared" si="47"/>
        <v>2023_0682</v>
      </c>
      <c r="D3053" s="4" t="s">
        <v>300</v>
      </c>
      <c r="E3053" s="4" t="s">
        <v>300</v>
      </c>
      <c r="F3053" s="16">
        <v>362661.4</v>
      </c>
      <c r="G3053" s="11">
        <v>5.3594999999999999E-4</v>
      </c>
    </row>
    <row r="3054" spans="1:7" x14ac:dyDescent="0.2">
      <c r="A3054">
        <v>2023</v>
      </c>
      <c r="B3054" s="4" t="s">
        <v>415</v>
      </c>
      <c r="C3054" t="str">
        <f t="shared" si="47"/>
        <v>2023_1106</v>
      </c>
      <c r="D3054" s="4" t="s">
        <v>373</v>
      </c>
      <c r="E3054" s="4" t="s">
        <v>373</v>
      </c>
      <c r="F3054" s="16">
        <v>360567.49</v>
      </c>
      <c r="G3054" s="11">
        <v>5.3286000000000002E-4</v>
      </c>
    </row>
    <row r="3055" spans="1:7" x14ac:dyDescent="0.2">
      <c r="A3055">
        <v>2023</v>
      </c>
      <c r="B3055" s="4" t="s">
        <v>357</v>
      </c>
      <c r="C3055" t="str">
        <f t="shared" si="47"/>
        <v>2023_0632</v>
      </c>
      <c r="D3055" s="4" t="s">
        <v>315</v>
      </c>
      <c r="E3055" s="4" t="s">
        <v>315</v>
      </c>
      <c r="F3055" s="16">
        <v>358767.95</v>
      </c>
      <c r="G3055" s="11">
        <v>5.3019999999999999E-4</v>
      </c>
    </row>
    <row r="3056" spans="1:7" x14ac:dyDescent="0.2">
      <c r="A3056">
        <v>2023</v>
      </c>
      <c r="B3056" s="4" t="s">
        <v>584</v>
      </c>
      <c r="C3056" t="str">
        <f t="shared" si="47"/>
        <v>2023_0181</v>
      </c>
      <c r="D3056" s="4" t="s">
        <v>572</v>
      </c>
      <c r="E3056" s="4" t="s">
        <v>572</v>
      </c>
      <c r="F3056" s="16">
        <v>351362.31</v>
      </c>
      <c r="G3056" s="11">
        <v>5.1924999999999996E-4</v>
      </c>
    </row>
    <row r="3057" spans="1:7" x14ac:dyDescent="0.2">
      <c r="A3057">
        <v>2023</v>
      </c>
      <c r="B3057" s="4" t="s">
        <v>583</v>
      </c>
      <c r="C3057" t="str">
        <f t="shared" si="47"/>
        <v>2023_0908</v>
      </c>
      <c r="D3057" s="4" t="s">
        <v>571</v>
      </c>
      <c r="E3057" s="4" t="s">
        <v>571</v>
      </c>
      <c r="F3057" s="16">
        <v>345026.12</v>
      </c>
      <c r="G3057" s="11">
        <v>5.0989000000000004E-4</v>
      </c>
    </row>
    <row r="3058" spans="1:7" x14ac:dyDescent="0.2">
      <c r="A3058">
        <v>2023</v>
      </c>
      <c r="B3058" s="4" t="s">
        <v>274</v>
      </c>
      <c r="C3058" t="str">
        <f t="shared" si="47"/>
        <v>2023_0663</v>
      </c>
      <c r="D3058" s="4" t="s">
        <v>232</v>
      </c>
      <c r="E3058" s="4" t="s">
        <v>232</v>
      </c>
      <c r="F3058" s="16">
        <v>334577.55</v>
      </c>
      <c r="G3058" s="11">
        <v>4.9445000000000001E-4</v>
      </c>
    </row>
    <row r="3059" spans="1:7" x14ac:dyDescent="0.2">
      <c r="A3059">
        <v>2023</v>
      </c>
      <c r="B3059" s="4" t="s">
        <v>582</v>
      </c>
      <c r="C3059" t="str">
        <f t="shared" si="47"/>
        <v>2023_0098</v>
      </c>
      <c r="D3059" s="4" t="s">
        <v>569</v>
      </c>
      <c r="E3059" s="4" t="s">
        <v>569</v>
      </c>
      <c r="F3059" s="16">
        <v>332615.90000000002</v>
      </c>
      <c r="G3059" s="11">
        <v>4.9154999999999999E-4</v>
      </c>
    </row>
    <row r="3060" spans="1:7" x14ac:dyDescent="0.2">
      <c r="A3060">
        <v>2023</v>
      </c>
      <c r="B3060" s="4" t="s">
        <v>585</v>
      </c>
      <c r="C3060" t="str">
        <f t="shared" si="47"/>
        <v>2023_1069</v>
      </c>
      <c r="D3060" s="4" t="s">
        <v>573</v>
      </c>
      <c r="E3060" s="4" t="s">
        <v>573</v>
      </c>
      <c r="F3060" s="16">
        <v>331240.58</v>
      </c>
      <c r="G3060" s="11">
        <v>4.8952000000000002E-4</v>
      </c>
    </row>
    <row r="3061" spans="1:7" x14ac:dyDescent="0.2">
      <c r="A3061">
        <v>2023</v>
      </c>
      <c r="B3061" s="4" t="s">
        <v>287</v>
      </c>
      <c r="C3061" t="str">
        <f t="shared" si="47"/>
        <v>2023_0339</v>
      </c>
      <c r="D3061" s="4" t="s">
        <v>245</v>
      </c>
      <c r="E3061" s="4" t="s">
        <v>245</v>
      </c>
      <c r="F3061" s="16">
        <v>331167.23</v>
      </c>
      <c r="G3061" s="11">
        <v>4.8941000000000002E-4</v>
      </c>
    </row>
    <row r="3062" spans="1:7" x14ac:dyDescent="0.2">
      <c r="A3062">
        <v>2023</v>
      </c>
      <c r="B3062" s="4" t="s">
        <v>729</v>
      </c>
      <c r="C3062" t="str">
        <f t="shared" si="47"/>
        <v>2023_2632</v>
      </c>
      <c r="D3062" s="4" t="s">
        <v>723</v>
      </c>
      <c r="E3062" s="4" t="s">
        <v>723</v>
      </c>
      <c r="F3062" s="16">
        <v>330431.94</v>
      </c>
      <c r="G3062" s="11">
        <v>4.8831999999999999E-4</v>
      </c>
    </row>
    <row r="3063" spans="1:7" x14ac:dyDescent="0.2">
      <c r="A3063">
        <v>2023</v>
      </c>
      <c r="B3063" s="4" t="s">
        <v>587</v>
      </c>
      <c r="C3063" t="str">
        <f t="shared" si="47"/>
        <v>2023_0368</v>
      </c>
      <c r="D3063" s="4" t="s">
        <v>575</v>
      </c>
      <c r="E3063" s="4" t="s">
        <v>575</v>
      </c>
      <c r="F3063" s="16">
        <v>320042.71999999997</v>
      </c>
      <c r="G3063" s="11">
        <v>4.7297000000000002E-4</v>
      </c>
    </row>
    <row r="3064" spans="1:7" x14ac:dyDescent="0.2">
      <c r="A3064">
        <v>2023</v>
      </c>
      <c r="B3064" s="4" t="s">
        <v>266</v>
      </c>
      <c r="C3064" t="str">
        <f t="shared" si="47"/>
        <v>2023_0798</v>
      </c>
      <c r="D3064" s="4" t="s">
        <v>224</v>
      </c>
      <c r="E3064" s="4" t="s">
        <v>224</v>
      </c>
      <c r="F3064" s="16">
        <v>304854.8</v>
      </c>
      <c r="G3064" s="11">
        <v>4.5051999999999999E-4</v>
      </c>
    </row>
    <row r="3065" spans="1:7" x14ac:dyDescent="0.2">
      <c r="A3065">
        <v>2023</v>
      </c>
      <c r="B3065" s="4" t="s">
        <v>280</v>
      </c>
      <c r="C3065" t="str">
        <f t="shared" si="47"/>
        <v>2023_0994</v>
      </c>
      <c r="D3065" s="4" t="s">
        <v>238</v>
      </c>
      <c r="E3065" s="4" t="s">
        <v>238</v>
      </c>
      <c r="F3065" s="16">
        <v>303078.95</v>
      </c>
      <c r="G3065" s="11">
        <v>4.4789999999999999E-4</v>
      </c>
    </row>
    <row r="3066" spans="1:7" x14ac:dyDescent="0.2">
      <c r="A3066">
        <v>2023</v>
      </c>
      <c r="B3066" s="4" t="s">
        <v>282</v>
      </c>
      <c r="C3066" t="str">
        <f t="shared" si="47"/>
        <v>2023_0223</v>
      </c>
      <c r="D3066" s="4" t="s">
        <v>240</v>
      </c>
      <c r="E3066" s="4" t="s">
        <v>240</v>
      </c>
      <c r="F3066" s="16">
        <v>297777.34000000003</v>
      </c>
      <c r="G3066" s="11">
        <v>4.4005999999999998E-4</v>
      </c>
    </row>
    <row r="3067" spans="1:7" x14ac:dyDescent="0.2">
      <c r="A3067">
        <v>2023</v>
      </c>
      <c r="B3067" s="4" t="s">
        <v>437</v>
      </c>
      <c r="C3067" t="str">
        <f t="shared" si="47"/>
        <v>2023_0786</v>
      </c>
      <c r="D3067" s="4" t="s">
        <v>395</v>
      </c>
      <c r="E3067" s="4" t="s">
        <v>395</v>
      </c>
      <c r="F3067" s="16">
        <v>294618.25</v>
      </c>
      <c r="G3067" s="11">
        <v>4.3540000000000001E-4</v>
      </c>
    </row>
    <row r="3068" spans="1:7" x14ac:dyDescent="0.2">
      <c r="A3068">
        <v>2023</v>
      </c>
      <c r="B3068" s="4" t="s">
        <v>478</v>
      </c>
      <c r="C3068" t="str">
        <f t="shared" si="47"/>
        <v>2023_0029</v>
      </c>
      <c r="D3068" s="4" t="s">
        <v>462</v>
      </c>
      <c r="E3068" s="4" t="s">
        <v>462</v>
      </c>
      <c r="F3068" s="16">
        <v>294017.65000000002</v>
      </c>
      <c r="G3068" s="11">
        <v>4.3450999999999999E-4</v>
      </c>
    </row>
    <row r="3069" spans="1:7" x14ac:dyDescent="0.2">
      <c r="A3069">
        <v>2023</v>
      </c>
      <c r="B3069" s="4" t="s">
        <v>258</v>
      </c>
      <c r="C3069" t="str">
        <f t="shared" si="47"/>
        <v>2023_0010</v>
      </c>
      <c r="D3069" s="4" t="s">
        <v>216</v>
      </c>
      <c r="E3069" s="4" t="s">
        <v>216</v>
      </c>
      <c r="F3069" s="16">
        <v>292261.89</v>
      </c>
      <c r="G3069" s="11">
        <v>4.3190999999999998E-4</v>
      </c>
    </row>
    <row r="3070" spans="1:7" x14ac:dyDescent="0.2">
      <c r="A3070">
        <v>2023</v>
      </c>
      <c r="B3070" s="4" t="s">
        <v>354</v>
      </c>
      <c r="C3070" t="str">
        <f t="shared" si="47"/>
        <v>2023_0797</v>
      </c>
      <c r="D3070" s="4" t="s">
        <v>312</v>
      </c>
      <c r="E3070" s="4" t="s">
        <v>312</v>
      </c>
      <c r="F3070" s="16">
        <v>287302.7</v>
      </c>
      <c r="G3070" s="11">
        <v>4.2459000000000003E-4</v>
      </c>
    </row>
    <row r="3071" spans="1:7" x14ac:dyDescent="0.2">
      <c r="A3071">
        <v>2023</v>
      </c>
      <c r="B3071" s="4" t="s">
        <v>428</v>
      </c>
      <c r="C3071" t="str">
        <f t="shared" si="47"/>
        <v>2023_0501</v>
      </c>
      <c r="D3071" s="4" t="s">
        <v>386</v>
      </c>
      <c r="E3071" s="4" t="s">
        <v>386</v>
      </c>
      <c r="F3071" s="16">
        <v>287159.32</v>
      </c>
      <c r="G3071" s="11">
        <v>4.2436999999999998E-4</v>
      </c>
    </row>
    <row r="3072" spans="1:7" x14ac:dyDescent="0.2">
      <c r="A3072">
        <v>2023</v>
      </c>
      <c r="B3072" s="4" t="s">
        <v>488</v>
      </c>
      <c r="C3072" t="str">
        <f t="shared" si="47"/>
        <v>2023_0536</v>
      </c>
      <c r="D3072" s="4" t="s">
        <v>472</v>
      </c>
      <c r="E3072" s="4" t="s">
        <v>472</v>
      </c>
      <c r="F3072" s="16">
        <v>286181.68</v>
      </c>
      <c r="G3072" s="11">
        <v>4.2293000000000002E-4</v>
      </c>
    </row>
    <row r="3073" spans="1:7" x14ac:dyDescent="0.2">
      <c r="A3073">
        <v>2023</v>
      </c>
      <c r="B3073" s="4" t="s">
        <v>271</v>
      </c>
      <c r="C3073" t="str">
        <f t="shared" si="47"/>
        <v>2023_0687</v>
      </c>
      <c r="D3073" s="4" t="s">
        <v>229</v>
      </c>
      <c r="E3073" s="4" t="s">
        <v>229</v>
      </c>
      <c r="F3073" s="16">
        <v>285872.65999999997</v>
      </c>
      <c r="G3073" s="11">
        <v>4.2246999999999999E-4</v>
      </c>
    </row>
    <row r="3074" spans="1:7" x14ac:dyDescent="0.2">
      <c r="A3074">
        <v>2023</v>
      </c>
      <c r="B3074" s="4" t="s">
        <v>482</v>
      </c>
      <c r="C3074" t="str">
        <f t="shared" si="47"/>
        <v>2023_1007</v>
      </c>
      <c r="D3074" s="4" t="s">
        <v>466</v>
      </c>
      <c r="E3074" s="4" t="s">
        <v>466</v>
      </c>
      <c r="F3074" s="16">
        <v>285817.78999999998</v>
      </c>
      <c r="G3074" s="11">
        <v>4.2239000000000003E-4</v>
      </c>
    </row>
    <row r="3075" spans="1:7" x14ac:dyDescent="0.2">
      <c r="A3075">
        <v>2023</v>
      </c>
      <c r="B3075" s="4" t="s">
        <v>588</v>
      </c>
      <c r="C3075" t="str">
        <f t="shared" ref="C3075:C3138" si="48">_xlfn.TEXTJOIN("_",TRUE,A3075:B3075)</f>
        <v>2023_0262</v>
      </c>
      <c r="D3075" s="4" t="s">
        <v>576</v>
      </c>
      <c r="E3075" s="4" t="s">
        <v>576</v>
      </c>
      <c r="F3075" s="16">
        <v>274021.82</v>
      </c>
      <c r="G3075" s="11">
        <v>4.0496E-4</v>
      </c>
    </row>
    <row r="3076" spans="1:7" x14ac:dyDescent="0.2">
      <c r="A3076">
        <v>2023</v>
      </c>
      <c r="B3076" s="4" t="s">
        <v>450</v>
      </c>
      <c r="C3076" t="str">
        <f t="shared" si="48"/>
        <v>2023_0265</v>
      </c>
      <c r="D3076" s="4" t="s">
        <v>408</v>
      </c>
      <c r="E3076" s="4" t="s">
        <v>408</v>
      </c>
      <c r="F3076" s="16">
        <v>272722.87</v>
      </c>
      <c r="G3076" s="11">
        <v>4.0304000000000002E-4</v>
      </c>
    </row>
    <row r="3077" spans="1:7" x14ac:dyDescent="0.2">
      <c r="A3077">
        <v>2023</v>
      </c>
      <c r="B3077" s="4" t="s">
        <v>278</v>
      </c>
      <c r="C3077" t="str">
        <f t="shared" si="48"/>
        <v>2023_0613</v>
      </c>
      <c r="D3077" s="4" t="s">
        <v>236</v>
      </c>
      <c r="E3077" s="4" t="s">
        <v>236</v>
      </c>
      <c r="F3077" s="16">
        <v>271505.2</v>
      </c>
      <c r="G3077" s="11">
        <v>4.0123999999999997E-4</v>
      </c>
    </row>
    <row r="3078" spans="1:7" x14ac:dyDescent="0.2">
      <c r="A3078">
        <v>2023</v>
      </c>
      <c r="B3078" s="4" t="s">
        <v>477</v>
      </c>
      <c r="C3078" t="str">
        <f t="shared" si="48"/>
        <v>2023_0905</v>
      </c>
      <c r="D3078" s="4" t="s">
        <v>461</v>
      </c>
      <c r="E3078" s="4" t="s">
        <v>461</v>
      </c>
      <c r="F3078" s="16">
        <v>270782.21000000002</v>
      </c>
      <c r="G3078" s="11">
        <v>4.0016999999999999E-4</v>
      </c>
    </row>
    <row r="3079" spans="1:7" x14ac:dyDescent="0.2">
      <c r="A3079">
        <v>2023</v>
      </c>
      <c r="B3079" s="4" t="s">
        <v>197</v>
      </c>
      <c r="C3079" t="str">
        <f t="shared" si="48"/>
        <v>2023_0267</v>
      </c>
      <c r="D3079" s="4" t="s">
        <v>743</v>
      </c>
      <c r="E3079" s="4" t="s">
        <v>743</v>
      </c>
      <c r="F3079" s="16">
        <v>265779.51</v>
      </c>
      <c r="G3079" s="11">
        <v>3.9278000000000002E-4</v>
      </c>
    </row>
    <row r="3080" spans="1:7" x14ac:dyDescent="0.2">
      <c r="A3080">
        <v>2023</v>
      </c>
      <c r="B3080" s="4" t="s">
        <v>369</v>
      </c>
      <c r="C3080" t="str">
        <f t="shared" si="48"/>
        <v>2023_0165</v>
      </c>
      <c r="D3080" s="4" t="s">
        <v>327</v>
      </c>
      <c r="E3080" s="4" t="s">
        <v>327</v>
      </c>
      <c r="F3080" s="16">
        <v>265063.37</v>
      </c>
      <c r="G3080" s="11">
        <v>3.9172000000000002E-4</v>
      </c>
    </row>
    <row r="3081" spans="1:7" x14ac:dyDescent="0.2">
      <c r="A3081">
        <v>2023</v>
      </c>
      <c r="B3081" s="4" t="s">
        <v>370</v>
      </c>
      <c r="C3081" t="str">
        <f t="shared" si="48"/>
        <v>2023_0189</v>
      </c>
      <c r="D3081" s="4" t="s">
        <v>328</v>
      </c>
      <c r="E3081" s="4" t="s">
        <v>328</v>
      </c>
      <c r="F3081" s="16">
        <v>254163.86</v>
      </c>
      <c r="G3081" s="11">
        <v>3.7561000000000002E-4</v>
      </c>
    </row>
    <row r="3082" spans="1:7" x14ac:dyDescent="0.2">
      <c r="A3082">
        <v>2023</v>
      </c>
      <c r="B3082" s="4" t="s">
        <v>730</v>
      </c>
      <c r="C3082" t="str">
        <f t="shared" si="48"/>
        <v>2023_2635</v>
      </c>
      <c r="D3082" s="4" t="s">
        <v>724</v>
      </c>
      <c r="E3082" s="4" t="s">
        <v>724</v>
      </c>
      <c r="F3082" s="16">
        <v>247035.92</v>
      </c>
      <c r="G3082" s="11">
        <v>3.6507999999999999E-4</v>
      </c>
    </row>
    <row r="3083" spans="1:7" x14ac:dyDescent="0.2">
      <c r="A3083">
        <v>2023</v>
      </c>
      <c r="B3083" s="4" t="s">
        <v>270</v>
      </c>
      <c r="C3083" t="str">
        <f t="shared" si="48"/>
        <v>2023_0219</v>
      </c>
      <c r="D3083" s="4" t="s">
        <v>228</v>
      </c>
      <c r="E3083" s="4" t="s">
        <v>228</v>
      </c>
      <c r="F3083" s="16">
        <v>240339.86</v>
      </c>
      <c r="G3083" s="11">
        <v>3.5518000000000002E-4</v>
      </c>
    </row>
    <row r="3084" spans="1:7" x14ac:dyDescent="0.2">
      <c r="A3084">
        <v>2023</v>
      </c>
      <c r="B3084" s="4" t="s">
        <v>434</v>
      </c>
      <c r="C3084" t="str">
        <f t="shared" si="48"/>
        <v>2023_0225</v>
      </c>
      <c r="D3084" s="4" t="s">
        <v>392</v>
      </c>
      <c r="E3084" s="4" t="s">
        <v>392</v>
      </c>
      <c r="F3084" s="16">
        <v>231566.62</v>
      </c>
      <c r="G3084" s="11">
        <v>3.4222000000000001E-4</v>
      </c>
    </row>
    <row r="3085" spans="1:7" x14ac:dyDescent="0.2">
      <c r="A3085">
        <v>2023</v>
      </c>
      <c r="B3085" s="4" t="s">
        <v>453</v>
      </c>
      <c r="C3085" t="str">
        <f t="shared" si="48"/>
        <v>2023_0814</v>
      </c>
      <c r="D3085" s="4" t="s">
        <v>411</v>
      </c>
      <c r="E3085" s="4" t="s">
        <v>411</v>
      </c>
      <c r="F3085" s="16">
        <v>226027.42</v>
      </c>
      <c r="G3085" s="11">
        <v>3.3403000000000003E-4</v>
      </c>
    </row>
    <row r="3086" spans="1:7" x14ac:dyDescent="0.2">
      <c r="A3086">
        <v>2023</v>
      </c>
      <c r="B3086" s="4" t="s">
        <v>619</v>
      </c>
      <c r="C3086" t="str">
        <f t="shared" si="48"/>
        <v>2023_0608</v>
      </c>
      <c r="D3086" s="4" t="s">
        <v>601</v>
      </c>
      <c r="E3086" s="4" t="s">
        <v>601</v>
      </c>
      <c r="F3086" s="16">
        <v>214092.47</v>
      </c>
      <c r="G3086" s="11">
        <v>3.1639E-4</v>
      </c>
    </row>
    <row r="3087" spans="1:7" x14ac:dyDescent="0.2">
      <c r="A3087">
        <v>2023</v>
      </c>
      <c r="B3087" s="4" t="s">
        <v>590</v>
      </c>
      <c r="C3087" t="str">
        <f t="shared" si="48"/>
        <v>2023_0568</v>
      </c>
      <c r="D3087" s="4" t="s">
        <v>578</v>
      </c>
      <c r="E3087" s="4" t="s">
        <v>578</v>
      </c>
      <c r="F3087" s="16">
        <v>207319.18</v>
      </c>
      <c r="G3087" s="11">
        <v>3.0637999999999998E-4</v>
      </c>
    </row>
    <row r="3088" spans="1:7" x14ac:dyDescent="0.2">
      <c r="A3088">
        <v>2023</v>
      </c>
      <c r="B3088" s="4" t="s">
        <v>451</v>
      </c>
      <c r="C3088" t="str">
        <f t="shared" si="48"/>
        <v>2023_1043</v>
      </c>
      <c r="D3088" s="4" t="s">
        <v>409</v>
      </c>
      <c r="E3088" s="4" t="s">
        <v>409</v>
      </c>
      <c r="F3088" s="16">
        <v>201344.7</v>
      </c>
      <c r="G3088" s="11">
        <v>2.9755E-4</v>
      </c>
    </row>
    <row r="3089" spans="1:7" x14ac:dyDescent="0.2">
      <c r="A3089">
        <v>2023</v>
      </c>
      <c r="B3089" s="4" t="s">
        <v>613</v>
      </c>
      <c r="C3089" t="str">
        <f t="shared" si="48"/>
        <v>2023_0278</v>
      </c>
      <c r="D3089" s="4" t="s">
        <v>595</v>
      </c>
      <c r="E3089" s="4" t="s">
        <v>595</v>
      </c>
      <c r="F3089" s="16">
        <v>200709.5</v>
      </c>
      <c r="G3089" s="11">
        <v>2.9660999999999999E-4</v>
      </c>
    </row>
    <row r="3090" spans="1:7" x14ac:dyDescent="0.2">
      <c r="A3090">
        <v>2023</v>
      </c>
      <c r="B3090" s="4" t="s">
        <v>368</v>
      </c>
      <c r="C3090" t="str">
        <f t="shared" si="48"/>
        <v>2023_0761</v>
      </c>
      <c r="D3090" s="4" t="s">
        <v>326</v>
      </c>
      <c r="E3090" s="4" t="s">
        <v>326</v>
      </c>
      <c r="F3090" s="16">
        <v>191067.11</v>
      </c>
      <c r="G3090" s="11">
        <v>2.8237E-4</v>
      </c>
    </row>
    <row r="3091" spans="1:7" x14ac:dyDescent="0.2">
      <c r="A3091">
        <v>2023</v>
      </c>
      <c r="B3091" s="4" t="s">
        <v>591</v>
      </c>
      <c r="C3091" t="str">
        <f t="shared" si="48"/>
        <v>2023_0634</v>
      </c>
      <c r="D3091" s="4" t="s">
        <v>750</v>
      </c>
      <c r="E3091" s="4" t="s">
        <v>750</v>
      </c>
      <c r="F3091" s="16">
        <v>189550.82</v>
      </c>
      <c r="G3091" s="11">
        <v>2.8012000000000002E-4</v>
      </c>
    </row>
    <row r="3092" spans="1:7" x14ac:dyDescent="0.2">
      <c r="A3092">
        <v>2023</v>
      </c>
      <c r="B3092" s="4" t="s">
        <v>269</v>
      </c>
      <c r="C3092" t="str">
        <f t="shared" si="48"/>
        <v>2023_0382</v>
      </c>
      <c r="D3092" s="4" t="s">
        <v>227</v>
      </c>
      <c r="E3092" s="4" t="s">
        <v>227</v>
      </c>
      <c r="F3092" s="16">
        <v>187348.85</v>
      </c>
      <c r="G3092" s="11">
        <v>2.7687000000000002E-4</v>
      </c>
    </row>
    <row r="3093" spans="1:7" x14ac:dyDescent="0.2">
      <c r="A3093">
        <v>2023</v>
      </c>
      <c r="B3093" s="4" t="s">
        <v>449</v>
      </c>
      <c r="C3093" t="str">
        <f t="shared" si="48"/>
        <v>2023_0552</v>
      </c>
      <c r="D3093" s="4" t="s">
        <v>407</v>
      </c>
      <c r="E3093" s="4" t="s">
        <v>407</v>
      </c>
      <c r="F3093" s="16">
        <v>186981.84</v>
      </c>
      <c r="G3093" s="11">
        <v>2.7632999999999998E-4</v>
      </c>
    </row>
    <row r="3094" spans="1:7" x14ac:dyDescent="0.2">
      <c r="A3094">
        <v>2023</v>
      </c>
      <c r="B3094" s="4" t="s">
        <v>421</v>
      </c>
      <c r="C3094" t="str">
        <f t="shared" si="48"/>
        <v>2023_1102</v>
      </c>
      <c r="D3094" s="4" t="s">
        <v>379</v>
      </c>
      <c r="E3094" s="4" t="s">
        <v>379</v>
      </c>
      <c r="F3094" s="16">
        <v>186213.91</v>
      </c>
      <c r="G3094" s="11">
        <v>2.7519000000000003E-4</v>
      </c>
    </row>
    <row r="3095" spans="1:7" x14ac:dyDescent="0.2">
      <c r="A3095">
        <v>2023</v>
      </c>
      <c r="B3095" s="4" t="s">
        <v>350</v>
      </c>
      <c r="C3095" t="str">
        <f t="shared" si="48"/>
        <v>2023_0210</v>
      </c>
      <c r="D3095" s="4" t="s">
        <v>308</v>
      </c>
      <c r="E3095" s="4" t="s">
        <v>308</v>
      </c>
      <c r="F3095" s="16">
        <v>182516.56</v>
      </c>
      <c r="G3095" s="11">
        <v>2.6972999999999998E-4</v>
      </c>
    </row>
    <row r="3096" spans="1:7" x14ac:dyDescent="0.2">
      <c r="A3096">
        <v>2023</v>
      </c>
      <c r="B3096" s="4" t="s">
        <v>615</v>
      </c>
      <c r="C3096" t="str">
        <f t="shared" si="48"/>
        <v>2023_0714</v>
      </c>
      <c r="D3096" s="4" t="s">
        <v>597</v>
      </c>
      <c r="E3096" s="4" t="s">
        <v>597</v>
      </c>
      <c r="F3096" s="16">
        <v>182375.44</v>
      </c>
      <c r="G3096" s="11">
        <v>2.6951999999999998E-4</v>
      </c>
    </row>
    <row r="3097" spans="1:7" x14ac:dyDescent="0.2">
      <c r="A3097">
        <v>2023</v>
      </c>
      <c r="B3097" s="4" t="s">
        <v>728</v>
      </c>
      <c r="C3097" t="str">
        <f t="shared" si="48"/>
        <v>2023_2630</v>
      </c>
      <c r="D3097" s="4" t="s">
        <v>722</v>
      </c>
      <c r="E3097" s="4" t="s">
        <v>722</v>
      </c>
      <c r="F3097" s="16">
        <v>182001.09</v>
      </c>
      <c r="G3097" s="11">
        <v>2.6896999999999999E-4</v>
      </c>
    </row>
    <row r="3098" spans="1:7" x14ac:dyDescent="0.2">
      <c r="A3098">
        <v>2023</v>
      </c>
      <c r="B3098" s="4" t="s">
        <v>616</v>
      </c>
      <c r="C3098" t="str">
        <f t="shared" si="48"/>
        <v>2023_0660</v>
      </c>
      <c r="D3098" s="4" t="s">
        <v>598</v>
      </c>
      <c r="E3098" s="4" t="s">
        <v>598</v>
      </c>
      <c r="F3098" s="16">
        <v>181776.85</v>
      </c>
      <c r="G3098" s="11">
        <v>2.6864E-4</v>
      </c>
    </row>
    <row r="3099" spans="1:7" x14ac:dyDescent="0.2">
      <c r="A3099">
        <v>2023</v>
      </c>
      <c r="B3099" s="4" t="s">
        <v>592</v>
      </c>
      <c r="C3099" t="str">
        <f t="shared" si="48"/>
        <v>2023_0805</v>
      </c>
      <c r="D3099" s="4" t="s">
        <v>580</v>
      </c>
      <c r="E3099" s="4" t="s">
        <v>580</v>
      </c>
      <c r="F3099" s="16">
        <v>178624.1</v>
      </c>
      <c r="G3099" s="11">
        <v>2.6397999999999998E-4</v>
      </c>
    </row>
    <row r="3100" spans="1:7" x14ac:dyDescent="0.2">
      <c r="A3100">
        <v>2023</v>
      </c>
      <c r="B3100" s="4" t="s">
        <v>611</v>
      </c>
      <c r="C3100" t="str">
        <f t="shared" si="48"/>
        <v>2023_1091</v>
      </c>
      <c r="D3100" s="4" t="s">
        <v>593</v>
      </c>
      <c r="E3100" s="4" t="s">
        <v>593</v>
      </c>
      <c r="F3100" s="16">
        <v>176010.02</v>
      </c>
      <c r="G3100" s="11">
        <v>2.6010999999999997E-4</v>
      </c>
    </row>
    <row r="3101" spans="1:7" x14ac:dyDescent="0.2">
      <c r="A3101">
        <v>2023</v>
      </c>
      <c r="B3101" s="4" t="s">
        <v>444</v>
      </c>
      <c r="C3101" t="str">
        <f t="shared" si="48"/>
        <v>2023_0750</v>
      </c>
      <c r="D3101" s="4" t="s">
        <v>402</v>
      </c>
      <c r="E3101" s="4" t="s">
        <v>402</v>
      </c>
      <c r="F3101" s="16">
        <v>175469.85</v>
      </c>
      <c r="G3101" s="11">
        <v>2.5931000000000001E-4</v>
      </c>
    </row>
    <row r="3102" spans="1:7" x14ac:dyDescent="0.2">
      <c r="A3102">
        <v>2023</v>
      </c>
      <c r="B3102" s="4" t="s">
        <v>442</v>
      </c>
      <c r="C3102" t="str">
        <f t="shared" si="48"/>
        <v>2023_0975</v>
      </c>
      <c r="D3102" s="4" t="s">
        <v>400</v>
      </c>
      <c r="E3102" s="4" t="s">
        <v>400</v>
      </c>
      <c r="F3102" s="16">
        <v>170592.04</v>
      </c>
      <c r="G3102" s="11">
        <v>2.5211E-4</v>
      </c>
    </row>
    <row r="3103" spans="1:7" x14ac:dyDescent="0.2">
      <c r="A3103">
        <v>2023</v>
      </c>
      <c r="B3103" s="4" t="s">
        <v>279</v>
      </c>
      <c r="C3103" t="str">
        <f t="shared" si="48"/>
        <v>2023_0215</v>
      </c>
      <c r="D3103" s="4" t="s">
        <v>237</v>
      </c>
      <c r="E3103" s="4" t="s">
        <v>237</v>
      </c>
      <c r="F3103" s="16">
        <v>169436.92</v>
      </c>
      <c r="G3103" s="11">
        <v>2.5040000000000001E-4</v>
      </c>
    </row>
    <row r="3104" spans="1:7" x14ac:dyDescent="0.2">
      <c r="A3104">
        <v>2023</v>
      </c>
      <c r="B3104" s="4" t="s">
        <v>455</v>
      </c>
      <c r="C3104" t="str">
        <f t="shared" si="48"/>
        <v>2023_1067</v>
      </c>
      <c r="D3104" s="4" t="s">
        <v>413</v>
      </c>
      <c r="E3104" s="4" t="s">
        <v>413</v>
      </c>
      <c r="F3104" s="16">
        <v>165633.56</v>
      </c>
      <c r="G3104" s="11">
        <v>2.4478E-4</v>
      </c>
    </row>
    <row r="3105" spans="1:7" x14ac:dyDescent="0.2">
      <c r="A3105">
        <v>2023</v>
      </c>
      <c r="B3105" s="4" t="s">
        <v>358</v>
      </c>
      <c r="C3105" t="str">
        <f t="shared" si="48"/>
        <v>2023_0577</v>
      </c>
      <c r="D3105" s="4" t="s">
        <v>316</v>
      </c>
      <c r="E3105" s="4" t="s">
        <v>316</v>
      </c>
      <c r="F3105" s="16">
        <v>165528.22</v>
      </c>
      <c r="G3105" s="11">
        <v>2.4462000000000003E-4</v>
      </c>
    </row>
    <row r="3106" spans="1:7" x14ac:dyDescent="0.2">
      <c r="A3106">
        <v>2023</v>
      </c>
      <c r="B3106" s="4" t="s">
        <v>761</v>
      </c>
      <c r="C3106" t="str">
        <f t="shared" si="48"/>
        <v>2023_4260</v>
      </c>
      <c r="D3106" s="4" t="s">
        <v>759</v>
      </c>
      <c r="E3106" s="4" t="s">
        <v>759</v>
      </c>
      <c r="F3106" s="16">
        <v>161807.56</v>
      </c>
      <c r="G3106" s="11">
        <v>2.3912E-4</v>
      </c>
    </row>
    <row r="3107" spans="1:7" x14ac:dyDescent="0.2">
      <c r="A3107">
        <v>2023</v>
      </c>
      <c r="B3107" s="4" t="s">
        <v>356</v>
      </c>
      <c r="C3107" t="str">
        <f t="shared" si="48"/>
        <v>2023_0710</v>
      </c>
      <c r="D3107" s="4" t="s">
        <v>314</v>
      </c>
      <c r="E3107" s="4" t="s">
        <v>314</v>
      </c>
      <c r="F3107" s="16">
        <v>158431.01</v>
      </c>
      <c r="G3107" s="11">
        <v>2.3413000000000001E-4</v>
      </c>
    </row>
    <row r="3108" spans="1:7" x14ac:dyDescent="0.2">
      <c r="A3108">
        <v>2023</v>
      </c>
      <c r="B3108" s="4" t="s">
        <v>621</v>
      </c>
      <c r="C3108" t="str">
        <f t="shared" si="48"/>
        <v>2023_0567</v>
      </c>
      <c r="D3108" s="4" t="s">
        <v>603</v>
      </c>
      <c r="E3108" s="4" t="s">
        <v>603</v>
      </c>
      <c r="F3108" s="16">
        <v>154238.85</v>
      </c>
      <c r="G3108" s="11">
        <v>2.2793999999999999E-4</v>
      </c>
    </row>
    <row r="3109" spans="1:7" x14ac:dyDescent="0.2">
      <c r="A3109">
        <v>2023</v>
      </c>
      <c r="B3109" s="4" t="s">
        <v>416</v>
      </c>
      <c r="C3109" t="str">
        <f t="shared" si="48"/>
        <v>2023_0396</v>
      </c>
      <c r="D3109" s="4" t="s">
        <v>374</v>
      </c>
      <c r="E3109" s="4" t="s">
        <v>374</v>
      </c>
      <c r="F3109" s="16">
        <v>152145.48000000001</v>
      </c>
      <c r="G3109" s="11">
        <v>2.2484999999999999E-4</v>
      </c>
    </row>
    <row r="3110" spans="1:7" x14ac:dyDescent="0.2">
      <c r="A3110">
        <v>2023</v>
      </c>
      <c r="B3110" s="4" t="s">
        <v>345</v>
      </c>
      <c r="C3110" t="str">
        <f t="shared" si="48"/>
        <v>2023_0967</v>
      </c>
      <c r="D3110" s="4" t="s">
        <v>303</v>
      </c>
      <c r="E3110" s="4" t="s">
        <v>303</v>
      </c>
      <c r="F3110" s="16">
        <v>151257.20000000001</v>
      </c>
      <c r="G3110" s="11">
        <v>2.2353E-4</v>
      </c>
    </row>
    <row r="3111" spans="1:7" x14ac:dyDescent="0.2">
      <c r="A3111">
        <v>2023</v>
      </c>
      <c r="B3111" s="4" t="s">
        <v>427</v>
      </c>
      <c r="C3111" t="str">
        <f t="shared" si="48"/>
        <v>2023_1099</v>
      </c>
      <c r="D3111" s="4" t="s">
        <v>385</v>
      </c>
      <c r="E3111" s="4" t="s">
        <v>385</v>
      </c>
      <c r="F3111" s="16">
        <v>149784.35</v>
      </c>
      <c r="G3111" s="11">
        <v>2.2136000000000001E-4</v>
      </c>
    </row>
    <row r="3112" spans="1:7" x14ac:dyDescent="0.2">
      <c r="A3112">
        <v>2023</v>
      </c>
      <c r="B3112" s="4" t="s">
        <v>446</v>
      </c>
      <c r="C3112" t="str">
        <f t="shared" si="48"/>
        <v>2023_0543</v>
      </c>
      <c r="D3112" s="4" t="s">
        <v>404</v>
      </c>
      <c r="E3112" s="4" t="s">
        <v>404</v>
      </c>
      <c r="F3112" s="16">
        <v>149346.65</v>
      </c>
      <c r="G3112" s="11">
        <v>2.2070999999999999E-4</v>
      </c>
    </row>
    <row r="3113" spans="1:7" x14ac:dyDescent="0.2">
      <c r="A3113">
        <v>2023</v>
      </c>
      <c r="B3113" s="4" t="s">
        <v>614</v>
      </c>
      <c r="C3113" t="str">
        <f t="shared" si="48"/>
        <v>2023_0259</v>
      </c>
      <c r="D3113" s="4" t="s">
        <v>596</v>
      </c>
      <c r="E3113" s="4" t="s">
        <v>596</v>
      </c>
      <c r="F3113" s="16">
        <v>149280.82999999999</v>
      </c>
      <c r="G3113" s="11">
        <v>2.2060999999999999E-4</v>
      </c>
    </row>
    <row r="3114" spans="1:7" x14ac:dyDescent="0.2">
      <c r="A3114">
        <v>2023</v>
      </c>
      <c r="B3114" s="4" t="s">
        <v>486</v>
      </c>
      <c r="C3114" t="str">
        <f t="shared" si="48"/>
        <v>2023_0993</v>
      </c>
      <c r="D3114" s="4" t="s">
        <v>470</v>
      </c>
      <c r="E3114" s="4" t="s">
        <v>470</v>
      </c>
      <c r="F3114" s="16">
        <v>145824.07999999999</v>
      </c>
      <c r="G3114" s="11">
        <v>2.1550000000000001E-4</v>
      </c>
    </row>
    <row r="3115" spans="1:7" x14ac:dyDescent="0.2">
      <c r="A3115">
        <v>2023</v>
      </c>
      <c r="B3115" s="4" t="s">
        <v>351</v>
      </c>
      <c r="C3115" t="str">
        <f t="shared" si="48"/>
        <v>2023_0851</v>
      </c>
      <c r="D3115" s="4" t="s">
        <v>309</v>
      </c>
      <c r="E3115" s="4" t="s">
        <v>309</v>
      </c>
      <c r="F3115" s="16">
        <v>144876.92000000001</v>
      </c>
      <c r="G3115" s="11">
        <v>2.141E-4</v>
      </c>
    </row>
    <row r="3116" spans="1:7" x14ac:dyDescent="0.2">
      <c r="A3116">
        <v>2023</v>
      </c>
      <c r="B3116" s="4" t="s">
        <v>426</v>
      </c>
      <c r="C3116" t="str">
        <f t="shared" si="48"/>
        <v>2023_0260</v>
      </c>
      <c r="D3116" s="4" t="s">
        <v>384</v>
      </c>
      <c r="E3116" s="4" t="s">
        <v>384</v>
      </c>
      <c r="F3116" s="16">
        <v>144620.63</v>
      </c>
      <c r="G3116" s="11">
        <v>2.1372000000000001E-4</v>
      </c>
    </row>
    <row r="3117" spans="1:7" x14ac:dyDescent="0.2">
      <c r="A3117">
        <v>2023</v>
      </c>
      <c r="B3117" s="4" t="s">
        <v>625</v>
      </c>
      <c r="C3117" t="str">
        <f t="shared" si="48"/>
        <v>2023_0652</v>
      </c>
      <c r="D3117" s="4" t="s">
        <v>607</v>
      </c>
      <c r="E3117" s="4" t="s">
        <v>607</v>
      </c>
      <c r="F3117" s="16">
        <v>142557.95000000001</v>
      </c>
      <c r="G3117" s="11">
        <v>2.1068000000000001E-4</v>
      </c>
    </row>
    <row r="3118" spans="1:7" x14ac:dyDescent="0.2">
      <c r="A3118">
        <v>2023</v>
      </c>
      <c r="B3118" s="4" t="s">
        <v>617</v>
      </c>
      <c r="C3118" t="str">
        <f t="shared" si="48"/>
        <v>2023_0664</v>
      </c>
      <c r="D3118" s="4" t="s">
        <v>599</v>
      </c>
      <c r="E3118" s="4" t="s">
        <v>599</v>
      </c>
      <c r="F3118" s="16">
        <v>140141.73000000001</v>
      </c>
      <c r="G3118" s="11">
        <v>2.0710999999999999E-4</v>
      </c>
    </row>
    <row r="3119" spans="1:7" x14ac:dyDescent="0.2">
      <c r="A3119">
        <v>2023</v>
      </c>
      <c r="B3119" s="4" t="s">
        <v>441</v>
      </c>
      <c r="C3119" t="str">
        <f t="shared" si="48"/>
        <v>2023_1046</v>
      </c>
      <c r="D3119" s="4" t="s">
        <v>399</v>
      </c>
      <c r="E3119" s="4" t="s">
        <v>399</v>
      </c>
      <c r="F3119" s="16">
        <v>137183.32</v>
      </c>
      <c r="G3119" s="11">
        <v>2.0273000000000001E-4</v>
      </c>
    </row>
    <row r="3120" spans="1:7" x14ac:dyDescent="0.2">
      <c r="A3120">
        <v>2023</v>
      </c>
      <c r="B3120" s="4" t="s">
        <v>448</v>
      </c>
      <c r="C3120" t="str">
        <f t="shared" si="48"/>
        <v>2023_0820</v>
      </c>
      <c r="D3120" s="4" t="s">
        <v>406</v>
      </c>
      <c r="E3120" s="4" t="s">
        <v>406</v>
      </c>
      <c r="F3120" s="16">
        <v>136115.81</v>
      </c>
      <c r="G3120" s="11">
        <v>2.0116000000000001E-4</v>
      </c>
    </row>
    <row r="3121" spans="1:7" x14ac:dyDescent="0.2">
      <c r="A3121">
        <v>2023</v>
      </c>
      <c r="B3121" s="4" t="s">
        <v>365</v>
      </c>
      <c r="C3121" t="str">
        <f t="shared" si="48"/>
        <v>2023_1109</v>
      </c>
      <c r="D3121" s="4" t="s">
        <v>323</v>
      </c>
      <c r="E3121" s="4" t="s">
        <v>323</v>
      </c>
      <c r="F3121" s="16">
        <v>123461.42</v>
      </c>
      <c r="G3121" s="11">
        <v>1.8246000000000001E-4</v>
      </c>
    </row>
    <row r="3122" spans="1:7" x14ac:dyDescent="0.2">
      <c r="A3122">
        <v>2023</v>
      </c>
      <c r="B3122" s="4" t="s">
        <v>727</v>
      </c>
      <c r="C3122" t="str">
        <f t="shared" si="48"/>
        <v>2023_2631</v>
      </c>
      <c r="D3122" s="4" t="s">
        <v>758</v>
      </c>
      <c r="E3122" s="4" t="s">
        <v>758</v>
      </c>
      <c r="F3122" s="16">
        <v>121660.87</v>
      </c>
      <c r="G3122" s="11">
        <v>1.7979000000000001E-4</v>
      </c>
    </row>
    <row r="3123" spans="1:7" x14ac:dyDescent="0.2">
      <c r="A3123">
        <v>2023</v>
      </c>
      <c r="B3123" s="4" t="s">
        <v>346</v>
      </c>
      <c r="C3123" t="str">
        <f t="shared" si="48"/>
        <v>2023_0356</v>
      </c>
      <c r="D3123" s="4" t="s">
        <v>304</v>
      </c>
      <c r="E3123" s="4" t="s">
        <v>304</v>
      </c>
      <c r="F3123" s="16">
        <v>121007.39</v>
      </c>
      <c r="G3123" s="11">
        <v>1.7882999999999999E-4</v>
      </c>
    </row>
    <row r="3124" spans="1:7" x14ac:dyDescent="0.2">
      <c r="A3124">
        <v>2023</v>
      </c>
      <c r="B3124" s="4" t="s">
        <v>620</v>
      </c>
      <c r="C3124" t="str">
        <f t="shared" si="48"/>
        <v>2023_1000</v>
      </c>
      <c r="D3124" s="4" t="s">
        <v>602</v>
      </c>
      <c r="E3124" s="4" t="s">
        <v>602</v>
      </c>
      <c r="F3124" s="16">
        <v>119202.2</v>
      </c>
      <c r="G3124" s="11">
        <v>1.7615999999999999E-4</v>
      </c>
    </row>
    <row r="3125" spans="1:7" x14ac:dyDescent="0.2">
      <c r="A3125">
        <v>2023</v>
      </c>
      <c r="B3125" s="4" t="s">
        <v>436</v>
      </c>
      <c r="C3125" t="str">
        <f t="shared" si="48"/>
        <v>2023_0197</v>
      </c>
      <c r="D3125" s="4" t="s">
        <v>394</v>
      </c>
      <c r="E3125" s="4" t="s">
        <v>394</v>
      </c>
      <c r="F3125" s="16">
        <v>116842.47</v>
      </c>
      <c r="G3125" s="11">
        <v>1.7267000000000001E-4</v>
      </c>
    </row>
    <row r="3126" spans="1:7" x14ac:dyDescent="0.2">
      <c r="A3126">
        <v>2023</v>
      </c>
      <c r="B3126" s="4" t="s">
        <v>623</v>
      </c>
      <c r="C3126" t="str">
        <f t="shared" si="48"/>
        <v>2023_0703</v>
      </c>
      <c r="D3126" s="4" t="s">
        <v>605</v>
      </c>
      <c r="E3126" s="4" t="s">
        <v>605</v>
      </c>
      <c r="F3126" s="16">
        <v>114924.36</v>
      </c>
      <c r="G3126" s="11">
        <v>1.6983999999999999E-4</v>
      </c>
    </row>
    <row r="3127" spans="1:7" x14ac:dyDescent="0.2">
      <c r="A3127">
        <v>2023</v>
      </c>
      <c r="B3127" s="4" t="s">
        <v>624</v>
      </c>
      <c r="C3127" t="str">
        <f t="shared" si="48"/>
        <v>2023_0168</v>
      </c>
      <c r="D3127" s="4" t="s">
        <v>606</v>
      </c>
      <c r="E3127" s="4" t="s">
        <v>606</v>
      </c>
      <c r="F3127" s="16">
        <v>114869.49</v>
      </c>
      <c r="G3127" s="11">
        <v>1.6976E-4</v>
      </c>
    </row>
    <row r="3128" spans="1:7" x14ac:dyDescent="0.2">
      <c r="A3128">
        <v>2023</v>
      </c>
      <c r="B3128" s="4" t="s">
        <v>418</v>
      </c>
      <c r="C3128" t="str">
        <f t="shared" si="48"/>
        <v>2023_0555</v>
      </c>
      <c r="D3128" s="4" t="s">
        <v>376</v>
      </c>
      <c r="E3128" s="4" t="s">
        <v>376</v>
      </c>
      <c r="F3128" s="16">
        <v>114772.69</v>
      </c>
      <c r="G3128" s="11">
        <v>1.6961E-4</v>
      </c>
    </row>
    <row r="3129" spans="1:7" x14ac:dyDescent="0.2">
      <c r="A3129">
        <v>2023</v>
      </c>
      <c r="B3129" s="4" t="s">
        <v>622</v>
      </c>
      <c r="C3129" t="str">
        <f t="shared" si="48"/>
        <v>2023_0214</v>
      </c>
      <c r="D3129" s="4" t="s">
        <v>604</v>
      </c>
      <c r="E3129" s="4" t="s">
        <v>604</v>
      </c>
      <c r="F3129" s="16">
        <v>114031.13</v>
      </c>
      <c r="G3129" s="11">
        <v>1.6851999999999999E-4</v>
      </c>
    </row>
    <row r="3130" spans="1:7" x14ac:dyDescent="0.2">
      <c r="A3130">
        <v>2023</v>
      </c>
      <c r="B3130" s="4" t="s">
        <v>618</v>
      </c>
      <c r="C3130" t="str">
        <f t="shared" si="48"/>
        <v>2023_0971</v>
      </c>
      <c r="D3130" s="4" t="s">
        <v>600</v>
      </c>
      <c r="E3130" s="4" t="s">
        <v>600</v>
      </c>
      <c r="F3130" s="16">
        <v>112785.93</v>
      </c>
      <c r="G3130" s="11">
        <v>1.6668E-4</v>
      </c>
    </row>
    <row r="3131" spans="1:7" x14ac:dyDescent="0.2">
      <c r="A3131">
        <v>2023</v>
      </c>
      <c r="B3131" s="4" t="s">
        <v>628</v>
      </c>
      <c r="C3131" t="str">
        <f t="shared" si="48"/>
        <v>2023_0788</v>
      </c>
      <c r="D3131" s="4" t="s">
        <v>610</v>
      </c>
      <c r="E3131" s="4" t="s">
        <v>610</v>
      </c>
      <c r="F3131" s="16">
        <v>112622.76</v>
      </c>
      <c r="G3131" s="11">
        <v>1.6644000000000001E-4</v>
      </c>
    </row>
    <row r="3132" spans="1:7" x14ac:dyDescent="0.2">
      <c r="A3132">
        <v>2023</v>
      </c>
      <c r="B3132" s="4" t="s">
        <v>662</v>
      </c>
      <c r="C3132" t="str">
        <f t="shared" si="48"/>
        <v>2023_0369</v>
      </c>
      <c r="D3132" s="4" t="s">
        <v>634</v>
      </c>
      <c r="E3132" s="4" t="s">
        <v>634</v>
      </c>
      <c r="F3132" s="16">
        <v>110219.74</v>
      </c>
      <c r="G3132" s="11">
        <v>1.6289000000000001E-4</v>
      </c>
    </row>
    <row r="3133" spans="1:7" x14ac:dyDescent="0.2">
      <c r="A3133">
        <v>2023</v>
      </c>
      <c r="B3133" s="4" t="s">
        <v>736</v>
      </c>
      <c r="C3133" t="str">
        <f t="shared" si="48"/>
        <v>2023_2901</v>
      </c>
      <c r="D3133" s="4" t="s">
        <v>735</v>
      </c>
      <c r="E3133" s="4" t="s">
        <v>735</v>
      </c>
      <c r="F3133" s="16">
        <v>109796.36</v>
      </c>
      <c r="G3133" s="11">
        <v>1.6226000000000001E-4</v>
      </c>
    </row>
    <row r="3134" spans="1:7" x14ac:dyDescent="0.2">
      <c r="A3134">
        <v>2023</v>
      </c>
      <c r="B3134" s="4" t="s">
        <v>669</v>
      </c>
      <c r="C3134" t="str">
        <f t="shared" si="48"/>
        <v>2023_0911</v>
      </c>
      <c r="D3134" s="4" t="s">
        <v>641</v>
      </c>
      <c r="E3134" s="4" t="s">
        <v>641</v>
      </c>
      <c r="F3134" s="16">
        <v>108419.86</v>
      </c>
      <c r="G3134" s="11">
        <v>1.6023E-4</v>
      </c>
    </row>
    <row r="3135" spans="1:7" x14ac:dyDescent="0.2">
      <c r="A3135">
        <v>2023</v>
      </c>
      <c r="B3135" s="4" t="s">
        <v>355</v>
      </c>
      <c r="C3135" t="str">
        <f t="shared" si="48"/>
        <v>2023_0929</v>
      </c>
      <c r="D3135" s="4" t="s">
        <v>313</v>
      </c>
      <c r="E3135" s="4" t="s">
        <v>313</v>
      </c>
      <c r="F3135" s="16">
        <v>107764.08</v>
      </c>
      <c r="G3135" s="11">
        <v>1.5925999999999999E-4</v>
      </c>
    </row>
    <row r="3136" spans="1:7" x14ac:dyDescent="0.2">
      <c r="A3136">
        <v>2023</v>
      </c>
      <c r="B3136" s="4" t="s">
        <v>659</v>
      </c>
      <c r="C3136" t="str">
        <f t="shared" si="48"/>
        <v>2023_0274</v>
      </c>
      <c r="D3136" s="4" t="s">
        <v>631</v>
      </c>
      <c r="E3136" s="4" t="s">
        <v>631</v>
      </c>
      <c r="F3136" s="16">
        <v>100330.96</v>
      </c>
      <c r="G3136" s="11">
        <v>1.4826999999999999E-4</v>
      </c>
    </row>
    <row r="3137" spans="1:7" x14ac:dyDescent="0.2">
      <c r="A3137">
        <v>2023</v>
      </c>
      <c r="B3137" s="4" t="s">
        <v>665</v>
      </c>
      <c r="C3137" t="str">
        <f t="shared" si="48"/>
        <v>2023_0067</v>
      </c>
      <c r="D3137" s="4" t="s">
        <v>637</v>
      </c>
      <c r="E3137" s="4" t="s">
        <v>637</v>
      </c>
      <c r="F3137" s="16">
        <v>98825.37</v>
      </c>
      <c r="G3137" s="11">
        <v>1.4605E-4</v>
      </c>
    </row>
    <row r="3138" spans="1:7" x14ac:dyDescent="0.2">
      <c r="A3138">
        <v>2023</v>
      </c>
      <c r="B3138" s="4" t="s">
        <v>667</v>
      </c>
      <c r="C3138" t="str">
        <f t="shared" si="48"/>
        <v>2023_0878</v>
      </c>
      <c r="D3138" s="4" t="s">
        <v>639</v>
      </c>
      <c r="E3138" s="4" t="s">
        <v>639</v>
      </c>
      <c r="F3138" s="16">
        <v>96907.28</v>
      </c>
      <c r="G3138" s="11">
        <v>1.4321000000000001E-4</v>
      </c>
    </row>
    <row r="3139" spans="1:7" x14ac:dyDescent="0.2">
      <c r="A3139">
        <v>2023</v>
      </c>
      <c r="B3139" s="4" t="s">
        <v>766</v>
      </c>
      <c r="C3139" t="str">
        <f t="shared" ref="C3139:C3195" si="49">_xlfn.TEXTJOIN("_",TRUE,A3139:B3139)</f>
        <v>2023_4263</v>
      </c>
      <c r="D3139" s="4" t="s">
        <v>763</v>
      </c>
      <c r="E3139" s="4" t="s">
        <v>763</v>
      </c>
      <c r="F3139" s="16">
        <v>95061.36</v>
      </c>
      <c r="G3139" s="11">
        <v>1.4048000000000001E-4</v>
      </c>
    </row>
    <row r="3140" spans="1:7" x14ac:dyDescent="0.2">
      <c r="A3140">
        <v>2023</v>
      </c>
      <c r="B3140" s="4" t="s">
        <v>456</v>
      </c>
      <c r="C3140" t="str">
        <f t="shared" si="49"/>
        <v>2023_0099</v>
      </c>
      <c r="D3140" s="4" t="s">
        <v>414</v>
      </c>
      <c r="E3140" s="4" t="s">
        <v>414</v>
      </c>
      <c r="F3140" s="16">
        <v>94798.49</v>
      </c>
      <c r="G3140" s="11">
        <v>1.4009999999999999E-4</v>
      </c>
    </row>
    <row r="3141" spans="1:7" x14ac:dyDescent="0.2">
      <c r="A3141">
        <v>2023</v>
      </c>
      <c r="B3141" s="4" t="s">
        <v>657</v>
      </c>
      <c r="C3141" t="str">
        <f t="shared" si="49"/>
        <v>2023_1104</v>
      </c>
      <c r="D3141" s="4" t="s">
        <v>629</v>
      </c>
      <c r="E3141" s="4" t="s">
        <v>629</v>
      </c>
      <c r="F3141" s="16">
        <v>92540.92</v>
      </c>
      <c r="G3141" s="11">
        <v>1.3676000000000001E-4</v>
      </c>
    </row>
    <row r="3142" spans="1:7" x14ac:dyDescent="0.2">
      <c r="A3142">
        <v>2023</v>
      </c>
      <c r="B3142" s="4" t="s">
        <v>362</v>
      </c>
      <c r="C3142" t="str">
        <f t="shared" si="49"/>
        <v>2023_0172</v>
      </c>
      <c r="D3142" s="4" t="s">
        <v>320</v>
      </c>
      <c r="E3142" s="4" t="s">
        <v>320</v>
      </c>
      <c r="F3142" s="16">
        <v>90396.37</v>
      </c>
      <c r="G3142" s="11">
        <v>1.3359E-4</v>
      </c>
    </row>
    <row r="3143" spans="1:7" x14ac:dyDescent="0.2">
      <c r="A3143">
        <v>2023</v>
      </c>
      <c r="B3143" s="4" t="s">
        <v>673</v>
      </c>
      <c r="C3143" t="str">
        <f t="shared" si="49"/>
        <v>2023_0712</v>
      </c>
      <c r="D3143" s="4" t="s">
        <v>645</v>
      </c>
      <c r="E3143" s="4" t="s">
        <v>645</v>
      </c>
      <c r="F3143" s="16">
        <v>89396.02</v>
      </c>
      <c r="G3143" s="11">
        <v>1.3211000000000001E-4</v>
      </c>
    </row>
    <row r="3144" spans="1:7" x14ac:dyDescent="0.2">
      <c r="A3144">
        <v>2023</v>
      </c>
      <c r="B3144" s="4" t="s">
        <v>666</v>
      </c>
      <c r="C3144" t="str">
        <f t="shared" si="49"/>
        <v>2023_0194</v>
      </c>
      <c r="D3144" s="4" t="s">
        <v>638</v>
      </c>
      <c r="E3144" s="4" t="s">
        <v>638</v>
      </c>
      <c r="F3144" s="16">
        <v>88301.34</v>
      </c>
      <c r="G3144" s="11">
        <v>1.3049000000000001E-4</v>
      </c>
    </row>
    <row r="3145" spans="1:7" x14ac:dyDescent="0.2">
      <c r="A3145">
        <v>2023</v>
      </c>
      <c r="B3145" s="4" t="s">
        <v>661</v>
      </c>
      <c r="C3145" t="str">
        <f t="shared" si="49"/>
        <v>2023_0328</v>
      </c>
      <c r="D3145" s="4" t="s">
        <v>633</v>
      </c>
      <c r="E3145" s="4" t="s">
        <v>633</v>
      </c>
      <c r="F3145" s="16">
        <v>88090.05</v>
      </c>
      <c r="G3145" s="11">
        <v>1.3018E-4</v>
      </c>
    </row>
    <row r="3146" spans="1:7" x14ac:dyDescent="0.2">
      <c r="A3146">
        <v>2023</v>
      </c>
      <c r="B3146" s="4" t="s">
        <v>485</v>
      </c>
      <c r="C3146" t="str">
        <f t="shared" si="49"/>
        <v>2023_0551</v>
      </c>
      <c r="D3146" s="4" t="s">
        <v>469</v>
      </c>
      <c r="E3146" s="4" t="s">
        <v>469</v>
      </c>
      <c r="F3146" s="16">
        <v>87782.27</v>
      </c>
      <c r="G3146" s="11">
        <v>1.2972999999999999E-4</v>
      </c>
    </row>
    <row r="3147" spans="1:7" x14ac:dyDescent="0.2">
      <c r="A3147">
        <v>2023</v>
      </c>
      <c r="B3147" s="4" t="s">
        <v>664</v>
      </c>
      <c r="C3147" t="str">
        <f t="shared" si="49"/>
        <v>2023_0562</v>
      </c>
      <c r="D3147" s="4" t="s">
        <v>636</v>
      </c>
      <c r="E3147" s="4" t="s">
        <v>636</v>
      </c>
      <c r="F3147" s="16">
        <v>85979.45</v>
      </c>
      <c r="G3147" s="11">
        <v>1.2705999999999999E-4</v>
      </c>
    </row>
    <row r="3148" spans="1:7" x14ac:dyDescent="0.2">
      <c r="A3148">
        <v>2023</v>
      </c>
      <c r="B3148" s="4" t="s">
        <v>286</v>
      </c>
      <c r="C3148" t="str">
        <f t="shared" si="49"/>
        <v>2023_0512</v>
      </c>
      <c r="D3148" s="4" t="s">
        <v>717</v>
      </c>
      <c r="E3148" s="4" t="s">
        <v>717</v>
      </c>
      <c r="F3148" s="16">
        <v>85258.34</v>
      </c>
      <c r="G3148" s="11">
        <v>1.26E-4</v>
      </c>
    </row>
    <row r="3149" spans="1:7" x14ac:dyDescent="0.2">
      <c r="A3149">
        <v>2023</v>
      </c>
      <c r="B3149" s="4" t="s">
        <v>658</v>
      </c>
      <c r="C3149" t="str">
        <f t="shared" si="49"/>
        <v>2023_0658</v>
      </c>
      <c r="D3149" s="4" t="s">
        <v>630</v>
      </c>
      <c r="E3149" s="4" t="s">
        <v>630</v>
      </c>
      <c r="F3149" s="16">
        <v>83944.93</v>
      </c>
      <c r="G3149" s="11">
        <v>1.2406E-4</v>
      </c>
    </row>
    <row r="3150" spans="1:7" x14ac:dyDescent="0.2">
      <c r="A3150">
        <v>2023</v>
      </c>
      <c r="B3150" s="4" t="s">
        <v>627</v>
      </c>
      <c r="C3150" t="str">
        <f t="shared" si="49"/>
        <v>2023_0211</v>
      </c>
      <c r="D3150" s="4" t="s">
        <v>609</v>
      </c>
      <c r="E3150" s="4" t="s">
        <v>609</v>
      </c>
      <c r="F3150" s="16">
        <v>82963.240000000005</v>
      </c>
      <c r="G3150" s="11">
        <v>1.2260999999999999E-4</v>
      </c>
    </row>
    <row r="3151" spans="1:7" x14ac:dyDescent="0.2">
      <c r="A3151">
        <v>2023</v>
      </c>
      <c r="B3151" s="4" t="s">
        <v>352</v>
      </c>
      <c r="C3151" t="str">
        <f t="shared" si="49"/>
        <v>2023_0332</v>
      </c>
      <c r="D3151" s="4" t="s">
        <v>310</v>
      </c>
      <c r="E3151" s="4" t="s">
        <v>310</v>
      </c>
      <c r="F3151" s="16">
        <v>81168.25</v>
      </c>
      <c r="G3151" s="11">
        <v>1.1995E-4</v>
      </c>
    </row>
    <row r="3152" spans="1:7" x14ac:dyDescent="0.2">
      <c r="A3152">
        <v>2023</v>
      </c>
      <c r="B3152" s="4" t="s">
        <v>663</v>
      </c>
      <c r="C3152" t="str">
        <f t="shared" si="49"/>
        <v>2023_1064</v>
      </c>
      <c r="D3152" s="4" t="s">
        <v>635</v>
      </c>
      <c r="E3152" s="4" t="s">
        <v>635</v>
      </c>
      <c r="F3152" s="16">
        <v>80013.78</v>
      </c>
      <c r="G3152" s="11">
        <v>1.1825E-4</v>
      </c>
    </row>
    <row r="3153" spans="1:7" x14ac:dyDescent="0.2">
      <c r="A3153">
        <v>2023</v>
      </c>
      <c r="B3153" s="4" t="s">
        <v>660</v>
      </c>
      <c r="C3153" t="str">
        <f t="shared" si="49"/>
        <v>2023_0686</v>
      </c>
      <c r="D3153" s="4" t="s">
        <v>632</v>
      </c>
      <c r="E3153" s="4" t="s">
        <v>632</v>
      </c>
      <c r="F3153" s="16">
        <v>79520.539999999994</v>
      </c>
      <c r="G3153" s="11">
        <v>1.1752E-4</v>
      </c>
    </row>
    <row r="3154" spans="1:7" x14ac:dyDescent="0.2">
      <c r="A3154">
        <v>2023</v>
      </c>
      <c r="B3154" s="4" t="s">
        <v>668</v>
      </c>
      <c r="C3154" t="str">
        <f t="shared" si="49"/>
        <v>2023_0928</v>
      </c>
      <c r="D3154" s="4" t="s">
        <v>640</v>
      </c>
      <c r="E3154" s="4" t="s">
        <v>640</v>
      </c>
      <c r="F3154" s="16">
        <v>78850.289999999994</v>
      </c>
      <c r="G3154" s="11">
        <v>1.1653E-4</v>
      </c>
    </row>
    <row r="3155" spans="1:7" x14ac:dyDescent="0.2">
      <c r="A3155">
        <v>2023</v>
      </c>
      <c r="B3155" s="4" t="s">
        <v>675</v>
      </c>
      <c r="C3155" t="str">
        <f t="shared" si="49"/>
        <v>2023_0366</v>
      </c>
      <c r="D3155" s="4" t="s">
        <v>647</v>
      </c>
      <c r="E3155" s="4" t="s">
        <v>647</v>
      </c>
      <c r="F3155" s="16">
        <v>75177.48</v>
      </c>
      <c r="G3155" s="11">
        <v>1.111E-4</v>
      </c>
    </row>
    <row r="3156" spans="1:7" x14ac:dyDescent="0.2">
      <c r="A3156">
        <v>2023</v>
      </c>
      <c r="B3156" s="4" t="s">
        <v>672</v>
      </c>
      <c r="C3156" t="str">
        <f t="shared" si="49"/>
        <v>2023_0505</v>
      </c>
      <c r="D3156" s="4" t="s">
        <v>644</v>
      </c>
      <c r="E3156" s="4" t="s">
        <v>644</v>
      </c>
      <c r="F3156" s="16">
        <v>73787.16</v>
      </c>
      <c r="G3156" s="11">
        <v>1.0904999999999999E-4</v>
      </c>
    </row>
    <row r="3157" spans="1:7" x14ac:dyDescent="0.2">
      <c r="A3157">
        <v>2023</v>
      </c>
      <c r="B3157" s="4" t="s">
        <v>671</v>
      </c>
      <c r="C3157" t="str">
        <f t="shared" si="49"/>
        <v>2023_1110</v>
      </c>
      <c r="D3157" s="4" t="s">
        <v>643</v>
      </c>
      <c r="E3157" s="4" t="s">
        <v>643</v>
      </c>
      <c r="F3157" s="16">
        <v>73698.48</v>
      </c>
      <c r="G3157" s="11">
        <v>1.0891E-4</v>
      </c>
    </row>
    <row r="3158" spans="1:7" x14ac:dyDescent="0.2">
      <c r="A3158">
        <v>2023</v>
      </c>
      <c r="B3158" s="4" t="s">
        <v>706</v>
      </c>
      <c r="C3158" t="str">
        <f t="shared" si="49"/>
        <v>2023_0595</v>
      </c>
      <c r="D3158" s="4" t="s">
        <v>693</v>
      </c>
      <c r="E3158" s="4" t="s">
        <v>693</v>
      </c>
      <c r="F3158" s="16">
        <v>72459.259999999995</v>
      </c>
      <c r="G3158" s="11">
        <v>1.0708E-4</v>
      </c>
    </row>
    <row r="3159" spans="1:7" x14ac:dyDescent="0.2">
      <c r="A3159">
        <v>2023</v>
      </c>
      <c r="B3159" s="4" t="s">
        <v>670</v>
      </c>
      <c r="C3159" t="str">
        <f t="shared" si="49"/>
        <v>2023_0250</v>
      </c>
      <c r="D3159" s="4" t="s">
        <v>642</v>
      </c>
      <c r="E3159" s="4" t="s">
        <v>642</v>
      </c>
      <c r="F3159" s="16">
        <v>72369.070000000007</v>
      </c>
      <c r="G3159" s="11">
        <v>1.0695E-4</v>
      </c>
    </row>
    <row r="3160" spans="1:7" x14ac:dyDescent="0.2">
      <c r="A3160">
        <v>2023</v>
      </c>
      <c r="B3160" s="4" t="s">
        <v>674</v>
      </c>
      <c r="C3160" t="str">
        <f t="shared" si="49"/>
        <v>2023_0637</v>
      </c>
      <c r="D3160" s="4" t="s">
        <v>646</v>
      </c>
      <c r="E3160" s="4" t="s">
        <v>646</v>
      </c>
      <c r="F3160" s="16">
        <v>71378.28</v>
      </c>
      <c r="G3160" s="11">
        <v>1.0548999999999999E-4</v>
      </c>
    </row>
    <row r="3161" spans="1:7" x14ac:dyDescent="0.2">
      <c r="A3161">
        <v>2023</v>
      </c>
      <c r="B3161" s="4" t="s">
        <v>768</v>
      </c>
      <c r="C3161" t="str">
        <f t="shared" si="49"/>
        <v>2023_4281</v>
      </c>
      <c r="D3161" s="4" t="s">
        <v>765</v>
      </c>
      <c r="E3161" s="4" t="s">
        <v>765</v>
      </c>
      <c r="F3161" s="16">
        <v>71094.69</v>
      </c>
      <c r="G3161" s="11">
        <v>1.0507E-4</v>
      </c>
    </row>
    <row r="3162" spans="1:7" x14ac:dyDescent="0.2">
      <c r="A3162">
        <v>2023</v>
      </c>
      <c r="B3162" s="4" t="s">
        <v>417</v>
      </c>
      <c r="C3162" t="str">
        <f t="shared" si="49"/>
        <v>2023_0421</v>
      </c>
      <c r="D3162" s="4" t="s">
        <v>375</v>
      </c>
      <c r="E3162" s="4" t="s">
        <v>375</v>
      </c>
      <c r="F3162" s="16">
        <v>70380.539999999994</v>
      </c>
      <c r="G3162" s="11">
        <v>1.0401E-4</v>
      </c>
    </row>
    <row r="3163" spans="1:7" x14ac:dyDescent="0.2">
      <c r="A3163">
        <v>2023</v>
      </c>
      <c r="B3163" s="4" t="s">
        <v>626</v>
      </c>
      <c r="C3163" t="str">
        <f t="shared" si="49"/>
        <v>2023_0264</v>
      </c>
      <c r="D3163" s="4" t="s">
        <v>752</v>
      </c>
      <c r="E3163" s="4" t="s">
        <v>752</v>
      </c>
      <c r="F3163" s="16">
        <v>66681.279999999999</v>
      </c>
      <c r="G3163" s="11">
        <v>9.8540000000000002E-5</v>
      </c>
    </row>
    <row r="3164" spans="1:7" x14ac:dyDescent="0.2">
      <c r="A3164">
        <v>2023</v>
      </c>
      <c r="B3164" s="4" t="s">
        <v>435</v>
      </c>
      <c r="C3164" t="str">
        <f t="shared" si="49"/>
        <v>2023_0017</v>
      </c>
      <c r="D3164" s="4" t="s">
        <v>393</v>
      </c>
      <c r="E3164" s="4" t="s">
        <v>393</v>
      </c>
      <c r="F3164" s="16">
        <v>64551.59</v>
      </c>
      <c r="G3164" s="11">
        <v>9.5400000000000001E-5</v>
      </c>
    </row>
    <row r="3165" spans="1:7" x14ac:dyDescent="0.2">
      <c r="A3165">
        <v>2023</v>
      </c>
      <c r="B3165" s="4" t="s">
        <v>347</v>
      </c>
      <c r="C3165" t="str">
        <f t="shared" si="49"/>
        <v>2023_0641</v>
      </c>
      <c r="D3165" s="4" t="s">
        <v>305</v>
      </c>
      <c r="E3165" s="4" t="s">
        <v>305</v>
      </c>
      <c r="F3165" s="16">
        <v>60016.79</v>
      </c>
      <c r="G3165" s="11">
        <v>8.8690000000000006E-5</v>
      </c>
    </row>
    <row r="3166" spans="1:7" x14ac:dyDescent="0.2">
      <c r="A3166">
        <v>2023</v>
      </c>
      <c r="B3166" s="4" t="s">
        <v>767</v>
      </c>
      <c r="C3166" t="str">
        <f t="shared" si="49"/>
        <v>2023_4276</v>
      </c>
      <c r="D3166" s="4" t="s">
        <v>764</v>
      </c>
      <c r="E3166" s="4" t="s">
        <v>764</v>
      </c>
      <c r="F3166" s="16">
        <v>55232.86</v>
      </c>
      <c r="G3166" s="11">
        <v>8.1619999999999994E-5</v>
      </c>
    </row>
    <row r="3167" spans="1:7" x14ac:dyDescent="0.2">
      <c r="A3167">
        <v>2023</v>
      </c>
      <c r="B3167" s="4" t="s">
        <v>762</v>
      </c>
      <c r="C3167" t="str">
        <f t="shared" si="49"/>
        <v>2023_4258</v>
      </c>
      <c r="D3167" s="4" t="s">
        <v>760</v>
      </c>
      <c r="E3167" s="4" t="s">
        <v>760</v>
      </c>
      <c r="F3167" s="16">
        <v>51017.19</v>
      </c>
      <c r="G3167" s="11">
        <v>7.5389999999999995E-5</v>
      </c>
    </row>
    <row r="3168" spans="1:7" x14ac:dyDescent="0.2">
      <c r="A3168">
        <v>2023</v>
      </c>
      <c r="B3168" s="4" t="s">
        <v>681</v>
      </c>
      <c r="C3168" t="str">
        <f t="shared" si="49"/>
        <v>2023_0089</v>
      </c>
      <c r="D3168" s="4" t="s">
        <v>653</v>
      </c>
      <c r="E3168" s="4" t="s">
        <v>653</v>
      </c>
      <c r="F3168" s="16">
        <v>42558.11</v>
      </c>
      <c r="G3168" s="11">
        <v>6.2890000000000003E-5</v>
      </c>
    </row>
    <row r="3169" spans="1:7" x14ac:dyDescent="0.2">
      <c r="A3169">
        <v>2023</v>
      </c>
      <c r="B3169" s="4" t="s">
        <v>680</v>
      </c>
      <c r="C3169" t="str">
        <f t="shared" si="49"/>
        <v>2023_0113</v>
      </c>
      <c r="D3169" s="4" t="s">
        <v>652</v>
      </c>
      <c r="E3169" s="4" t="s">
        <v>652</v>
      </c>
      <c r="F3169" s="16">
        <v>40939.18</v>
      </c>
      <c r="G3169" s="11">
        <v>6.05E-5</v>
      </c>
    </row>
    <row r="3170" spans="1:7" x14ac:dyDescent="0.2">
      <c r="A3170">
        <v>2023</v>
      </c>
      <c r="B3170" s="4" t="s">
        <v>699</v>
      </c>
      <c r="C3170" t="str">
        <f t="shared" si="49"/>
        <v>2023_0616</v>
      </c>
      <c r="D3170" s="4" t="s">
        <v>686</v>
      </c>
      <c r="E3170" s="4" t="s">
        <v>686</v>
      </c>
      <c r="F3170" s="16">
        <v>38594.660000000003</v>
      </c>
      <c r="G3170" s="11">
        <v>5.7040000000000003E-5</v>
      </c>
    </row>
    <row r="3171" spans="1:7" x14ac:dyDescent="0.2">
      <c r="A3171">
        <v>2023</v>
      </c>
      <c r="B3171" s="4" t="s">
        <v>438</v>
      </c>
      <c r="C3171" t="str">
        <f t="shared" si="49"/>
        <v>2023_0684</v>
      </c>
      <c r="D3171" s="4" t="s">
        <v>396</v>
      </c>
      <c r="E3171" s="4" t="s">
        <v>396</v>
      </c>
      <c r="F3171" s="16">
        <v>38286.129999999997</v>
      </c>
      <c r="G3171" s="11">
        <v>5.6579999999999997E-5</v>
      </c>
    </row>
    <row r="3172" spans="1:7" x14ac:dyDescent="0.2">
      <c r="A3172">
        <v>2023</v>
      </c>
      <c r="B3172" s="4" t="s">
        <v>439</v>
      </c>
      <c r="C3172" t="str">
        <f t="shared" si="49"/>
        <v>2023_0877</v>
      </c>
      <c r="D3172" s="4" t="s">
        <v>397</v>
      </c>
      <c r="E3172" s="4" t="s">
        <v>397</v>
      </c>
      <c r="F3172" s="16">
        <v>37577.4</v>
      </c>
      <c r="G3172" s="11">
        <v>5.5529999999999999E-5</v>
      </c>
    </row>
    <row r="3173" spans="1:7" x14ac:dyDescent="0.2">
      <c r="A3173">
        <v>2023</v>
      </c>
      <c r="B3173" s="4" t="s">
        <v>676</v>
      </c>
      <c r="C3173" t="str">
        <f t="shared" si="49"/>
        <v>2023_0953</v>
      </c>
      <c r="D3173" s="4" t="s">
        <v>648</v>
      </c>
      <c r="E3173" s="4" t="s">
        <v>648</v>
      </c>
      <c r="F3173" s="16">
        <v>35826.379999999997</v>
      </c>
      <c r="G3173" s="11">
        <v>5.295E-5</v>
      </c>
    </row>
    <row r="3174" spans="1:7" x14ac:dyDescent="0.2">
      <c r="A3174">
        <v>2023</v>
      </c>
      <c r="B3174" s="4" t="s">
        <v>677</v>
      </c>
      <c r="C3174" t="str">
        <f t="shared" si="49"/>
        <v>2023_0074</v>
      </c>
      <c r="D3174" s="4" t="s">
        <v>649</v>
      </c>
      <c r="E3174" s="4" t="s">
        <v>649</v>
      </c>
      <c r="F3174" s="16">
        <v>35177.040000000001</v>
      </c>
      <c r="G3174" s="11">
        <v>5.1990000000000002E-5</v>
      </c>
    </row>
    <row r="3175" spans="1:7" x14ac:dyDescent="0.2">
      <c r="A3175">
        <v>2023</v>
      </c>
      <c r="B3175" s="4" t="s">
        <v>770</v>
      </c>
      <c r="C3175" t="str">
        <f t="shared" si="49"/>
        <v>2023_4280</v>
      </c>
      <c r="D3175" s="4" t="s">
        <v>769</v>
      </c>
      <c r="E3175" s="4" t="s">
        <v>769</v>
      </c>
      <c r="F3175" s="16">
        <v>33737.980000000003</v>
      </c>
      <c r="G3175" s="11">
        <v>4.986E-5</v>
      </c>
    </row>
    <row r="3176" spans="1:7" x14ac:dyDescent="0.2">
      <c r="A3176">
        <v>2023</v>
      </c>
      <c r="B3176" s="4" t="s">
        <v>682</v>
      </c>
      <c r="C3176" t="str">
        <f t="shared" si="49"/>
        <v>2023_0523</v>
      </c>
      <c r="D3176" s="4" t="s">
        <v>654</v>
      </c>
      <c r="E3176" s="4" t="s">
        <v>654</v>
      </c>
      <c r="F3176" s="16">
        <v>31861.88</v>
      </c>
      <c r="G3176" s="11">
        <v>4.7089999999999998E-5</v>
      </c>
    </row>
    <row r="3177" spans="1:7" x14ac:dyDescent="0.2">
      <c r="A3177">
        <v>2023</v>
      </c>
      <c r="B3177" s="4" t="s">
        <v>701</v>
      </c>
      <c r="C3177" t="str">
        <f t="shared" si="49"/>
        <v>2023_0933</v>
      </c>
      <c r="D3177" s="4" t="s">
        <v>688</v>
      </c>
      <c r="E3177" s="4" t="s">
        <v>688</v>
      </c>
      <c r="F3177" s="16">
        <v>29562.47</v>
      </c>
      <c r="G3177" s="11">
        <v>4.3689999999999997E-5</v>
      </c>
    </row>
    <row r="3178" spans="1:7" x14ac:dyDescent="0.2">
      <c r="A3178">
        <v>2023</v>
      </c>
      <c r="B3178" s="4" t="s">
        <v>474</v>
      </c>
      <c r="C3178" t="str">
        <f t="shared" si="49"/>
        <v>2023_0945</v>
      </c>
      <c r="D3178" s="4" t="s">
        <v>458</v>
      </c>
      <c r="E3178" s="4" t="s">
        <v>458</v>
      </c>
      <c r="F3178" s="16">
        <v>28815.919999999998</v>
      </c>
      <c r="G3178" s="11">
        <v>4.2589999999999997E-5</v>
      </c>
    </row>
    <row r="3179" spans="1:7" x14ac:dyDescent="0.2">
      <c r="A3179">
        <v>2023</v>
      </c>
      <c r="B3179" s="4" t="s">
        <v>698</v>
      </c>
      <c r="C3179" t="str">
        <f t="shared" si="49"/>
        <v>2023_0681</v>
      </c>
      <c r="D3179" s="4" t="s">
        <v>685</v>
      </c>
      <c r="E3179" s="4" t="s">
        <v>685</v>
      </c>
      <c r="F3179" s="16">
        <v>26200.15</v>
      </c>
      <c r="G3179" s="11">
        <v>3.8720000000000002E-5</v>
      </c>
    </row>
    <row r="3180" spans="1:7" x14ac:dyDescent="0.2">
      <c r="A3180">
        <v>2023</v>
      </c>
      <c r="B3180" s="4" t="s">
        <v>708</v>
      </c>
      <c r="C3180" t="str">
        <f t="shared" si="49"/>
        <v>2023_0285</v>
      </c>
      <c r="D3180" s="4" t="s">
        <v>695</v>
      </c>
      <c r="E3180" s="4" t="s">
        <v>695</v>
      </c>
      <c r="F3180" s="16">
        <v>25640.05</v>
      </c>
      <c r="G3180" s="11">
        <v>3.7889999999999998E-5</v>
      </c>
    </row>
    <row r="3181" spans="1:7" x14ac:dyDescent="0.2">
      <c r="A3181">
        <v>2023</v>
      </c>
      <c r="B3181" s="4" t="s">
        <v>419</v>
      </c>
      <c r="C3181" t="str">
        <f t="shared" si="49"/>
        <v>2023_0834</v>
      </c>
      <c r="D3181" s="4" t="s">
        <v>377</v>
      </c>
      <c r="E3181" s="4" t="s">
        <v>377</v>
      </c>
      <c r="F3181" s="16">
        <v>24824.04</v>
      </c>
      <c r="G3181" s="11">
        <v>3.6690000000000003E-5</v>
      </c>
    </row>
    <row r="3182" spans="1:7" x14ac:dyDescent="0.2">
      <c r="A3182">
        <v>2023</v>
      </c>
      <c r="B3182" s="4" t="s">
        <v>678</v>
      </c>
      <c r="C3182" t="str">
        <f t="shared" si="49"/>
        <v>2023_0685</v>
      </c>
      <c r="D3182" s="4" t="s">
        <v>650</v>
      </c>
      <c r="E3182" s="4" t="s">
        <v>650</v>
      </c>
      <c r="F3182" s="16">
        <v>23961.5</v>
      </c>
      <c r="G3182" s="11">
        <v>3.5410000000000001E-5</v>
      </c>
    </row>
    <row r="3183" spans="1:7" x14ac:dyDescent="0.2">
      <c r="A3183">
        <v>2023</v>
      </c>
      <c r="B3183" s="4" t="s">
        <v>702</v>
      </c>
      <c r="C3183" t="str">
        <f t="shared" si="49"/>
        <v>2023_0819</v>
      </c>
      <c r="D3183" s="4" t="s">
        <v>689</v>
      </c>
      <c r="E3183" s="4" t="s">
        <v>689</v>
      </c>
      <c r="F3183" s="16">
        <v>22673.93</v>
      </c>
      <c r="G3183" s="11">
        <v>3.3510000000000003E-5</v>
      </c>
    </row>
    <row r="3184" spans="1:7" x14ac:dyDescent="0.2">
      <c r="A3184">
        <v>2023</v>
      </c>
      <c r="B3184" s="4" t="s">
        <v>684</v>
      </c>
      <c r="C3184" t="str">
        <f t="shared" si="49"/>
        <v>2023_0397</v>
      </c>
      <c r="D3184" s="4" t="s">
        <v>656</v>
      </c>
      <c r="E3184" s="4" t="s">
        <v>656</v>
      </c>
      <c r="F3184" s="16">
        <v>21227.23</v>
      </c>
      <c r="G3184" s="11">
        <v>3.137E-5</v>
      </c>
    </row>
    <row r="3185" spans="1:7" x14ac:dyDescent="0.2">
      <c r="A3185">
        <v>2023</v>
      </c>
      <c r="B3185" s="4" t="s">
        <v>700</v>
      </c>
      <c r="C3185" t="str">
        <f t="shared" si="49"/>
        <v>2023_0363</v>
      </c>
      <c r="D3185" s="4" t="s">
        <v>687</v>
      </c>
      <c r="E3185" s="4" t="s">
        <v>687</v>
      </c>
      <c r="F3185" s="16">
        <v>20729.25</v>
      </c>
      <c r="G3185" s="11">
        <v>3.0630000000000003E-5</v>
      </c>
    </row>
    <row r="3186" spans="1:7" x14ac:dyDescent="0.2">
      <c r="A3186">
        <v>2023</v>
      </c>
      <c r="B3186" s="4" t="s">
        <v>683</v>
      </c>
      <c r="C3186" t="str">
        <f t="shared" si="49"/>
        <v>2023_0425</v>
      </c>
      <c r="D3186" s="4" t="s">
        <v>655</v>
      </c>
      <c r="E3186" s="4" t="s">
        <v>655</v>
      </c>
      <c r="F3186" s="16">
        <v>18291.5</v>
      </c>
      <c r="G3186" s="11">
        <v>2.703E-5</v>
      </c>
    </row>
    <row r="3187" spans="1:7" x14ac:dyDescent="0.2">
      <c r="A3187">
        <v>2023</v>
      </c>
      <c r="B3187" s="4" t="s">
        <v>679</v>
      </c>
      <c r="C3187" t="str">
        <f t="shared" si="49"/>
        <v>2023_0785</v>
      </c>
      <c r="D3187" s="4" t="s">
        <v>651</v>
      </c>
      <c r="E3187" s="4" t="s">
        <v>651</v>
      </c>
      <c r="F3187" s="16">
        <v>16426.419999999998</v>
      </c>
      <c r="G3187" s="11">
        <v>2.4280000000000001E-5</v>
      </c>
    </row>
    <row r="3188" spans="1:7" x14ac:dyDescent="0.2">
      <c r="A3188">
        <v>2023</v>
      </c>
      <c r="B3188" s="4" t="s">
        <v>707</v>
      </c>
      <c r="C3188" t="str">
        <f t="shared" si="49"/>
        <v>2023_0860</v>
      </c>
      <c r="D3188" s="4" t="s">
        <v>694</v>
      </c>
      <c r="E3188" s="4" t="s">
        <v>694</v>
      </c>
      <c r="F3188" s="16">
        <v>15705.58</v>
      </c>
      <c r="G3188" s="11">
        <v>2.321E-5</v>
      </c>
    </row>
    <row r="3189" spans="1:7" x14ac:dyDescent="0.2">
      <c r="A3189">
        <v>2023</v>
      </c>
      <c r="B3189" s="4" t="s">
        <v>705</v>
      </c>
      <c r="C3189" t="str">
        <f t="shared" si="49"/>
        <v>2023_0701</v>
      </c>
      <c r="D3189" s="4" t="s">
        <v>692</v>
      </c>
      <c r="E3189" s="4" t="s">
        <v>692</v>
      </c>
      <c r="F3189" s="16">
        <v>15698.1</v>
      </c>
      <c r="G3189" s="11">
        <v>2.3200000000000001E-5</v>
      </c>
    </row>
    <row r="3190" spans="1:7" x14ac:dyDescent="0.2">
      <c r="A3190">
        <v>2023</v>
      </c>
      <c r="B3190" s="4" t="s">
        <v>484</v>
      </c>
      <c r="C3190" t="str">
        <f t="shared" si="49"/>
        <v>2023_0218</v>
      </c>
      <c r="D3190" s="4" t="s">
        <v>468</v>
      </c>
      <c r="E3190" s="4" t="s">
        <v>468</v>
      </c>
      <c r="F3190" s="16">
        <v>15375.28</v>
      </c>
      <c r="G3190" s="11">
        <v>2.2719999999999999E-5</v>
      </c>
    </row>
    <row r="3191" spans="1:7" x14ac:dyDescent="0.2">
      <c r="A3191">
        <v>2023</v>
      </c>
      <c r="B3191" s="4" t="s">
        <v>710</v>
      </c>
      <c r="C3191" t="str">
        <f t="shared" si="49"/>
        <v>2023_0932</v>
      </c>
      <c r="D3191" s="4" t="s">
        <v>697</v>
      </c>
      <c r="E3191" s="4" t="s">
        <v>697</v>
      </c>
      <c r="F3191" s="16">
        <v>14264.61</v>
      </c>
      <c r="G3191" s="11">
        <v>2.1080000000000001E-5</v>
      </c>
    </row>
    <row r="3192" spans="1:7" x14ac:dyDescent="0.2">
      <c r="A3192">
        <v>2023</v>
      </c>
      <c r="B3192" s="4" t="s">
        <v>703</v>
      </c>
      <c r="C3192" t="str">
        <f t="shared" si="49"/>
        <v>2023_0292</v>
      </c>
      <c r="D3192" s="4" t="s">
        <v>690</v>
      </c>
      <c r="E3192" s="4" t="s">
        <v>690</v>
      </c>
      <c r="F3192" s="16">
        <v>13903.66</v>
      </c>
      <c r="G3192" s="11">
        <v>2.0550000000000001E-5</v>
      </c>
    </row>
    <row r="3193" spans="1:7" x14ac:dyDescent="0.2">
      <c r="A3193">
        <v>2023</v>
      </c>
      <c r="B3193" s="4" t="s">
        <v>704</v>
      </c>
      <c r="C3193" t="str">
        <f t="shared" si="49"/>
        <v>2023_0232</v>
      </c>
      <c r="D3193" s="4" t="s">
        <v>691</v>
      </c>
      <c r="E3193" s="4" t="s">
        <v>691</v>
      </c>
      <c r="F3193" s="16">
        <v>12349.33</v>
      </c>
      <c r="G3193" s="11">
        <v>1.825E-5</v>
      </c>
    </row>
    <row r="3194" spans="1:7" x14ac:dyDescent="0.2">
      <c r="A3194">
        <v>2023</v>
      </c>
      <c r="B3194" s="4" t="s">
        <v>709</v>
      </c>
      <c r="C3194" t="str">
        <f t="shared" si="49"/>
        <v>2023_0057</v>
      </c>
      <c r="D3194" s="4" t="s">
        <v>696</v>
      </c>
      <c r="E3194" s="4" t="s">
        <v>696</v>
      </c>
      <c r="F3194" s="16">
        <v>11391.2</v>
      </c>
      <c r="G3194" s="11">
        <v>1.683E-5</v>
      </c>
    </row>
    <row r="3195" spans="1:7" x14ac:dyDescent="0.2">
      <c r="A3195">
        <v>2023</v>
      </c>
      <c r="B3195" s="4" t="s">
        <v>423</v>
      </c>
      <c r="C3195" t="str">
        <f t="shared" si="49"/>
        <v>2023_1412</v>
      </c>
      <c r="D3195" s="4" t="s">
        <v>381</v>
      </c>
      <c r="E3195" s="4" t="s">
        <v>381</v>
      </c>
      <c r="F3195" s="16">
        <v>5162.84</v>
      </c>
      <c r="G3195" s="11">
        <v>7.6299999999999998E-6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DCF9-FBF7-844C-AB53-AE49F6801F7A}">
  <sheetPr>
    <tabColor rgb="FFFFFF00"/>
  </sheetPr>
  <dimension ref="A1:K3195"/>
  <sheetViews>
    <sheetView workbookViewId="0">
      <pane ySplit="1" topLeftCell="A2" activePane="bottomLeft" state="frozen"/>
      <selection activeCell="J25" sqref="J25"/>
      <selection pane="bottomLeft" activeCell="J25" sqref="J25"/>
    </sheetView>
  </sheetViews>
  <sheetFormatPr baseColWidth="10" defaultColWidth="11" defaultRowHeight="16" x14ac:dyDescent="0.2"/>
  <cols>
    <col min="1" max="1" width="5.1640625" bestFit="1" customWidth="1"/>
    <col min="2" max="2" width="13.6640625" style="4" bestFit="1" customWidth="1"/>
    <col min="3" max="3" width="13.6640625" customWidth="1"/>
    <col min="4" max="4" width="26.6640625" style="4" bestFit="1" customWidth="1"/>
    <col min="5" max="5" width="40.6640625" style="4" bestFit="1" customWidth="1"/>
    <col min="6" max="6" width="28.33203125" bestFit="1" customWidth="1"/>
    <col min="7" max="7" width="27.1640625" bestFit="1" customWidth="1"/>
    <col min="8" max="8" width="31.83203125" bestFit="1" customWidth="1"/>
    <col min="9" max="9" width="28.83203125" bestFit="1" customWidth="1"/>
  </cols>
  <sheetData>
    <row r="1" spans="1:11" s="6" customFormat="1" x14ac:dyDescent="0.2">
      <c r="A1" s="6" t="s">
        <v>0</v>
      </c>
      <c r="B1" s="7" t="s">
        <v>788</v>
      </c>
      <c r="C1" s="6" t="s">
        <v>790</v>
      </c>
      <c r="D1" s="7" t="s">
        <v>789</v>
      </c>
      <c r="E1" s="7" t="s">
        <v>793</v>
      </c>
      <c r="F1" s="8" t="s">
        <v>780</v>
      </c>
      <c r="G1" s="13" t="s">
        <v>781</v>
      </c>
      <c r="H1" s="7" t="s">
        <v>782</v>
      </c>
      <c r="I1" s="14" t="s">
        <v>783</v>
      </c>
      <c r="J1" s="7"/>
      <c r="K1" s="7"/>
    </row>
    <row r="2" spans="1:11" x14ac:dyDescent="0.2">
      <c r="A2">
        <v>2015</v>
      </c>
      <c r="B2" s="4" t="s">
        <v>509</v>
      </c>
      <c r="C2" t="str">
        <f>_xlfn.TEXTJOIN("_",TRUE,A2:B2)</f>
        <v>2015_1021</v>
      </c>
      <c r="D2" s="4" t="s">
        <v>27</v>
      </c>
      <c r="E2" s="4" t="s">
        <v>27</v>
      </c>
      <c r="H2" s="1">
        <v>286384.46000000002</v>
      </c>
      <c r="I2" s="2">
        <v>1.2797799999999999E-3</v>
      </c>
    </row>
    <row r="3" spans="1:11" x14ac:dyDescent="0.2">
      <c r="A3">
        <v>2015</v>
      </c>
      <c r="B3" s="4" t="s">
        <v>510</v>
      </c>
      <c r="C3" t="str">
        <f t="shared" ref="C3:C66" si="0">_xlfn.TEXTJOIN("_",TRUE,A3:B3)</f>
        <v>2015_1219</v>
      </c>
      <c r="D3" s="4" t="s">
        <v>1</v>
      </c>
      <c r="E3" s="4" t="s">
        <v>1</v>
      </c>
      <c r="H3" s="3">
        <v>242738.21</v>
      </c>
      <c r="I3" s="2">
        <v>1.0847299999999999E-3</v>
      </c>
    </row>
    <row r="4" spans="1:11" x14ac:dyDescent="0.2">
      <c r="A4">
        <v>2015</v>
      </c>
      <c r="B4" s="4" t="s">
        <v>511</v>
      </c>
      <c r="C4" t="str">
        <f t="shared" si="0"/>
        <v>2015_0938</v>
      </c>
      <c r="D4" s="4" t="s">
        <v>493</v>
      </c>
      <c r="E4" s="4" t="s">
        <v>493</v>
      </c>
      <c r="H4" s="3">
        <v>105405.36</v>
      </c>
      <c r="I4" s="2">
        <v>4.7102999999999999E-4</v>
      </c>
    </row>
    <row r="5" spans="1:11" x14ac:dyDescent="0.2">
      <c r="A5">
        <v>2015</v>
      </c>
      <c r="B5" s="4" t="s">
        <v>512</v>
      </c>
      <c r="C5" t="str">
        <f t="shared" si="0"/>
        <v>2015_0939</v>
      </c>
      <c r="D5" s="4" t="s">
        <v>494</v>
      </c>
      <c r="E5" s="4" t="s">
        <v>494</v>
      </c>
      <c r="H5" s="3">
        <v>89878.83</v>
      </c>
      <c r="I5" s="2">
        <v>4.0163999999999998E-4</v>
      </c>
    </row>
    <row r="6" spans="1:11" x14ac:dyDescent="0.2">
      <c r="A6">
        <v>2015</v>
      </c>
      <c r="B6" s="4" t="s">
        <v>513</v>
      </c>
      <c r="C6" t="str">
        <f t="shared" si="0"/>
        <v>2015_0179</v>
      </c>
      <c r="D6" s="4" t="s">
        <v>4</v>
      </c>
      <c r="E6" s="4" t="s">
        <v>4</v>
      </c>
      <c r="H6" s="3">
        <v>58356.3</v>
      </c>
      <c r="I6" s="2">
        <v>2.6078000000000001E-4</v>
      </c>
    </row>
    <row r="7" spans="1:11" x14ac:dyDescent="0.2">
      <c r="A7">
        <v>2015</v>
      </c>
      <c r="B7" s="4" t="s">
        <v>514</v>
      </c>
      <c r="C7" t="str">
        <f t="shared" si="0"/>
        <v>2015_0152</v>
      </c>
      <c r="D7" s="4" t="s">
        <v>31</v>
      </c>
      <c r="E7" s="4" t="s">
        <v>31</v>
      </c>
      <c r="H7" s="3">
        <v>55655.1</v>
      </c>
      <c r="I7" s="2">
        <v>2.4871000000000002E-4</v>
      </c>
    </row>
    <row r="8" spans="1:11" x14ac:dyDescent="0.2">
      <c r="A8">
        <v>2015</v>
      </c>
      <c r="B8" s="4" t="s">
        <v>516</v>
      </c>
      <c r="C8" t="str">
        <f t="shared" si="0"/>
        <v>2015_0117</v>
      </c>
      <c r="D8" s="4" t="s">
        <v>30</v>
      </c>
      <c r="E8" s="4" t="s">
        <v>30</v>
      </c>
      <c r="H8" s="3">
        <v>55493.08</v>
      </c>
      <c r="I8" s="2">
        <v>2.4798000000000002E-4</v>
      </c>
    </row>
    <row r="9" spans="1:11" x14ac:dyDescent="0.2">
      <c r="A9">
        <v>2015</v>
      </c>
      <c r="B9" s="4" t="s">
        <v>515</v>
      </c>
      <c r="C9" t="str">
        <f t="shared" si="0"/>
        <v>2015_0963</v>
      </c>
      <c r="D9" s="4" t="s">
        <v>495</v>
      </c>
      <c r="E9" s="4" t="s">
        <v>495</v>
      </c>
      <c r="H9" s="3">
        <v>55363.839999999997</v>
      </c>
      <c r="I9" s="2">
        <v>2.4740999999999999E-4</v>
      </c>
    </row>
    <row r="10" spans="1:11" x14ac:dyDescent="0.2">
      <c r="A10">
        <v>2015</v>
      </c>
      <c r="B10" s="4" t="s">
        <v>517</v>
      </c>
      <c r="C10" t="str">
        <f t="shared" si="0"/>
        <v>2015_0839</v>
      </c>
      <c r="D10" s="4" t="s">
        <v>5</v>
      </c>
      <c r="E10" s="4" t="s">
        <v>5</v>
      </c>
      <c r="H10" s="3">
        <v>48643.75</v>
      </c>
      <c r="I10" s="2">
        <v>2.1738000000000001E-4</v>
      </c>
    </row>
    <row r="11" spans="1:11" x14ac:dyDescent="0.2">
      <c r="A11">
        <v>2015</v>
      </c>
      <c r="B11" s="4" t="s">
        <v>518</v>
      </c>
      <c r="C11" t="str">
        <f t="shared" si="0"/>
        <v>2015_1591</v>
      </c>
      <c r="D11" s="4" t="s">
        <v>29</v>
      </c>
      <c r="E11" s="4" t="s">
        <v>29</v>
      </c>
      <c r="H11" s="3">
        <v>45459.76</v>
      </c>
      <c r="I11" s="2">
        <v>2.0315E-4</v>
      </c>
    </row>
    <row r="12" spans="1:11" x14ac:dyDescent="0.2">
      <c r="A12">
        <v>2015</v>
      </c>
      <c r="B12" s="4" t="s">
        <v>519</v>
      </c>
      <c r="C12" t="str">
        <f t="shared" si="0"/>
        <v>2015_0049</v>
      </c>
      <c r="D12" s="4" t="s">
        <v>9</v>
      </c>
      <c r="E12" s="4" t="s">
        <v>9</v>
      </c>
      <c r="H12" s="3">
        <v>36998.01</v>
      </c>
      <c r="I12" s="2">
        <v>1.6532999999999999E-4</v>
      </c>
    </row>
    <row r="13" spans="1:11" x14ac:dyDescent="0.2">
      <c r="A13">
        <v>2015</v>
      </c>
      <c r="B13" s="4" t="s">
        <v>521</v>
      </c>
      <c r="C13" t="str">
        <f t="shared" si="0"/>
        <v>2015_1079</v>
      </c>
      <c r="D13" s="4" t="s">
        <v>8</v>
      </c>
      <c r="E13" s="4" t="s">
        <v>8</v>
      </c>
      <c r="H13" s="3">
        <v>33687.620000000003</v>
      </c>
      <c r="I13" s="2">
        <v>1.5054000000000001E-4</v>
      </c>
    </row>
    <row r="14" spans="1:11" x14ac:dyDescent="0.2">
      <c r="A14">
        <v>2015</v>
      </c>
      <c r="B14" s="4" t="s">
        <v>520</v>
      </c>
      <c r="C14" t="str">
        <f t="shared" si="0"/>
        <v>2015_0247</v>
      </c>
      <c r="D14" s="4" t="s">
        <v>36</v>
      </c>
      <c r="E14" s="4" t="s">
        <v>36</v>
      </c>
      <c r="H14" s="3">
        <v>33601.230000000003</v>
      </c>
      <c r="I14" s="2">
        <v>1.5016000000000001E-4</v>
      </c>
    </row>
    <row r="15" spans="1:11" x14ac:dyDescent="0.2">
      <c r="A15">
        <v>2015</v>
      </c>
      <c r="B15" s="4" t="s">
        <v>522</v>
      </c>
      <c r="C15" t="str">
        <f t="shared" si="0"/>
        <v>2015_0360</v>
      </c>
      <c r="D15" s="4" t="s">
        <v>14</v>
      </c>
      <c r="E15" s="4" t="s">
        <v>14</v>
      </c>
      <c r="H15" s="3">
        <v>25847.41</v>
      </c>
      <c r="I15" s="2">
        <v>1.1551E-4</v>
      </c>
    </row>
    <row r="16" spans="1:11" x14ac:dyDescent="0.2">
      <c r="A16">
        <v>2015</v>
      </c>
      <c r="B16" s="4" t="s">
        <v>523</v>
      </c>
      <c r="C16" t="str">
        <f t="shared" si="0"/>
        <v>2015_1668</v>
      </c>
      <c r="D16" s="4" t="s">
        <v>496</v>
      </c>
      <c r="E16" s="4" t="s">
        <v>496</v>
      </c>
      <c r="H16" s="3">
        <v>23614.91</v>
      </c>
      <c r="I16" s="2">
        <v>1.0553E-4</v>
      </c>
    </row>
    <row r="17" spans="1:9" x14ac:dyDescent="0.2">
      <c r="A17">
        <v>2015</v>
      </c>
      <c r="B17" s="4" t="s">
        <v>524</v>
      </c>
      <c r="C17" t="str">
        <f t="shared" si="0"/>
        <v>2015_0864</v>
      </c>
      <c r="D17" s="4" t="s">
        <v>22</v>
      </c>
      <c r="E17" s="4" t="s">
        <v>22</v>
      </c>
      <c r="H17" s="3">
        <v>22856.27</v>
      </c>
      <c r="I17" s="2">
        <v>1.0213999999999999E-4</v>
      </c>
    </row>
    <row r="18" spans="1:9" x14ac:dyDescent="0.2">
      <c r="A18">
        <v>2015</v>
      </c>
      <c r="B18" s="4" t="s">
        <v>525</v>
      </c>
      <c r="C18" t="str">
        <f t="shared" si="0"/>
        <v>2015_0367</v>
      </c>
      <c r="D18" s="4" t="s">
        <v>497</v>
      </c>
      <c r="E18" s="4" t="s">
        <v>497</v>
      </c>
      <c r="H18" s="3">
        <v>21840.799999999999</v>
      </c>
      <c r="I18" s="2">
        <v>9.7600000000000001E-5</v>
      </c>
    </row>
    <row r="19" spans="1:9" x14ac:dyDescent="0.2">
      <c r="A19">
        <v>2015</v>
      </c>
      <c r="B19" s="4" t="s">
        <v>526</v>
      </c>
      <c r="C19" t="str">
        <f t="shared" si="0"/>
        <v>2015_0178</v>
      </c>
      <c r="D19" s="4" t="s">
        <v>25</v>
      </c>
      <c r="E19" s="4" t="s">
        <v>25</v>
      </c>
      <c r="H19" s="3">
        <v>21463.01</v>
      </c>
      <c r="I19" s="2">
        <v>9.5909999999999995E-5</v>
      </c>
    </row>
    <row r="20" spans="1:9" x14ac:dyDescent="0.2">
      <c r="A20">
        <v>2015</v>
      </c>
      <c r="B20" s="4" t="s">
        <v>528</v>
      </c>
      <c r="C20" t="str">
        <f t="shared" si="0"/>
        <v>2015_0377</v>
      </c>
      <c r="D20" s="4" t="s">
        <v>28</v>
      </c>
      <c r="E20" s="4" t="s">
        <v>28</v>
      </c>
      <c r="H20" s="3">
        <v>21071.13</v>
      </c>
      <c r="I20" s="2">
        <v>9.4160000000000006E-5</v>
      </c>
    </row>
    <row r="21" spans="1:9" x14ac:dyDescent="0.2">
      <c r="A21">
        <v>2015</v>
      </c>
      <c r="B21" s="4" t="s">
        <v>527</v>
      </c>
      <c r="C21" t="str">
        <f t="shared" si="0"/>
        <v>2015_0256</v>
      </c>
      <c r="D21" s="4" t="s">
        <v>12</v>
      </c>
      <c r="E21" s="4" t="s">
        <v>12</v>
      </c>
      <c r="H21" s="3">
        <v>20731.669999999998</v>
      </c>
      <c r="I21" s="2">
        <v>9.2639999999999994E-5</v>
      </c>
    </row>
    <row r="22" spans="1:9" x14ac:dyDescent="0.2">
      <c r="A22">
        <v>2015</v>
      </c>
      <c r="B22" s="4" t="s">
        <v>529</v>
      </c>
      <c r="C22" t="str">
        <f t="shared" si="0"/>
        <v>2015_0741</v>
      </c>
      <c r="D22" s="4" t="s">
        <v>35</v>
      </c>
      <c r="E22" s="4" t="s">
        <v>35</v>
      </c>
      <c r="H22" s="1">
        <v>19879.5</v>
      </c>
      <c r="I22" s="2">
        <v>8.8839999999999996E-5</v>
      </c>
    </row>
    <row r="23" spans="1:9" x14ac:dyDescent="0.2">
      <c r="A23">
        <v>2015</v>
      </c>
      <c r="B23" s="4" t="s">
        <v>530</v>
      </c>
      <c r="C23" t="str">
        <f t="shared" si="0"/>
        <v>2015_0974</v>
      </c>
      <c r="D23" s="4" t="s">
        <v>498</v>
      </c>
      <c r="E23" s="4" t="s">
        <v>498</v>
      </c>
      <c r="H23" s="3">
        <v>19316.939999999999</v>
      </c>
      <c r="I23" s="2">
        <v>8.632E-5</v>
      </c>
    </row>
    <row r="24" spans="1:9" x14ac:dyDescent="0.2">
      <c r="A24">
        <v>2015</v>
      </c>
      <c r="B24" s="4" t="s">
        <v>531</v>
      </c>
      <c r="C24" t="str">
        <f t="shared" si="0"/>
        <v>2015_1667</v>
      </c>
      <c r="D24" s="4" t="s">
        <v>10</v>
      </c>
      <c r="E24" s="4" t="s">
        <v>10</v>
      </c>
      <c r="H24" s="3">
        <v>16832.330000000002</v>
      </c>
      <c r="I24" s="2">
        <v>7.5220000000000001E-5</v>
      </c>
    </row>
    <row r="25" spans="1:9" x14ac:dyDescent="0.2">
      <c r="A25">
        <v>2015</v>
      </c>
      <c r="B25" s="4" t="s">
        <v>532</v>
      </c>
      <c r="C25" t="str">
        <f t="shared" si="0"/>
        <v>2015_0554</v>
      </c>
      <c r="D25" s="4" t="s">
        <v>499</v>
      </c>
      <c r="E25" s="4" t="s">
        <v>499</v>
      </c>
      <c r="H25" s="3">
        <v>16001.15</v>
      </c>
      <c r="I25" s="2">
        <v>7.1500000000000003E-5</v>
      </c>
    </row>
    <row r="26" spans="1:9" x14ac:dyDescent="0.2">
      <c r="A26">
        <v>2015</v>
      </c>
      <c r="B26" s="4" t="s">
        <v>534</v>
      </c>
      <c r="C26" t="str">
        <f t="shared" si="0"/>
        <v>2015_0287</v>
      </c>
      <c r="D26" s="4" t="s">
        <v>13</v>
      </c>
      <c r="E26" s="4" t="s">
        <v>13</v>
      </c>
      <c r="H26" s="3">
        <v>15801.14</v>
      </c>
      <c r="I26" s="2">
        <v>7.0610000000000003E-5</v>
      </c>
    </row>
    <row r="27" spans="1:9" x14ac:dyDescent="0.2">
      <c r="A27">
        <v>2015</v>
      </c>
      <c r="B27" s="4" t="s">
        <v>533</v>
      </c>
      <c r="C27" t="str">
        <f t="shared" si="0"/>
        <v>2015_1674</v>
      </c>
      <c r="D27" s="4" t="s">
        <v>500</v>
      </c>
      <c r="E27" s="4" t="s">
        <v>500</v>
      </c>
      <c r="H27" s="3">
        <v>15665.16</v>
      </c>
      <c r="I27" s="2">
        <v>6.9999999999999994E-5</v>
      </c>
    </row>
    <row r="28" spans="1:9" x14ac:dyDescent="0.2">
      <c r="A28">
        <v>2015</v>
      </c>
      <c r="B28" s="4" t="s">
        <v>535</v>
      </c>
      <c r="C28" t="str">
        <f t="shared" si="0"/>
        <v>2015_1130</v>
      </c>
      <c r="D28" s="4" t="s">
        <v>34</v>
      </c>
      <c r="E28" s="4" t="s">
        <v>34</v>
      </c>
      <c r="H28" s="3">
        <v>15398.05</v>
      </c>
      <c r="I28" s="2">
        <v>6.881E-5</v>
      </c>
    </row>
    <row r="29" spans="1:9" x14ac:dyDescent="0.2">
      <c r="A29">
        <v>2015</v>
      </c>
      <c r="B29" s="4" t="s">
        <v>536</v>
      </c>
      <c r="C29" t="str">
        <f t="shared" si="0"/>
        <v>2015_0675</v>
      </c>
      <c r="D29" s="4" t="s">
        <v>17</v>
      </c>
      <c r="E29" s="4" t="s">
        <v>17</v>
      </c>
      <c r="H29" s="3">
        <v>15339.58</v>
      </c>
      <c r="I29" s="2">
        <v>6.8549999999999999E-5</v>
      </c>
    </row>
    <row r="30" spans="1:9" x14ac:dyDescent="0.2">
      <c r="A30">
        <v>2015</v>
      </c>
      <c r="B30" s="4" t="s">
        <v>537</v>
      </c>
      <c r="C30" t="str">
        <f t="shared" si="0"/>
        <v>2015_1053</v>
      </c>
      <c r="D30" s="4" t="s">
        <v>24</v>
      </c>
      <c r="E30" s="4" t="s">
        <v>24</v>
      </c>
      <c r="H30" s="3">
        <v>14242.26</v>
      </c>
      <c r="I30" s="2">
        <v>6.3639999999999994E-5</v>
      </c>
    </row>
    <row r="31" spans="1:9" x14ac:dyDescent="0.2">
      <c r="A31">
        <v>2015</v>
      </c>
      <c r="B31" s="4" t="s">
        <v>538</v>
      </c>
      <c r="C31" t="str">
        <f t="shared" si="0"/>
        <v>2015_0068</v>
      </c>
      <c r="D31" s="4" t="s">
        <v>21</v>
      </c>
      <c r="E31" s="4" t="s">
        <v>21</v>
      </c>
      <c r="H31" s="3">
        <v>13849.27</v>
      </c>
      <c r="I31" s="2">
        <v>6.1890000000000005E-5</v>
      </c>
    </row>
    <row r="32" spans="1:9" x14ac:dyDescent="0.2">
      <c r="A32">
        <v>2015</v>
      </c>
      <c r="B32" s="4" t="s">
        <v>539</v>
      </c>
      <c r="C32" t="str">
        <f t="shared" si="0"/>
        <v>2015_1673</v>
      </c>
      <c r="D32" s="4" t="s">
        <v>33</v>
      </c>
      <c r="E32" s="4" t="s">
        <v>33</v>
      </c>
      <c r="H32" s="3">
        <v>12865.04</v>
      </c>
      <c r="I32" s="2">
        <v>5.749E-5</v>
      </c>
    </row>
    <row r="33" spans="1:9" x14ac:dyDescent="0.2">
      <c r="A33">
        <v>2015</v>
      </c>
      <c r="B33" s="4" t="s">
        <v>540</v>
      </c>
      <c r="C33" t="str">
        <f t="shared" si="0"/>
        <v>2015_1088</v>
      </c>
      <c r="D33" s="4" t="s">
        <v>18</v>
      </c>
      <c r="E33" s="4" t="s">
        <v>18</v>
      </c>
      <c r="H33" s="3">
        <v>12046.14</v>
      </c>
      <c r="I33" s="2">
        <v>5.3829999999999998E-5</v>
      </c>
    </row>
    <row r="34" spans="1:9" x14ac:dyDescent="0.2">
      <c r="A34">
        <v>2015</v>
      </c>
      <c r="B34" s="4" t="s">
        <v>541</v>
      </c>
      <c r="C34" t="str">
        <f t="shared" si="0"/>
        <v>2015_1666</v>
      </c>
      <c r="D34" s="4" t="s">
        <v>501</v>
      </c>
      <c r="E34" s="4" t="s">
        <v>501</v>
      </c>
      <c r="H34" s="3">
        <v>11924.31</v>
      </c>
      <c r="I34" s="2">
        <v>5.329E-5</v>
      </c>
    </row>
    <row r="35" spans="1:9" x14ac:dyDescent="0.2">
      <c r="A35">
        <v>2015</v>
      </c>
      <c r="B35" s="4" t="s">
        <v>542</v>
      </c>
      <c r="C35" t="str">
        <f t="shared" si="0"/>
        <v>2015_0169</v>
      </c>
      <c r="D35" s="4" t="s">
        <v>7</v>
      </c>
      <c r="E35" s="4" t="s">
        <v>7</v>
      </c>
      <c r="H35" s="3">
        <v>8051.34</v>
      </c>
      <c r="I35" s="2">
        <v>3.5979999999999998E-5</v>
      </c>
    </row>
    <row r="36" spans="1:9" x14ac:dyDescent="0.2">
      <c r="A36">
        <v>2015</v>
      </c>
      <c r="B36" s="4" t="s">
        <v>543</v>
      </c>
      <c r="C36" t="str">
        <f t="shared" si="0"/>
        <v>2015_0873</v>
      </c>
      <c r="D36" s="4" t="s">
        <v>3</v>
      </c>
      <c r="E36" s="4" t="s">
        <v>3</v>
      </c>
      <c r="H36" s="3">
        <v>5278.95</v>
      </c>
      <c r="I36" s="2">
        <v>2.3589999999999999E-5</v>
      </c>
    </row>
    <row r="37" spans="1:9" x14ac:dyDescent="0.2">
      <c r="A37">
        <v>2015</v>
      </c>
      <c r="B37" s="4" t="s">
        <v>544</v>
      </c>
      <c r="C37" t="str">
        <f t="shared" si="0"/>
        <v>2015_0176</v>
      </c>
      <c r="D37" s="4" t="s">
        <v>16</v>
      </c>
      <c r="E37" s="4" t="s">
        <v>16</v>
      </c>
      <c r="H37" s="3">
        <v>4666.68</v>
      </c>
      <c r="I37" s="2">
        <v>2.0849999999999999E-5</v>
      </c>
    </row>
    <row r="38" spans="1:9" x14ac:dyDescent="0.2">
      <c r="A38">
        <v>2015</v>
      </c>
      <c r="B38" s="4" t="s">
        <v>545</v>
      </c>
      <c r="C38" t="str">
        <f t="shared" si="0"/>
        <v>2015_1074</v>
      </c>
      <c r="D38" s="4" t="s">
        <v>26</v>
      </c>
      <c r="E38" s="4" t="s">
        <v>26</v>
      </c>
      <c r="H38" s="3">
        <v>2935.83</v>
      </c>
      <c r="I38" s="2">
        <v>1.312E-5</v>
      </c>
    </row>
    <row r="39" spans="1:9" x14ac:dyDescent="0.2">
      <c r="A39">
        <v>2015</v>
      </c>
      <c r="B39" s="4" t="s">
        <v>546</v>
      </c>
      <c r="C39" t="str">
        <f t="shared" si="0"/>
        <v>2015_0717</v>
      </c>
      <c r="D39" s="4" t="s">
        <v>502</v>
      </c>
      <c r="E39" s="4" t="s">
        <v>502</v>
      </c>
      <c r="H39" s="3">
        <v>1907.31</v>
      </c>
      <c r="I39" s="2">
        <v>8.5199999999999997E-6</v>
      </c>
    </row>
    <row r="40" spans="1:9" x14ac:dyDescent="0.2">
      <c r="A40">
        <v>2015</v>
      </c>
      <c r="B40" s="4" t="s">
        <v>547</v>
      </c>
      <c r="C40" t="str">
        <f t="shared" si="0"/>
        <v>2015_2008</v>
      </c>
      <c r="D40" s="4" t="s">
        <v>503</v>
      </c>
      <c r="E40" s="4" t="s">
        <v>503</v>
      </c>
      <c r="H40" s="3">
        <v>1700.79</v>
      </c>
      <c r="I40" s="2">
        <v>7.6000000000000001E-6</v>
      </c>
    </row>
    <row r="41" spans="1:9" x14ac:dyDescent="0.2">
      <c r="A41">
        <v>2015</v>
      </c>
      <c r="B41" s="4" t="s">
        <v>548</v>
      </c>
      <c r="C41" t="str">
        <f t="shared" si="0"/>
        <v>2015_1078</v>
      </c>
      <c r="D41" s="4" t="s">
        <v>504</v>
      </c>
      <c r="E41" s="4" t="s">
        <v>504</v>
      </c>
      <c r="H41" s="3">
        <v>1430.17</v>
      </c>
      <c r="I41" s="2">
        <v>6.3899999999999998E-6</v>
      </c>
    </row>
    <row r="42" spans="1:9" x14ac:dyDescent="0.2">
      <c r="A42">
        <v>2015</v>
      </c>
      <c r="B42" s="4" t="s">
        <v>549</v>
      </c>
      <c r="C42" t="str">
        <f t="shared" si="0"/>
        <v>2015_0254</v>
      </c>
      <c r="D42" s="4" t="s">
        <v>20</v>
      </c>
      <c r="E42" s="4" t="s">
        <v>20</v>
      </c>
      <c r="H42">
        <v>987.99</v>
      </c>
      <c r="I42" s="2">
        <v>4.42E-6</v>
      </c>
    </row>
    <row r="43" spans="1:9" x14ac:dyDescent="0.2">
      <c r="A43">
        <v>2015</v>
      </c>
      <c r="B43" s="4" t="s">
        <v>550</v>
      </c>
      <c r="C43" t="str">
        <f t="shared" si="0"/>
        <v>2015_0997</v>
      </c>
      <c r="D43" s="4" t="s">
        <v>23</v>
      </c>
      <c r="E43" s="4" t="s">
        <v>23</v>
      </c>
      <c r="H43">
        <v>390.64</v>
      </c>
      <c r="I43" s="2">
        <v>1.75E-6</v>
      </c>
    </row>
    <row r="44" spans="1:9" x14ac:dyDescent="0.2">
      <c r="A44">
        <v>2015</v>
      </c>
      <c r="B44" s="4" t="s">
        <v>552</v>
      </c>
      <c r="C44" t="str">
        <f t="shared" si="0"/>
        <v>2015_0906</v>
      </c>
      <c r="D44" s="4" t="s">
        <v>11</v>
      </c>
      <c r="E44" s="4" t="s">
        <v>11</v>
      </c>
      <c r="H44">
        <v>299.07</v>
      </c>
      <c r="I44" s="2">
        <v>1.3400000000000001E-6</v>
      </c>
    </row>
    <row r="45" spans="1:9" x14ac:dyDescent="0.2">
      <c r="A45">
        <v>2015</v>
      </c>
      <c r="B45" s="4" t="s">
        <v>553</v>
      </c>
      <c r="C45" t="str">
        <f t="shared" si="0"/>
        <v>2015_0298</v>
      </c>
      <c r="D45" s="4" t="s">
        <v>551</v>
      </c>
      <c r="E45" s="4" t="s">
        <v>551</v>
      </c>
      <c r="H45">
        <v>118.95</v>
      </c>
      <c r="I45" s="2">
        <v>5.3000000000000001E-7</v>
      </c>
    </row>
    <row r="46" spans="1:9" x14ac:dyDescent="0.2">
      <c r="A46">
        <v>2015</v>
      </c>
      <c r="B46" s="4" t="s">
        <v>79</v>
      </c>
      <c r="C46" t="str">
        <f t="shared" si="0"/>
        <v>2015_0844</v>
      </c>
      <c r="D46" s="4" t="s">
        <v>37</v>
      </c>
      <c r="E46" s="4" t="s">
        <v>37</v>
      </c>
      <c r="F46" s="1">
        <v>12003890.16</v>
      </c>
      <c r="G46" s="2">
        <v>5.3642229999999999E-2</v>
      </c>
    </row>
    <row r="47" spans="1:9" x14ac:dyDescent="0.2">
      <c r="A47">
        <v>2015</v>
      </c>
      <c r="B47" s="4" t="s">
        <v>80</v>
      </c>
      <c r="C47" t="str">
        <f t="shared" si="0"/>
        <v>2015_0966</v>
      </c>
      <c r="D47" s="4" t="s">
        <v>38</v>
      </c>
      <c r="E47" s="4" t="s">
        <v>38</v>
      </c>
      <c r="F47" s="3">
        <v>6798731.04</v>
      </c>
      <c r="G47" s="2">
        <v>3.0381740000000001E-2</v>
      </c>
    </row>
    <row r="48" spans="1:9" x14ac:dyDescent="0.2">
      <c r="A48">
        <v>2015</v>
      </c>
      <c r="B48" s="4" t="s">
        <v>83</v>
      </c>
      <c r="C48" t="str">
        <f t="shared" si="0"/>
        <v>2015_0926</v>
      </c>
      <c r="D48" s="4" t="s">
        <v>41</v>
      </c>
      <c r="E48" s="4" t="s">
        <v>41</v>
      </c>
      <c r="F48" s="3">
        <v>6623280.0099999998</v>
      </c>
      <c r="G48" s="2">
        <v>2.9597700000000001E-2</v>
      </c>
    </row>
    <row r="49" spans="1:7" x14ac:dyDescent="0.2">
      <c r="A49">
        <v>2015</v>
      </c>
      <c r="B49" s="4" t="s">
        <v>82</v>
      </c>
      <c r="C49" t="str">
        <f t="shared" si="0"/>
        <v>2015_0518</v>
      </c>
      <c r="D49" s="4" t="s">
        <v>40</v>
      </c>
      <c r="E49" s="4" t="s">
        <v>40</v>
      </c>
      <c r="F49" s="3">
        <v>5606748.9699999997</v>
      </c>
      <c r="G49" s="2">
        <v>2.5055089999999999E-2</v>
      </c>
    </row>
    <row r="50" spans="1:7" x14ac:dyDescent="0.2">
      <c r="A50">
        <v>2015</v>
      </c>
      <c r="B50" s="4" t="s">
        <v>90</v>
      </c>
      <c r="C50" t="str">
        <f t="shared" si="0"/>
        <v>2015_0435</v>
      </c>
      <c r="D50" s="4" t="s">
        <v>48</v>
      </c>
      <c r="E50" s="4" t="s">
        <v>48</v>
      </c>
      <c r="F50" s="3">
        <v>5605762.7599999998</v>
      </c>
      <c r="G50" s="2">
        <v>2.5050679999999999E-2</v>
      </c>
    </row>
    <row r="51" spans="1:7" x14ac:dyDescent="0.2">
      <c r="A51">
        <v>2015</v>
      </c>
      <c r="B51" s="4" t="s">
        <v>86</v>
      </c>
      <c r="C51" t="str">
        <f t="shared" si="0"/>
        <v>2015_0291</v>
      </c>
      <c r="D51" s="4" t="s">
        <v>44</v>
      </c>
      <c r="E51" s="4" t="s">
        <v>44</v>
      </c>
      <c r="F51" s="3">
        <v>5374313.0499999998</v>
      </c>
      <c r="G51" s="2">
        <v>2.4016389999999999E-2</v>
      </c>
    </row>
    <row r="52" spans="1:7" x14ac:dyDescent="0.2">
      <c r="A52">
        <v>2015</v>
      </c>
      <c r="B52" s="4" t="s">
        <v>102</v>
      </c>
      <c r="C52" t="str">
        <f t="shared" si="0"/>
        <v>2015_0294</v>
      </c>
      <c r="D52" s="4" t="s">
        <v>60</v>
      </c>
      <c r="E52" s="4" t="s">
        <v>60</v>
      </c>
      <c r="F52" s="3">
        <v>4595962.0999999996</v>
      </c>
      <c r="G52" s="2">
        <v>2.0538150000000002E-2</v>
      </c>
    </row>
    <row r="53" spans="1:7" x14ac:dyDescent="0.2">
      <c r="A53">
        <v>2015</v>
      </c>
      <c r="B53" s="4" t="s">
        <v>88</v>
      </c>
      <c r="C53" t="str">
        <f t="shared" si="0"/>
        <v>2015_0258</v>
      </c>
      <c r="D53" s="4" t="s">
        <v>46</v>
      </c>
      <c r="E53" s="4" t="s">
        <v>46</v>
      </c>
      <c r="F53" s="3">
        <v>4465257.5999999996</v>
      </c>
      <c r="G53" s="2">
        <v>1.9954059999999999E-2</v>
      </c>
    </row>
    <row r="54" spans="1:7" x14ac:dyDescent="0.2">
      <c r="A54">
        <v>2015</v>
      </c>
      <c r="B54" s="4" t="s">
        <v>84</v>
      </c>
      <c r="C54" t="str">
        <f t="shared" si="0"/>
        <v>2015_0290</v>
      </c>
      <c r="D54" s="4" t="s">
        <v>42</v>
      </c>
      <c r="E54" s="4" t="s">
        <v>42</v>
      </c>
      <c r="F54" s="3">
        <v>4398019.43</v>
      </c>
      <c r="G54" s="2">
        <v>1.9653589999999999E-2</v>
      </c>
    </row>
    <row r="55" spans="1:7" x14ac:dyDescent="0.2">
      <c r="A55">
        <v>2015</v>
      </c>
      <c r="B55" s="4" t="s">
        <v>91</v>
      </c>
      <c r="C55" t="str">
        <f t="shared" si="0"/>
        <v>2015_0050</v>
      </c>
      <c r="D55" s="4" t="s">
        <v>49</v>
      </c>
      <c r="E55" s="4" t="s">
        <v>49</v>
      </c>
      <c r="F55" s="3">
        <v>4375984.91</v>
      </c>
      <c r="G55" s="2">
        <v>1.955513E-2</v>
      </c>
    </row>
    <row r="56" spans="1:7" x14ac:dyDescent="0.2">
      <c r="A56">
        <v>2015</v>
      </c>
      <c r="B56" s="4" t="s">
        <v>98</v>
      </c>
      <c r="C56" t="str">
        <f t="shared" si="0"/>
        <v>2015_1031</v>
      </c>
      <c r="D56" s="4" t="s">
        <v>56</v>
      </c>
      <c r="E56" s="4" t="s">
        <v>56</v>
      </c>
      <c r="F56" s="3">
        <v>4373566.97</v>
      </c>
      <c r="G56" s="2">
        <v>1.954432E-2</v>
      </c>
    </row>
    <row r="57" spans="1:7" x14ac:dyDescent="0.2">
      <c r="A57">
        <v>2015</v>
      </c>
      <c r="B57" s="4" t="s">
        <v>81</v>
      </c>
      <c r="C57" t="str">
        <f t="shared" si="0"/>
        <v>2015_0653</v>
      </c>
      <c r="D57" s="4" t="s">
        <v>39</v>
      </c>
      <c r="E57" s="4" t="s">
        <v>39</v>
      </c>
      <c r="F57" s="3">
        <v>4251525.74</v>
      </c>
      <c r="G57" s="2">
        <v>1.8998950000000001E-2</v>
      </c>
    </row>
    <row r="58" spans="1:7" x14ac:dyDescent="0.2">
      <c r="A58">
        <v>2015</v>
      </c>
      <c r="B58" s="4" t="s">
        <v>93</v>
      </c>
      <c r="C58" t="str">
        <f t="shared" si="0"/>
        <v>2015_0378</v>
      </c>
      <c r="D58" s="4" t="s">
        <v>51</v>
      </c>
      <c r="E58" s="4" t="s">
        <v>51</v>
      </c>
      <c r="F58" s="3">
        <v>4002893.88</v>
      </c>
      <c r="G58" s="2">
        <v>1.7887879999999998E-2</v>
      </c>
    </row>
    <row r="59" spans="1:7" x14ac:dyDescent="0.2">
      <c r="A59">
        <v>2015</v>
      </c>
      <c r="B59" s="4" t="s">
        <v>85</v>
      </c>
      <c r="C59" t="str">
        <f t="shared" si="0"/>
        <v>2015_0784</v>
      </c>
      <c r="D59" s="4" t="s">
        <v>43</v>
      </c>
      <c r="E59" s="4" t="s">
        <v>43</v>
      </c>
      <c r="F59" s="3">
        <v>3975244.79</v>
      </c>
      <c r="G59" s="2">
        <v>1.776432E-2</v>
      </c>
    </row>
    <row r="60" spans="1:7" x14ac:dyDescent="0.2">
      <c r="A60">
        <v>2015</v>
      </c>
      <c r="B60" s="4" t="s">
        <v>116</v>
      </c>
      <c r="C60" t="str">
        <f t="shared" si="0"/>
        <v>2015_0415</v>
      </c>
      <c r="D60" s="4" t="s">
        <v>74</v>
      </c>
      <c r="E60" s="4" t="s">
        <v>74</v>
      </c>
      <c r="F60" s="3">
        <v>3565757.31</v>
      </c>
      <c r="G60" s="2">
        <v>1.5934429999999999E-2</v>
      </c>
    </row>
    <row r="61" spans="1:7" x14ac:dyDescent="0.2">
      <c r="A61">
        <v>2015</v>
      </c>
      <c r="B61" s="4" t="s">
        <v>89</v>
      </c>
      <c r="C61" t="str">
        <f t="shared" si="0"/>
        <v>2015_0623</v>
      </c>
      <c r="D61" s="4" t="s">
        <v>47</v>
      </c>
      <c r="E61" s="4" t="s">
        <v>47</v>
      </c>
      <c r="F61" s="3">
        <v>3438529.08</v>
      </c>
      <c r="G61" s="2">
        <v>1.536588E-2</v>
      </c>
    </row>
    <row r="62" spans="1:7" x14ac:dyDescent="0.2">
      <c r="A62">
        <v>2015</v>
      </c>
      <c r="B62" s="4" t="s">
        <v>99</v>
      </c>
      <c r="C62" t="str">
        <f t="shared" si="0"/>
        <v>2015_0066</v>
      </c>
      <c r="D62" s="4" t="s">
        <v>57</v>
      </c>
      <c r="E62" s="4" t="s">
        <v>57</v>
      </c>
      <c r="F62" s="3">
        <v>3402192</v>
      </c>
      <c r="G62" s="2">
        <v>1.52035E-2</v>
      </c>
    </row>
    <row r="63" spans="1:7" x14ac:dyDescent="0.2">
      <c r="A63">
        <v>2015</v>
      </c>
      <c r="B63" s="4" t="s">
        <v>87</v>
      </c>
      <c r="C63" t="str">
        <f t="shared" si="0"/>
        <v>2015_1128</v>
      </c>
      <c r="D63" s="4" t="s">
        <v>45</v>
      </c>
      <c r="E63" s="4" t="s">
        <v>45</v>
      </c>
      <c r="F63" s="3">
        <v>3382856.47</v>
      </c>
      <c r="G63" s="2">
        <v>1.51171E-2</v>
      </c>
    </row>
    <row r="64" spans="1:7" x14ac:dyDescent="0.2">
      <c r="A64">
        <v>2015</v>
      </c>
      <c r="B64" s="4" t="s">
        <v>92</v>
      </c>
      <c r="C64" t="str">
        <f t="shared" si="0"/>
        <v>2015_0039</v>
      </c>
      <c r="D64" s="4" t="s">
        <v>50</v>
      </c>
      <c r="E64" s="4" t="s">
        <v>50</v>
      </c>
      <c r="F64" s="3">
        <v>3322382.92</v>
      </c>
      <c r="G64" s="2">
        <v>1.484686E-2</v>
      </c>
    </row>
    <row r="65" spans="1:7" x14ac:dyDescent="0.2">
      <c r="A65">
        <v>2015</v>
      </c>
      <c r="B65" s="4" t="s">
        <v>95</v>
      </c>
      <c r="C65" t="str">
        <f t="shared" si="0"/>
        <v>2015_0804</v>
      </c>
      <c r="D65" s="4" t="s">
        <v>53</v>
      </c>
      <c r="E65" s="4" t="s">
        <v>53</v>
      </c>
      <c r="F65" s="3">
        <v>3157773.77</v>
      </c>
      <c r="G65" s="2">
        <v>1.411126E-2</v>
      </c>
    </row>
    <row r="66" spans="1:7" x14ac:dyDescent="0.2">
      <c r="A66">
        <v>2015</v>
      </c>
      <c r="B66" s="4" t="s">
        <v>105</v>
      </c>
      <c r="C66" t="str">
        <f t="shared" si="0"/>
        <v>2015_0433</v>
      </c>
      <c r="D66" s="4" t="s">
        <v>63</v>
      </c>
      <c r="E66" s="4" t="s">
        <v>63</v>
      </c>
      <c r="F66" s="3">
        <v>3151855.59</v>
      </c>
      <c r="G66" s="2">
        <v>1.408481E-2</v>
      </c>
    </row>
    <row r="67" spans="1:7" x14ac:dyDescent="0.2">
      <c r="A67">
        <v>2015</v>
      </c>
      <c r="B67" s="4" t="s">
        <v>110</v>
      </c>
      <c r="C67" t="str">
        <f t="shared" ref="C67:C130" si="1">_xlfn.TEXTJOIN("_",TRUE,A67:B67)</f>
        <v>2015_0709</v>
      </c>
      <c r="D67" s="4" t="s">
        <v>68</v>
      </c>
      <c r="E67" s="4" t="s">
        <v>68</v>
      </c>
      <c r="F67" s="3">
        <v>3092223.02</v>
      </c>
      <c r="G67" s="2">
        <v>1.381833E-2</v>
      </c>
    </row>
    <row r="68" spans="1:7" x14ac:dyDescent="0.2">
      <c r="A68">
        <v>2015</v>
      </c>
      <c r="B68" s="4" t="s">
        <v>94</v>
      </c>
      <c r="C68" t="str">
        <f t="shared" si="1"/>
        <v>2015_0651</v>
      </c>
      <c r="D68" s="4" t="s">
        <v>52</v>
      </c>
      <c r="E68" s="4" t="s">
        <v>52</v>
      </c>
      <c r="F68" s="3">
        <v>2781448.18</v>
      </c>
      <c r="G68" s="2">
        <v>1.2429559999999999E-2</v>
      </c>
    </row>
    <row r="69" spans="1:7" x14ac:dyDescent="0.2">
      <c r="A69">
        <v>2015</v>
      </c>
      <c r="B69" s="4" t="s">
        <v>164</v>
      </c>
      <c r="C69" t="str">
        <f t="shared" si="1"/>
        <v>2015_0161</v>
      </c>
      <c r="D69" s="4" t="s">
        <v>122</v>
      </c>
      <c r="E69" s="4" t="s">
        <v>122</v>
      </c>
      <c r="F69" s="3">
        <v>2752256.73</v>
      </c>
      <c r="G69" s="2">
        <v>1.229911E-2</v>
      </c>
    </row>
    <row r="70" spans="1:7" x14ac:dyDescent="0.2">
      <c r="A70">
        <v>2015</v>
      </c>
      <c r="B70" s="4" t="s">
        <v>101</v>
      </c>
      <c r="C70" t="str">
        <f t="shared" si="1"/>
        <v>2015_0115</v>
      </c>
      <c r="D70" s="4" t="s">
        <v>59</v>
      </c>
      <c r="E70" s="4" t="s">
        <v>59</v>
      </c>
      <c r="F70" s="3">
        <v>2530076.1800000002</v>
      </c>
      <c r="G70" s="2">
        <v>1.130625E-2</v>
      </c>
    </row>
    <row r="71" spans="1:7" x14ac:dyDescent="0.2">
      <c r="A71">
        <v>2015</v>
      </c>
      <c r="B71" s="4" t="s">
        <v>112</v>
      </c>
      <c r="C71" t="str">
        <f t="shared" si="1"/>
        <v>2015_0570</v>
      </c>
      <c r="D71" s="4" t="s">
        <v>70</v>
      </c>
      <c r="E71" s="4" t="s">
        <v>70</v>
      </c>
      <c r="F71" s="3">
        <v>2454706.37</v>
      </c>
      <c r="G71" s="2">
        <v>1.096944E-2</v>
      </c>
    </row>
    <row r="72" spans="1:7" x14ac:dyDescent="0.2">
      <c r="A72">
        <v>2015</v>
      </c>
      <c r="B72" s="4" t="s">
        <v>97</v>
      </c>
      <c r="C72" t="str">
        <f t="shared" si="1"/>
        <v>2015_0045</v>
      </c>
      <c r="D72" s="4" t="s">
        <v>55</v>
      </c>
      <c r="E72" s="4" t="s">
        <v>55</v>
      </c>
      <c r="F72" s="3">
        <v>2398666.4900000002</v>
      </c>
      <c r="G72" s="2">
        <v>1.0719009999999999E-2</v>
      </c>
    </row>
    <row r="73" spans="1:7" x14ac:dyDescent="0.2">
      <c r="A73">
        <v>2015</v>
      </c>
      <c r="B73" s="4" t="s">
        <v>109</v>
      </c>
      <c r="C73" t="str">
        <f t="shared" si="1"/>
        <v>2015_0054</v>
      </c>
      <c r="D73" s="4" t="s">
        <v>67</v>
      </c>
      <c r="E73" s="4" t="s">
        <v>67</v>
      </c>
      <c r="F73" s="3">
        <v>2371403.4700000002</v>
      </c>
      <c r="G73" s="2">
        <v>1.0597179999999999E-2</v>
      </c>
    </row>
    <row r="74" spans="1:7" x14ac:dyDescent="0.2">
      <c r="A74">
        <v>2015</v>
      </c>
      <c r="B74" s="4" t="s">
        <v>113</v>
      </c>
      <c r="C74" t="str">
        <f t="shared" si="1"/>
        <v>2015_0114</v>
      </c>
      <c r="D74" s="4" t="s">
        <v>71</v>
      </c>
      <c r="E74" s="4" t="s">
        <v>71</v>
      </c>
      <c r="F74" s="3">
        <v>2194865.08</v>
      </c>
      <c r="G74" s="2">
        <v>9.8082800000000008E-3</v>
      </c>
    </row>
    <row r="75" spans="1:7" x14ac:dyDescent="0.2">
      <c r="A75">
        <v>2015</v>
      </c>
      <c r="B75" s="4" t="s">
        <v>107</v>
      </c>
      <c r="C75" t="str">
        <f t="shared" si="1"/>
        <v>2015_0810</v>
      </c>
      <c r="D75" s="4" t="s">
        <v>65</v>
      </c>
      <c r="E75" s="4" t="s">
        <v>65</v>
      </c>
      <c r="F75" s="3">
        <v>1986899.2</v>
      </c>
      <c r="G75" s="2">
        <v>8.8789300000000002E-3</v>
      </c>
    </row>
    <row r="76" spans="1:7" x14ac:dyDescent="0.2">
      <c r="A76">
        <v>2015</v>
      </c>
      <c r="B76" s="4" t="s">
        <v>100</v>
      </c>
      <c r="C76" t="str">
        <f t="shared" si="1"/>
        <v>2015_0898</v>
      </c>
      <c r="D76" s="4" t="s">
        <v>58</v>
      </c>
      <c r="E76" s="4" t="s">
        <v>58</v>
      </c>
      <c r="F76" s="3">
        <v>1948533.99</v>
      </c>
      <c r="G76" s="2">
        <v>8.70749E-3</v>
      </c>
    </row>
    <row r="77" spans="1:7" x14ac:dyDescent="0.2">
      <c r="A77">
        <v>2015</v>
      </c>
      <c r="B77" s="4" t="s">
        <v>179</v>
      </c>
      <c r="C77" t="str">
        <f t="shared" si="1"/>
        <v>2015_0580</v>
      </c>
      <c r="D77" s="4" t="s">
        <v>137</v>
      </c>
      <c r="E77" s="4" t="s">
        <v>137</v>
      </c>
      <c r="F77" s="3">
        <v>1810705.24</v>
      </c>
      <c r="G77" s="2">
        <v>8.0915699999999993E-3</v>
      </c>
    </row>
    <row r="78" spans="1:7" x14ac:dyDescent="0.2">
      <c r="A78">
        <v>2015</v>
      </c>
      <c r="B78" s="4" t="s">
        <v>104</v>
      </c>
      <c r="C78" t="str">
        <f t="shared" si="1"/>
        <v>2015_0673</v>
      </c>
      <c r="D78" s="4" t="s">
        <v>62</v>
      </c>
      <c r="E78" s="4" t="s">
        <v>62</v>
      </c>
      <c r="F78" s="3">
        <v>1807197.53</v>
      </c>
      <c r="G78" s="2">
        <v>8.0758900000000005E-3</v>
      </c>
    </row>
    <row r="79" spans="1:7" x14ac:dyDescent="0.2">
      <c r="A79">
        <v>2015</v>
      </c>
      <c r="B79" s="4" t="s">
        <v>103</v>
      </c>
      <c r="C79" t="str">
        <f t="shared" si="1"/>
        <v>2015_0865</v>
      </c>
      <c r="D79" s="4" t="s">
        <v>61</v>
      </c>
      <c r="E79" s="4" t="s">
        <v>61</v>
      </c>
      <c r="F79" s="3">
        <v>1764610.17</v>
      </c>
      <c r="G79" s="2">
        <v>7.8855799999999997E-3</v>
      </c>
    </row>
    <row r="80" spans="1:7" x14ac:dyDescent="0.2">
      <c r="A80">
        <v>2015</v>
      </c>
      <c r="B80" s="4" t="s">
        <v>165</v>
      </c>
      <c r="C80" t="str">
        <f t="shared" si="1"/>
        <v>2015_0955</v>
      </c>
      <c r="D80" s="4" t="s">
        <v>123</v>
      </c>
      <c r="E80" s="4" t="s">
        <v>123</v>
      </c>
      <c r="F80" s="3">
        <v>1719818.73</v>
      </c>
      <c r="G80" s="2">
        <v>7.6854200000000001E-3</v>
      </c>
    </row>
    <row r="81" spans="1:7" x14ac:dyDescent="0.2">
      <c r="A81">
        <v>2015</v>
      </c>
      <c r="B81" s="4" t="s">
        <v>115</v>
      </c>
      <c r="C81" t="str">
        <f t="shared" si="1"/>
        <v>2015_0910</v>
      </c>
      <c r="D81" s="4" t="s">
        <v>73</v>
      </c>
      <c r="E81" s="4" t="s">
        <v>73</v>
      </c>
      <c r="F81" s="3">
        <v>1699460.18</v>
      </c>
      <c r="G81" s="2">
        <v>7.59444E-3</v>
      </c>
    </row>
    <row r="82" spans="1:7" x14ac:dyDescent="0.2">
      <c r="A82">
        <v>2015</v>
      </c>
      <c r="B82" s="4" t="s">
        <v>111</v>
      </c>
      <c r="C82" t="str">
        <f t="shared" si="1"/>
        <v>2015_0718</v>
      </c>
      <c r="D82" s="4" t="s">
        <v>69</v>
      </c>
      <c r="E82" s="4" t="s">
        <v>69</v>
      </c>
      <c r="F82" s="3">
        <v>1648199.12</v>
      </c>
      <c r="G82" s="2">
        <v>7.3653700000000004E-3</v>
      </c>
    </row>
    <row r="83" spans="1:7" x14ac:dyDescent="0.2">
      <c r="A83">
        <v>2015</v>
      </c>
      <c r="B83" s="4" t="s">
        <v>169</v>
      </c>
      <c r="C83" t="str">
        <f t="shared" si="1"/>
        <v>2015_0319</v>
      </c>
      <c r="D83" s="4" t="s">
        <v>127</v>
      </c>
      <c r="E83" s="4" t="s">
        <v>127</v>
      </c>
      <c r="F83" s="3">
        <v>1581211.36</v>
      </c>
      <c r="G83" s="2">
        <v>7.0660200000000001E-3</v>
      </c>
    </row>
    <row r="84" spans="1:7" x14ac:dyDescent="0.2">
      <c r="A84">
        <v>2015</v>
      </c>
      <c r="B84" s="4" t="s">
        <v>163</v>
      </c>
      <c r="C84" t="str">
        <f t="shared" si="1"/>
        <v>2015_0517</v>
      </c>
      <c r="D84" s="4" t="s">
        <v>121</v>
      </c>
      <c r="E84" s="4" t="s">
        <v>121</v>
      </c>
      <c r="F84" s="3">
        <v>1532400.39</v>
      </c>
      <c r="G84" s="2">
        <v>6.8478899999999997E-3</v>
      </c>
    </row>
    <row r="85" spans="1:7" x14ac:dyDescent="0.2">
      <c r="A85">
        <v>2015</v>
      </c>
      <c r="B85" s="4" t="s">
        <v>96</v>
      </c>
      <c r="C85" t="str">
        <f t="shared" si="1"/>
        <v>2015_0611</v>
      </c>
      <c r="D85" s="4" t="s">
        <v>54</v>
      </c>
      <c r="E85" s="4" t="s">
        <v>54</v>
      </c>
      <c r="F85" s="3">
        <v>1512402.76</v>
      </c>
      <c r="G85" s="2">
        <v>6.7585299999999996E-3</v>
      </c>
    </row>
    <row r="86" spans="1:7" x14ac:dyDescent="0.2">
      <c r="A86">
        <v>2015</v>
      </c>
      <c r="B86" s="4" t="s">
        <v>108</v>
      </c>
      <c r="C86" t="str">
        <f t="shared" si="1"/>
        <v>2015_1073</v>
      </c>
      <c r="D86" s="4" t="s">
        <v>66</v>
      </c>
      <c r="E86" s="4" t="s">
        <v>66</v>
      </c>
      <c r="F86" s="3">
        <v>1499678.98</v>
      </c>
      <c r="G86" s="2">
        <v>6.7016699999999998E-3</v>
      </c>
    </row>
    <row r="87" spans="1:7" x14ac:dyDescent="0.2">
      <c r="A87">
        <v>2015</v>
      </c>
      <c r="B87" s="4" t="s">
        <v>203</v>
      </c>
      <c r="C87" t="str">
        <f t="shared" si="1"/>
        <v>2015_0618</v>
      </c>
      <c r="D87" s="4" t="s">
        <v>161</v>
      </c>
      <c r="E87" s="4" t="s">
        <v>161</v>
      </c>
      <c r="F87" s="3">
        <v>1338567.03</v>
      </c>
      <c r="G87" s="2">
        <v>5.9817000000000004E-3</v>
      </c>
    </row>
    <row r="88" spans="1:7" x14ac:dyDescent="0.2">
      <c r="A88">
        <v>2015</v>
      </c>
      <c r="B88" s="4" t="s">
        <v>184</v>
      </c>
      <c r="C88" t="str">
        <f t="shared" si="1"/>
        <v>2015_0968</v>
      </c>
      <c r="D88" s="4" t="s">
        <v>142</v>
      </c>
      <c r="E88" s="4" t="s">
        <v>142</v>
      </c>
      <c r="F88" s="1">
        <v>1322954.57</v>
      </c>
      <c r="G88" s="2">
        <v>5.9119400000000001E-3</v>
      </c>
    </row>
    <row r="89" spans="1:7" x14ac:dyDescent="0.2">
      <c r="A89">
        <v>2015</v>
      </c>
      <c r="B89" s="4" t="s">
        <v>175</v>
      </c>
      <c r="C89" t="str">
        <f t="shared" si="1"/>
        <v>2015_0604</v>
      </c>
      <c r="D89" s="4" t="s">
        <v>133</v>
      </c>
      <c r="E89" s="4" t="s">
        <v>133</v>
      </c>
      <c r="F89" s="3">
        <v>1298572.08</v>
      </c>
      <c r="G89" s="2">
        <v>5.8029800000000001E-3</v>
      </c>
    </row>
    <row r="90" spans="1:7" x14ac:dyDescent="0.2">
      <c r="A90">
        <v>2015</v>
      </c>
      <c r="B90" s="4" t="s">
        <v>117</v>
      </c>
      <c r="C90" t="str">
        <f t="shared" si="1"/>
        <v>2015_0550</v>
      </c>
      <c r="D90" s="4" t="s">
        <v>75</v>
      </c>
      <c r="E90" s="4" t="s">
        <v>75</v>
      </c>
      <c r="F90" s="3">
        <v>1260825.48</v>
      </c>
      <c r="G90" s="2">
        <v>5.6343000000000001E-3</v>
      </c>
    </row>
    <row r="91" spans="1:7" x14ac:dyDescent="0.2">
      <c r="A91">
        <v>2015</v>
      </c>
      <c r="B91" s="4" t="s">
        <v>120</v>
      </c>
      <c r="C91" t="str">
        <f t="shared" si="1"/>
        <v>2015_1003</v>
      </c>
      <c r="D91" s="4" t="s">
        <v>78</v>
      </c>
      <c r="E91" s="4" t="s">
        <v>78</v>
      </c>
      <c r="F91" s="3">
        <v>1222071.68</v>
      </c>
      <c r="G91" s="2">
        <v>5.4611199999999999E-3</v>
      </c>
    </row>
    <row r="92" spans="1:7" x14ac:dyDescent="0.2">
      <c r="A92">
        <v>2015</v>
      </c>
      <c r="B92" s="4" t="s">
        <v>186</v>
      </c>
      <c r="C92" t="str">
        <f t="shared" si="1"/>
        <v>2015_0096</v>
      </c>
      <c r="D92" s="4" t="s">
        <v>144</v>
      </c>
      <c r="E92" s="4" t="s">
        <v>144</v>
      </c>
      <c r="F92" s="3">
        <v>1208511.1000000001</v>
      </c>
      <c r="G92" s="2">
        <v>5.4005199999999998E-3</v>
      </c>
    </row>
    <row r="93" spans="1:7" x14ac:dyDescent="0.2">
      <c r="A93">
        <v>2015</v>
      </c>
      <c r="B93" s="4" t="s">
        <v>190</v>
      </c>
      <c r="C93" t="str">
        <f t="shared" si="1"/>
        <v>2015_0958</v>
      </c>
      <c r="D93" s="4" t="s">
        <v>148</v>
      </c>
      <c r="E93" s="4" t="s">
        <v>148</v>
      </c>
      <c r="F93" s="3">
        <v>1166637.1299999999</v>
      </c>
      <c r="G93" s="2">
        <v>5.21339E-3</v>
      </c>
    </row>
    <row r="94" spans="1:7" x14ac:dyDescent="0.2">
      <c r="A94">
        <v>2015</v>
      </c>
      <c r="B94" s="4" t="s">
        <v>168</v>
      </c>
      <c r="C94" t="str">
        <f t="shared" si="1"/>
        <v>2015_0902</v>
      </c>
      <c r="D94" s="4" t="s">
        <v>126</v>
      </c>
      <c r="E94" s="4" t="s">
        <v>126</v>
      </c>
      <c r="F94" s="3">
        <v>1155931.94</v>
      </c>
      <c r="G94" s="2">
        <v>5.1655599999999996E-3</v>
      </c>
    </row>
    <row r="95" spans="1:7" x14ac:dyDescent="0.2">
      <c r="A95">
        <v>2015</v>
      </c>
      <c r="B95" s="4" t="s">
        <v>172</v>
      </c>
      <c r="C95" t="str">
        <f t="shared" si="1"/>
        <v>2015_1056</v>
      </c>
      <c r="D95" s="4" t="s">
        <v>130</v>
      </c>
      <c r="E95" s="4" t="s">
        <v>130</v>
      </c>
      <c r="F95" s="3">
        <v>1152083.2</v>
      </c>
      <c r="G95" s="2">
        <v>5.1483600000000003E-3</v>
      </c>
    </row>
    <row r="96" spans="1:7" x14ac:dyDescent="0.2">
      <c r="A96">
        <v>2015</v>
      </c>
      <c r="B96" s="4" t="s">
        <v>119</v>
      </c>
      <c r="C96" t="str">
        <f t="shared" si="1"/>
        <v>2015_1020</v>
      </c>
      <c r="D96" s="4" t="s">
        <v>77</v>
      </c>
      <c r="E96" s="4" t="s">
        <v>77</v>
      </c>
      <c r="F96" s="3">
        <v>1131868.4099999999</v>
      </c>
      <c r="G96" s="2">
        <v>5.0580199999999999E-3</v>
      </c>
    </row>
    <row r="97" spans="1:7" x14ac:dyDescent="0.2">
      <c r="A97">
        <v>2015</v>
      </c>
      <c r="B97" s="4" t="s">
        <v>185</v>
      </c>
      <c r="C97" t="str">
        <f t="shared" si="1"/>
        <v>2015_0026</v>
      </c>
      <c r="D97" s="4" t="s">
        <v>143</v>
      </c>
      <c r="E97" s="4" t="s">
        <v>143</v>
      </c>
      <c r="F97" s="3">
        <v>1114334.3600000001</v>
      </c>
      <c r="G97" s="2">
        <v>4.9796700000000003E-3</v>
      </c>
    </row>
    <row r="98" spans="1:7" x14ac:dyDescent="0.2">
      <c r="A98">
        <v>2015</v>
      </c>
      <c r="B98" s="4" t="s">
        <v>114</v>
      </c>
      <c r="C98" t="str">
        <f t="shared" si="1"/>
        <v>2015_0649</v>
      </c>
      <c r="D98" s="4" t="s">
        <v>72</v>
      </c>
      <c r="E98" s="4" t="s">
        <v>72</v>
      </c>
      <c r="F98" s="3">
        <v>1098054.98</v>
      </c>
      <c r="G98" s="2">
        <v>4.9069200000000004E-3</v>
      </c>
    </row>
    <row r="99" spans="1:7" x14ac:dyDescent="0.2">
      <c r="A99">
        <v>2015</v>
      </c>
      <c r="B99" s="4" t="s">
        <v>173</v>
      </c>
      <c r="C99" t="str">
        <f t="shared" si="1"/>
        <v>2015_0249</v>
      </c>
      <c r="D99" s="4" t="s">
        <v>131</v>
      </c>
      <c r="E99" s="4" t="s">
        <v>131</v>
      </c>
      <c r="F99" s="3">
        <v>1094458.3</v>
      </c>
      <c r="G99" s="2">
        <v>4.8908500000000004E-3</v>
      </c>
    </row>
    <row r="100" spans="1:7" x14ac:dyDescent="0.2">
      <c r="A100">
        <v>2015</v>
      </c>
      <c r="B100" s="4" t="s">
        <v>259</v>
      </c>
      <c r="C100" t="str">
        <f t="shared" si="1"/>
        <v>2015_0656</v>
      </c>
      <c r="D100" s="4" t="s">
        <v>217</v>
      </c>
      <c r="E100" s="4" t="s">
        <v>217</v>
      </c>
      <c r="F100" s="3">
        <v>1036310.37</v>
      </c>
      <c r="G100" s="2">
        <v>4.6309999999999997E-3</v>
      </c>
    </row>
    <row r="101" spans="1:7" x14ac:dyDescent="0.2">
      <c r="A101">
        <v>2015</v>
      </c>
      <c r="B101" s="4" t="s">
        <v>200</v>
      </c>
      <c r="C101" t="str">
        <f t="shared" si="1"/>
        <v>2015_1134</v>
      </c>
      <c r="D101" s="4" t="s">
        <v>158</v>
      </c>
      <c r="E101" s="4" t="s">
        <v>158</v>
      </c>
      <c r="F101" s="3">
        <v>1034802.28</v>
      </c>
      <c r="G101" s="2">
        <v>4.6242599999999998E-3</v>
      </c>
    </row>
    <row r="102" spans="1:7" x14ac:dyDescent="0.2">
      <c r="A102">
        <v>2015</v>
      </c>
      <c r="B102" s="4" t="s">
        <v>187</v>
      </c>
      <c r="C102" t="str">
        <f t="shared" si="1"/>
        <v>2015_0082</v>
      </c>
      <c r="D102" s="4" t="s">
        <v>145</v>
      </c>
      <c r="E102" s="4" t="s">
        <v>145</v>
      </c>
      <c r="F102" s="3">
        <v>991328.98</v>
      </c>
      <c r="G102" s="2">
        <v>4.42999E-3</v>
      </c>
    </row>
    <row r="103" spans="1:7" x14ac:dyDescent="0.2">
      <c r="A103">
        <v>2015</v>
      </c>
      <c r="B103" s="4" t="s">
        <v>106</v>
      </c>
      <c r="C103" t="str">
        <f t="shared" si="1"/>
        <v>2015_0297</v>
      </c>
      <c r="D103" s="4" t="s">
        <v>64</v>
      </c>
      <c r="E103" s="4" t="s">
        <v>64</v>
      </c>
      <c r="F103" s="3">
        <v>941206.15</v>
      </c>
      <c r="G103" s="2">
        <v>4.2059999999999997E-3</v>
      </c>
    </row>
    <row r="104" spans="1:7" x14ac:dyDescent="0.2">
      <c r="A104">
        <v>2015</v>
      </c>
      <c r="B104" s="4" t="s">
        <v>178</v>
      </c>
      <c r="C104" t="str">
        <f t="shared" si="1"/>
        <v>2015_0428</v>
      </c>
      <c r="D104" s="4" t="s">
        <v>136</v>
      </c>
      <c r="E104" s="4" t="s">
        <v>136</v>
      </c>
      <c r="F104" s="3">
        <v>910136.14</v>
      </c>
      <c r="G104" s="2">
        <v>4.0671600000000002E-3</v>
      </c>
    </row>
    <row r="105" spans="1:7" x14ac:dyDescent="0.2">
      <c r="A105">
        <v>2015</v>
      </c>
      <c r="B105" s="4" t="s">
        <v>170</v>
      </c>
      <c r="C105" t="str">
        <f t="shared" si="1"/>
        <v>2015_0931</v>
      </c>
      <c r="D105" s="4" t="s">
        <v>128</v>
      </c>
      <c r="E105" s="4" t="s">
        <v>128</v>
      </c>
      <c r="F105" s="3">
        <v>890240.39</v>
      </c>
      <c r="G105" s="2">
        <v>3.97825E-3</v>
      </c>
    </row>
    <row r="106" spans="1:7" x14ac:dyDescent="0.2">
      <c r="A106">
        <v>2015</v>
      </c>
      <c r="B106" s="4" t="s">
        <v>171</v>
      </c>
      <c r="C106" t="str">
        <f t="shared" si="1"/>
        <v>2015_0243</v>
      </c>
      <c r="D106" s="4" t="s">
        <v>129</v>
      </c>
      <c r="E106" s="4" t="s">
        <v>129</v>
      </c>
      <c r="F106" s="3">
        <v>886127.66</v>
      </c>
      <c r="G106" s="2">
        <v>3.9598699999999999E-3</v>
      </c>
    </row>
    <row r="107" spans="1:7" x14ac:dyDescent="0.2">
      <c r="A107">
        <v>2015</v>
      </c>
      <c r="B107" s="4" t="s">
        <v>166</v>
      </c>
      <c r="C107" t="str">
        <f t="shared" si="1"/>
        <v>2015_0585</v>
      </c>
      <c r="D107" s="4" t="s">
        <v>124</v>
      </c>
      <c r="E107" s="4" t="s">
        <v>124</v>
      </c>
      <c r="F107" s="3">
        <v>851473.18</v>
      </c>
      <c r="G107" s="2">
        <v>3.8050100000000002E-3</v>
      </c>
    </row>
    <row r="108" spans="1:7" x14ac:dyDescent="0.2">
      <c r="A108">
        <v>2015</v>
      </c>
      <c r="B108" s="4" t="s">
        <v>193</v>
      </c>
      <c r="C108" t="str">
        <f t="shared" si="1"/>
        <v>2015_0133</v>
      </c>
      <c r="D108" s="4" t="s">
        <v>151</v>
      </c>
      <c r="E108" s="4" t="s">
        <v>151</v>
      </c>
      <c r="F108" s="3">
        <v>847226.78</v>
      </c>
      <c r="G108" s="2">
        <v>3.7860300000000001E-3</v>
      </c>
    </row>
    <row r="109" spans="1:7" x14ac:dyDescent="0.2">
      <c r="A109">
        <v>2015</v>
      </c>
      <c r="B109" s="4" t="s">
        <v>118</v>
      </c>
      <c r="C109" t="str">
        <f t="shared" si="1"/>
        <v>2015_1076</v>
      </c>
      <c r="D109" s="4" t="s">
        <v>76</v>
      </c>
      <c r="E109" s="4" t="s">
        <v>76</v>
      </c>
      <c r="F109" s="3">
        <v>826563.93</v>
      </c>
      <c r="G109" s="2">
        <v>3.6936999999999998E-3</v>
      </c>
    </row>
    <row r="110" spans="1:7" x14ac:dyDescent="0.2">
      <c r="A110">
        <v>2015</v>
      </c>
      <c r="B110" s="4" t="s">
        <v>180</v>
      </c>
      <c r="C110" t="str">
        <f t="shared" si="1"/>
        <v>2015_0848</v>
      </c>
      <c r="D110" s="4" t="s">
        <v>138</v>
      </c>
      <c r="E110" s="4" t="s">
        <v>138</v>
      </c>
      <c r="F110" s="3">
        <v>816301.17</v>
      </c>
      <c r="G110" s="2">
        <v>3.6478399999999999E-3</v>
      </c>
    </row>
    <row r="111" spans="1:7" x14ac:dyDescent="0.2">
      <c r="A111">
        <v>2015</v>
      </c>
      <c r="B111" s="4" t="s">
        <v>176</v>
      </c>
      <c r="C111" t="str">
        <f t="shared" si="1"/>
        <v>2015_0863</v>
      </c>
      <c r="D111" s="4" t="s">
        <v>134</v>
      </c>
      <c r="E111" s="4" t="s">
        <v>134</v>
      </c>
      <c r="F111" s="3">
        <v>804335.98</v>
      </c>
      <c r="G111" s="2">
        <v>3.5943699999999999E-3</v>
      </c>
    </row>
    <row r="112" spans="1:7" x14ac:dyDescent="0.2">
      <c r="A112">
        <v>2015</v>
      </c>
      <c r="B112" s="4" t="s">
        <v>202</v>
      </c>
      <c r="C112" t="str">
        <f t="shared" si="1"/>
        <v>2015_0042</v>
      </c>
      <c r="D112" s="4" t="s">
        <v>160</v>
      </c>
      <c r="E112" s="4" t="s">
        <v>160</v>
      </c>
      <c r="F112" s="3">
        <v>802348.59</v>
      </c>
      <c r="G112" s="2">
        <v>3.5854799999999998E-3</v>
      </c>
    </row>
    <row r="113" spans="1:7" x14ac:dyDescent="0.2">
      <c r="A113">
        <v>2015</v>
      </c>
      <c r="B113" s="4" t="s">
        <v>268</v>
      </c>
      <c r="C113" t="str">
        <f t="shared" si="1"/>
        <v>2015_0280</v>
      </c>
      <c r="D113" s="4" t="s">
        <v>226</v>
      </c>
      <c r="E113" s="4" t="s">
        <v>226</v>
      </c>
      <c r="F113" s="3">
        <v>798319.59</v>
      </c>
      <c r="G113" s="2">
        <v>3.56748E-3</v>
      </c>
    </row>
    <row r="114" spans="1:7" x14ac:dyDescent="0.2">
      <c r="A114">
        <v>2015</v>
      </c>
      <c r="B114" s="4" t="s">
        <v>367</v>
      </c>
      <c r="C114" t="str">
        <f t="shared" si="1"/>
        <v>2015_1092</v>
      </c>
      <c r="D114" s="4" t="s">
        <v>325</v>
      </c>
      <c r="E114" s="4" t="s">
        <v>325</v>
      </c>
      <c r="F114" s="3">
        <v>744169.7</v>
      </c>
      <c r="G114" s="2">
        <v>3.3254999999999999E-3</v>
      </c>
    </row>
    <row r="115" spans="1:7" x14ac:dyDescent="0.2">
      <c r="A115">
        <v>2015</v>
      </c>
      <c r="B115" s="4" t="s">
        <v>177</v>
      </c>
      <c r="C115" t="str">
        <f t="shared" si="1"/>
        <v>2015_0753</v>
      </c>
      <c r="D115" s="4" t="s">
        <v>135</v>
      </c>
      <c r="E115" s="4" t="s">
        <v>135</v>
      </c>
      <c r="F115" s="3">
        <v>736689.2</v>
      </c>
      <c r="G115" s="2">
        <v>3.2920699999999998E-3</v>
      </c>
    </row>
    <row r="116" spans="1:7" x14ac:dyDescent="0.2">
      <c r="A116">
        <v>2015</v>
      </c>
      <c r="B116" s="4" t="s">
        <v>333</v>
      </c>
      <c r="C116" t="str">
        <f t="shared" si="1"/>
        <v>2015_0094</v>
      </c>
      <c r="D116" s="4" t="s">
        <v>291</v>
      </c>
      <c r="E116" s="4" t="s">
        <v>291</v>
      </c>
      <c r="F116" s="3">
        <v>712397.76</v>
      </c>
      <c r="G116" s="2">
        <v>3.18352E-3</v>
      </c>
    </row>
    <row r="117" spans="1:7" x14ac:dyDescent="0.2">
      <c r="A117">
        <v>2015</v>
      </c>
      <c r="B117" s="4" t="s">
        <v>264</v>
      </c>
      <c r="C117" t="str">
        <f t="shared" si="1"/>
        <v>2015_0303</v>
      </c>
      <c r="D117" s="4" t="s">
        <v>222</v>
      </c>
      <c r="E117" s="4" t="s">
        <v>222</v>
      </c>
      <c r="F117" s="3">
        <v>691524.79</v>
      </c>
      <c r="G117" s="2">
        <v>3.0902400000000002E-3</v>
      </c>
    </row>
    <row r="118" spans="1:7" x14ac:dyDescent="0.2">
      <c r="A118">
        <v>2015</v>
      </c>
      <c r="B118" s="4" t="s">
        <v>479</v>
      </c>
      <c r="C118" t="str">
        <f t="shared" si="1"/>
        <v>2015_0695</v>
      </c>
      <c r="D118" s="4" t="s">
        <v>463</v>
      </c>
      <c r="E118" s="4" t="s">
        <v>463</v>
      </c>
      <c r="F118" s="3">
        <v>675954.17</v>
      </c>
      <c r="G118" s="2">
        <v>3.0206600000000001E-3</v>
      </c>
    </row>
    <row r="119" spans="1:7" x14ac:dyDescent="0.2">
      <c r="A119">
        <v>2015</v>
      </c>
      <c r="B119" s="4" t="s">
        <v>332</v>
      </c>
      <c r="C119" t="str">
        <f t="shared" si="1"/>
        <v>2015_0002</v>
      </c>
      <c r="D119" s="4" t="s">
        <v>290</v>
      </c>
      <c r="E119" s="4" t="s">
        <v>290</v>
      </c>
      <c r="F119" s="3">
        <v>673366.29</v>
      </c>
      <c r="G119" s="2">
        <v>3.0090999999999998E-3</v>
      </c>
    </row>
    <row r="120" spans="1:7" x14ac:dyDescent="0.2">
      <c r="A120">
        <v>2015</v>
      </c>
      <c r="B120" s="4" t="s">
        <v>195</v>
      </c>
      <c r="C120" t="str">
        <f t="shared" si="1"/>
        <v>2015_0992</v>
      </c>
      <c r="D120" s="4" t="s">
        <v>153</v>
      </c>
      <c r="E120" s="4" t="s">
        <v>153</v>
      </c>
      <c r="F120" s="3">
        <v>671583.3</v>
      </c>
      <c r="G120" s="2">
        <v>3.0011299999999999E-3</v>
      </c>
    </row>
    <row r="121" spans="1:7" x14ac:dyDescent="0.2">
      <c r="A121">
        <v>2015</v>
      </c>
      <c r="B121" s="4" t="s">
        <v>174</v>
      </c>
      <c r="C121" t="str">
        <f t="shared" si="1"/>
        <v>2015_1077</v>
      </c>
      <c r="D121" s="4" t="s">
        <v>132</v>
      </c>
      <c r="E121" s="4" t="s">
        <v>132</v>
      </c>
      <c r="F121" s="3">
        <v>669726.16</v>
      </c>
      <c r="G121" s="2">
        <v>2.9928300000000001E-3</v>
      </c>
    </row>
    <row r="122" spans="1:7" x14ac:dyDescent="0.2">
      <c r="A122">
        <v>2015</v>
      </c>
      <c r="B122" s="4" t="s">
        <v>192</v>
      </c>
      <c r="C122" t="str">
        <f t="shared" si="1"/>
        <v>2015_0909</v>
      </c>
      <c r="D122" s="4" t="s">
        <v>150</v>
      </c>
      <c r="E122" s="4" t="s">
        <v>150</v>
      </c>
      <c r="F122" s="3">
        <v>644249.85</v>
      </c>
      <c r="G122" s="2">
        <v>2.8789800000000002E-3</v>
      </c>
    </row>
    <row r="123" spans="1:7" x14ac:dyDescent="0.2">
      <c r="A123">
        <v>2015</v>
      </c>
      <c r="B123" s="4" t="s">
        <v>188</v>
      </c>
      <c r="C123" t="str">
        <f t="shared" si="1"/>
        <v>2015_1058</v>
      </c>
      <c r="D123" s="4" t="s">
        <v>146</v>
      </c>
      <c r="E123" s="4" t="s">
        <v>146</v>
      </c>
      <c r="F123" s="3">
        <v>642359.17000000004</v>
      </c>
      <c r="G123" s="2">
        <v>2.87053E-3</v>
      </c>
    </row>
    <row r="124" spans="1:7" x14ac:dyDescent="0.2">
      <c r="A124">
        <v>2015</v>
      </c>
      <c r="B124" s="4" t="s">
        <v>336</v>
      </c>
      <c r="C124" t="str">
        <f t="shared" si="1"/>
        <v>2015_0850</v>
      </c>
      <c r="D124" s="4" t="s">
        <v>294</v>
      </c>
      <c r="E124" s="4" t="s">
        <v>294</v>
      </c>
      <c r="F124" s="3">
        <v>635182.29</v>
      </c>
      <c r="G124" s="2">
        <v>2.8384600000000001E-3</v>
      </c>
    </row>
    <row r="125" spans="1:7" x14ac:dyDescent="0.2">
      <c r="A125">
        <v>2015</v>
      </c>
      <c r="B125" s="4" t="s">
        <v>183</v>
      </c>
      <c r="C125" t="str">
        <f t="shared" si="1"/>
        <v>2015_0119</v>
      </c>
      <c r="D125" s="4" t="s">
        <v>141</v>
      </c>
      <c r="E125" s="4" t="s">
        <v>141</v>
      </c>
      <c r="F125" s="3">
        <v>609737.65</v>
      </c>
      <c r="G125" s="2">
        <v>2.7247600000000001E-3</v>
      </c>
    </row>
    <row r="126" spans="1:7" x14ac:dyDescent="0.2">
      <c r="A126">
        <v>2015</v>
      </c>
      <c r="B126" s="4" t="s">
        <v>285</v>
      </c>
      <c r="C126" t="str">
        <f t="shared" si="1"/>
        <v>2015_0341</v>
      </c>
      <c r="D126" s="4" t="s">
        <v>243</v>
      </c>
      <c r="E126" s="4" t="s">
        <v>243</v>
      </c>
      <c r="F126" s="3">
        <v>596486.29</v>
      </c>
      <c r="G126" s="2">
        <v>2.6655400000000001E-3</v>
      </c>
    </row>
    <row r="127" spans="1:7" x14ac:dyDescent="0.2">
      <c r="A127">
        <v>2015</v>
      </c>
      <c r="B127" s="4" t="s">
        <v>194</v>
      </c>
      <c r="C127" t="str">
        <f t="shared" si="1"/>
        <v>2015_0122</v>
      </c>
      <c r="D127" s="4" t="s">
        <v>152</v>
      </c>
      <c r="E127" s="4" t="s">
        <v>152</v>
      </c>
      <c r="F127" s="3">
        <v>567108.76</v>
      </c>
      <c r="G127" s="2">
        <v>2.53426E-3</v>
      </c>
    </row>
    <row r="128" spans="1:7" x14ac:dyDescent="0.2">
      <c r="A128">
        <v>2015</v>
      </c>
      <c r="B128" s="4" t="s">
        <v>254</v>
      </c>
      <c r="C128" t="str">
        <f t="shared" si="1"/>
        <v>2015_0816</v>
      </c>
      <c r="D128" s="4" t="s">
        <v>212</v>
      </c>
      <c r="E128" s="4" t="s">
        <v>212</v>
      </c>
      <c r="F128" s="3">
        <v>556423.26</v>
      </c>
      <c r="G128" s="2">
        <v>2.4865099999999999E-3</v>
      </c>
    </row>
    <row r="129" spans="1:7" x14ac:dyDescent="0.2">
      <c r="A129">
        <v>2015</v>
      </c>
      <c r="B129" s="4" t="s">
        <v>198</v>
      </c>
      <c r="C129" t="str">
        <f t="shared" si="1"/>
        <v>2015_0943</v>
      </c>
      <c r="D129" s="4" t="s">
        <v>156</v>
      </c>
      <c r="E129" s="4" t="s">
        <v>156</v>
      </c>
      <c r="F129" s="3">
        <v>553502.59</v>
      </c>
      <c r="G129" s="2">
        <v>2.4734599999999998E-3</v>
      </c>
    </row>
    <row r="130" spans="1:7" x14ac:dyDescent="0.2">
      <c r="A130">
        <v>2015</v>
      </c>
      <c r="B130" s="4" t="s">
        <v>283</v>
      </c>
      <c r="C130" t="str">
        <f t="shared" si="1"/>
        <v>2015_0020</v>
      </c>
      <c r="D130" s="4" t="s">
        <v>241</v>
      </c>
      <c r="E130" s="4" t="s">
        <v>241</v>
      </c>
      <c r="F130" s="1">
        <v>542825.85</v>
      </c>
      <c r="G130" s="2">
        <v>2.42575E-3</v>
      </c>
    </row>
    <row r="131" spans="1:7" x14ac:dyDescent="0.2">
      <c r="A131">
        <v>2015</v>
      </c>
      <c r="B131" s="4" t="s">
        <v>191</v>
      </c>
      <c r="C131" t="str">
        <f t="shared" ref="C131:C194" si="2">_xlfn.TEXTJOIN("_",TRUE,A131:B131)</f>
        <v>2015_0621</v>
      </c>
      <c r="D131" s="4" t="s">
        <v>149</v>
      </c>
      <c r="E131" s="4" t="s">
        <v>149</v>
      </c>
      <c r="F131" s="3">
        <v>542691.85</v>
      </c>
      <c r="G131" s="2">
        <v>2.42515E-3</v>
      </c>
    </row>
    <row r="132" spans="1:7" x14ac:dyDescent="0.2">
      <c r="A132">
        <v>2015</v>
      </c>
      <c r="B132" s="4" t="s">
        <v>189</v>
      </c>
      <c r="C132" t="str">
        <f t="shared" si="2"/>
        <v>2015_0767</v>
      </c>
      <c r="D132" s="4" t="s">
        <v>147</v>
      </c>
      <c r="E132" s="4" t="s">
        <v>147</v>
      </c>
      <c r="F132" s="3">
        <v>535346.72</v>
      </c>
      <c r="G132" s="2">
        <v>2.3923199999999999E-3</v>
      </c>
    </row>
    <row r="133" spans="1:7" x14ac:dyDescent="0.2">
      <c r="A133">
        <v>2015</v>
      </c>
      <c r="B133" s="4" t="s">
        <v>250</v>
      </c>
      <c r="C133" t="str">
        <f t="shared" si="2"/>
        <v>2015_0679</v>
      </c>
      <c r="D133" s="4" t="s">
        <v>208</v>
      </c>
      <c r="E133" s="4" t="s">
        <v>208</v>
      </c>
      <c r="F133" s="3">
        <v>531465.57999999996</v>
      </c>
      <c r="G133" s="2">
        <v>2.3749800000000001E-3</v>
      </c>
    </row>
    <row r="134" spans="1:7" x14ac:dyDescent="0.2">
      <c r="A134">
        <v>2015</v>
      </c>
      <c r="B134" s="4" t="s">
        <v>260</v>
      </c>
      <c r="C134" t="str">
        <f t="shared" si="2"/>
        <v>2015_0790</v>
      </c>
      <c r="D134" s="4" t="s">
        <v>218</v>
      </c>
      <c r="E134" s="4" t="s">
        <v>218</v>
      </c>
      <c r="F134" s="3">
        <v>524511.04</v>
      </c>
      <c r="G134" s="2">
        <v>2.3438999999999999E-3</v>
      </c>
    </row>
    <row r="135" spans="1:7" x14ac:dyDescent="0.2">
      <c r="A135">
        <v>2015</v>
      </c>
      <c r="B135" s="4" t="s">
        <v>181</v>
      </c>
      <c r="C135" t="str">
        <f t="shared" si="2"/>
        <v>2015_1063</v>
      </c>
      <c r="D135" s="4" t="s">
        <v>139</v>
      </c>
      <c r="E135" s="4" t="s">
        <v>139</v>
      </c>
      <c r="F135" s="3">
        <v>523298.61</v>
      </c>
      <c r="G135" s="2">
        <v>2.33848E-3</v>
      </c>
    </row>
    <row r="136" spans="1:7" x14ac:dyDescent="0.2">
      <c r="A136">
        <v>2015</v>
      </c>
      <c r="B136" s="4" t="s">
        <v>257</v>
      </c>
      <c r="C136" t="str">
        <f t="shared" si="2"/>
        <v>2015_0270</v>
      </c>
      <c r="D136" s="4" t="s">
        <v>215</v>
      </c>
      <c r="E136" s="4" t="s">
        <v>215</v>
      </c>
      <c r="F136" s="3">
        <v>522861.22</v>
      </c>
      <c r="G136" s="2">
        <v>2.3365299999999999E-3</v>
      </c>
    </row>
    <row r="137" spans="1:7" x14ac:dyDescent="0.2">
      <c r="A137">
        <v>2015</v>
      </c>
      <c r="B137" s="4" t="s">
        <v>262</v>
      </c>
      <c r="C137" t="str">
        <f t="shared" si="2"/>
        <v>2015_0857</v>
      </c>
      <c r="D137" s="4" t="s">
        <v>220</v>
      </c>
      <c r="E137" s="4" t="s">
        <v>220</v>
      </c>
      <c r="F137" s="3">
        <v>508810.16</v>
      </c>
      <c r="G137" s="2">
        <v>2.2737399999999998E-3</v>
      </c>
    </row>
    <row r="138" spans="1:7" x14ac:dyDescent="0.2">
      <c r="A138">
        <v>2015</v>
      </c>
      <c r="B138" s="4" t="s">
        <v>249</v>
      </c>
      <c r="C138" t="str">
        <f t="shared" si="2"/>
        <v>2015_0557</v>
      </c>
      <c r="D138" s="4" t="s">
        <v>207</v>
      </c>
      <c r="E138" s="4" t="s">
        <v>207</v>
      </c>
      <c r="F138" s="3">
        <v>501372.71</v>
      </c>
      <c r="G138" s="2">
        <v>2.2404999999999999E-3</v>
      </c>
    </row>
    <row r="139" spans="1:7" x14ac:dyDescent="0.2">
      <c r="A139">
        <v>2015</v>
      </c>
      <c r="B139" s="4" t="s">
        <v>196</v>
      </c>
      <c r="C139" t="str">
        <f t="shared" si="2"/>
        <v>2015_0156</v>
      </c>
      <c r="D139" s="4" t="s">
        <v>154</v>
      </c>
      <c r="E139" s="4" t="s">
        <v>154</v>
      </c>
      <c r="F139" s="3">
        <v>490648.69</v>
      </c>
      <c r="G139" s="2">
        <v>2.19258E-3</v>
      </c>
    </row>
    <row r="140" spans="1:7" x14ac:dyDescent="0.2">
      <c r="A140">
        <v>2015</v>
      </c>
      <c r="B140" s="4" t="s">
        <v>366</v>
      </c>
      <c r="C140" t="str">
        <f t="shared" si="2"/>
        <v>2015_0691</v>
      </c>
      <c r="D140" s="4" t="s">
        <v>324</v>
      </c>
      <c r="E140" s="4" t="s">
        <v>324</v>
      </c>
      <c r="F140" s="3">
        <v>445684.67</v>
      </c>
      <c r="G140" s="2">
        <v>1.9916500000000002E-3</v>
      </c>
    </row>
    <row r="141" spans="1:7" x14ac:dyDescent="0.2">
      <c r="A141">
        <v>2015</v>
      </c>
      <c r="B141" s="4" t="s">
        <v>167</v>
      </c>
      <c r="C141" t="str">
        <f t="shared" si="2"/>
        <v>2015_0521</v>
      </c>
      <c r="D141" s="4" t="s">
        <v>125</v>
      </c>
      <c r="E141" s="4" t="s">
        <v>125</v>
      </c>
      <c r="F141" s="3">
        <v>427677.29</v>
      </c>
      <c r="G141" s="2">
        <v>1.91118E-3</v>
      </c>
    </row>
    <row r="142" spans="1:7" x14ac:dyDescent="0.2">
      <c r="A142">
        <v>2015</v>
      </c>
      <c r="B142" s="4" t="s">
        <v>247</v>
      </c>
      <c r="C142" t="str">
        <f t="shared" si="2"/>
        <v>2015_0284</v>
      </c>
      <c r="D142" s="4" t="s">
        <v>205</v>
      </c>
      <c r="E142" s="4" t="s">
        <v>205</v>
      </c>
      <c r="F142" s="3">
        <v>424097</v>
      </c>
      <c r="G142" s="2">
        <v>1.89518E-3</v>
      </c>
    </row>
    <row r="143" spans="1:7" x14ac:dyDescent="0.2">
      <c r="A143">
        <v>2015</v>
      </c>
      <c r="B143" s="4" t="s">
        <v>331</v>
      </c>
      <c r="C143" t="str">
        <f t="shared" si="2"/>
        <v>2015_0615</v>
      </c>
      <c r="D143" s="4" t="s">
        <v>289</v>
      </c>
      <c r="E143" s="4" t="s">
        <v>289</v>
      </c>
      <c r="F143" s="3">
        <v>415410.91</v>
      </c>
      <c r="G143" s="2">
        <v>1.85636E-3</v>
      </c>
    </row>
    <row r="144" spans="1:7" x14ac:dyDescent="0.2">
      <c r="A144">
        <v>2015</v>
      </c>
      <c r="B144" s="4" t="s">
        <v>473</v>
      </c>
      <c r="C144" t="str">
        <f t="shared" si="2"/>
        <v>2015_0781</v>
      </c>
      <c r="D144" s="4" t="s">
        <v>457</v>
      </c>
      <c r="E144" s="4" t="s">
        <v>457</v>
      </c>
      <c r="F144" s="3">
        <v>412512.18</v>
      </c>
      <c r="G144" s="2">
        <v>1.84341E-3</v>
      </c>
    </row>
    <row r="145" spans="1:7" x14ac:dyDescent="0.2">
      <c r="A145">
        <v>2015</v>
      </c>
      <c r="B145" s="4" t="s">
        <v>557</v>
      </c>
      <c r="C145" t="str">
        <f t="shared" si="2"/>
        <v>2015_0344</v>
      </c>
      <c r="D145" s="4" t="s">
        <v>554</v>
      </c>
      <c r="E145" s="4" t="s">
        <v>554</v>
      </c>
      <c r="F145" s="3">
        <v>406104.54</v>
      </c>
      <c r="G145" s="2">
        <v>1.8147700000000001E-3</v>
      </c>
    </row>
    <row r="146" spans="1:7" x14ac:dyDescent="0.2">
      <c r="A146">
        <v>2015</v>
      </c>
      <c r="B146" s="4" t="s">
        <v>348</v>
      </c>
      <c r="C146" t="str">
        <f t="shared" si="2"/>
        <v>2015_0072</v>
      </c>
      <c r="D146" s="4" t="s">
        <v>306</v>
      </c>
      <c r="E146" s="4" t="s">
        <v>306</v>
      </c>
      <c r="F146" s="3">
        <v>392784.82</v>
      </c>
      <c r="G146" s="2">
        <v>1.7552500000000001E-3</v>
      </c>
    </row>
    <row r="147" spans="1:7" x14ac:dyDescent="0.2">
      <c r="A147">
        <v>2015</v>
      </c>
      <c r="B147" s="4" t="s">
        <v>452</v>
      </c>
      <c r="C147" t="str">
        <f t="shared" si="2"/>
        <v>2015_1044</v>
      </c>
      <c r="D147" s="4" t="s">
        <v>410</v>
      </c>
      <c r="E147" s="4" t="s">
        <v>410</v>
      </c>
      <c r="F147" s="3">
        <v>391848.68</v>
      </c>
      <c r="G147" s="2">
        <v>1.75107E-3</v>
      </c>
    </row>
    <row r="148" spans="1:7" x14ac:dyDescent="0.2">
      <c r="A148">
        <v>2015</v>
      </c>
      <c r="B148" s="4" t="s">
        <v>372</v>
      </c>
      <c r="C148" t="str">
        <f t="shared" si="2"/>
        <v>2015_0817</v>
      </c>
      <c r="D148" s="4" t="s">
        <v>330</v>
      </c>
      <c r="E148" s="4" t="s">
        <v>330</v>
      </c>
      <c r="F148" s="3">
        <v>390280.89</v>
      </c>
      <c r="G148" s="2">
        <v>1.74406E-3</v>
      </c>
    </row>
    <row r="149" spans="1:7" x14ac:dyDescent="0.2">
      <c r="A149">
        <v>2015</v>
      </c>
      <c r="B149" s="4" t="s">
        <v>447</v>
      </c>
      <c r="C149" t="str">
        <f t="shared" si="2"/>
        <v>2015_0227</v>
      </c>
      <c r="D149" s="4" t="s">
        <v>405</v>
      </c>
      <c r="E149" s="4" t="s">
        <v>405</v>
      </c>
      <c r="F149" s="3">
        <v>382988.89</v>
      </c>
      <c r="G149" s="2">
        <v>1.71148E-3</v>
      </c>
    </row>
    <row r="150" spans="1:7" x14ac:dyDescent="0.2">
      <c r="A150">
        <v>2015</v>
      </c>
      <c r="B150" s="4" t="s">
        <v>252</v>
      </c>
      <c r="C150" t="str">
        <f t="shared" si="2"/>
        <v>2015_0950</v>
      </c>
      <c r="D150" s="4" t="s">
        <v>210</v>
      </c>
      <c r="E150" s="4" t="s">
        <v>210</v>
      </c>
      <c r="F150" s="3">
        <v>380245.8</v>
      </c>
      <c r="G150" s="2">
        <v>1.69922E-3</v>
      </c>
    </row>
    <row r="151" spans="1:7" x14ac:dyDescent="0.2">
      <c r="A151">
        <v>2015</v>
      </c>
      <c r="B151" s="4" t="s">
        <v>201</v>
      </c>
      <c r="C151" t="str">
        <f t="shared" si="2"/>
        <v>2015_0648</v>
      </c>
      <c r="D151" s="4" t="s">
        <v>159</v>
      </c>
      <c r="E151" s="4" t="s">
        <v>159</v>
      </c>
      <c r="F151" s="3">
        <v>370276.8</v>
      </c>
      <c r="G151" s="2">
        <v>1.65467E-3</v>
      </c>
    </row>
    <row r="152" spans="1:7" x14ac:dyDescent="0.2">
      <c r="A152">
        <v>2015</v>
      </c>
      <c r="B152" s="4" t="s">
        <v>248</v>
      </c>
      <c r="C152" t="str">
        <f t="shared" si="2"/>
        <v>2015_1113</v>
      </c>
      <c r="D152" s="4" t="s">
        <v>206</v>
      </c>
      <c r="E152" s="4" t="s">
        <v>206</v>
      </c>
      <c r="F152" s="3">
        <v>349141.39</v>
      </c>
      <c r="G152" s="2">
        <v>1.56022E-3</v>
      </c>
    </row>
    <row r="153" spans="1:7" x14ac:dyDescent="0.2">
      <c r="A153">
        <v>2015</v>
      </c>
      <c r="B153" s="4" t="s">
        <v>360</v>
      </c>
      <c r="C153" t="str">
        <f t="shared" si="2"/>
        <v>2015_0650</v>
      </c>
      <c r="D153" s="4" t="s">
        <v>318</v>
      </c>
      <c r="E153" s="4" t="s">
        <v>318</v>
      </c>
      <c r="F153" s="3">
        <v>339122.14</v>
      </c>
      <c r="G153" s="2">
        <v>1.51545E-3</v>
      </c>
    </row>
    <row r="154" spans="1:7" x14ac:dyDescent="0.2">
      <c r="A154">
        <v>2015</v>
      </c>
      <c r="B154" s="4" t="s">
        <v>341</v>
      </c>
      <c r="C154" t="str">
        <f t="shared" si="2"/>
        <v>2015_0175</v>
      </c>
      <c r="D154" s="4" t="s">
        <v>299</v>
      </c>
      <c r="E154" s="4" t="s">
        <v>299</v>
      </c>
      <c r="F154" s="3">
        <v>328143.42</v>
      </c>
      <c r="G154" s="2">
        <v>1.4663899999999999E-3</v>
      </c>
    </row>
    <row r="155" spans="1:7" x14ac:dyDescent="0.2">
      <c r="A155">
        <v>2015</v>
      </c>
      <c r="B155" s="4" t="s">
        <v>339</v>
      </c>
      <c r="C155" t="str">
        <f t="shared" si="2"/>
        <v>2015_0903</v>
      </c>
      <c r="D155" s="4" t="s">
        <v>297</v>
      </c>
      <c r="E155" s="4" t="s">
        <v>297</v>
      </c>
      <c r="F155" s="3">
        <v>325816.14</v>
      </c>
      <c r="G155" s="2">
        <v>1.4559900000000001E-3</v>
      </c>
    </row>
    <row r="156" spans="1:7" x14ac:dyDescent="0.2">
      <c r="A156">
        <v>2015</v>
      </c>
      <c r="B156" s="4" t="s">
        <v>337</v>
      </c>
      <c r="C156" t="str">
        <f t="shared" si="2"/>
        <v>2015_0643</v>
      </c>
      <c r="D156" s="4" t="s">
        <v>295</v>
      </c>
      <c r="E156" s="4" t="s">
        <v>295</v>
      </c>
      <c r="F156" s="3">
        <v>324721.36</v>
      </c>
      <c r="G156" s="2">
        <v>1.4510899999999999E-3</v>
      </c>
    </row>
    <row r="157" spans="1:7" x14ac:dyDescent="0.2">
      <c r="A157">
        <v>2015</v>
      </c>
      <c r="B157" s="4" t="s">
        <v>272</v>
      </c>
      <c r="C157" t="str">
        <f t="shared" si="2"/>
        <v>2015_0251</v>
      </c>
      <c r="D157" s="4" t="s">
        <v>230</v>
      </c>
      <c r="E157" s="4" t="s">
        <v>230</v>
      </c>
      <c r="F157" s="3">
        <v>316565.33</v>
      </c>
      <c r="G157" s="2">
        <v>1.4146499999999999E-3</v>
      </c>
    </row>
    <row r="158" spans="1:7" x14ac:dyDescent="0.2">
      <c r="A158">
        <v>2015</v>
      </c>
      <c r="B158" s="4" t="s">
        <v>432</v>
      </c>
      <c r="C158" t="str">
        <f t="shared" si="2"/>
        <v>2015_0640</v>
      </c>
      <c r="D158" s="4" t="s">
        <v>390</v>
      </c>
      <c r="E158" s="4" t="s">
        <v>390</v>
      </c>
      <c r="F158" s="3">
        <v>315076.40999999997</v>
      </c>
      <c r="G158" s="2">
        <v>1.40799E-3</v>
      </c>
    </row>
    <row r="159" spans="1:7" x14ac:dyDescent="0.2">
      <c r="A159">
        <v>2015</v>
      </c>
      <c r="B159" s="4" t="s">
        <v>558</v>
      </c>
      <c r="C159" t="str">
        <f t="shared" si="2"/>
        <v>2015_0261</v>
      </c>
      <c r="D159" s="4" t="s">
        <v>555</v>
      </c>
      <c r="E159" s="4" t="s">
        <v>555</v>
      </c>
      <c r="F159" s="3">
        <v>310495.46000000002</v>
      </c>
      <c r="G159" s="2">
        <v>1.3875199999999999E-3</v>
      </c>
    </row>
    <row r="160" spans="1:7" x14ac:dyDescent="0.2">
      <c r="A160">
        <v>2015</v>
      </c>
      <c r="B160" s="4" t="s">
        <v>273</v>
      </c>
      <c r="C160" t="str">
        <f t="shared" si="2"/>
        <v>2015_0582</v>
      </c>
      <c r="D160" s="4" t="s">
        <v>231</v>
      </c>
      <c r="E160" s="4" t="s">
        <v>231</v>
      </c>
      <c r="F160" s="3">
        <v>309152.7</v>
      </c>
      <c r="G160" s="2">
        <v>1.38152E-3</v>
      </c>
    </row>
    <row r="161" spans="1:7" x14ac:dyDescent="0.2">
      <c r="A161">
        <v>2015</v>
      </c>
      <c r="B161" s="4" t="s">
        <v>424</v>
      </c>
      <c r="C161" t="str">
        <f t="shared" si="2"/>
        <v>2015_0381</v>
      </c>
      <c r="D161" s="4" t="s">
        <v>382</v>
      </c>
      <c r="E161" s="4" t="s">
        <v>382</v>
      </c>
      <c r="F161" s="3">
        <v>305906.46000000002</v>
      </c>
      <c r="G161" s="2">
        <v>1.36702E-3</v>
      </c>
    </row>
    <row r="162" spans="1:7" x14ac:dyDescent="0.2">
      <c r="A162">
        <v>2015</v>
      </c>
      <c r="B162" s="4" t="s">
        <v>420</v>
      </c>
      <c r="C162" t="str">
        <f t="shared" si="2"/>
        <v>2015_0815</v>
      </c>
      <c r="D162" s="4" t="s">
        <v>378</v>
      </c>
      <c r="E162" s="4" t="s">
        <v>378</v>
      </c>
      <c r="F162" s="3">
        <v>301169.37</v>
      </c>
      <c r="G162" s="2">
        <v>1.34585E-3</v>
      </c>
    </row>
    <row r="163" spans="1:7" x14ac:dyDescent="0.2">
      <c r="A163">
        <v>2015</v>
      </c>
      <c r="B163" s="4" t="s">
        <v>204</v>
      </c>
      <c r="C163" t="str">
        <f t="shared" si="2"/>
        <v>2015_1032</v>
      </c>
      <c r="D163" s="4" t="s">
        <v>162</v>
      </c>
      <c r="E163" s="4" t="s">
        <v>162</v>
      </c>
      <c r="F163" s="3">
        <v>295767.98</v>
      </c>
      <c r="G163" s="2">
        <v>1.32171E-3</v>
      </c>
    </row>
    <row r="164" spans="1:7" x14ac:dyDescent="0.2">
      <c r="A164">
        <v>2015</v>
      </c>
      <c r="B164" s="4" t="s">
        <v>559</v>
      </c>
      <c r="C164" t="str">
        <f t="shared" si="2"/>
        <v>2015_0106</v>
      </c>
      <c r="D164" s="4" t="s">
        <v>556</v>
      </c>
      <c r="E164" s="4" t="s">
        <v>556</v>
      </c>
      <c r="F164" s="3">
        <v>295300.34000000003</v>
      </c>
      <c r="G164" s="2">
        <v>1.3196200000000001E-3</v>
      </c>
    </row>
    <row r="165" spans="1:7" x14ac:dyDescent="0.2">
      <c r="A165">
        <v>2015</v>
      </c>
      <c r="B165" s="4" t="s">
        <v>253</v>
      </c>
      <c r="C165" t="str">
        <f t="shared" si="2"/>
        <v>2015_0812</v>
      </c>
      <c r="D165" s="4" t="s">
        <v>211</v>
      </c>
      <c r="E165" s="4" t="s">
        <v>211</v>
      </c>
      <c r="F165" s="3">
        <v>294581.52</v>
      </c>
      <c r="G165" s="2">
        <v>1.3164100000000001E-3</v>
      </c>
    </row>
    <row r="166" spans="1:7" x14ac:dyDescent="0.2">
      <c r="A166">
        <v>2015</v>
      </c>
      <c r="B166" s="4" t="s">
        <v>277</v>
      </c>
      <c r="C166" t="str">
        <f t="shared" si="2"/>
        <v>2015_0586</v>
      </c>
      <c r="D166" s="4" t="s">
        <v>235</v>
      </c>
      <c r="E166" s="4" t="s">
        <v>235</v>
      </c>
      <c r="F166" s="3">
        <v>294479.96000000002</v>
      </c>
      <c r="G166" s="2">
        <v>1.31595E-3</v>
      </c>
    </row>
    <row r="167" spans="1:7" x14ac:dyDescent="0.2">
      <c r="A167">
        <v>2015</v>
      </c>
      <c r="B167" s="4" t="s">
        <v>182</v>
      </c>
      <c r="C167" t="str">
        <f t="shared" si="2"/>
        <v>2015_0385</v>
      </c>
      <c r="D167" s="4" t="s">
        <v>140</v>
      </c>
      <c r="E167" s="4" t="s">
        <v>140</v>
      </c>
      <c r="F167" s="3">
        <v>287963.12</v>
      </c>
      <c r="G167" s="2">
        <v>1.2868300000000001E-3</v>
      </c>
    </row>
    <row r="168" spans="1:7" x14ac:dyDescent="0.2">
      <c r="A168">
        <v>2015</v>
      </c>
      <c r="B168" s="4" t="s">
        <v>343</v>
      </c>
      <c r="C168" t="str">
        <f t="shared" si="2"/>
        <v>2015_0272</v>
      </c>
      <c r="D168" s="4" t="s">
        <v>301</v>
      </c>
      <c r="E168" s="4" t="s">
        <v>301</v>
      </c>
      <c r="F168" s="3">
        <v>282403.12</v>
      </c>
      <c r="G168" s="2">
        <v>1.2619899999999999E-3</v>
      </c>
    </row>
    <row r="169" spans="1:7" x14ac:dyDescent="0.2">
      <c r="A169">
        <v>2015</v>
      </c>
      <c r="B169" s="4" t="s">
        <v>263</v>
      </c>
      <c r="C169" t="str">
        <f t="shared" si="2"/>
        <v>2015_0506</v>
      </c>
      <c r="D169" s="4" t="s">
        <v>221</v>
      </c>
      <c r="E169" s="4" t="s">
        <v>221</v>
      </c>
      <c r="F169" s="3">
        <v>276539.92</v>
      </c>
      <c r="G169" s="2">
        <v>1.2357799999999999E-3</v>
      </c>
    </row>
    <row r="170" spans="1:7" x14ac:dyDescent="0.2">
      <c r="A170">
        <v>2015</v>
      </c>
      <c r="B170" s="4" t="s">
        <v>288</v>
      </c>
      <c r="C170" t="str">
        <f t="shared" si="2"/>
        <v>2015_0514</v>
      </c>
      <c r="D170" s="4" t="s">
        <v>246</v>
      </c>
      <c r="E170" s="4" t="s">
        <v>246</v>
      </c>
      <c r="F170" s="3">
        <v>276513.46000000002</v>
      </c>
      <c r="G170" s="2">
        <v>1.2356699999999999E-3</v>
      </c>
    </row>
    <row r="171" spans="1:7" x14ac:dyDescent="0.2">
      <c r="A171">
        <v>2015</v>
      </c>
      <c r="B171" s="4" t="s">
        <v>199</v>
      </c>
      <c r="C171" t="str">
        <f t="shared" si="2"/>
        <v>2015_0231</v>
      </c>
      <c r="D171" s="4" t="s">
        <v>157</v>
      </c>
      <c r="E171" s="4" t="s">
        <v>157</v>
      </c>
      <c r="F171" s="3">
        <v>273000.57</v>
      </c>
      <c r="G171" s="2">
        <v>1.2199699999999999E-3</v>
      </c>
    </row>
    <row r="172" spans="1:7" x14ac:dyDescent="0.2">
      <c r="A172">
        <v>2015</v>
      </c>
      <c r="B172" s="4" t="s">
        <v>564</v>
      </c>
      <c r="C172" t="str">
        <f t="shared" si="2"/>
        <v>2015_0483</v>
      </c>
      <c r="D172" s="4" t="s">
        <v>560</v>
      </c>
      <c r="E172" s="4" t="s">
        <v>560</v>
      </c>
      <c r="F172" s="1">
        <v>272408.93</v>
      </c>
      <c r="G172" s="2">
        <v>1.21732E-3</v>
      </c>
    </row>
    <row r="173" spans="1:7" x14ac:dyDescent="0.2">
      <c r="A173">
        <v>2015</v>
      </c>
      <c r="B173" s="4" t="s">
        <v>334</v>
      </c>
      <c r="C173" t="str">
        <f t="shared" si="2"/>
        <v>2015_0342</v>
      </c>
      <c r="D173" s="4" t="s">
        <v>292</v>
      </c>
      <c r="E173" s="4" t="s">
        <v>292</v>
      </c>
      <c r="F173" s="3">
        <v>253581.29</v>
      </c>
      <c r="G173" s="2">
        <v>1.1331900000000001E-3</v>
      </c>
    </row>
    <row r="174" spans="1:7" x14ac:dyDescent="0.2">
      <c r="A174">
        <v>2015</v>
      </c>
      <c r="B174" s="4" t="s">
        <v>476</v>
      </c>
      <c r="C174" t="str">
        <f t="shared" si="2"/>
        <v>2015_0757</v>
      </c>
      <c r="D174" s="4" t="s">
        <v>460</v>
      </c>
      <c r="E174" s="4" t="s">
        <v>460</v>
      </c>
      <c r="F174" s="3">
        <v>243514.44</v>
      </c>
      <c r="G174" s="2">
        <v>1.0882000000000001E-3</v>
      </c>
    </row>
    <row r="175" spans="1:7" x14ac:dyDescent="0.2">
      <c r="A175">
        <v>2015</v>
      </c>
      <c r="B175" s="4" t="s">
        <v>256</v>
      </c>
      <c r="C175" t="str">
        <f t="shared" si="2"/>
        <v>2015_0630</v>
      </c>
      <c r="D175" s="4" t="s">
        <v>214</v>
      </c>
      <c r="E175" s="4" t="s">
        <v>214</v>
      </c>
      <c r="F175" s="3">
        <v>242456.7</v>
      </c>
      <c r="G175" s="2">
        <v>1.0834799999999999E-3</v>
      </c>
    </row>
    <row r="176" spans="1:7" x14ac:dyDescent="0.2">
      <c r="A176">
        <v>2015</v>
      </c>
      <c r="B176" s="4" t="s">
        <v>335</v>
      </c>
      <c r="C176" t="str">
        <f t="shared" si="2"/>
        <v>2015_0825</v>
      </c>
      <c r="D176" s="4" t="s">
        <v>293</v>
      </c>
      <c r="E176" s="4" t="s">
        <v>293</v>
      </c>
      <c r="F176" s="3">
        <v>239901.76</v>
      </c>
      <c r="G176" s="2">
        <v>1.0720599999999999E-3</v>
      </c>
    </row>
    <row r="177" spans="1:7" x14ac:dyDescent="0.2">
      <c r="A177">
        <v>2015</v>
      </c>
      <c r="B177" s="4" t="s">
        <v>431</v>
      </c>
      <c r="C177" t="str">
        <f t="shared" si="2"/>
        <v>2015_0787</v>
      </c>
      <c r="D177" s="4" t="s">
        <v>389</v>
      </c>
      <c r="E177" s="4" t="s">
        <v>389</v>
      </c>
      <c r="F177" s="3">
        <v>232682.79</v>
      </c>
      <c r="G177" s="2">
        <v>1.0398E-3</v>
      </c>
    </row>
    <row r="178" spans="1:7" x14ac:dyDescent="0.2">
      <c r="A178">
        <v>2015</v>
      </c>
      <c r="B178" s="4" t="s">
        <v>275</v>
      </c>
      <c r="C178" t="str">
        <f t="shared" si="2"/>
        <v>2015_0606</v>
      </c>
      <c r="D178" s="4" t="s">
        <v>233</v>
      </c>
      <c r="E178" s="4" t="s">
        <v>233</v>
      </c>
      <c r="F178" s="3">
        <v>226046.57</v>
      </c>
      <c r="G178" s="2">
        <v>1.0101400000000001E-3</v>
      </c>
    </row>
    <row r="179" spans="1:7" x14ac:dyDescent="0.2">
      <c r="A179">
        <v>2015</v>
      </c>
      <c r="B179" s="4" t="s">
        <v>255</v>
      </c>
      <c r="C179" t="str">
        <f t="shared" si="2"/>
        <v>2015_1137</v>
      </c>
      <c r="D179" s="4" t="s">
        <v>213</v>
      </c>
      <c r="E179" s="4" t="s">
        <v>213</v>
      </c>
      <c r="F179" s="3">
        <v>224897.5</v>
      </c>
      <c r="G179" s="2">
        <v>1.00501E-3</v>
      </c>
    </row>
    <row r="180" spans="1:7" x14ac:dyDescent="0.2">
      <c r="A180">
        <v>2015</v>
      </c>
      <c r="B180" s="4" t="s">
        <v>371</v>
      </c>
      <c r="C180" t="str">
        <f t="shared" si="2"/>
        <v>2015_0103</v>
      </c>
      <c r="D180" s="4" t="s">
        <v>329</v>
      </c>
      <c r="E180" s="4" t="s">
        <v>329</v>
      </c>
      <c r="F180" s="3">
        <v>223681.32</v>
      </c>
      <c r="G180" s="2">
        <v>9.9956999999999997E-4</v>
      </c>
    </row>
    <row r="181" spans="1:7" x14ac:dyDescent="0.2">
      <c r="A181">
        <v>2015</v>
      </c>
      <c r="B181" s="4" t="s">
        <v>425</v>
      </c>
      <c r="C181" t="str">
        <f t="shared" si="2"/>
        <v>2015_1093</v>
      </c>
      <c r="D181" s="4" t="s">
        <v>383</v>
      </c>
      <c r="E181" s="4" t="s">
        <v>383</v>
      </c>
      <c r="F181" s="3">
        <v>217339.95</v>
      </c>
      <c r="G181" s="2">
        <v>9.7123999999999995E-4</v>
      </c>
    </row>
    <row r="182" spans="1:7" x14ac:dyDescent="0.2">
      <c r="A182">
        <v>2015</v>
      </c>
      <c r="B182" s="4" t="s">
        <v>481</v>
      </c>
      <c r="C182" t="str">
        <f t="shared" si="2"/>
        <v>2015_0108</v>
      </c>
      <c r="D182" s="4" t="s">
        <v>465</v>
      </c>
      <c r="E182" s="4" t="s">
        <v>465</v>
      </c>
      <c r="F182" s="3">
        <v>216584.73</v>
      </c>
      <c r="G182" s="2">
        <v>9.6785999999999997E-4</v>
      </c>
    </row>
    <row r="183" spans="1:7" x14ac:dyDescent="0.2">
      <c r="A183">
        <v>2015</v>
      </c>
      <c r="B183" s="4" t="s">
        <v>284</v>
      </c>
      <c r="C183" t="str">
        <f t="shared" si="2"/>
        <v>2015_0376</v>
      </c>
      <c r="D183" s="4" t="s">
        <v>242</v>
      </c>
      <c r="E183" s="4" t="s">
        <v>242</v>
      </c>
      <c r="F183" s="3">
        <v>216303.22</v>
      </c>
      <c r="G183" s="2">
        <v>9.6659999999999997E-4</v>
      </c>
    </row>
    <row r="184" spans="1:7" x14ac:dyDescent="0.2">
      <c r="A184">
        <v>2015</v>
      </c>
      <c r="B184" s="4" t="s">
        <v>483</v>
      </c>
      <c r="C184" t="str">
        <f t="shared" si="2"/>
        <v>2015_0614</v>
      </c>
      <c r="D184" s="4" t="s">
        <v>467</v>
      </c>
      <c r="E184" s="4" t="s">
        <v>467</v>
      </c>
      <c r="F184" s="3">
        <v>203648.05</v>
      </c>
      <c r="G184" s="2">
        <v>9.1005000000000003E-4</v>
      </c>
    </row>
    <row r="185" spans="1:7" x14ac:dyDescent="0.2">
      <c r="A185">
        <v>2015</v>
      </c>
      <c r="B185" s="4" t="s">
        <v>344</v>
      </c>
      <c r="C185" t="str">
        <f t="shared" si="2"/>
        <v>2015_0989</v>
      </c>
      <c r="D185" s="4" t="s">
        <v>302</v>
      </c>
      <c r="E185" s="4" t="s">
        <v>302</v>
      </c>
      <c r="F185" s="3">
        <v>203024.45</v>
      </c>
      <c r="G185" s="2">
        <v>9.0726000000000001E-4</v>
      </c>
    </row>
    <row r="186" spans="1:7" x14ac:dyDescent="0.2">
      <c r="A186">
        <v>2015</v>
      </c>
      <c r="B186" s="4" t="s">
        <v>454</v>
      </c>
      <c r="C186" t="str">
        <f t="shared" si="2"/>
        <v>2015_0639</v>
      </c>
      <c r="D186" s="4" t="s">
        <v>412</v>
      </c>
      <c r="E186" s="4" t="s">
        <v>412</v>
      </c>
      <c r="F186" s="3">
        <v>200576.43</v>
      </c>
      <c r="G186" s="2">
        <v>8.9632000000000004E-4</v>
      </c>
    </row>
    <row r="187" spans="1:7" x14ac:dyDescent="0.2">
      <c r="A187">
        <v>2015</v>
      </c>
      <c r="B187" s="4" t="s">
        <v>265</v>
      </c>
      <c r="C187" t="str">
        <f t="shared" si="2"/>
        <v>2015_0137</v>
      </c>
      <c r="D187" s="4" t="s">
        <v>223</v>
      </c>
      <c r="E187" s="4" t="s">
        <v>223</v>
      </c>
      <c r="F187" s="3">
        <v>196348.97</v>
      </c>
      <c r="G187" s="2">
        <v>8.7743000000000001E-4</v>
      </c>
    </row>
    <row r="188" spans="1:7" x14ac:dyDescent="0.2">
      <c r="A188">
        <v>2015</v>
      </c>
      <c r="B188" s="4" t="s">
        <v>338</v>
      </c>
      <c r="C188" t="str">
        <f t="shared" si="2"/>
        <v>2015_0167</v>
      </c>
      <c r="D188" s="4" t="s">
        <v>296</v>
      </c>
      <c r="E188" s="4" t="s">
        <v>296</v>
      </c>
      <c r="F188" s="3">
        <v>186008.75</v>
      </c>
      <c r="G188" s="2">
        <v>8.3122000000000003E-4</v>
      </c>
    </row>
    <row r="189" spans="1:7" x14ac:dyDescent="0.2">
      <c r="A189">
        <v>2015</v>
      </c>
      <c r="B189" s="4" t="s">
        <v>363</v>
      </c>
      <c r="C189" t="str">
        <f t="shared" si="2"/>
        <v>2015_1059</v>
      </c>
      <c r="D189" s="4" t="s">
        <v>321</v>
      </c>
      <c r="E189" s="4" t="s">
        <v>321</v>
      </c>
      <c r="F189" s="3">
        <v>185093.18</v>
      </c>
      <c r="G189" s="2">
        <v>8.2713000000000003E-4</v>
      </c>
    </row>
    <row r="190" spans="1:7" x14ac:dyDescent="0.2">
      <c r="A190">
        <v>2015</v>
      </c>
      <c r="B190" s="4" t="s">
        <v>261</v>
      </c>
      <c r="C190" t="str">
        <f t="shared" si="2"/>
        <v>2015_0305</v>
      </c>
      <c r="D190" s="4" t="s">
        <v>219</v>
      </c>
      <c r="E190" s="4" t="s">
        <v>219</v>
      </c>
      <c r="F190" s="3">
        <v>184439.85</v>
      </c>
      <c r="G190" s="2">
        <v>8.2421000000000003E-4</v>
      </c>
    </row>
    <row r="191" spans="1:7" x14ac:dyDescent="0.2">
      <c r="A191">
        <v>2015</v>
      </c>
      <c r="B191" s="4" t="s">
        <v>353</v>
      </c>
      <c r="C191" t="str">
        <f t="shared" si="2"/>
        <v>2015_0972</v>
      </c>
      <c r="D191" s="4" t="s">
        <v>311</v>
      </c>
      <c r="E191" s="4" t="s">
        <v>311</v>
      </c>
      <c r="F191" s="3">
        <v>184165.11</v>
      </c>
      <c r="G191" s="2">
        <v>8.2299000000000001E-4</v>
      </c>
    </row>
    <row r="192" spans="1:7" x14ac:dyDescent="0.2">
      <c r="A192">
        <v>2015</v>
      </c>
      <c r="B192" s="4" t="s">
        <v>430</v>
      </c>
      <c r="C192" t="str">
        <f t="shared" si="2"/>
        <v>2015_0199</v>
      </c>
      <c r="D192" s="4" t="s">
        <v>388</v>
      </c>
      <c r="E192" s="4" t="s">
        <v>388</v>
      </c>
      <c r="F192" s="3">
        <v>181991</v>
      </c>
      <c r="G192" s="2">
        <v>8.1327000000000005E-4</v>
      </c>
    </row>
    <row r="193" spans="1:7" x14ac:dyDescent="0.2">
      <c r="A193">
        <v>2015</v>
      </c>
      <c r="B193" s="4" t="s">
        <v>267</v>
      </c>
      <c r="C193" t="str">
        <f t="shared" si="2"/>
        <v>2015_0670</v>
      </c>
      <c r="D193" s="4" t="s">
        <v>225</v>
      </c>
      <c r="E193" s="4" t="s">
        <v>225</v>
      </c>
      <c r="F193" s="3">
        <v>181435.35</v>
      </c>
      <c r="G193" s="2">
        <v>8.1079000000000003E-4</v>
      </c>
    </row>
    <row r="194" spans="1:7" x14ac:dyDescent="0.2">
      <c r="A194">
        <v>2015</v>
      </c>
      <c r="B194" s="4" t="s">
        <v>349</v>
      </c>
      <c r="C194" t="str">
        <f t="shared" si="2"/>
        <v>2015_0335</v>
      </c>
      <c r="D194" s="4" t="s">
        <v>307</v>
      </c>
      <c r="E194" s="4" t="s">
        <v>307</v>
      </c>
      <c r="F194" s="3">
        <v>174962.61</v>
      </c>
      <c r="G194" s="2">
        <v>7.8186E-4</v>
      </c>
    </row>
    <row r="195" spans="1:7" x14ac:dyDescent="0.2">
      <c r="A195">
        <v>2015</v>
      </c>
      <c r="B195" s="4" t="s">
        <v>565</v>
      </c>
      <c r="C195" t="str">
        <f t="shared" ref="C195:C258" si="3">_xlfn.TEXTJOIN("_",TRUE,A195:B195)</f>
        <v>2015_0084</v>
      </c>
      <c r="D195" s="4" t="s">
        <v>561</v>
      </c>
      <c r="E195" s="4" t="s">
        <v>561</v>
      </c>
      <c r="F195" s="3">
        <v>170547.3</v>
      </c>
      <c r="G195" s="2">
        <v>7.6212999999999997E-4</v>
      </c>
    </row>
    <row r="196" spans="1:7" x14ac:dyDescent="0.2">
      <c r="A196">
        <v>2015</v>
      </c>
      <c r="B196" s="4" t="s">
        <v>251</v>
      </c>
      <c r="C196" t="str">
        <f t="shared" si="3"/>
        <v>2015_0560</v>
      </c>
      <c r="D196" s="4" t="s">
        <v>209</v>
      </c>
      <c r="E196" s="4" t="s">
        <v>209</v>
      </c>
      <c r="F196" s="3">
        <v>168115.20000000001</v>
      </c>
      <c r="G196" s="2">
        <v>7.5126000000000001E-4</v>
      </c>
    </row>
    <row r="197" spans="1:7" x14ac:dyDescent="0.2">
      <c r="A197">
        <v>2015</v>
      </c>
      <c r="B197" s="4" t="s">
        <v>433</v>
      </c>
      <c r="C197" t="str">
        <f t="shared" si="3"/>
        <v>2015_0135</v>
      </c>
      <c r="D197" s="4" t="s">
        <v>391</v>
      </c>
      <c r="E197" s="4" t="s">
        <v>391</v>
      </c>
      <c r="F197" s="3">
        <v>164017.79</v>
      </c>
      <c r="G197" s="2">
        <v>7.3295000000000001E-4</v>
      </c>
    </row>
    <row r="198" spans="1:7" x14ac:dyDescent="0.2">
      <c r="A198">
        <v>2015</v>
      </c>
      <c r="B198" s="4" t="s">
        <v>475</v>
      </c>
      <c r="C198" t="str">
        <f t="shared" si="3"/>
        <v>2015_0320</v>
      </c>
      <c r="D198" s="4" t="s">
        <v>459</v>
      </c>
      <c r="E198" s="4" t="s">
        <v>459</v>
      </c>
      <c r="F198" s="3">
        <v>161329.35</v>
      </c>
      <c r="G198" s="2">
        <v>7.2093999999999999E-4</v>
      </c>
    </row>
    <row r="199" spans="1:7" x14ac:dyDescent="0.2">
      <c r="A199">
        <v>2015</v>
      </c>
      <c r="B199" s="4" t="s">
        <v>361</v>
      </c>
      <c r="C199" t="str">
        <f t="shared" si="3"/>
        <v>2015_0158</v>
      </c>
      <c r="D199" s="4" t="s">
        <v>319</v>
      </c>
      <c r="E199" s="4" t="s">
        <v>319</v>
      </c>
      <c r="F199" s="3">
        <v>160141.25</v>
      </c>
      <c r="G199" s="2">
        <v>7.1562999999999998E-4</v>
      </c>
    </row>
    <row r="200" spans="1:7" x14ac:dyDescent="0.2">
      <c r="A200">
        <v>2015</v>
      </c>
      <c r="B200" s="4" t="s">
        <v>487</v>
      </c>
      <c r="C200" t="str">
        <f t="shared" si="3"/>
        <v>2015_0949</v>
      </c>
      <c r="D200" s="4" t="s">
        <v>471</v>
      </c>
      <c r="E200" s="4" t="s">
        <v>471</v>
      </c>
      <c r="F200" s="3">
        <v>159866.22</v>
      </c>
      <c r="G200" s="2">
        <v>7.1440000000000002E-4</v>
      </c>
    </row>
    <row r="201" spans="1:7" x14ac:dyDescent="0.2">
      <c r="A201">
        <v>2015</v>
      </c>
      <c r="B201" s="4" t="s">
        <v>566</v>
      </c>
      <c r="C201" t="str">
        <f t="shared" si="3"/>
        <v>2015_0833</v>
      </c>
      <c r="D201" s="4" t="s">
        <v>562</v>
      </c>
      <c r="E201" s="4" t="s">
        <v>562</v>
      </c>
      <c r="F201" s="3">
        <v>152678.79</v>
      </c>
      <c r="G201" s="2">
        <v>6.8227999999999995E-4</v>
      </c>
    </row>
    <row r="202" spans="1:7" x14ac:dyDescent="0.2">
      <c r="A202">
        <v>2015</v>
      </c>
      <c r="B202" s="4" t="s">
        <v>340</v>
      </c>
      <c r="C202" t="str">
        <f t="shared" si="3"/>
        <v>2015_0437</v>
      </c>
      <c r="D202" s="4" t="s">
        <v>298</v>
      </c>
      <c r="E202" s="4" t="s">
        <v>298</v>
      </c>
      <c r="F202" s="3">
        <v>147964.72</v>
      </c>
      <c r="G202" s="2">
        <v>6.6122000000000002E-4</v>
      </c>
    </row>
    <row r="203" spans="1:7" x14ac:dyDescent="0.2">
      <c r="A203">
        <v>2015</v>
      </c>
      <c r="B203" s="4" t="s">
        <v>445</v>
      </c>
      <c r="C203" t="str">
        <f t="shared" si="3"/>
        <v>2015_0661</v>
      </c>
      <c r="D203" s="4" t="s">
        <v>403</v>
      </c>
      <c r="E203" s="4" t="s">
        <v>403</v>
      </c>
      <c r="F203" s="3">
        <v>146990.51</v>
      </c>
      <c r="G203" s="2">
        <v>6.5686E-4</v>
      </c>
    </row>
    <row r="204" spans="1:7" x14ac:dyDescent="0.2">
      <c r="A204">
        <v>2015</v>
      </c>
      <c r="B204" s="4" t="s">
        <v>567</v>
      </c>
      <c r="C204" t="str">
        <f t="shared" si="3"/>
        <v>2015_0564</v>
      </c>
      <c r="D204" s="4" t="s">
        <v>563</v>
      </c>
      <c r="E204" s="4" t="s">
        <v>563</v>
      </c>
      <c r="F204" s="3">
        <v>145569.85999999999</v>
      </c>
      <c r="G204" s="2">
        <v>6.5050999999999998E-4</v>
      </c>
    </row>
    <row r="205" spans="1:7" x14ac:dyDescent="0.2">
      <c r="A205">
        <v>2015</v>
      </c>
      <c r="B205" s="4" t="s">
        <v>342</v>
      </c>
      <c r="C205" t="str">
        <f t="shared" si="3"/>
        <v>2015_0682</v>
      </c>
      <c r="D205" s="4" t="s">
        <v>300</v>
      </c>
      <c r="E205" s="4" t="s">
        <v>300</v>
      </c>
      <c r="F205" s="3">
        <v>144850.43</v>
      </c>
      <c r="G205" s="2">
        <v>6.4729999999999996E-4</v>
      </c>
    </row>
    <row r="206" spans="1:7" x14ac:dyDescent="0.2">
      <c r="A206">
        <v>2015</v>
      </c>
      <c r="B206" s="4" t="s">
        <v>364</v>
      </c>
      <c r="C206" t="str">
        <f t="shared" si="3"/>
        <v>2015_0173</v>
      </c>
      <c r="D206" s="4" t="s">
        <v>322</v>
      </c>
      <c r="E206" s="4" t="s">
        <v>322</v>
      </c>
      <c r="F206" s="3">
        <v>143255.69</v>
      </c>
      <c r="G206" s="2">
        <v>6.4017000000000002E-4</v>
      </c>
    </row>
    <row r="207" spans="1:7" x14ac:dyDescent="0.2">
      <c r="A207">
        <v>2015</v>
      </c>
      <c r="B207" s="4" t="s">
        <v>276</v>
      </c>
      <c r="C207" t="str">
        <f t="shared" si="3"/>
        <v>2015_0793</v>
      </c>
      <c r="D207" s="4" t="s">
        <v>234</v>
      </c>
      <c r="E207" s="4" t="s">
        <v>234</v>
      </c>
      <c r="F207" s="3">
        <v>143098.49</v>
      </c>
      <c r="G207" s="2">
        <v>6.3946999999999995E-4</v>
      </c>
    </row>
    <row r="208" spans="1:7" x14ac:dyDescent="0.2">
      <c r="A208">
        <v>2015</v>
      </c>
      <c r="B208" s="4" t="s">
        <v>281</v>
      </c>
      <c r="C208" t="str">
        <f t="shared" si="3"/>
        <v>2015_0508</v>
      </c>
      <c r="D208" s="4" t="s">
        <v>239</v>
      </c>
      <c r="E208" s="4" t="s">
        <v>239</v>
      </c>
      <c r="F208" s="3">
        <v>142644</v>
      </c>
      <c r="G208" s="2">
        <v>6.3743999999999997E-4</v>
      </c>
    </row>
    <row r="209" spans="1:7" x14ac:dyDescent="0.2">
      <c r="A209">
        <v>2015</v>
      </c>
      <c r="B209" s="4" t="s">
        <v>581</v>
      </c>
      <c r="C209" t="str">
        <f t="shared" si="3"/>
        <v>2015_0424</v>
      </c>
      <c r="D209" s="4" t="s">
        <v>568</v>
      </c>
      <c r="E209" s="4" t="s">
        <v>568</v>
      </c>
      <c r="F209" s="3">
        <v>136971.73000000001</v>
      </c>
      <c r="G209" s="2">
        <v>6.1209000000000003E-4</v>
      </c>
    </row>
    <row r="210" spans="1:7" x14ac:dyDescent="0.2">
      <c r="A210">
        <v>2015</v>
      </c>
      <c r="B210" s="4" t="s">
        <v>440</v>
      </c>
      <c r="C210" t="str">
        <f t="shared" si="3"/>
        <v>2015_0747</v>
      </c>
      <c r="D210" s="4" t="s">
        <v>398</v>
      </c>
      <c r="E210" s="4" t="s">
        <v>398</v>
      </c>
      <c r="F210" s="3">
        <v>136050.12</v>
      </c>
      <c r="G210" s="2">
        <v>6.0796999999999999E-4</v>
      </c>
    </row>
    <row r="211" spans="1:7" x14ac:dyDescent="0.2">
      <c r="A211">
        <v>2015</v>
      </c>
      <c r="B211" s="4" t="s">
        <v>443</v>
      </c>
      <c r="C211" t="str">
        <f t="shared" si="3"/>
        <v>2015_0087</v>
      </c>
      <c r="D211" s="4" t="s">
        <v>401</v>
      </c>
      <c r="E211" s="4" t="s">
        <v>401</v>
      </c>
      <c r="F211" s="3">
        <v>132021.74</v>
      </c>
      <c r="G211" s="2">
        <v>5.8996999999999999E-4</v>
      </c>
    </row>
    <row r="212" spans="1:7" x14ac:dyDescent="0.2">
      <c r="A212">
        <v>2015</v>
      </c>
      <c r="B212" s="4" t="s">
        <v>274</v>
      </c>
      <c r="C212" t="str">
        <f t="shared" si="3"/>
        <v>2015_0663</v>
      </c>
      <c r="D212" s="4" t="s">
        <v>232</v>
      </c>
      <c r="E212" s="4" t="s">
        <v>232</v>
      </c>
      <c r="F212" s="3">
        <v>131879.60999999999</v>
      </c>
      <c r="G212" s="2">
        <v>5.8934000000000005E-4</v>
      </c>
    </row>
    <row r="213" spans="1:7" x14ac:dyDescent="0.2">
      <c r="A213">
        <v>2015</v>
      </c>
      <c r="B213" s="4" t="s">
        <v>357</v>
      </c>
      <c r="C213" t="str">
        <f t="shared" si="3"/>
        <v>2015_0632</v>
      </c>
      <c r="D213" s="4" t="s">
        <v>315</v>
      </c>
      <c r="E213" s="4" t="s">
        <v>315</v>
      </c>
      <c r="F213" s="3">
        <v>128723.58</v>
      </c>
      <c r="G213" s="2">
        <v>5.7523000000000003E-4</v>
      </c>
    </row>
    <row r="214" spans="1:7" x14ac:dyDescent="0.2">
      <c r="A214">
        <v>2015</v>
      </c>
      <c r="B214" s="4" t="s">
        <v>429</v>
      </c>
      <c r="C214" t="str">
        <f t="shared" si="3"/>
        <v>2015_0988</v>
      </c>
      <c r="D214" s="4" t="s">
        <v>387</v>
      </c>
      <c r="E214" s="4" t="s">
        <v>387</v>
      </c>
      <c r="F214" s="1">
        <v>128573.41</v>
      </c>
      <c r="G214" s="2">
        <v>5.7456E-4</v>
      </c>
    </row>
    <row r="215" spans="1:7" x14ac:dyDescent="0.2">
      <c r="A215">
        <v>2015</v>
      </c>
      <c r="B215" s="4" t="s">
        <v>287</v>
      </c>
      <c r="C215" t="str">
        <f t="shared" si="3"/>
        <v>2015_0339</v>
      </c>
      <c r="D215" s="4" t="s">
        <v>245</v>
      </c>
      <c r="E215" s="4" t="s">
        <v>245</v>
      </c>
      <c r="F215" s="3">
        <v>126798.53</v>
      </c>
      <c r="G215" s="2">
        <v>5.6663000000000004E-4</v>
      </c>
    </row>
    <row r="216" spans="1:7" x14ac:dyDescent="0.2">
      <c r="A216">
        <v>2015</v>
      </c>
      <c r="B216" s="4" t="s">
        <v>422</v>
      </c>
      <c r="C216" t="str">
        <f t="shared" si="3"/>
        <v>2015_0680</v>
      </c>
      <c r="D216" s="4" t="s">
        <v>380</v>
      </c>
      <c r="E216" s="4" t="s">
        <v>380</v>
      </c>
      <c r="F216" s="3">
        <v>125145.13</v>
      </c>
      <c r="G216" s="2">
        <v>5.5924000000000002E-4</v>
      </c>
    </row>
    <row r="217" spans="1:7" x14ac:dyDescent="0.2">
      <c r="A217">
        <v>2015</v>
      </c>
      <c r="B217" s="4" t="s">
        <v>582</v>
      </c>
      <c r="C217" t="str">
        <f t="shared" si="3"/>
        <v>2015_0098</v>
      </c>
      <c r="D217" s="4" t="s">
        <v>569</v>
      </c>
      <c r="E217" s="4" t="s">
        <v>569</v>
      </c>
      <c r="F217" s="3">
        <v>121576.15</v>
      </c>
      <c r="G217" s="2">
        <v>5.4328999999999998E-4</v>
      </c>
    </row>
    <row r="218" spans="1:7" x14ac:dyDescent="0.2">
      <c r="A218">
        <v>2015</v>
      </c>
      <c r="B218" s="4" t="s">
        <v>478</v>
      </c>
      <c r="C218" t="str">
        <f t="shared" si="3"/>
        <v>2015_0029</v>
      </c>
      <c r="D218" s="4" t="s">
        <v>462</v>
      </c>
      <c r="E218" s="4" t="s">
        <v>462</v>
      </c>
      <c r="F218" s="3">
        <v>119926.66</v>
      </c>
      <c r="G218" s="2">
        <v>5.3591999999999995E-4</v>
      </c>
    </row>
    <row r="219" spans="1:7" x14ac:dyDescent="0.2">
      <c r="A219">
        <v>2015</v>
      </c>
      <c r="B219" s="4" t="s">
        <v>428</v>
      </c>
      <c r="C219" t="str">
        <f t="shared" si="3"/>
        <v>2015_0501</v>
      </c>
      <c r="D219" s="4" t="s">
        <v>386</v>
      </c>
      <c r="E219" s="4" t="s">
        <v>386</v>
      </c>
      <c r="F219" s="3">
        <v>115385.34</v>
      </c>
      <c r="G219" s="2">
        <v>5.1562999999999999E-4</v>
      </c>
    </row>
    <row r="220" spans="1:7" x14ac:dyDescent="0.2">
      <c r="A220">
        <v>2015</v>
      </c>
      <c r="B220" s="4" t="s">
        <v>583</v>
      </c>
      <c r="C220" t="str">
        <f t="shared" si="3"/>
        <v>2015_0908</v>
      </c>
      <c r="D220" s="4" t="s">
        <v>571</v>
      </c>
      <c r="E220" s="4" t="s">
        <v>571</v>
      </c>
      <c r="F220" s="3">
        <v>114743.03</v>
      </c>
      <c r="G220" s="2">
        <v>5.1276000000000002E-4</v>
      </c>
    </row>
    <row r="221" spans="1:7" x14ac:dyDescent="0.2">
      <c r="A221">
        <v>2015</v>
      </c>
      <c r="B221" s="4" t="s">
        <v>584</v>
      </c>
      <c r="C221" t="str">
        <f t="shared" si="3"/>
        <v>2015_0181</v>
      </c>
      <c r="D221" s="4" t="s">
        <v>572</v>
      </c>
      <c r="E221" s="4" t="s">
        <v>572</v>
      </c>
      <c r="F221" s="3">
        <v>113583.08</v>
      </c>
      <c r="G221" s="2">
        <v>5.0757000000000005E-4</v>
      </c>
    </row>
    <row r="222" spans="1:7" x14ac:dyDescent="0.2">
      <c r="A222">
        <v>2015</v>
      </c>
      <c r="B222" s="4" t="s">
        <v>415</v>
      </c>
      <c r="C222" t="str">
        <f t="shared" si="3"/>
        <v>2015_1106</v>
      </c>
      <c r="D222" s="4" t="s">
        <v>373</v>
      </c>
      <c r="E222" s="4" t="s">
        <v>373</v>
      </c>
      <c r="F222" s="3">
        <v>112242.9</v>
      </c>
      <c r="G222" s="2">
        <v>5.0157999999999995E-4</v>
      </c>
    </row>
    <row r="223" spans="1:7" x14ac:dyDescent="0.2">
      <c r="A223">
        <v>2015</v>
      </c>
      <c r="B223" s="4" t="s">
        <v>585</v>
      </c>
      <c r="C223" t="str">
        <f t="shared" si="3"/>
        <v>2015_1069</v>
      </c>
      <c r="D223" s="4" t="s">
        <v>573</v>
      </c>
      <c r="E223" s="4" t="s">
        <v>573</v>
      </c>
      <c r="F223" s="3">
        <v>111371.68</v>
      </c>
      <c r="G223" s="2">
        <v>4.9768999999999996E-4</v>
      </c>
    </row>
    <row r="224" spans="1:7" x14ac:dyDescent="0.2">
      <c r="A224">
        <v>2015</v>
      </c>
      <c r="B224" s="4" t="s">
        <v>586</v>
      </c>
      <c r="C224" t="str">
        <f t="shared" si="3"/>
        <v>2015_0588</v>
      </c>
      <c r="D224" s="4" t="s">
        <v>574</v>
      </c>
      <c r="E224" s="4" t="s">
        <v>574</v>
      </c>
      <c r="F224" s="3">
        <v>110181.87</v>
      </c>
      <c r="G224" s="2">
        <v>4.9237E-4</v>
      </c>
    </row>
    <row r="225" spans="1:7" x14ac:dyDescent="0.2">
      <c r="A225">
        <v>2015</v>
      </c>
      <c r="B225" s="4" t="s">
        <v>587</v>
      </c>
      <c r="C225" t="str">
        <f t="shared" si="3"/>
        <v>2015_0368</v>
      </c>
      <c r="D225" s="4" t="s">
        <v>575</v>
      </c>
      <c r="E225" s="4" t="s">
        <v>575</v>
      </c>
      <c r="F225" s="3">
        <v>110021.55</v>
      </c>
      <c r="G225" s="2">
        <v>4.9165999999999999E-4</v>
      </c>
    </row>
    <row r="226" spans="1:7" x14ac:dyDescent="0.2">
      <c r="A226">
        <v>2015</v>
      </c>
      <c r="B226" s="4" t="s">
        <v>359</v>
      </c>
      <c r="C226" t="str">
        <f t="shared" si="3"/>
        <v>2015_0645</v>
      </c>
      <c r="D226" s="4" t="s">
        <v>317</v>
      </c>
      <c r="E226" s="4" t="s">
        <v>317</v>
      </c>
      <c r="F226" s="3">
        <v>109072.45</v>
      </c>
      <c r="G226" s="2">
        <v>4.8742000000000002E-4</v>
      </c>
    </row>
    <row r="227" spans="1:7" x14ac:dyDescent="0.2">
      <c r="A227">
        <v>2015</v>
      </c>
      <c r="B227" s="4" t="s">
        <v>271</v>
      </c>
      <c r="C227" t="str">
        <f t="shared" si="3"/>
        <v>2015_0687</v>
      </c>
      <c r="D227" s="4" t="s">
        <v>229</v>
      </c>
      <c r="E227" s="4" t="s">
        <v>229</v>
      </c>
      <c r="F227" s="3">
        <v>107831.93</v>
      </c>
      <c r="G227" s="2">
        <v>4.8187000000000002E-4</v>
      </c>
    </row>
    <row r="228" spans="1:7" x14ac:dyDescent="0.2">
      <c r="A228">
        <v>2015</v>
      </c>
      <c r="B228" s="4" t="s">
        <v>369</v>
      </c>
      <c r="C228" t="str">
        <f t="shared" si="3"/>
        <v>2015_0165</v>
      </c>
      <c r="D228" s="4" t="s">
        <v>327</v>
      </c>
      <c r="E228" s="4" t="s">
        <v>327</v>
      </c>
      <c r="F228" s="3">
        <v>106647.77</v>
      </c>
      <c r="G228" s="2">
        <v>4.7657999999999999E-4</v>
      </c>
    </row>
    <row r="229" spans="1:7" x14ac:dyDescent="0.2">
      <c r="A229">
        <v>2015</v>
      </c>
      <c r="B229" s="4" t="s">
        <v>354</v>
      </c>
      <c r="C229" t="str">
        <f t="shared" si="3"/>
        <v>2015_0797</v>
      </c>
      <c r="D229" s="4" t="s">
        <v>312</v>
      </c>
      <c r="E229" s="4" t="s">
        <v>312</v>
      </c>
      <c r="F229" s="3">
        <v>106154.23</v>
      </c>
      <c r="G229" s="2">
        <v>4.7437999999999999E-4</v>
      </c>
    </row>
    <row r="230" spans="1:7" x14ac:dyDescent="0.2">
      <c r="A230">
        <v>2015</v>
      </c>
      <c r="B230" s="4" t="s">
        <v>266</v>
      </c>
      <c r="C230" t="str">
        <f t="shared" si="3"/>
        <v>2015_0798</v>
      </c>
      <c r="D230" s="4" t="s">
        <v>224</v>
      </c>
      <c r="E230" s="4" t="s">
        <v>224</v>
      </c>
      <c r="F230" s="3">
        <v>103976.57</v>
      </c>
      <c r="G230" s="2">
        <v>4.6464E-4</v>
      </c>
    </row>
    <row r="231" spans="1:7" x14ac:dyDescent="0.2">
      <c r="A231">
        <v>2015</v>
      </c>
      <c r="B231" s="4" t="s">
        <v>588</v>
      </c>
      <c r="C231" t="str">
        <f t="shared" si="3"/>
        <v>2015_0262</v>
      </c>
      <c r="D231" s="4" t="s">
        <v>576</v>
      </c>
      <c r="E231" s="4" t="s">
        <v>576</v>
      </c>
      <c r="F231" s="3">
        <v>103410.27</v>
      </c>
      <c r="G231" s="2">
        <v>4.6211000000000001E-4</v>
      </c>
    </row>
    <row r="232" spans="1:7" x14ac:dyDescent="0.2">
      <c r="A232">
        <v>2015</v>
      </c>
      <c r="B232" s="4" t="s">
        <v>589</v>
      </c>
      <c r="C232" t="str">
        <f t="shared" si="3"/>
        <v>2015_1026</v>
      </c>
      <c r="D232" s="4" t="s">
        <v>577</v>
      </c>
      <c r="E232" s="4" t="s">
        <v>577</v>
      </c>
      <c r="F232" s="3">
        <v>102515.93</v>
      </c>
      <c r="G232" s="2">
        <v>4.5812000000000001E-4</v>
      </c>
    </row>
    <row r="233" spans="1:7" x14ac:dyDescent="0.2">
      <c r="A233">
        <v>2015</v>
      </c>
      <c r="B233" s="4" t="s">
        <v>280</v>
      </c>
      <c r="C233" t="str">
        <f t="shared" si="3"/>
        <v>2015_0994</v>
      </c>
      <c r="D233" s="4" t="s">
        <v>238</v>
      </c>
      <c r="E233" s="4" t="s">
        <v>238</v>
      </c>
      <c r="F233" s="3">
        <v>102293.69</v>
      </c>
      <c r="G233" s="2">
        <v>4.5711999999999999E-4</v>
      </c>
    </row>
    <row r="234" spans="1:7" x14ac:dyDescent="0.2">
      <c r="A234">
        <v>2015</v>
      </c>
      <c r="B234" s="4" t="s">
        <v>482</v>
      </c>
      <c r="C234" t="str">
        <f t="shared" si="3"/>
        <v>2015_1007</v>
      </c>
      <c r="D234" s="4" t="s">
        <v>466</v>
      </c>
      <c r="E234" s="4" t="s">
        <v>466</v>
      </c>
      <c r="F234" s="3">
        <v>101859.17</v>
      </c>
      <c r="G234" s="2">
        <v>4.5518000000000002E-4</v>
      </c>
    </row>
    <row r="235" spans="1:7" x14ac:dyDescent="0.2">
      <c r="A235">
        <v>2015</v>
      </c>
      <c r="B235" s="4" t="s">
        <v>282</v>
      </c>
      <c r="C235" t="str">
        <f t="shared" si="3"/>
        <v>2015_0223</v>
      </c>
      <c r="D235" s="4" t="s">
        <v>240</v>
      </c>
      <c r="E235" s="4" t="s">
        <v>240</v>
      </c>
      <c r="F235" s="3">
        <v>101008.29</v>
      </c>
      <c r="G235" s="2">
        <v>4.5137999999999998E-4</v>
      </c>
    </row>
    <row r="236" spans="1:7" x14ac:dyDescent="0.2">
      <c r="A236">
        <v>2015</v>
      </c>
      <c r="B236" s="4" t="s">
        <v>197</v>
      </c>
      <c r="C236" t="str">
        <f t="shared" si="3"/>
        <v>2015_0267</v>
      </c>
      <c r="D236" s="4" t="s">
        <v>155</v>
      </c>
      <c r="E236" s="4" t="s">
        <v>155</v>
      </c>
      <c r="F236" s="3">
        <v>100124.84</v>
      </c>
      <c r="G236" s="2">
        <v>4.4743000000000002E-4</v>
      </c>
    </row>
    <row r="237" spans="1:7" x14ac:dyDescent="0.2">
      <c r="A237">
        <v>2015</v>
      </c>
      <c r="B237" s="4" t="s">
        <v>590</v>
      </c>
      <c r="C237" t="str">
        <f t="shared" si="3"/>
        <v>2015_0568</v>
      </c>
      <c r="D237" s="4" t="s">
        <v>578</v>
      </c>
      <c r="E237" s="4" t="s">
        <v>578</v>
      </c>
      <c r="F237" s="3">
        <v>99729.91</v>
      </c>
      <c r="G237" s="2">
        <v>4.4567000000000001E-4</v>
      </c>
    </row>
    <row r="238" spans="1:7" x14ac:dyDescent="0.2">
      <c r="A238">
        <v>2015</v>
      </c>
      <c r="B238" s="4" t="s">
        <v>426</v>
      </c>
      <c r="C238" t="str">
        <f t="shared" si="3"/>
        <v>2015_0260</v>
      </c>
      <c r="D238" s="4" t="s">
        <v>384</v>
      </c>
      <c r="E238" s="4" t="s">
        <v>384</v>
      </c>
      <c r="F238" s="3">
        <v>96754.32</v>
      </c>
      <c r="G238" s="2">
        <v>4.3237000000000001E-4</v>
      </c>
    </row>
    <row r="239" spans="1:7" x14ac:dyDescent="0.2">
      <c r="A239">
        <v>2015</v>
      </c>
      <c r="B239" s="4" t="s">
        <v>477</v>
      </c>
      <c r="C239" t="str">
        <f t="shared" si="3"/>
        <v>2015_0905</v>
      </c>
      <c r="D239" s="4" t="s">
        <v>461</v>
      </c>
      <c r="E239" s="4" t="s">
        <v>461</v>
      </c>
      <c r="F239" s="3">
        <v>95087.01</v>
      </c>
      <c r="G239" s="2">
        <v>4.2492000000000002E-4</v>
      </c>
    </row>
    <row r="240" spans="1:7" x14ac:dyDescent="0.2">
      <c r="A240">
        <v>2015</v>
      </c>
      <c r="B240" s="4" t="s">
        <v>488</v>
      </c>
      <c r="C240" t="str">
        <f t="shared" si="3"/>
        <v>2015_0536</v>
      </c>
      <c r="D240" s="4" t="s">
        <v>472</v>
      </c>
      <c r="E240" s="4" t="s">
        <v>472</v>
      </c>
      <c r="F240" s="3">
        <v>93070.03</v>
      </c>
      <c r="G240" s="2">
        <v>4.1591000000000002E-4</v>
      </c>
    </row>
    <row r="241" spans="1:7" x14ac:dyDescent="0.2">
      <c r="A241">
        <v>2015</v>
      </c>
      <c r="B241" s="4" t="s">
        <v>278</v>
      </c>
      <c r="C241" t="str">
        <f t="shared" si="3"/>
        <v>2015_0613</v>
      </c>
      <c r="D241" s="4" t="s">
        <v>236</v>
      </c>
      <c r="E241" s="4" t="s">
        <v>236</v>
      </c>
      <c r="F241" s="3">
        <v>90982.48</v>
      </c>
      <c r="G241" s="2">
        <v>4.0657999999999997E-4</v>
      </c>
    </row>
    <row r="242" spans="1:7" x14ac:dyDescent="0.2">
      <c r="A242">
        <v>2015</v>
      </c>
      <c r="B242" s="4" t="s">
        <v>591</v>
      </c>
      <c r="C242" t="str">
        <f t="shared" si="3"/>
        <v>2015_0634</v>
      </c>
      <c r="D242" s="4" t="s">
        <v>579</v>
      </c>
      <c r="E242" s="4" t="s">
        <v>579</v>
      </c>
      <c r="F242" s="3">
        <v>90612.99</v>
      </c>
      <c r="G242" s="2">
        <v>4.0493000000000001E-4</v>
      </c>
    </row>
    <row r="243" spans="1:7" x14ac:dyDescent="0.2">
      <c r="A243">
        <v>2015</v>
      </c>
      <c r="B243" s="4" t="s">
        <v>270</v>
      </c>
      <c r="C243" t="str">
        <f t="shared" si="3"/>
        <v>2015_0219</v>
      </c>
      <c r="D243" s="4" t="s">
        <v>228</v>
      </c>
      <c r="E243" s="4" t="s">
        <v>228</v>
      </c>
      <c r="F243" s="3">
        <v>90281.54</v>
      </c>
      <c r="G243" s="2">
        <v>4.0344000000000003E-4</v>
      </c>
    </row>
    <row r="244" spans="1:7" x14ac:dyDescent="0.2">
      <c r="A244">
        <v>2015</v>
      </c>
      <c r="B244" s="4" t="s">
        <v>258</v>
      </c>
      <c r="C244" t="str">
        <f t="shared" si="3"/>
        <v>2015_0010</v>
      </c>
      <c r="D244" s="4" t="s">
        <v>216</v>
      </c>
      <c r="E244" s="4" t="s">
        <v>216</v>
      </c>
      <c r="F244" s="3">
        <v>88424.29</v>
      </c>
      <c r="G244" s="2">
        <v>3.9513999999999999E-4</v>
      </c>
    </row>
    <row r="245" spans="1:7" x14ac:dyDescent="0.2">
      <c r="A245">
        <v>2015</v>
      </c>
      <c r="B245" s="4" t="s">
        <v>434</v>
      </c>
      <c r="C245" t="str">
        <f t="shared" si="3"/>
        <v>2015_0225</v>
      </c>
      <c r="D245" s="4" t="s">
        <v>392</v>
      </c>
      <c r="E245" s="4" t="s">
        <v>392</v>
      </c>
      <c r="F245" s="3">
        <v>87579.27</v>
      </c>
      <c r="G245" s="2">
        <v>3.9136999999999999E-4</v>
      </c>
    </row>
    <row r="246" spans="1:7" x14ac:dyDescent="0.2">
      <c r="A246">
        <v>2015</v>
      </c>
      <c r="B246" s="4" t="s">
        <v>480</v>
      </c>
      <c r="C246" t="str">
        <f t="shared" si="3"/>
        <v>2015_0266</v>
      </c>
      <c r="D246" s="4" t="s">
        <v>464</v>
      </c>
      <c r="E246" s="4" t="s">
        <v>464</v>
      </c>
      <c r="F246" s="3">
        <v>86525.79</v>
      </c>
      <c r="G246" s="2">
        <v>3.8665999999999999E-4</v>
      </c>
    </row>
    <row r="247" spans="1:7" x14ac:dyDescent="0.2">
      <c r="A247">
        <v>2015</v>
      </c>
      <c r="B247" s="4" t="s">
        <v>370</v>
      </c>
      <c r="C247" t="str">
        <f t="shared" si="3"/>
        <v>2015_0189</v>
      </c>
      <c r="D247" s="4" t="s">
        <v>328</v>
      </c>
      <c r="E247" s="4" t="s">
        <v>328</v>
      </c>
      <c r="F247" s="3">
        <v>84913.26</v>
      </c>
      <c r="G247" s="2">
        <v>3.7945999999999998E-4</v>
      </c>
    </row>
    <row r="248" spans="1:7" x14ac:dyDescent="0.2">
      <c r="A248">
        <v>2015</v>
      </c>
      <c r="B248" s="4" t="s">
        <v>592</v>
      </c>
      <c r="C248" t="str">
        <f t="shared" si="3"/>
        <v>2015_0805</v>
      </c>
      <c r="D248" s="4" t="s">
        <v>580</v>
      </c>
      <c r="E248" s="4" t="s">
        <v>580</v>
      </c>
      <c r="F248" s="3">
        <v>82494.45</v>
      </c>
      <c r="G248" s="2">
        <v>3.6864999999999999E-4</v>
      </c>
    </row>
    <row r="249" spans="1:7" x14ac:dyDescent="0.2">
      <c r="A249">
        <v>2015</v>
      </c>
      <c r="B249" s="4" t="s">
        <v>611</v>
      </c>
      <c r="C249" t="str">
        <f t="shared" si="3"/>
        <v>2015_1091</v>
      </c>
      <c r="D249" s="4" t="s">
        <v>593</v>
      </c>
      <c r="E249" s="4" t="s">
        <v>593</v>
      </c>
      <c r="F249" s="3">
        <v>79747.13</v>
      </c>
      <c r="G249" s="2">
        <v>3.5637E-4</v>
      </c>
    </row>
    <row r="250" spans="1:7" x14ac:dyDescent="0.2">
      <c r="A250">
        <v>2015</v>
      </c>
      <c r="B250" s="4" t="s">
        <v>612</v>
      </c>
      <c r="C250" t="str">
        <f t="shared" si="3"/>
        <v>2015_0263</v>
      </c>
      <c r="D250" s="4" t="s">
        <v>594</v>
      </c>
      <c r="E250" s="4" t="s">
        <v>594</v>
      </c>
      <c r="F250" s="3">
        <v>77622.69</v>
      </c>
      <c r="G250" s="2">
        <v>3.4687999999999999E-4</v>
      </c>
    </row>
    <row r="251" spans="1:7" x14ac:dyDescent="0.2">
      <c r="A251">
        <v>2015</v>
      </c>
      <c r="B251" s="4" t="s">
        <v>421</v>
      </c>
      <c r="C251" t="str">
        <f t="shared" si="3"/>
        <v>2015_1102</v>
      </c>
      <c r="D251" s="4" t="s">
        <v>379</v>
      </c>
      <c r="E251" s="4" t="s">
        <v>379</v>
      </c>
      <c r="F251" s="3">
        <v>77528.509999999995</v>
      </c>
      <c r="G251" s="2">
        <v>3.4644999999999999E-4</v>
      </c>
    </row>
    <row r="252" spans="1:7" x14ac:dyDescent="0.2">
      <c r="A252">
        <v>2015</v>
      </c>
      <c r="B252" s="4" t="s">
        <v>451</v>
      </c>
      <c r="C252" t="str">
        <f t="shared" si="3"/>
        <v>2015_1043</v>
      </c>
      <c r="D252" s="4" t="s">
        <v>409</v>
      </c>
      <c r="E252" s="4" t="s">
        <v>409</v>
      </c>
      <c r="F252" s="3">
        <v>72033.97</v>
      </c>
      <c r="G252" s="2">
        <v>3.2190000000000002E-4</v>
      </c>
    </row>
    <row r="253" spans="1:7" x14ac:dyDescent="0.2">
      <c r="A253">
        <v>2015</v>
      </c>
      <c r="B253" s="4" t="s">
        <v>453</v>
      </c>
      <c r="C253" t="str">
        <f t="shared" si="3"/>
        <v>2015_0814</v>
      </c>
      <c r="D253" s="4" t="s">
        <v>411</v>
      </c>
      <c r="E253" s="4" t="s">
        <v>411</v>
      </c>
      <c r="F253" s="3">
        <v>70899.98</v>
      </c>
      <c r="G253" s="2">
        <v>3.1682999999999999E-4</v>
      </c>
    </row>
    <row r="254" spans="1:7" x14ac:dyDescent="0.2">
      <c r="A254">
        <v>2015</v>
      </c>
      <c r="B254" s="4" t="s">
        <v>613</v>
      </c>
      <c r="C254" t="str">
        <f t="shared" si="3"/>
        <v>2015_0278</v>
      </c>
      <c r="D254" s="4" t="s">
        <v>595</v>
      </c>
      <c r="E254" s="4" t="s">
        <v>595</v>
      </c>
      <c r="F254" s="3">
        <v>69000.25</v>
      </c>
      <c r="G254" s="2">
        <v>3.0833999999999999E-4</v>
      </c>
    </row>
    <row r="255" spans="1:7" x14ac:dyDescent="0.2">
      <c r="A255">
        <v>2015</v>
      </c>
      <c r="B255" s="4" t="s">
        <v>614</v>
      </c>
      <c r="C255" t="str">
        <f t="shared" si="3"/>
        <v>2015_0259</v>
      </c>
      <c r="D255" s="4" t="s">
        <v>596</v>
      </c>
      <c r="E255" s="4" t="s">
        <v>596</v>
      </c>
      <c r="F255" s="3">
        <v>68157.41</v>
      </c>
      <c r="G255" s="2">
        <v>3.0457999999999999E-4</v>
      </c>
    </row>
    <row r="256" spans="1:7" x14ac:dyDescent="0.2">
      <c r="A256">
        <v>2015</v>
      </c>
      <c r="B256" s="4" t="s">
        <v>615</v>
      </c>
      <c r="C256" t="str">
        <f t="shared" si="3"/>
        <v>2015_0714</v>
      </c>
      <c r="D256" s="4" t="s">
        <v>597</v>
      </c>
      <c r="E256" s="4" t="s">
        <v>597</v>
      </c>
      <c r="F256" s="1">
        <v>68027.13</v>
      </c>
      <c r="G256" s="2">
        <v>3.0400000000000002E-4</v>
      </c>
    </row>
    <row r="257" spans="1:7" x14ac:dyDescent="0.2">
      <c r="A257">
        <v>2015</v>
      </c>
      <c r="B257" s="4" t="s">
        <v>427</v>
      </c>
      <c r="C257" t="str">
        <f t="shared" si="3"/>
        <v>2015_1099</v>
      </c>
      <c r="D257" s="4" t="s">
        <v>385</v>
      </c>
      <c r="E257" s="4" t="s">
        <v>385</v>
      </c>
      <c r="F257" s="3">
        <v>66688.44</v>
      </c>
      <c r="G257" s="2">
        <v>2.9800999999999997E-4</v>
      </c>
    </row>
    <row r="258" spans="1:7" x14ac:dyDescent="0.2">
      <c r="A258">
        <v>2015</v>
      </c>
      <c r="B258" s="4" t="s">
        <v>444</v>
      </c>
      <c r="C258" t="str">
        <f t="shared" si="3"/>
        <v>2015_0750</v>
      </c>
      <c r="D258" s="4" t="s">
        <v>402</v>
      </c>
      <c r="E258" s="4" t="s">
        <v>402</v>
      </c>
      <c r="F258" s="3">
        <v>65061.45</v>
      </c>
      <c r="G258" s="2">
        <v>2.9074E-4</v>
      </c>
    </row>
    <row r="259" spans="1:7" x14ac:dyDescent="0.2">
      <c r="A259">
        <v>2015</v>
      </c>
      <c r="B259" s="4" t="s">
        <v>345</v>
      </c>
      <c r="C259" t="str">
        <f t="shared" ref="C259:C322" si="4">_xlfn.TEXTJOIN("_",TRUE,A259:B259)</f>
        <v>2015_0967</v>
      </c>
      <c r="D259" s="4" t="s">
        <v>303</v>
      </c>
      <c r="E259" s="4" t="s">
        <v>303</v>
      </c>
      <c r="F259" s="3">
        <v>64040.92</v>
      </c>
      <c r="G259" s="2">
        <v>2.8617999999999997E-4</v>
      </c>
    </row>
    <row r="260" spans="1:7" x14ac:dyDescent="0.2">
      <c r="A260">
        <v>2015</v>
      </c>
      <c r="B260" s="4" t="s">
        <v>486</v>
      </c>
      <c r="C260" t="str">
        <f t="shared" si="4"/>
        <v>2015_0993</v>
      </c>
      <c r="D260" s="4" t="s">
        <v>470</v>
      </c>
      <c r="E260" s="4" t="s">
        <v>470</v>
      </c>
      <c r="F260" s="3">
        <v>62263.12</v>
      </c>
      <c r="G260" s="2">
        <v>2.7824000000000002E-4</v>
      </c>
    </row>
    <row r="261" spans="1:7" x14ac:dyDescent="0.2">
      <c r="A261">
        <v>2015</v>
      </c>
      <c r="B261" s="4" t="s">
        <v>616</v>
      </c>
      <c r="C261" t="str">
        <f t="shared" si="4"/>
        <v>2015_0660</v>
      </c>
      <c r="D261" s="4" t="s">
        <v>598</v>
      </c>
      <c r="E261" s="4" t="s">
        <v>598</v>
      </c>
      <c r="F261" s="3">
        <v>60850.87</v>
      </c>
      <c r="G261" s="2">
        <v>2.7192999999999998E-4</v>
      </c>
    </row>
    <row r="262" spans="1:7" x14ac:dyDescent="0.2">
      <c r="A262">
        <v>2015</v>
      </c>
      <c r="B262" s="4" t="s">
        <v>449</v>
      </c>
      <c r="C262" t="str">
        <f t="shared" si="4"/>
        <v>2015_0552</v>
      </c>
      <c r="D262" s="4" t="s">
        <v>407</v>
      </c>
      <c r="E262" s="4" t="s">
        <v>407</v>
      </c>
      <c r="F262" s="3">
        <v>60463.86</v>
      </c>
      <c r="G262" s="2">
        <v>2.7020000000000001E-4</v>
      </c>
    </row>
    <row r="263" spans="1:7" x14ac:dyDescent="0.2">
      <c r="A263">
        <v>2015</v>
      </c>
      <c r="B263" s="4" t="s">
        <v>437</v>
      </c>
      <c r="C263" t="str">
        <f t="shared" si="4"/>
        <v>2015_0786</v>
      </c>
      <c r="D263" s="4" t="s">
        <v>395</v>
      </c>
      <c r="E263" s="4" t="s">
        <v>395</v>
      </c>
      <c r="F263" s="3">
        <v>60094.36</v>
      </c>
      <c r="G263" s="2">
        <v>2.6855E-4</v>
      </c>
    </row>
    <row r="264" spans="1:7" x14ac:dyDescent="0.2">
      <c r="A264">
        <v>2015</v>
      </c>
      <c r="B264" s="4" t="s">
        <v>351</v>
      </c>
      <c r="C264" t="str">
        <f t="shared" si="4"/>
        <v>2015_0851</v>
      </c>
      <c r="D264" s="4" t="s">
        <v>309</v>
      </c>
      <c r="E264" s="4" t="s">
        <v>309</v>
      </c>
      <c r="F264" s="3">
        <v>59922.02</v>
      </c>
      <c r="G264" s="2">
        <v>2.6778000000000001E-4</v>
      </c>
    </row>
    <row r="265" spans="1:7" x14ac:dyDescent="0.2">
      <c r="A265">
        <v>2015</v>
      </c>
      <c r="B265" s="4" t="s">
        <v>455</v>
      </c>
      <c r="C265" t="str">
        <f t="shared" si="4"/>
        <v>2015_1067</v>
      </c>
      <c r="D265" s="4" t="s">
        <v>413</v>
      </c>
      <c r="E265" s="4" t="s">
        <v>413</v>
      </c>
      <c r="F265" s="3">
        <v>59541.18</v>
      </c>
      <c r="G265" s="2">
        <v>2.6606999999999998E-4</v>
      </c>
    </row>
    <row r="266" spans="1:7" x14ac:dyDescent="0.2">
      <c r="A266">
        <v>2015</v>
      </c>
      <c r="B266" s="4" t="s">
        <v>441</v>
      </c>
      <c r="C266" t="str">
        <f t="shared" si="4"/>
        <v>2015_1046</v>
      </c>
      <c r="D266" s="4" t="s">
        <v>399</v>
      </c>
      <c r="E266" s="4" t="s">
        <v>399</v>
      </c>
      <c r="F266" s="3">
        <v>59210.239999999998</v>
      </c>
      <c r="G266" s="2">
        <v>2.6459999999999998E-4</v>
      </c>
    </row>
    <row r="267" spans="1:7" x14ac:dyDescent="0.2">
      <c r="A267">
        <v>2015</v>
      </c>
      <c r="B267" s="4" t="s">
        <v>617</v>
      </c>
      <c r="C267" t="str">
        <f t="shared" si="4"/>
        <v>2015_0664</v>
      </c>
      <c r="D267" s="4" t="s">
        <v>599</v>
      </c>
      <c r="E267" s="4" t="s">
        <v>599</v>
      </c>
      <c r="F267" s="3">
        <v>58780.29</v>
      </c>
      <c r="G267" s="2">
        <v>2.6267E-4</v>
      </c>
    </row>
    <row r="268" spans="1:7" x14ac:dyDescent="0.2">
      <c r="A268">
        <v>2015</v>
      </c>
      <c r="B268" s="4" t="s">
        <v>269</v>
      </c>
      <c r="C268" t="str">
        <f t="shared" si="4"/>
        <v>2015_0382</v>
      </c>
      <c r="D268" s="4" t="s">
        <v>227</v>
      </c>
      <c r="E268" s="4" t="s">
        <v>227</v>
      </c>
      <c r="F268" s="3">
        <v>58629.14</v>
      </c>
      <c r="G268" s="2">
        <v>2.6200000000000003E-4</v>
      </c>
    </row>
    <row r="269" spans="1:7" x14ac:dyDescent="0.2">
      <c r="A269">
        <v>2015</v>
      </c>
      <c r="B269" s="4" t="s">
        <v>416</v>
      </c>
      <c r="C269" t="str">
        <f t="shared" si="4"/>
        <v>2015_0396</v>
      </c>
      <c r="D269" s="4" t="s">
        <v>374</v>
      </c>
      <c r="E269" s="4" t="s">
        <v>374</v>
      </c>
      <c r="F269" s="3">
        <v>58363.07</v>
      </c>
      <c r="G269" s="2">
        <v>2.6080999999999999E-4</v>
      </c>
    </row>
    <row r="270" spans="1:7" x14ac:dyDescent="0.2">
      <c r="A270">
        <v>2015</v>
      </c>
      <c r="B270" s="4" t="s">
        <v>448</v>
      </c>
      <c r="C270" t="str">
        <f t="shared" si="4"/>
        <v>2015_0820</v>
      </c>
      <c r="D270" s="4" t="s">
        <v>406</v>
      </c>
      <c r="E270" s="4" t="s">
        <v>406</v>
      </c>
      <c r="F270" s="3">
        <v>56777.53</v>
      </c>
      <c r="G270" s="2">
        <v>2.5371999999999998E-4</v>
      </c>
    </row>
    <row r="271" spans="1:7" x14ac:dyDescent="0.2">
      <c r="A271">
        <v>2015</v>
      </c>
      <c r="B271" s="4" t="s">
        <v>618</v>
      </c>
      <c r="C271" t="str">
        <f t="shared" si="4"/>
        <v>2015_0971</v>
      </c>
      <c r="D271" s="4" t="s">
        <v>600</v>
      </c>
      <c r="E271" s="4" t="s">
        <v>600</v>
      </c>
      <c r="F271" s="3">
        <v>56252.54</v>
      </c>
      <c r="G271" s="2">
        <v>2.5138E-4</v>
      </c>
    </row>
    <row r="272" spans="1:7" x14ac:dyDescent="0.2">
      <c r="A272">
        <v>2015</v>
      </c>
      <c r="B272" s="4" t="s">
        <v>356</v>
      </c>
      <c r="C272" t="str">
        <f t="shared" si="4"/>
        <v>2015_0710</v>
      </c>
      <c r="D272" s="4" t="s">
        <v>314</v>
      </c>
      <c r="E272" s="4" t="s">
        <v>314</v>
      </c>
      <c r="F272" s="3">
        <v>55827.86</v>
      </c>
      <c r="G272" s="2">
        <v>2.4948E-4</v>
      </c>
    </row>
    <row r="273" spans="1:7" x14ac:dyDescent="0.2">
      <c r="A273">
        <v>2015</v>
      </c>
      <c r="B273" s="4" t="s">
        <v>619</v>
      </c>
      <c r="C273" t="str">
        <f t="shared" si="4"/>
        <v>2015_0608</v>
      </c>
      <c r="D273" s="4" t="s">
        <v>601</v>
      </c>
      <c r="E273" s="4" t="s">
        <v>601</v>
      </c>
      <c r="F273" s="3">
        <v>54959.02</v>
      </c>
      <c r="G273" s="2">
        <v>2.4560000000000001E-4</v>
      </c>
    </row>
    <row r="274" spans="1:7" x14ac:dyDescent="0.2">
      <c r="A274">
        <v>2015</v>
      </c>
      <c r="B274" s="4" t="s">
        <v>450</v>
      </c>
      <c r="C274" t="str">
        <f t="shared" si="4"/>
        <v>2015_0265</v>
      </c>
      <c r="D274" s="4" t="s">
        <v>408</v>
      </c>
      <c r="E274" s="4" t="s">
        <v>408</v>
      </c>
      <c r="F274" s="3">
        <v>53319.8</v>
      </c>
      <c r="G274" s="2">
        <v>2.3827000000000001E-4</v>
      </c>
    </row>
    <row r="275" spans="1:7" x14ac:dyDescent="0.2">
      <c r="A275">
        <v>2015</v>
      </c>
      <c r="B275" s="4" t="s">
        <v>368</v>
      </c>
      <c r="C275" t="str">
        <f t="shared" si="4"/>
        <v>2015_0761</v>
      </c>
      <c r="D275" s="4" t="s">
        <v>326</v>
      </c>
      <c r="E275" s="4" t="s">
        <v>326</v>
      </c>
      <c r="F275" s="3">
        <v>51924.3</v>
      </c>
      <c r="G275" s="2">
        <v>2.3204000000000001E-4</v>
      </c>
    </row>
    <row r="276" spans="1:7" x14ac:dyDescent="0.2">
      <c r="A276">
        <v>2015</v>
      </c>
      <c r="B276" s="4" t="s">
        <v>350</v>
      </c>
      <c r="C276" t="str">
        <f t="shared" si="4"/>
        <v>2015_0210</v>
      </c>
      <c r="D276" s="4" t="s">
        <v>308</v>
      </c>
      <c r="E276" s="4" t="s">
        <v>308</v>
      </c>
      <c r="F276" s="3">
        <v>51753.36</v>
      </c>
      <c r="G276" s="2">
        <v>2.3127E-4</v>
      </c>
    </row>
    <row r="277" spans="1:7" x14ac:dyDescent="0.2">
      <c r="A277">
        <v>2015</v>
      </c>
      <c r="B277" s="4" t="s">
        <v>279</v>
      </c>
      <c r="C277" t="str">
        <f t="shared" si="4"/>
        <v>2015_0215</v>
      </c>
      <c r="D277" s="4" t="s">
        <v>237</v>
      </c>
      <c r="E277" s="4" t="s">
        <v>237</v>
      </c>
      <c r="F277" s="3">
        <v>49396.6</v>
      </c>
      <c r="G277" s="2">
        <v>2.2074E-4</v>
      </c>
    </row>
    <row r="278" spans="1:7" x14ac:dyDescent="0.2">
      <c r="A278">
        <v>2015</v>
      </c>
      <c r="B278" s="4" t="s">
        <v>436</v>
      </c>
      <c r="C278" t="str">
        <f t="shared" si="4"/>
        <v>2015_0197</v>
      </c>
      <c r="D278" s="4" t="s">
        <v>394</v>
      </c>
      <c r="E278" s="4" t="s">
        <v>394</v>
      </c>
      <c r="F278" s="3">
        <v>49297.66</v>
      </c>
      <c r="G278" s="2">
        <v>2.2029999999999999E-4</v>
      </c>
    </row>
    <row r="279" spans="1:7" x14ac:dyDescent="0.2">
      <c r="A279">
        <v>2015</v>
      </c>
      <c r="B279" s="4" t="s">
        <v>620</v>
      </c>
      <c r="C279" t="str">
        <f t="shared" si="4"/>
        <v>2015_1000</v>
      </c>
      <c r="D279" s="4" t="s">
        <v>602</v>
      </c>
      <c r="E279" s="4" t="s">
        <v>602</v>
      </c>
      <c r="F279" s="3">
        <v>47694.75</v>
      </c>
      <c r="G279" s="2">
        <v>2.1314000000000001E-4</v>
      </c>
    </row>
    <row r="280" spans="1:7" x14ac:dyDescent="0.2">
      <c r="A280">
        <v>2015</v>
      </c>
      <c r="B280" s="4" t="s">
        <v>621</v>
      </c>
      <c r="C280" t="str">
        <f t="shared" si="4"/>
        <v>2015_0567</v>
      </c>
      <c r="D280" s="4" t="s">
        <v>603</v>
      </c>
      <c r="E280" s="4" t="s">
        <v>603</v>
      </c>
      <c r="F280" s="3">
        <v>47099.22</v>
      </c>
      <c r="G280" s="2">
        <v>2.1047000000000001E-4</v>
      </c>
    </row>
    <row r="281" spans="1:7" x14ac:dyDescent="0.2">
      <c r="A281">
        <v>2015</v>
      </c>
      <c r="B281" s="4" t="s">
        <v>358</v>
      </c>
      <c r="C281" t="str">
        <f t="shared" si="4"/>
        <v>2015_0577</v>
      </c>
      <c r="D281" s="4" t="s">
        <v>316</v>
      </c>
      <c r="E281" s="4" t="s">
        <v>316</v>
      </c>
      <c r="F281" s="3">
        <v>46897.23</v>
      </c>
      <c r="G281" s="2">
        <v>2.0956999999999999E-4</v>
      </c>
    </row>
    <row r="282" spans="1:7" x14ac:dyDescent="0.2">
      <c r="A282">
        <v>2015</v>
      </c>
      <c r="B282" s="4" t="s">
        <v>622</v>
      </c>
      <c r="C282" t="str">
        <f t="shared" si="4"/>
        <v>2015_0214</v>
      </c>
      <c r="D282" s="4" t="s">
        <v>604</v>
      </c>
      <c r="E282" s="4" t="s">
        <v>604</v>
      </c>
      <c r="F282" s="3">
        <v>46826.74</v>
      </c>
      <c r="G282" s="2">
        <v>2.0926000000000001E-4</v>
      </c>
    </row>
    <row r="283" spans="1:7" x14ac:dyDescent="0.2">
      <c r="A283">
        <v>2015</v>
      </c>
      <c r="B283" s="4" t="s">
        <v>623</v>
      </c>
      <c r="C283" t="str">
        <f t="shared" si="4"/>
        <v>2015_0703</v>
      </c>
      <c r="D283" s="4" t="s">
        <v>605</v>
      </c>
      <c r="E283" s="4" t="s">
        <v>605</v>
      </c>
      <c r="F283" s="3">
        <v>46585.55</v>
      </c>
      <c r="G283" s="2">
        <v>2.0818E-4</v>
      </c>
    </row>
    <row r="284" spans="1:7" x14ac:dyDescent="0.2">
      <c r="A284">
        <v>2015</v>
      </c>
      <c r="B284" s="4" t="s">
        <v>624</v>
      </c>
      <c r="C284" t="str">
        <f t="shared" si="4"/>
        <v>2015_0168</v>
      </c>
      <c r="D284" s="4" t="s">
        <v>606</v>
      </c>
      <c r="E284" s="4" t="s">
        <v>606</v>
      </c>
      <c r="F284" s="3">
        <v>46284.98</v>
      </c>
      <c r="G284" s="2">
        <v>2.0683999999999999E-4</v>
      </c>
    </row>
    <row r="285" spans="1:7" x14ac:dyDescent="0.2">
      <c r="A285">
        <v>2015</v>
      </c>
      <c r="B285" s="4" t="s">
        <v>362</v>
      </c>
      <c r="C285" t="str">
        <f t="shared" si="4"/>
        <v>2015_0172</v>
      </c>
      <c r="D285" s="4" t="s">
        <v>320</v>
      </c>
      <c r="E285" s="4" t="s">
        <v>320</v>
      </c>
      <c r="F285" s="3">
        <v>45822.33</v>
      </c>
      <c r="G285" s="2">
        <v>2.0477000000000001E-4</v>
      </c>
    </row>
    <row r="286" spans="1:7" x14ac:dyDescent="0.2">
      <c r="A286">
        <v>2015</v>
      </c>
      <c r="B286" s="4" t="s">
        <v>625</v>
      </c>
      <c r="C286" t="str">
        <f t="shared" si="4"/>
        <v>2015_0652</v>
      </c>
      <c r="D286" s="4" t="s">
        <v>607</v>
      </c>
      <c r="E286" s="4" t="s">
        <v>607</v>
      </c>
      <c r="F286" s="3">
        <v>45101.440000000002</v>
      </c>
      <c r="G286" s="2">
        <v>2.0154999999999999E-4</v>
      </c>
    </row>
    <row r="287" spans="1:7" x14ac:dyDescent="0.2">
      <c r="A287">
        <v>2015</v>
      </c>
      <c r="B287" s="4" t="s">
        <v>626</v>
      </c>
      <c r="C287" t="str">
        <f t="shared" si="4"/>
        <v>2015_0264</v>
      </c>
      <c r="D287" s="4" t="s">
        <v>608</v>
      </c>
      <c r="E287" s="4" t="s">
        <v>608</v>
      </c>
      <c r="F287" s="3">
        <v>43934.720000000001</v>
      </c>
      <c r="G287" s="2">
        <v>1.9633000000000001E-4</v>
      </c>
    </row>
    <row r="288" spans="1:7" x14ac:dyDescent="0.2">
      <c r="A288">
        <v>2015</v>
      </c>
      <c r="B288" s="4" t="s">
        <v>446</v>
      </c>
      <c r="C288" t="str">
        <f t="shared" si="4"/>
        <v>2015_0543</v>
      </c>
      <c r="D288" s="4" t="s">
        <v>404</v>
      </c>
      <c r="E288" s="4" t="s">
        <v>404</v>
      </c>
      <c r="F288" s="3">
        <v>43531.38</v>
      </c>
      <c r="G288" s="2">
        <v>1.9453E-4</v>
      </c>
    </row>
    <row r="289" spans="1:7" x14ac:dyDescent="0.2">
      <c r="A289">
        <v>2015</v>
      </c>
      <c r="B289" s="4" t="s">
        <v>627</v>
      </c>
      <c r="C289" t="str">
        <f t="shared" si="4"/>
        <v>2015_0211</v>
      </c>
      <c r="D289" s="4" t="s">
        <v>609</v>
      </c>
      <c r="E289" s="4" t="s">
        <v>609</v>
      </c>
      <c r="F289" s="3">
        <v>42596.95</v>
      </c>
      <c r="G289" s="2">
        <v>1.9034999999999999E-4</v>
      </c>
    </row>
    <row r="290" spans="1:7" x14ac:dyDescent="0.2">
      <c r="A290">
        <v>2015</v>
      </c>
      <c r="B290" s="4" t="s">
        <v>628</v>
      </c>
      <c r="C290" t="str">
        <f t="shared" si="4"/>
        <v>2015_0788</v>
      </c>
      <c r="D290" s="4" t="s">
        <v>610</v>
      </c>
      <c r="E290" s="4" t="s">
        <v>610</v>
      </c>
      <c r="F290" s="3">
        <v>42530.67</v>
      </c>
      <c r="G290" s="2">
        <v>1.9006000000000001E-4</v>
      </c>
    </row>
    <row r="291" spans="1:7" x14ac:dyDescent="0.2">
      <c r="A291">
        <v>2015</v>
      </c>
      <c r="B291" s="4" t="s">
        <v>657</v>
      </c>
      <c r="C291" t="str">
        <f t="shared" si="4"/>
        <v>2015_1104</v>
      </c>
      <c r="D291" s="4" t="s">
        <v>629</v>
      </c>
      <c r="E291" s="4" t="s">
        <v>629</v>
      </c>
      <c r="F291" s="3">
        <v>41195.57</v>
      </c>
      <c r="G291" s="2">
        <v>1.8409000000000001E-4</v>
      </c>
    </row>
    <row r="292" spans="1:7" x14ac:dyDescent="0.2">
      <c r="A292">
        <v>2015</v>
      </c>
      <c r="B292" s="4" t="s">
        <v>418</v>
      </c>
      <c r="C292" t="str">
        <f t="shared" si="4"/>
        <v>2015_0555</v>
      </c>
      <c r="D292" s="4" t="s">
        <v>376</v>
      </c>
      <c r="E292" s="4" t="s">
        <v>376</v>
      </c>
      <c r="F292" s="3">
        <v>41071.199999999997</v>
      </c>
      <c r="G292" s="2">
        <v>1.8353999999999999E-4</v>
      </c>
    </row>
    <row r="293" spans="1:7" x14ac:dyDescent="0.2">
      <c r="A293">
        <v>2015</v>
      </c>
      <c r="B293" s="4" t="s">
        <v>658</v>
      </c>
      <c r="C293" t="str">
        <f t="shared" si="4"/>
        <v>2015_0658</v>
      </c>
      <c r="D293" s="4" t="s">
        <v>630</v>
      </c>
      <c r="E293" s="4" t="s">
        <v>630</v>
      </c>
      <c r="F293" s="3">
        <v>40043.839999999997</v>
      </c>
      <c r="G293" s="2">
        <v>1.7895000000000001E-4</v>
      </c>
    </row>
    <row r="294" spans="1:7" x14ac:dyDescent="0.2">
      <c r="A294">
        <v>2015</v>
      </c>
      <c r="B294" s="4" t="s">
        <v>659</v>
      </c>
      <c r="C294" t="str">
        <f t="shared" si="4"/>
        <v>2015_0274</v>
      </c>
      <c r="D294" s="4" t="s">
        <v>631</v>
      </c>
      <c r="E294" s="4" t="s">
        <v>631</v>
      </c>
      <c r="F294" s="3">
        <v>39706.839999999997</v>
      </c>
      <c r="G294" s="2">
        <v>1.7744000000000001E-4</v>
      </c>
    </row>
    <row r="295" spans="1:7" x14ac:dyDescent="0.2">
      <c r="A295">
        <v>2015</v>
      </c>
      <c r="B295" s="4" t="s">
        <v>442</v>
      </c>
      <c r="C295" t="str">
        <f t="shared" si="4"/>
        <v>2015_0975</v>
      </c>
      <c r="D295" s="4" t="s">
        <v>400</v>
      </c>
      <c r="E295" s="4" t="s">
        <v>400</v>
      </c>
      <c r="F295" s="3">
        <v>38714.239999999998</v>
      </c>
      <c r="G295" s="2">
        <v>1.73E-4</v>
      </c>
    </row>
    <row r="296" spans="1:7" x14ac:dyDescent="0.2">
      <c r="A296">
        <v>2015</v>
      </c>
      <c r="B296" s="4" t="s">
        <v>660</v>
      </c>
      <c r="C296" t="str">
        <f t="shared" si="4"/>
        <v>2015_0686</v>
      </c>
      <c r="D296" s="4" t="s">
        <v>632</v>
      </c>
      <c r="E296" s="4" t="s">
        <v>632</v>
      </c>
      <c r="F296" s="3">
        <v>38393.99</v>
      </c>
      <c r="G296" s="2">
        <v>1.7157000000000001E-4</v>
      </c>
    </row>
    <row r="297" spans="1:7" x14ac:dyDescent="0.2">
      <c r="A297">
        <v>2015</v>
      </c>
      <c r="B297" s="4" t="s">
        <v>661</v>
      </c>
      <c r="C297" t="str">
        <f t="shared" si="4"/>
        <v>2015_0328</v>
      </c>
      <c r="D297" s="4" t="s">
        <v>633</v>
      </c>
      <c r="E297" s="4" t="s">
        <v>633</v>
      </c>
      <c r="F297" s="3">
        <v>36502.65</v>
      </c>
      <c r="G297" s="2">
        <v>1.6312E-4</v>
      </c>
    </row>
    <row r="298" spans="1:7" x14ac:dyDescent="0.2">
      <c r="A298">
        <v>2015</v>
      </c>
      <c r="B298" s="4" t="s">
        <v>662</v>
      </c>
      <c r="C298" t="str">
        <f t="shared" si="4"/>
        <v>2015_0369</v>
      </c>
      <c r="D298" s="4" t="s">
        <v>634</v>
      </c>
      <c r="E298" s="4" t="s">
        <v>634</v>
      </c>
      <c r="F298" s="1">
        <v>36245.629999999997</v>
      </c>
      <c r="G298" s="2">
        <v>1.6197E-4</v>
      </c>
    </row>
    <row r="299" spans="1:7" x14ac:dyDescent="0.2">
      <c r="A299">
        <v>2015</v>
      </c>
      <c r="B299" s="4" t="s">
        <v>355</v>
      </c>
      <c r="C299" t="str">
        <f t="shared" si="4"/>
        <v>2015_0929</v>
      </c>
      <c r="D299" s="4" t="s">
        <v>313</v>
      </c>
      <c r="E299" s="4" t="s">
        <v>313</v>
      </c>
      <c r="F299" s="3">
        <v>35898.699999999997</v>
      </c>
      <c r="G299" s="2">
        <v>1.6042000000000001E-4</v>
      </c>
    </row>
    <row r="300" spans="1:7" x14ac:dyDescent="0.2">
      <c r="A300">
        <v>2015</v>
      </c>
      <c r="B300" s="4" t="s">
        <v>286</v>
      </c>
      <c r="C300" t="str">
        <f t="shared" si="4"/>
        <v>2015_0512</v>
      </c>
      <c r="D300" s="4" t="s">
        <v>244</v>
      </c>
      <c r="E300" s="4" t="s">
        <v>244</v>
      </c>
      <c r="F300" s="3">
        <v>35818.94</v>
      </c>
      <c r="G300" s="2">
        <v>1.6007E-4</v>
      </c>
    </row>
    <row r="301" spans="1:7" x14ac:dyDescent="0.2">
      <c r="A301">
        <v>2015</v>
      </c>
      <c r="B301" s="4" t="s">
        <v>663</v>
      </c>
      <c r="C301" t="str">
        <f t="shared" si="4"/>
        <v>2015_1064</v>
      </c>
      <c r="D301" s="4" t="s">
        <v>635</v>
      </c>
      <c r="E301" s="4" t="s">
        <v>635</v>
      </c>
      <c r="F301" s="3">
        <v>35246.949999999997</v>
      </c>
      <c r="G301" s="2">
        <v>1.5751E-4</v>
      </c>
    </row>
    <row r="302" spans="1:7" x14ac:dyDescent="0.2">
      <c r="A302">
        <v>2015</v>
      </c>
      <c r="B302" s="4" t="s">
        <v>664</v>
      </c>
      <c r="C302" t="str">
        <f t="shared" si="4"/>
        <v>2015_0562</v>
      </c>
      <c r="D302" s="4" t="s">
        <v>636</v>
      </c>
      <c r="E302" s="4" t="s">
        <v>636</v>
      </c>
      <c r="F302" s="3">
        <v>34568.83</v>
      </c>
      <c r="G302" s="2">
        <v>1.5448E-4</v>
      </c>
    </row>
    <row r="303" spans="1:7" x14ac:dyDescent="0.2">
      <c r="A303">
        <v>2015</v>
      </c>
      <c r="B303" s="4" t="s">
        <v>365</v>
      </c>
      <c r="C303" t="str">
        <f t="shared" si="4"/>
        <v>2015_1109</v>
      </c>
      <c r="D303" s="4" t="s">
        <v>323</v>
      </c>
      <c r="E303" s="4" t="s">
        <v>323</v>
      </c>
      <c r="F303" s="3">
        <v>34087.11</v>
      </c>
      <c r="G303" s="2">
        <v>1.5233E-4</v>
      </c>
    </row>
    <row r="304" spans="1:7" x14ac:dyDescent="0.2">
      <c r="A304">
        <v>2015</v>
      </c>
      <c r="B304" s="4" t="s">
        <v>665</v>
      </c>
      <c r="C304" t="str">
        <f t="shared" si="4"/>
        <v>2015_0067</v>
      </c>
      <c r="D304" s="4" t="s">
        <v>637</v>
      </c>
      <c r="E304" s="4" t="s">
        <v>637</v>
      </c>
      <c r="F304" s="3">
        <v>33537.870000000003</v>
      </c>
      <c r="G304" s="2">
        <v>1.4987E-4</v>
      </c>
    </row>
    <row r="305" spans="1:7" x14ac:dyDescent="0.2">
      <c r="A305">
        <v>2015</v>
      </c>
      <c r="B305" s="4" t="s">
        <v>666</v>
      </c>
      <c r="C305" t="str">
        <f t="shared" si="4"/>
        <v>2015_0194</v>
      </c>
      <c r="D305" s="4" t="s">
        <v>638</v>
      </c>
      <c r="E305" s="4" t="s">
        <v>638</v>
      </c>
      <c r="F305" s="3">
        <v>33119.550000000003</v>
      </c>
      <c r="G305" s="2">
        <v>1.4799999999999999E-4</v>
      </c>
    </row>
    <row r="306" spans="1:7" x14ac:dyDescent="0.2">
      <c r="A306">
        <v>2015</v>
      </c>
      <c r="B306" s="4" t="s">
        <v>667</v>
      </c>
      <c r="C306" t="str">
        <f t="shared" si="4"/>
        <v>2015_0878</v>
      </c>
      <c r="D306" s="4" t="s">
        <v>639</v>
      </c>
      <c r="E306" s="4" t="s">
        <v>639</v>
      </c>
      <c r="F306" s="3">
        <v>32524.57</v>
      </c>
      <c r="G306" s="2">
        <v>1.4533999999999999E-4</v>
      </c>
    </row>
    <row r="307" spans="1:7" x14ac:dyDescent="0.2">
      <c r="A307">
        <v>2015</v>
      </c>
      <c r="B307" s="4" t="s">
        <v>456</v>
      </c>
      <c r="C307" t="str">
        <f t="shared" si="4"/>
        <v>2015_0099</v>
      </c>
      <c r="D307" s="4" t="s">
        <v>414</v>
      </c>
      <c r="E307" s="4" t="s">
        <v>414</v>
      </c>
      <c r="F307" s="3">
        <v>31925.85</v>
      </c>
      <c r="G307" s="2">
        <v>1.4266999999999999E-4</v>
      </c>
    </row>
    <row r="308" spans="1:7" x14ac:dyDescent="0.2">
      <c r="A308">
        <v>2015</v>
      </c>
      <c r="B308" s="4" t="s">
        <v>668</v>
      </c>
      <c r="C308" t="str">
        <f t="shared" si="4"/>
        <v>2015_0928</v>
      </c>
      <c r="D308" s="4" t="s">
        <v>640</v>
      </c>
      <c r="E308" s="4" t="s">
        <v>640</v>
      </c>
      <c r="F308" s="3">
        <v>30404.33</v>
      </c>
      <c r="G308" s="2">
        <v>1.3587000000000001E-4</v>
      </c>
    </row>
    <row r="309" spans="1:7" x14ac:dyDescent="0.2">
      <c r="A309">
        <v>2015</v>
      </c>
      <c r="B309" s="4" t="s">
        <v>669</v>
      </c>
      <c r="C309" t="str">
        <f t="shared" si="4"/>
        <v>2015_0911</v>
      </c>
      <c r="D309" s="4" t="s">
        <v>641</v>
      </c>
      <c r="E309" s="4" t="s">
        <v>641</v>
      </c>
      <c r="F309" s="3">
        <v>30122.49</v>
      </c>
      <c r="G309" s="2">
        <v>1.3460999999999999E-4</v>
      </c>
    </row>
    <row r="310" spans="1:7" x14ac:dyDescent="0.2">
      <c r="A310">
        <v>2015</v>
      </c>
      <c r="B310" s="4" t="s">
        <v>671</v>
      </c>
      <c r="C310" t="str">
        <f t="shared" si="4"/>
        <v>2015_1110</v>
      </c>
      <c r="D310" s="4" t="s">
        <v>643</v>
      </c>
      <c r="E310" s="4" t="s">
        <v>643</v>
      </c>
      <c r="F310" s="3">
        <v>29642.45</v>
      </c>
      <c r="G310" s="2">
        <v>1.3245999999999999E-4</v>
      </c>
    </row>
    <row r="311" spans="1:7" x14ac:dyDescent="0.2">
      <c r="A311">
        <v>2015</v>
      </c>
      <c r="B311" s="4" t="s">
        <v>435</v>
      </c>
      <c r="C311" t="str">
        <f t="shared" si="4"/>
        <v>2015_0017</v>
      </c>
      <c r="D311" s="4" t="s">
        <v>393</v>
      </c>
      <c r="E311" s="4" t="s">
        <v>393</v>
      </c>
      <c r="F311" s="3">
        <v>29570.38</v>
      </c>
      <c r="G311" s="2">
        <v>1.3213999999999999E-4</v>
      </c>
    </row>
    <row r="312" spans="1:7" x14ac:dyDescent="0.2">
      <c r="A312">
        <v>2015</v>
      </c>
      <c r="B312" s="4" t="s">
        <v>670</v>
      </c>
      <c r="C312" t="str">
        <f t="shared" si="4"/>
        <v>2015_0250</v>
      </c>
      <c r="D312" s="4" t="s">
        <v>642</v>
      </c>
      <c r="E312" s="4" t="s">
        <v>642</v>
      </c>
      <c r="F312" s="3">
        <v>29568.09</v>
      </c>
      <c r="G312" s="2">
        <v>1.3213E-4</v>
      </c>
    </row>
    <row r="313" spans="1:7" x14ac:dyDescent="0.2">
      <c r="A313">
        <v>2015</v>
      </c>
      <c r="B313" s="4" t="s">
        <v>672</v>
      </c>
      <c r="C313" t="str">
        <f t="shared" si="4"/>
        <v>2015_0505</v>
      </c>
      <c r="D313" s="4" t="s">
        <v>644</v>
      </c>
      <c r="E313" s="4" t="s">
        <v>644</v>
      </c>
      <c r="F313" s="3">
        <v>28865.27</v>
      </c>
      <c r="G313" s="2">
        <v>1.2899E-4</v>
      </c>
    </row>
    <row r="314" spans="1:7" x14ac:dyDescent="0.2">
      <c r="A314">
        <v>2015</v>
      </c>
      <c r="B314" s="4" t="s">
        <v>346</v>
      </c>
      <c r="C314" t="str">
        <f t="shared" si="4"/>
        <v>2015_0356</v>
      </c>
      <c r="D314" s="4" t="s">
        <v>304</v>
      </c>
      <c r="E314" s="4" t="s">
        <v>304</v>
      </c>
      <c r="F314" s="3">
        <v>28156.62</v>
      </c>
      <c r="G314" s="2">
        <v>1.2582000000000001E-4</v>
      </c>
    </row>
    <row r="315" spans="1:7" x14ac:dyDescent="0.2">
      <c r="A315">
        <v>2015</v>
      </c>
      <c r="B315" s="4" t="s">
        <v>417</v>
      </c>
      <c r="C315" t="str">
        <f t="shared" si="4"/>
        <v>2015_0421</v>
      </c>
      <c r="D315" s="4" t="s">
        <v>375</v>
      </c>
      <c r="E315" s="4" t="s">
        <v>375</v>
      </c>
      <c r="F315" s="3">
        <v>27652.54</v>
      </c>
      <c r="G315" s="2">
        <v>1.2357000000000001E-4</v>
      </c>
    </row>
    <row r="316" spans="1:7" x14ac:dyDescent="0.2">
      <c r="A316">
        <v>2015</v>
      </c>
      <c r="B316" s="4" t="s">
        <v>673</v>
      </c>
      <c r="C316" t="str">
        <f t="shared" si="4"/>
        <v>2015_0712</v>
      </c>
      <c r="D316" s="4" t="s">
        <v>645</v>
      </c>
      <c r="E316" s="4" t="s">
        <v>645</v>
      </c>
      <c r="F316" s="3">
        <v>27116.58</v>
      </c>
      <c r="G316" s="2">
        <v>1.2118E-4</v>
      </c>
    </row>
    <row r="317" spans="1:7" x14ac:dyDescent="0.2">
      <c r="A317">
        <v>2015</v>
      </c>
      <c r="B317" s="4" t="s">
        <v>674</v>
      </c>
      <c r="C317" t="str">
        <f t="shared" si="4"/>
        <v>2015_0637</v>
      </c>
      <c r="D317" s="4" t="s">
        <v>646</v>
      </c>
      <c r="E317" s="4" t="s">
        <v>646</v>
      </c>
      <c r="F317" s="3">
        <v>26338.89</v>
      </c>
      <c r="G317" s="2">
        <v>1.177E-4</v>
      </c>
    </row>
    <row r="318" spans="1:7" x14ac:dyDescent="0.2">
      <c r="A318">
        <v>2015</v>
      </c>
      <c r="B318" s="4" t="s">
        <v>675</v>
      </c>
      <c r="C318" t="str">
        <f t="shared" si="4"/>
        <v>2015_0366</v>
      </c>
      <c r="D318" s="4" t="s">
        <v>647</v>
      </c>
      <c r="E318" s="4" t="s">
        <v>647</v>
      </c>
      <c r="F318" s="3">
        <v>23956.75</v>
      </c>
      <c r="G318" s="2">
        <v>1.0705999999999999E-4</v>
      </c>
    </row>
    <row r="319" spans="1:7" x14ac:dyDescent="0.2">
      <c r="A319">
        <v>2015</v>
      </c>
      <c r="B319" s="4" t="s">
        <v>352</v>
      </c>
      <c r="C319" t="str">
        <f t="shared" si="4"/>
        <v>2015_0332</v>
      </c>
      <c r="D319" s="4" t="s">
        <v>310</v>
      </c>
      <c r="E319" s="4" t="s">
        <v>310</v>
      </c>
      <c r="F319" s="3">
        <v>23202.19</v>
      </c>
      <c r="G319" s="2">
        <v>1.0368E-4</v>
      </c>
    </row>
    <row r="320" spans="1:7" x14ac:dyDescent="0.2">
      <c r="A320">
        <v>2015</v>
      </c>
      <c r="B320" s="4" t="s">
        <v>347</v>
      </c>
      <c r="C320" t="str">
        <f t="shared" si="4"/>
        <v>2015_0641</v>
      </c>
      <c r="D320" s="4" t="s">
        <v>305</v>
      </c>
      <c r="E320" s="4" t="s">
        <v>305</v>
      </c>
      <c r="F320" s="3">
        <v>22344.15</v>
      </c>
      <c r="G320" s="2">
        <v>9.9850000000000001E-5</v>
      </c>
    </row>
    <row r="321" spans="1:7" x14ac:dyDescent="0.2">
      <c r="A321">
        <v>2015</v>
      </c>
      <c r="B321" s="4" t="s">
        <v>485</v>
      </c>
      <c r="C321" t="str">
        <f t="shared" si="4"/>
        <v>2015_0551</v>
      </c>
      <c r="D321" s="4" t="s">
        <v>469</v>
      </c>
      <c r="E321" s="4" t="s">
        <v>469</v>
      </c>
      <c r="F321" s="3">
        <v>21232.13</v>
      </c>
      <c r="G321" s="2">
        <v>9.488E-5</v>
      </c>
    </row>
    <row r="322" spans="1:7" x14ac:dyDescent="0.2">
      <c r="A322">
        <v>2015</v>
      </c>
      <c r="B322" s="4" t="s">
        <v>676</v>
      </c>
      <c r="C322" t="str">
        <f t="shared" si="4"/>
        <v>2015_0953</v>
      </c>
      <c r="D322" s="4" t="s">
        <v>648</v>
      </c>
      <c r="E322" s="4" t="s">
        <v>648</v>
      </c>
      <c r="F322" s="3">
        <v>17294.29</v>
      </c>
      <c r="G322" s="2">
        <v>7.7280000000000005E-5</v>
      </c>
    </row>
    <row r="323" spans="1:7" x14ac:dyDescent="0.2">
      <c r="A323">
        <v>2015</v>
      </c>
      <c r="B323" s="4" t="s">
        <v>677</v>
      </c>
      <c r="C323" t="str">
        <f t="shared" ref="C323:C386" si="5">_xlfn.TEXTJOIN("_",TRUE,A323:B323)</f>
        <v>2015_0074</v>
      </c>
      <c r="D323" s="4" t="s">
        <v>649</v>
      </c>
      <c r="E323" s="4" t="s">
        <v>649</v>
      </c>
      <c r="F323" s="3">
        <v>16415.86</v>
      </c>
      <c r="G323" s="2">
        <v>7.3360000000000002E-5</v>
      </c>
    </row>
    <row r="324" spans="1:7" x14ac:dyDescent="0.2">
      <c r="A324">
        <v>2015</v>
      </c>
      <c r="B324" s="4" t="s">
        <v>678</v>
      </c>
      <c r="C324" t="str">
        <f t="shared" si="5"/>
        <v>2015_0685</v>
      </c>
      <c r="D324" s="4" t="s">
        <v>650</v>
      </c>
      <c r="E324" s="4" t="s">
        <v>650</v>
      </c>
      <c r="F324" s="3">
        <v>14815.85</v>
      </c>
      <c r="G324" s="2">
        <v>6.6210000000000005E-5</v>
      </c>
    </row>
    <row r="325" spans="1:7" x14ac:dyDescent="0.2">
      <c r="A325">
        <v>2015</v>
      </c>
      <c r="B325" s="4" t="s">
        <v>679</v>
      </c>
      <c r="C325" t="str">
        <f t="shared" si="5"/>
        <v>2015_0785</v>
      </c>
      <c r="D325" s="4" t="s">
        <v>651</v>
      </c>
      <c r="E325" s="4" t="s">
        <v>651</v>
      </c>
      <c r="F325" s="3">
        <v>13329.48</v>
      </c>
      <c r="G325" s="2">
        <v>5.9570000000000001E-5</v>
      </c>
    </row>
    <row r="326" spans="1:7" x14ac:dyDescent="0.2">
      <c r="A326">
        <v>2015</v>
      </c>
      <c r="B326" s="4" t="s">
        <v>680</v>
      </c>
      <c r="C326" t="str">
        <f t="shared" si="5"/>
        <v>2015_0113</v>
      </c>
      <c r="D326" s="4" t="s">
        <v>652</v>
      </c>
      <c r="E326" s="4" t="s">
        <v>652</v>
      </c>
      <c r="F326" s="3">
        <v>12979.91</v>
      </c>
      <c r="G326" s="2">
        <v>5.8E-5</v>
      </c>
    </row>
    <row r="327" spans="1:7" x14ac:dyDescent="0.2">
      <c r="A327">
        <v>2015</v>
      </c>
      <c r="B327" s="4" t="s">
        <v>438</v>
      </c>
      <c r="C327" t="str">
        <f t="shared" si="5"/>
        <v>2015_0684</v>
      </c>
      <c r="D327" s="4" t="s">
        <v>396</v>
      </c>
      <c r="E327" s="4" t="s">
        <v>396</v>
      </c>
      <c r="F327" s="3">
        <v>12444.02</v>
      </c>
      <c r="G327" s="2">
        <v>5.5609999999999998E-5</v>
      </c>
    </row>
    <row r="328" spans="1:7" x14ac:dyDescent="0.2">
      <c r="A328">
        <v>2015</v>
      </c>
      <c r="B328" s="4" t="s">
        <v>681</v>
      </c>
      <c r="C328" t="str">
        <f t="shared" si="5"/>
        <v>2015_0089</v>
      </c>
      <c r="D328" s="4" t="s">
        <v>653</v>
      </c>
      <c r="E328" s="4" t="s">
        <v>653</v>
      </c>
      <c r="F328" s="3">
        <v>12138.79</v>
      </c>
      <c r="G328" s="2">
        <v>5.4249999999999997E-5</v>
      </c>
    </row>
    <row r="329" spans="1:7" x14ac:dyDescent="0.2">
      <c r="A329">
        <v>2015</v>
      </c>
      <c r="B329" s="4" t="s">
        <v>682</v>
      </c>
      <c r="C329" t="str">
        <f t="shared" si="5"/>
        <v>2015_0523</v>
      </c>
      <c r="D329" s="4" t="s">
        <v>654</v>
      </c>
      <c r="E329" s="4" t="s">
        <v>654</v>
      </c>
      <c r="F329" s="3">
        <v>10879.11</v>
      </c>
      <c r="G329" s="2">
        <v>4.8619999999999999E-5</v>
      </c>
    </row>
    <row r="330" spans="1:7" x14ac:dyDescent="0.2">
      <c r="A330">
        <v>2015</v>
      </c>
      <c r="B330" s="4" t="s">
        <v>683</v>
      </c>
      <c r="C330" t="str">
        <f t="shared" si="5"/>
        <v>2015_0425</v>
      </c>
      <c r="D330" s="4" t="s">
        <v>655</v>
      </c>
      <c r="E330" s="4" t="s">
        <v>655</v>
      </c>
      <c r="F330" s="3">
        <v>9499.8799999999992</v>
      </c>
      <c r="G330" s="2">
        <v>4.2450000000000002E-5</v>
      </c>
    </row>
    <row r="331" spans="1:7" x14ac:dyDescent="0.2">
      <c r="A331">
        <v>2015</v>
      </c>
      <c r="B331" s="4" t="s">
        <v>684</v>
      </c>
      <c r="C331" t="str">
        <f t="shared" si="5"/>
        <v>2015_0397</v>
      </c>
      <c r="D331" s="4" t="s">
        <v>656</v>
      </c>
      <c r="E331" s="4" t="s">
        <v>656</v>
      </c>
      <c r="F331" s="3">
        <v>9205.57</v>
      </c>
      <c r="G331" s="2">
        <v>4.1140000000000003E-5</v>
      </c>
    </row>
    <row r="332" spans="1:7" x14ac:dyDescent="0.2">
      <c r="A332">
        <v>2015</v>
      </c>
      <c r="B332" s="4" t="s">
        <v>474</v>
      </c>
      <c r="C332" t="str">
        <f t="shared" si="5"/>
        <v>2015_0945</v>
      </c>
      <c r="D332" s="4" t="s">
        <v>458</v>
      </c>
      <c r="E332" s="4" t="s">
        <v>458</v>
      </c>
      <c r="F332" s="3">
        <v>9177.59</v>
      </c>
      <c r="G332" s="2">
        <v>4.1010000000000002E-5</v>
      </c>
    </row>
    <row r="333" spans="1:7" x14ac:dyDescent="0.2">
      <c r="A333">
        <v>2015</v>
      </c>
      <c r="B333" s="4" t="s">
        <v>698</v>
      </c>
      <c r="C333" t="str">
        <f t="shared" si="5"/>
        <v>2015_0681</v>
      </c>
      <c r="D333" s="4" t="s">
        <v>685</v>
      </c>
      <c r="E333" s="4" t="s">
        <v>685</v>
      </c>
      <c r="F333" s="3">
        <v>9170.27</v>
      </c>
      <c r="G333" s="2">
        <v>4.0979999999999997E-5</v>
      </c>
    </row>
    <row r="334" spans="1:7" x14ac:dyDescent="0.2">
      <c r="A334">
        <v>2015</v>
      </c>
      <c r="B334" s="4" t="s">
        <v>439</v>
      </c>
      <c r="C334" t="str">
        <f t="shared" si="5"/>
        <v>2015_0877</v>
      </c>
      <c r="D334" s="4" t="s">
        <v>397</v>
      </c>
      <c r="E334" s="4" t="s">
        <v>397</v>
      </c>
      <c r="F334" s="3">
        <v>8979.0300000000007</v>
      </c>
      <c r="G334" s="2">
        <v>4.0120000000000002E-5</v>
      </c>
    </row>
    <row r="335" spans="1:7" x14ac:dyDescent="0.2">
      <c r="A335">
        <v>2015</v>
      </c>
      <c r="B335" s="4" t="s">
        <v>699</v>
      </c>
      <c r="C335" t="str">
        <f t="shared" si="5"/>
        <v>2015_0616</v>
      </c>
      <c r="D335" s="4" t="s">
        <v>686</v>
      </c>
      <c r="E335" s="4" t="s">
        <v>686</v>
      </c>
      <c r="F335" s="3">
        <v>8875.39</v>
      </c>
      <c r="G335" s="2">
        <v>3.9660000000000003E-5</v>
      </c>
    </row>
    <row r="336" spans="1:7" x14ac:dyDescent="0.2">
      <c r="A336">
        <v>2015</v>
      </c>
      <c r="B336" s="4" t="s">
        <v>700</v>
      </c>
      <c r="C336" t="str">
        <f t="shared" si="5"/>
        <v>2015_0363</v>
      </c>
      <c r="D336" s="4" t="s">
        <v>687</v>
      </c>
      <c r="E336" s="4" t="s">
        <v>687</v>
      </c>
      <c r="F336" s="3">
        <v>8468.7999999999993</v>
      </c>
      <c r="G336" s="2">
        <v>3.7839999999999997E-5</v>
      </c>
    </row>
    <row r="337" spans="1:9" x14ac:dyDescent="0.2">
      <c r="A337">
        <v>2015</v>
      </c>
      <c r="B337" s="4" t="s">
        <v>701</v>
      </c>
      <c r="C337" t="str">
        <f t="shared" si="5"/>
        <v>2015_0933</v>
      </c>
      <c r="D337" s="4" t="s">
        <v>688</v>
      </c>
      <c r="E337" s="4" t="s">
        <v>688</v>
      </c>
      <c r="F337" s="3">
        <v>6916.63</v>
      </c>
      <c r="G337" s="2">
        <v>3.0910000000000001E-5</v>
      </c>
    </row>
    <row r="338" spans="1:9" x14ac:dyDescent="0.2">
      <c r="A338">
        <v>2015</v>
      </c>
      <c r="B338" s="4" t="s">
        <v>702</v>
      </c>
      <c r="C338" t="str">
        <f t="shared" si="5"/>
        <v>2015_0819</v>
      </c>
      <c r="D338" s="4" t="s">
        <v>689</v>
      </c>
      <c r="E338" s="4" t="s">
        <v>689</v>
      </c>
      <c r="F338" s="3">
        <v>6171.54</v>
      </c>
      <c r="G338" s="2">
        <v>2.758E-5</v>
      </c>
    </row>
    <row r="339" spans="1:9" x14ac:dyDescent="0.2">
      <c r="A339">
        <v>2015</v>
      </c>
      <c r="B339" s="4" t="s">
        <v>703</v>
      </c>
      <c r="C339" t="str">
        <f t="shared" si="5"/>
        <v>2015_0292</v>
      </c>
      <c r="D339" s="4" t="s">
        <v>690</v>
      </c>
      <c r="E339" s="4" t="s">
        <v>690</v>
      </c>
      <c r="F339" s="3">
        <v>5850.35</v>
      </c>
      <c r="G339" s="2">
        <v>2.614E-5</v>
      </c>
    </row>
    <row r="340" spans="1:9" x14ac:dyDescent="0.2">
      <c r="A340">
        <v>2015</v>
      </c>
      <c r="B340" s="4" t="s">
        <v>704</v>
      </c>
      <c r="C340" t="str">
        <f t="shared" si="5"/>
        <v>2015_0232</v>
      </c>
      <c r="D340" s="4" t="s">
        <v>691</v>
      </c>
      <c r="E340" s="4" t="s">
        <v>691</v>
      </c>
      <c r="F340" s="1">
        <v>5436.48</v>
      </c>
      <c r="G340" s="2">
        <v>2.429E-5</v>
      </c>
    </row>
    <row r="341" spans="1:9" x14ac:dyDescent="0.2">
      <c r="A341">
        <v>2015</v>
      </c>
      <c r="B341" s="4" t="s">
        <v>705</v>
      </c>
      <c r="C341" t="str">
        <f t="shared" si="5"/>
        <v>2015_0701</v>
      </c>
      <c r="D341" s="4" t="s">
        <v>692</v>
      </c>
      <c r="E341" s="4" t="s">
        <v>692</v>
      </c>
      <c r="F341" s="3">
        <v>5381.62</v>
      </c>
      <c r="G341" s="2">
        <v>2.4049999999999998E-5</v>
      </c>
    </row>
    <row r="342" spans="1:9" x14ac:dyDescent="0.2">
      <c r="A342">
        <v>2015</v>
      </c>
      <c r="B342" s="4" t="s">
        <v>419</v>
      </c>
      <c r="C342" t="str">
        <f t="shared" si="5"/>
        <v>2015_0834</v>
      </c>
      <c r="D342" s="4" t="s">
        <v>377</v>
      </c>
      <c r="E342" s="4" t="s">
        <v>377</v>
      </c>
      <c r="F342" s="3">
        <v>5354.82</v>
      </c>
      <c r="G342" s="2">
        <v>2.393E-5</v>
      </c>
    </row>
    <row r="343" spans="1:9" x14ac:dyDescent="0.2">
      <c r="A343">
        <v>2015</v>
      </c>
      <c r="B343" s="4" t="s">
        <v>706</v>
      </c>
      <c r="C343" t="str">
        <f t="shared" si="5"/>
        <v>2015_0595</v>
      </c>
      <c r="D343" s="4" t="s">
        <v>693</v>
      </c>
      <c r="E343" s="4" t="s">
        <v>693</v>
      </c>
      <c r="F343" s="3">
        <v>5333.7</v>
      </c>
      <c r="G343" s="2">
        <v>2.3830000000000001E-5</v>
      </c>
    </row>
    <row r="344" spans="1:9" x14ac:dyDescent="0.2">
      <c r="A344">
        <v>2015</v>
      </c>
      <c r="B344" s="4" t="s">
        <v>484</v>
      </c>
      <c r="C344" t="str">
        <f t="shared" si="5"/>
        <v>2015_0218</v>
      </c>
      <c r="D344" s="4" t="s">
        <v>468</v>
      </c>
      <c r="E344" s="4" t="s">
        <v>468</v>
      </c>
      <c r="F344" s="3">
        <v>5013.9399999999996</v>
      </c>
      <c r="G344" s="2">
        <v>2.2410000000000001E-5</v>
      </c>
    </row>
    <row r="345" spans="1:9" x14ac:dyDescent="0.2">
      <c r="A345">
        <v>2015</v>
      </c>
      <c r="B345" s="4" t="s">
        <v>707</v>
      </c>
      <c r="C345" t="str">
        <f t="shared" si="5"/>
        <v>2015_0860</v>
      </c>
      <c r="D345" s="4" t="s">
        <v>694</v>
      </c>
      <c r="E345" s="4" t="s">
        <v>694</v>
      </c>
      <c r="F345" s="3">
        <v>4697.5600000000004</v>
      </c>
      <c r="G345" s="2">
        <v>2.0990000000000001E-5</v>
      </c>
    </row>
    <row r="346" spans="1:9" x14ac:dyDescent="0.2">
      <c r="A346">
        <v>2015</v>
      </c>
      <c r="B346" s="4" t="s">
        <v>708</v>
      </c>
      <c r="C346" t="str">
        <f t="shared" si="5"/>
        <v>2015_0285</v>
      </c>
      <c r="D346" s="4" t="s">
        <v>695</v>
      </c>
      <c r="E346" s="4" t="s">
        <v>695</v>
      </c>
      <c r="F346" s="3">
        <v>4542.9399999999996</v>
      </c>
      <c r="G346" s="2">
        <v>2.0299999999999999E-5</v>
      </c>
    </row>
    <row r="347" spans="1:9" x14ac:dyDescent="0.2">
      <c r="A347">
        <v>2015</v>
      </c>
      <c r="B347" s="4" t="s">
        <v>709</v>
      </c>
      <c r="C347" t="str">
        <f t="shared" si="5"/>
        <v>2015_0057</v>
      </c>
      <c r="D347" s="4" t="s">
        <v>696</v>
      </c>
      <c r="E347" s="4" t="s">
        <v>696</v>
      </c>
      <c r="F347" s="3">
        <v>3993.81</v>
      </c>
      <c r="G347" s="2">
        <v>1.785E-5</v>
      </c>
    </row>
    <row r="348" spans="1:9" x14ac:dyDescent="0.2">
      <c r="A348">
        <v>2015</v>
      </c>
      <c r="B348" s="4" t="s">
        <v>710</v>
      </c>
      <c r="C348" t="str">
        <f t="shared" si="5"/>
        <v>2015_0932</v>
      </c>
      <c r="D348" s="4" t="s">
        <v>697</v>
      </c>
      <c r="E348" s="4" t="s">
        <v>697</v>
      </c>
      <c r="F348" s="3">
        <v>3604.35</v>
      </c>
      <c r="G348" s="2">
        <v>1.611E-5</v>
      </c>
    </row>
    <row r="349" spans="1:9" x14ac:dyDescent="0.2">
      <c r="A349">
        <v>2016</v>
      </c>
      <c r="B349" s="4" t="s">
        <v>509</v>
      </c>
      <c r="C349" t="str">
        <f t="shared" si="5"/>
        <v>2016_1021</v>
      </c>
      <c r="D349" s="4" t="s">
        <v>27</v>
      </c>
      <c r="E349" s="4" t="s">
        <v>27</v>
      </c>
      <c r="H349" s="1">
        <v>526803.62</v>
      </c>
      <c r="I349" s="2">
        <v>1.73339E-3</v>
      </c>
    </row>
    <row r="350" spans="1:9" x14ac:dyDescent="0.2">
      <c r="A350">
        <v>2016</v>
      </c>
      <c r="B350" s="4" t="s">
        <v>510</v>
      </c>
      <c r="C350" t="str">
        <f t="shared" si="5"/>
        <v>2016_1219</v>
      </c>
      <c r="D350" s="4" t="s">
        <v>1</v>
      </c>
      <c r="E350" s="4" t="s">
        <v>1</v>
      </c>
      <c r="H350" s="3">
        <v>448563.74</v>
      </c>
      <c r="I350" s="2">
        <v>1.47595E-3</v>
      </c>
    </row>
    <row r="351" spans="1:9" x14ac:dyDescent="0.2">
      <c r="A351">
        <v>2016</v>
      </c>
      <c r="B351" s="4" t="s">
        <v>511</v>
      </c>
      <c r="C351" t="str">
        <f t="shared" si="5"/>
        <v>2016_0938</v>
      </c>
      <c r="D351" s="4" t="s">
        <v>493</v>
      </c>
      <c r="E351" s="4" t="s">
        <v>493</v>
      </c>
      <c r="H351" s="3">
        <v>141254.35999999999</v>
      </c>
      <c r="I351" s="2">
        <v>4.6477999999999998E-4</v>
      </c>
    </row>
    <row r="352" spans="1:9" x14ac:dyDescent="0.2">
      <c r="A352">
        <v>2016</v>
      </c>
      <c r="B352" s="4" t="s">
        <v>512</v>
      </c>
      <c r="C352" t="str">
        <f t="shared" si="5"/>
        <v>2016_0939</v>
      </c>
      <c r="D352" s="4" t="s">
        <v>494</v>
      </c>
      <c r="E352" s="4" t="s">
        <v>494</v>
      </c>
      <c r="H352" s="3">
        <v>140028.01</v>
      </c>
      <c r="I352" s="2">
        <v>4.6075000000000001E-4</v>
      </c>
    </row>
    <row r="353" spans="1:9" x14ac:dyDescent="0.2">
      <c r="A353">
        <v>2016</v>
      </c>
      <c r="B353" s="4" t="s">
        <v>516</v>
      </c>
      <c r="C353" t="str">
        <f t="shared" si="5"/>
        <v>2016_0117</v>
      </c>
      <c r="D353" s="4" t="s">
        <v>30</v>
      </c>
      <c r="E353" s="4" t="s">
        <v>30</v>
      </c>
      <c r="H353" s="3">
        <v>99167.81</v>
      </c>
      <c r="I353" s="2">
        <v>3.2630000000000002E-4</v>
      </c>
    </row>
    <row r="354" spans="1:9" x14ac:dyDescent="0.2">
      <c r="A354">
        <v>2016</v>
      </c>
      <c r="B354" s="4" t="s">
        <v>514</v>
      </c>
      <c r="C354" t="str">
        <f t="shared" si="5"/>
        <v>2016_0152</v>
      </c>
      <c r="D354" s="4" t="s">
        <v>31</v>
      </c>
      <c r="E354" s="4" t="s">
        <v>31</v>
      </c>
      <c r="H354" s="3">
        <v>83260.27</v>
      </c>
      <c r="I354" s="2">
        <v>2.7396000000000001E-4</v>
      </c>
    </row>
    <row r="355" spans="1:9" x14ac:dyDescent="0.2">
      <c r="A355">
        <v>2016</v>
      </c>
      <c r="B355" s="4" t="s">
        <v>517</v>
      </c>
      <c r="C355" t="str">
        <f t="shared" si="5"/>
        <v>2016_0839</v>
      </c>
      <c r="D355" s="4" t="s">
        <v>5</v>
      </c>
      <c r="E355" s="4" t="s">
        <v>5</v>
      </c>
      <c r="H355" s="3">
        <v>82526.03</v>
      </c>
      <c r="I355" s="2">
        <v>2.7154000000000002E-4</v>
      </c>
    </row>
    <row r="356" spans="1:9" x14ac:dyDescent="0.2">
      <c r="A356">
        <v>2016</v>
      </c>
      <c r="B356" s="4" t="s">
        <v>513</v>
      </c>
      <c r="C356" t="str">
        <f t="shared" si="5"/>
        <v>2016_0179</v>
      </c>
      <c r="D356" s="4" t="s">
        <v>4</v>
      </c>
      <c r="E356" s="4" t="s">
        <v>4</v>
      </c>
      <c r="H356" s="3">
        <v>76448.08</v>
      </c>
      <c r="I356" s="2">
        <v>2.5154000000000002E-4</v>
      </c>
    </row>
    <row r="357" spans="1:9" x14ac:dyDescent="0.2">
      <c r="A357">
        <v>2016</v>
      </c>
      <c r="B357" s="4" t="s">
        <v>515</v>
      </c>
      <c r="C357" t="str">
        <f t="shared" si="5"/>
        <v>2016_0963</v>
      </c>
      <c r="D357" s="4" t="s">
        <v>495</v>
      </c>
      <c r="E357" s="4" t="s">
        <v>495</v>
      </c>
      <c r="H357" s="3">
        <v>73850.63</v>
      </c>
      <c r="I357" s="2">
        <v>2.43E-4</v>
      </c>
    </row>
    <row r="358" spans="1:9" x14ac:dyDescent="0.2">
      <c r="A358">
        <v>2016</v>
      </c>
      <c r="B358" s="4" t="s">
        <v>518</v>
      </c>
      <c r="C358" t="str">
        <f t="shared" si="5"/>
        <v>2016_1591</v>
      </c>
      <c r="D358" s="4" t="s">
        <v>29</v>
      </c>
      <c r="E358" s="4" t="s">
        <v>29</v>
      </c>
      <c r="H358" s="3">
        <v>68317.279999999999</v>
      </c>
      <c r="I358" s="2">
        <v>2.2478999999999999E-4</v>
      </c>
    </row>
    <row r="359" spans="1:9" x14ac:dyDescent="0.2">
      <c r="A359">
        <v>2016</v>
      </c>
      <c r="B359" s="4" t="s">
        <v>519</v>
      </c>
      <c r="C359" t="str">
        <f t="shared" si="5"/>
        <v>2016_0049</v>
      </c>
      <c r="D359" s="4" t="s">
        <v>9</v>
      </c>
      <c r="E359" s="4" t="s">
        <v>9</v>
      </c>
      <c r="H359" s="3">
        <v>62803.9</v>
      </c>
      <c r="I359" s="2">
        <v>2.0665000000000001E-4</v>
      </c>
    </row>
    <row r="360" spans="1:9" x14ac:dyDescent="0.2">
      <c r="A360">
        <v>2016</v>
      </c>
      <c r="B360" s="4" t="s">
        <v>521</v>
      </c>
      <c r="C360" t="str">
        <f t="shared" si="5"/>
        <v>2016_1079</v>
      </c>
      <c r="D360" s="4" t="s">
        <v>8</v>
      </c>
      <c r="E360" s="4" t="s">
        <v>8</v>
      </c>
      <c r="H360" s="3">
        <v>56202.23</v>
      </c>
      <c r="I360" s="2">
        <v>1.8493000000000001E-4</v>
      </c>
    </row>
    <row r="361" spans="1:9" x14ac:dyDescent="0.2">
      <c r="A361">
        <v>2016</v>
      </c>
      <c r="B361" s="4" t="s">
        <v>529</v>
      </c>
      <c r="C361" t="str">
        <f t="shared" si="5"/>
        <v>2016_0741</v>
      </c>
      <c r="D361" s="4" t="s">
        <v>35</v>
      </c>
      <c r="E361" s="4" t="s">
        <v>35</v>
      </c>
      <c r="H361" s="3">
        <v>52261.33</v>
      </c>
      <c r="I361" s="2">
        <v>1.7196E-4</v>
      </c>
    </row>
    <row r="362" spans="1:9" x14ac:dyDescent="0.2">
      <c r="A362">
        <v>2016</v>
      </c>
      <c r="B362" s="4" t="s">
        <v>520</v>
      </c>
      <c r="C362" t="str">
        <f t="shared" si="5"/>
        <v>2016_0247</v>
      </c>
      <c r="D362" s="4" t="s">
        <v>36</v>
      </c>
      <c r="E362" s="4" t="s">
        <v>36</v>
      </c>
      <c r="H362" s="3">
        <v>50813.15</v>
      </c>
      <c r="I362" s="2">
        <v>1.6719E-4</v>
      </c>
    </row>
    <row r="363" spans="1:9" x14ac:dyDescent="0.2">
      <c r="A363">
        <v>2016</v>
      </c>
      <c r="B363" s="4" t="s">
        <v>527</v>
      </c>
      <c r="C363" t="str">
        <f t="shared" si="5"/>
        <v>2016_0256</v>
      </c>
      <c r="D363" s="4" t="s">
        <v>12</v>
      </c>
      <c r="E363" s="4" t="s">
        <v>12</v>
      </c>
      <c r="H363" s="3">
        <v>48223.56</v>
      </c>
      <c r="I363" s="2">
        <v>1.5867E-4</v>
      </c>
    </row>
    <row r="364" spans="1:9" x14ac:dyDescent="0.2">
      <c r="A364">
        <v>2016</v>
      </c>
      <c r="B364" s="4" t="s">
        <v>523</v>
      </c>
      <c r="C364" t="str">
        <f t="shared" si="5"/>
        <v>2016_1668</v>
      </c>
      <c r="D364" s="4" t="s">
        <v>496</v>
      </c>
      <c r="E364" s="4" t="s">
        <v>496</v>
      </c>
      <c r="H364" s="3">
        <v>44294.64</v>
      </c>
      <c r="I364" s="2">
        <v>1.4574999999999999E-4</v>
      </c>
    </row>
    <row r="365" spans="1:9" x14ac:dyDescent="0.2">
      <c r="A365">
        <v>2016</v>
      </c>
      <c r="B365" s="4" t="s">
        <v>528</v>
      </c>
      <c r="C365" t="str">
        <f t="shared" si="5"/>
        <v>2016_0377</v>
      </c>
      <c r="D365" s="4" t="s">
        <v>28</v>
      </c>
      <c r="E365" s="4" t="s">
        <v>28</v>
      </c>
      <c r="H365" s="3">
        <v>42138.9</v>
      </c>
      <c r="I365" s="2">
        <v>1.3865000000000001E-4</v>
      </c>
    </row>
    <row r="366" spans="1:9" x14ac:dyDescent="0.2">
      <c r="A366">
        <v>2016</v>
      </c>
      <c r="B366" s="4" t="s">
        <v>525</v>
      </c>
      <c r="C366" t="str">
        <f t="shared" si="5"/>
        <v>2016_0367</v>
      </c>
      <c r="D366" s="4" t="s">
        <v>497</v>
      </c>
      <c r="E366" s="4" t="s">
        <v>497</v>
      </c>
      <c r="H366" s="3">
        <v>36366.86</v>
      </c>
      <c r="I366" s="2">
        <v>1.1966E-4</v>
      </c>
    </row>
    <row r="367" spans="1:9" x14ac:dyDescent="0.2">
      <c r="A367">
        <v>2016</v>
      </c>
      <c r="B367" s="4" t="s">
        <v>524</v>
      </c>
      <c r="C367" t="str">
        <f t="shared" si="5"/>
        <v>2016_0864</v>
      </c>
      <c r="D367" s="4" t="s">
        <v>22</v>
      </c>
      <c r="E367" s="4" t="s">
        <v>22</v>
      </c>
      <c r="H367" s="3">
        <v>35726.04</v>
      </c>
      <c r="I367" s="2">
        <v>1.1755E-4</v>
      </c>
    </row>
    <row r="368" spans="1:9" x14ac:dyDescent="0.2">
      <c r="A368">
        <v>2016</v>
      </c>
      <c r="B368" s="4" t="s">
        <v>535</v>
      </c>
      <c r="C368" t="str">
        <f t="shared" si="5"/>
        <v>2016_1130</v>
      </c>
      <c r="D368" s="4" t="s">
        <v>34</v>
      </c>
      <c r="E368" s="4" t="s">
        <v>34</v>
      </c>
      <c r="H368" s="3">
        <v>31568.71</v>
      </c>
      <c r="I368" s="2">
        <v>1.0387000000000001E-4</v>
      </c>
    </row>
    <row r="369" spans="1:9" x14ac:dyDescent="0.2">
      <c r="A369">
        <v>2016</v>
      </c>
      <c r="B369" s="4" t="s">
        <v>533</v>
      </c>
      <c r="C369" t="str">
        <f t="shared" si="5"/>
        <v>2016_1674</v>
      </c>
      <c r="D369" s="4" t="s">
        <v>500</v>
      </c>
      <c r="E369" s="4" t="s">
        <v>500</v>
      </c>
      <c r="H369" s="3">
        <v>30694.81</v>
      </c>
      <c r="I369" s="2">
        <v>1.01E-4</v>
      </c>
    </row>
    <row r="370" spans="1:9" x14ac:dyDescent="0.2">
      <c r="A370">
        <v>2016</v>
      </c>
      <c r="B370" s="4" t="s">
        <v>526</v>
      </c>
      <c r="C370" t="str">
        <f t="shared" si="5"/>
        <v>2016_0178</v>
      </c>
      <c r="D370" s="4" t="s">
        <v>25</v>
      </c>
      <c r="E370" s="4" t="s">
        <v>25</v>
      </c>
      <c r="H370" s="3">
        <v>30693.05</v>
      </c>
      <c r="I370" s="2">
        <v>1.0098999999999999E-4</v>
      </c>
    </row>
    <row r="371" spans="1:9" x14ac:dyDescent="0.2">
      <c r="A371">
        <v>2016</v>
      </c>
      <c r="B371" s="4" t="s">
        <v>530</v>
      </c>
      <c r="C371" t="str">
        <f t="shared" si="5"/>
        <v>2016_0974</v>
      </c>
      <c r="D371" s="4" t="s">
        <v>498</v>
      </c>
      <c r="E371" s="4" t="s">
        <v>498</v>
      </c>
      <c r="H371" s="3">
        <v>28574.82</v>
      </c>
      <c r="I371" s="2">
        <v>9.4019999999999998E-5</v>
      </c>
    </row>
    <row r="372" spans="1:9" x14ac:dyDescent="0.2">
      <c r="A372">
        <v>2016</v>
      </c>
      <c r="B372" s="4" t="s">
        <v>522</v>
      </c>
      <c r="C372" t="str">
        <f t="shared" si="5"/>
        <v>2016_0360</v>
      </c>
      <c r="D372" s="4" t="s">
        <v>14</v>
      </c>
      <c r="E372" s="4" t="s">
        <v>14</v>
      </c>
      <c r="H372" s="3">
        <v>28559.15</v>
      </c>
      <c r="I372" s="2">
        <v>9.3969999999999996E-5</v>
      </c>
    </row>
    <row r="373" spans="1:9" x14ac:dyDescent="0.2">
      <c r="A373">
        <v>2016</v>
      </c>
      <c r="B373" s="4" t="s">
        <v>531</v>
      </c>
      <c r="C373" t="str">
        <f t="shared" si="5"/>
        <v>2016_1667</v>
      </c>
      <c r="D373" s="4" t="s">
        <v>10</v>
      </c>
      <c r="E373" s="4" t="s">
        <v>10</v>
      </c>
      <c r="H373" s="3">
        <v>25382.38</v>
      </c>
      <c r="I373" s="2">
        <v>8.352E-5</v>
      </c>
    </row>
    <row r="374" spans="1:9" x14ac:dyDescent="0.2">
      <c r="A374">
        <v>2016</v>
      </c>
      <c r="B374" s="4" t="s">
        <v>532</v>
      </c>
      <c r="C374" t="str">
        <f t="shared" si="5"/>
        <v>2016_0554</v>
      </c>
      <c r="D374" s="4" t="s">
        <v>499</v>
      </c>
      <c r="E374" s="4" t="s">
        <v>499</v>
      </c>
      <c r="H374" s="3">
        <v>25013.02</v>
      </c>
      <c r="I374" s="2">
        <v>8.2299999999999995E-5</v>
      </c>
    </row>
    <row r="375" spans="1:9" x14ac:dyDescent="0.2">
      <c r="A375">
        <v>2016</v>
      </c>
      <c r="B375" s="4" t="s">
        <v>536</v>
      </c>
      <c r="C375" t="str">
        <f t="shared" si="5"/>
        <v>2016_0675</v>
      </c>
      <c r="D375" s="4" t="s">
        <v>17</v>
      </c>
      <c r="E375" s="4" t="s">
        <v>17</v>
      </c>
      <c r="H375" s="3">
        <v>24782.84</v>
      </c>
      <c r="I375" s="2">
        <v>8.1550000000000004E-5</v>
      </c>
    </row>
    <row r="376" spans="1:9" x14ac:dyDescent="0.2">
      <c r="A376">
        <v>2016</v>
      </c>
      <c r="B376" s="4" t="s">
        <v>539</v>
      </c>
      <c r="C376" t="str">
        <f t="shared" si="5"/>
        <v>2016_1673</v>
      </c>
      <c r="D376" s="4" t="s">
        <v>33</v>
      </c>
      <c r="E376" s="4" t="s">
        <v>33</v>
      </c>
      <c r="H376" s="3">
        <v>24060.16</v>
      </c>
      <c r="I376" s="2">
        <v>7.9170000000000003E-5</v>
      </c>
    </row>
    <row r="377" spans="1:9" x14ac:dyDescent="0.2">
      <c r="A377">
        <v>2016</v>
      </c>
      <c r="B377" s="4" t="s">
        <v>537</v>
      </c>
      <c r="C377" t="str">
        <f t="shared" si="5"/>
        <v>2016_1053</v>
      </c>
      <c r="D377" s="4" t="s">
        <v>24</v>
      </c>
      <c r="E377" s="4" t="s">
        <v>24</v>
      </c>
      <c r="H377" s="3">
        <v>23069.84</v>
      </c>
      <c r="I377" s="2">
        <v>7.5909999999999997E-5</v>
      </c>
    </row>
    <row r="378" spans="1:9" x14ac:dyDescent="0.2">
      <c r="A378">
        <v>2016</v>
      </c>
      <c r="B378" s="4" t="s">
        <v>541</v>
      </c>
      <c r="C378" t="str">
        <f t="shared" si="5"/>
        <v>2016_1666</v>
      </c>
      <c r="D378" s="4" t="s">
        <v>501</v>
      </c>
      <c r="E378" s="4" t="s">
        <v>501</v>
      </c>
      <c r="H378" s="3">
        <v>21319.43</v>
      </c>
      <c r="I378" s="2">
        <v>7.0149999999999998E-5</v>
      </c>
    </row>
    <row r="379" spans="1:9" x14ac:dyDescent="0.2">
      <c r="A379">
        <v>2016</v>
      </c>
      <c r="B379" s="4" t="s">
        <v>540</v>
      </c>
      <c r="C379" t="str">
        <f t="shared" si="5"/>
        <v>2016_1088</v>
      </c>
      <c r="D379" s="4" t="s">
        <v>18</v>
      </c>
      <c r="E379" s="4" t="s">
        <v>18</v>
      </c>
      <c r="H379" s="3">
        <v>20848.560000000001</v>
      </c>
      <c r="I379" s="2">
        <v>6.86E-5</v>
      </c>
    </row>
    <row r="380" spans="1:9" x14ac:dyDescent="0.2">
      <c r="A380">
        <v>2016</v>
      </c>
      <c r="B380" s="4" t="s">
        <v>534</v>
      </c>
      <c r="C380" t="str">
        <f t="shared" si="5"/>
        <v>2016_0287</v>
      </c>
      <c r="D380" s="4" t="s">
        <v>13</v>
      </c>
      <c r="E380" s="4" t="s">
        <v>13</v>
      </c>
      <c r="H380" s="3">
        <v>18571.25</v>
      </c>
      <c r="I380" s="2">
        <v>6.1110000000000003E-5</v>
      </c>
    </row>
    <row r="381" spans="1:9" x14ac:dyDescent="0.2">
      <c r="A381">
        <v>2016</v>
      </c>
      <c r="B381" s="4" t="s">
        <v>538</v>
      </c>
      <c r="C381" t="str">
        <f t="shared" si="5"/>
        <v>2016_0068</v>
      </c>
      <c r="D381" s="4" t="s">
        <v>21</v>
      </c>
      <c r="E381" s="4" t="s">
        <v>21</v>
      </c>
      <c r="H381" s="3">
        <v>14249.95</v>
      </c>
      <c r="I381" s="2">
        <v>4.689E-5</v>
      </c>
    </row>
    <row r="382" spans="1:9" x14ac:dyDescent="0.2">
      <c r="A382">
        <v>2016</v>
      </c>
      <c r="B382" s="4" t="s">
        <v>542</v>
      </c>
      <c r="C382" t="str">
        <f t="shared" si="5"/>
        <v>2016_0169</v>
      </c>
      <c r="D382" s="4" t="s">
        <v>7</v>
      </c>
      <c r="E382" s="4" t="s">
        <v>7</v>
      </c>
      <c r="H382" s="3">
        <v>12872.92</v>
      </c>
      <c r="I382" s="2">
        <v>4.2360000000000001E-5</v>
      </c>
    </row>
    <row r="383" spans="1:9" x14ac:dyDescent="0.2">
      <c r="A383">
        <v>2016</v>
      </c>
      <c r="B383" s="4" t="s">
        <v>545</v>
      </c>
      <c r="C383" t="str">
        <f t="shared" si="5"/>
        <v>2016_1074</v>
      </c>
      <c r="D383" s="4" t="s">
        <v>26</v>
      </c>
      <c r="E383" s="4" t="s">
        <v>26</v>
      </c>
      <c r="H383" s="3">
        <v>11530.75</v>
      </c>
      <c r="I383" s="2">
        <v>3.7939999999999999E-5</v>
      </c>
    </row>
    <row r="384" spans="1:9" x14ac:dyDescent="0.2">
      <c r="A384">
        <v>2016</v>
      </c>
      <c r="B384" s="4" t="s">
        <v>546</v>
      </c>
      <c r="C384" t="str">
        <f t="shared" si="5"/>
        <v>2016_0717</v>
      </c>
      <c r="D384" s="4" t="s">
        <v>502</v>
      </c>
      <c r="E384" s="4" t="s">
        <v>502</v>
      </c>
      <c r="H384" s="3">
        <v>7901.21</v>
      </c>
      <c r="I384" s="2">
        <v>2.5999999999999998E-5</v>
      </c>
    </row>
    <row r="385" spans="1:9" x14ac:dyDescent="0.2">
      <c r="A385">
        <v>2016</v>
      </c>
      <c r="B385" s="4" t="s">
        <v>543</v>
      </c>
      <c r="C385" t="str">
        <f t="shared" si="5"/>
        <v>2016_0873</v>
      </c>
      <c r="D385" s="4" t="s">
        <v>3</v>
      </c>
      <c r="E385" s="4" t="s">
        <v>3</v>
      </c>
      <c r="H385" s="3">
        <v>6725.05</v>
      </c>
      <c r="I385" s="2">
        <v>2.213E-5</v>
      </c>
    </row>
    <row r="386" spans="1:9" x14ac:dyDescent="0.2">
      <c r="A386">
        <v>2016</v>
      </c>
      <c r="B386" s="4" t="s">
        <v>544</v>
      </c>
      <c r="C386" t="str">
        <f t="shared" si="5"/>
        <v>2016_0176</v>
      </c>
      <c r="D386" s="4" t="s">
        <v>16</v>
      </c>
      <c r="E386" s="4" t="s">
        <v>16</v>
      </c>
      <c r="H386" s="3">
        <v>6217.27</v>
      </c>
      <c r="I386" s="2">
        <v>2.0460000000000001E-5</v>
      </c>
    </row>
    <row r="387" spans="1:9" x14ac:dyDescent="0.2">
      <c r="A387">
        <v>2016</v>
      </c>
      <c r="B387" s="4" t="s">
        <v>547</v>
      </c>
      <c r="C387" t="str">
        <f t="shared" ref="C387:C450" si="6">_xlfn.TEXTJOIN("_",TRUE,A387:B387)</f>
        <v>2016_2008</v>
      </c>
      <c r="D387" s="4" t="s">
        <v>503</v>
      </c>
      <c r="E387" s="4" t="s">
        <v>503</v>
      </c>
      <c r="H387" s="3">
        <v>2829.64</v>
      </c>
      <c r="I387" s="2">
        <v>9.3100000000000006E-6</v>
      </c>
    </row>
    <row r="388" spans="1:9" x14ac:dyDescent="0.2">
      <c r="A388">
        <v>2016</v>
      </c>
      <c r="B388" s="4" t="s">
        <v>553</v>
      </c>
      <c r="C388" t="str">
        <f t="shared" si="6"/>
        <v>2016_0298</v>
      </c>
      <c r="D388" s="4" t="s">
        <v>551</v>
      </c>
      <c r="E388" s="4" t="s">
        <v>551</v>
      </c>
      <c r="H388" s="3">
        <v>2147.71</v>
      </c>
      <c r="I388" s="2">
        <v>7.0700000000000001E-6</v>
      </c>
    </row>
    <row r="389" spans="1:9" x14ac:dyDescent="0.2">
      <c r="A389">
        <v>2016</v>
      </c>
      <c r="B389" s="4" t="s">
        <v>548</v>
      </c>
      <c r="C389" t="str">
        <f t="shared" si="6"/>
        <v>2016_1078</v>
      </c>
      <c r="D389" s="4" t="s">
        <v>504</v>
      </c>
      <c r="E389" s="4" t="s">
        <v>504</v>
      </c>
      <c r="H389" s="3">
        <v>1876.55</v>
      </c>
      <c r="I389" s="2">
        <v>6.1700000000000002E-6</v>
      </c>
    </row>
    <row r="390" spans="1:9" x14ac:dyDescent="0.2">
      <c r="A390">
        <v>2016</v>
      </c>
      <c r="B390" s="4" t="s">
        <v>549</v>
      </c>
      <c r="C390" t="str">
        <f t="shared" si="6"/>
        <v>2016_0254</v>
      </c>
      <c r="D390" s="4" t="s">
        <v>20</v>
      </c>
      <c r="E390" s="4" t="s">
        <v>20</v>
      </c>
      <c r="H390" s="3">
        <v>1577.84</v>
      </c>
      <c r="I390" s="2">
        <v>5.1900000000000003E-6</v>
      </c>
    </row>
    <row r="391" spans="1:9" x14ac:dyDescent="0.2">
      <c r="A391">
        <v>2016</v>
      </c>
      <c r="B391" s="4" t="s">
        <v>550</v>
      </c>
      <c r="C391" t="str">
        <f t="shared" si="6"/>
        <v>2016_0997</v>
      </c>
      <c r="D391" s="4" t="s">
        <v>23</v>
      </c>
      <c r="E391" s="4" t="s">
        <v>23</v>
      </c>
      <c r="H391" s="1">
        <v>861.13</v>
      </c>
      <c r="I391" s="2">
        <v>2.83E-6</v>
      </c>
    </row>
    <row r="392" spans="1:9" x14ac:dyDescent="0.2">
      <c r="A392">
        <v>2016</v>
      </c>
      <c r="B392" s="4" t="s">
        <v>719</v>
      </c>
      <c r="C392" t="str">
        <f t="shared" si="6"/>
        <v>2016_0635</v>
      </c>
      <c r="D392" s="4" t="s">
        <v>718</v>
      </c>
      <c r="E392" s="4" t="s">
        <v>718</v>
      </c>
      <c r="H392">
        <v>10.79</v>
      </c>
      <c r="I392" s="2">
        <v>4.0000000000000001E-8</v>
      </c>
    </row>
    <row r="393" spans="1:9" x14ac:dyDescent="0.2">
      <c r="A393">
        <v>2016</v>
      </c>
      <c r="B393" s="20" t="s">
        <v>79</v>
      </c>
      <c r="C393" t="str">
        <f t="shared" si="6"/>
        <v>2016_0844</v>
      </c>
      <c r="D393" s="4" t="s">
        <v>37</v>
      </c>
      <c r="E393" s="4" t="s">
        <v>37</v>
      </c>
      <c r="F393" s="1">
        <v>16666344.33</v>
      </c>
      <c r="G393" s="2">
        <v>5.4838659999999997E-2</v>
      </c>
    </row>
    <row r="394" spans="1:9" x14ac:dyDescent="0.2">
      <c r="A394">
        <v>2016</v>
      </c>
      <c r="B394" s="4" t="s">
        <v>80</v>
      </c>
      <c r="C394" t="str">
        <f t="shared" si="6"/>
        <v>2016_0966</v>
      </c>
      <c r="D394" s="4" t="s">
        <v>38</v>
      </c>
      <c r="E394" s="4" t="s">
        <v>38</v>
      </c>
      <c r="F394" s="3">
        <v>9385090.6500000004</v>
      </c>
      <c r="G394" s="2">
        <v>3.0880540000000001E-2</v>
      </c>
    </row>
    <row r="395" spans="1:9" x14ac:dyDescent="0.2">
      <c r="A395">
        <v>2016</v>
      </c>
      <c r="B395" s="4" t="s">
        <v>83</v>
      </c>
      <c r="C395" t="str">
        <f t="shared" si="6"/>
        <v>2016_0926</v>
      </c>
      <c r="D395" s="4" t="s">
        <v>41</v>
      </c>
      <c r="E395" s="4" t="s">
        <v>41</v>
      </c>
      <c r="F395" s="3">
        <v>9193983.0899999999</v>
      </c>
      <c r="G395" s="2">
        <v>3.0251730000000001E-2</v>
      </c>
    </row>
    <row r="396" spans="1:9" x14ac:dyDescent="0.2">
      <c r="A396">
        <v>2016</v>
      </c>
      <c r="B396" s="4" t="s">
        <v>90</v>
      </c>
      <c r="C396" t="str">
        <f t="shared" si="6"/>
        <v>2016_0435</v>
      </c>
      <c r="D396" s="4" t="s">
        <v>48</v>
      </c>
      <c r="E396" s="4" t="s">
        <v>48</v>
      </c>
      <c r="F396" s="3">
        <v>7886366.8499999996</v>
      </c>
      <c r="G396" s="2">
        <v>2.5949170000000001E-2</v>
      </c>
    </row>
    <row r="397" spans="1:9" x14ac:dyDescent="0.2">
      <c r="A397">
        <v>2016</v>
      </c>
      <c r="B397" s="4" t="s">
        <v>82</v>
      </c>
      <c r="C397" t="str">
        <f t="shared" si="6"/>
        <v>2016_0518</v>
      </c>
      <c r="D397" s="4" t="s">
        <v>40</v>
      </c>
      <c r="E397" s="4" t="s">
        <v>40</v>
      </c>
      <c r="F397" s="3">
        <v>6744036.3099999996</v>
      </c>
      <c r="G397" s="2">
        <v>2.2190459999999999E-2</v>
      </c>
    </row>
    <row r="398" spans="1:9" x14ac:dyDescent="0.2">
      <c r="A398">
        <v>2016</v>
      </c>
      <c r="B398" s="4" t="s">
        <v>86</v>
      </c>
      <c r="C398" t="str">
        <f t="shared" si="6"/>
        <v>2016_0291</v>
      </c>
      <c r="D398" s="4" t="s">
        <v>44</v>
      </c>
      <c r="E398" s="4" t="s">
        <v>44</v>
      </c>
      <c r="F398" s="3">
        <v>6741695.7300000004</v>
      </c>
      <c r="G398" s="2">
        <v>2.2182759999999999E-2</v>
      </c>
    </row>
    <row r="399" spans="1:9" x14ac:dyDescent="0.2">
      <c r="A399">
        <v>2016</v>
      </c>
      <c r="B399" s="4" t="s">
        <v>98</v>
      </c>
      <c r="C399" t="str">
        <f t="shared" si="6"/>
        <v>2016_1031</v>
      </c>
      <c r="D399" s="4" t="s">
        <v>56</v>
      </c>
      <c r="E399" s="4" t="s">
        <v>56</v>
      </c>
      <c r="F399" s="3">
        <v>6320869.9699999997</v>
      </c>
      <c r="G399" s="2">
        <v>2.079808E-2</v>
      </c>
    </row>
    <row r="400" spans="1:9" x14ac:dyDescent="0.2">
      <c r="A400">
        <v>2016</v>
      </c>
      <c r="B400" s="4" t="s">
        <v>102</v>
      </c>
      <c r="C400" t="str">
        <f t="shared" si="6"/>
        <v>2016_0294</v>
      </c>
      <c r="D400" s="4" t="s">
        <v>60</v>
      </c>
      <c r="E400" s="4" t="s">
        <v>60</v>
      </c>
      <c r="F400" s="3">
        <v>6257920.21</v>
      </c>
      <c r="G400" s="2">
        <v>2.0590959999999998E-2</v>
      </c>
    </row>
    <row r="401" spans="1:7" x14ac:dyDescent="0.2">
      <c r="A401">
        <v>2016</v>
      </c>
      <c r="B401" s="4" t="s">
        <v>88</v>
      </c>
      <c r="C401" t="str">
        <f t="shared" si="6"/>
        <v>2016_0258</v>
      </c>
      <c r="D401" s="4" t="s">
        <v>46</v>
      </c>
      <c r="E401" s="4" t="s">
        <v>46</v>
      </c>
      <c r="F401" s="3">
        <v>6247830.04</v>
      </c>
      <c r="G401" s="2">
        <v>2.055775E-2</v>
      </c>
    </row>
    <row r="402" spans="1:7" x14ac:dyDescent="0.2">
      <c r="A402">
        <v>2016</v>
      </c>
      <c r="B402" s="4" t="s">
        <v>84</v>
      </c>
      <c r="C402" t="str">
        <f t="shared" si="6"/>
        <v>2016_0290</v>
      </c>
      <c r="D402" s="4" t="s">
        <v>42</v>
      </c>
      <c r="E402" s="4" t="s">
        <v>42</v>
      </c>
      <c r="F402" s="3">
        <v>6082527.4199999999</v>
      </c>
      <c r="G402" s="2">
        <v>2.001385E-2</v>
      </c>
    </row>
    <row r="403" spans="1:7" x14ac:dyDescent="0.2">
      <c r="A403">
        <v>2016</v>
      </c>
      <c r="B403" s="4" t="s">
        <v>91</v>
      </c>
      <c r="C403" t="str">
        <f t="shared" si="6"/>
        <v>2016_0050</v>
      </c>
      <c r="D403" s="4" t="s">
        <v>49</v>
      </c>
      <c r="E403" s="4" t="s">
        <v>49</v>
      </c>
      <c r="F403" s="3">
        <v>6036867.9800000004</v>
      </c>
      <c r="G403" s="2">
        <v>1.986361E-2</v>
      </c>
    </row>
    <row r="404" spans="1:7" x14ac:dyDescent="0.2">
      <c r="A404">
        <v>2016</v>
      </c>
      <c r="B404" s="4" t="s">
        <v>81</v>
      </c>
      <c r="C404" t="str">
        <f t="shared" si="6"/>
        <v>2016_0653</v>
      </c>
      <c r="D404" s="4" t="s">
        <v>39</v>
      </c>
      <c r="E404" s="4" t="s">
        <v>39</v>
      </c>
      <c r="F404" s="3">
        <v>5925994.3700000001</v>
      </c>
      <c r="G404" s="2">
        <v>1.9498789999999998E-2</v>
      </c>
    </row>
    <row r="405" spans="1:7" x14ac:dyDescent="0.2">
      <c r="A405">
        <v>2016</v>
      </c>
      <c r="B405" s="4" t="s">
        <v>93</v>
      </c>
      <c r="C405" t="str">
        <f t="shared" si="6"/>
        <v>2016_0378</v>
      </c>
      <c r="D405" s="4" t="s">
        <v>51</v>
      </c>
      <c r="E405" s="4" t="s">
        <v>51</v>
      </c>
      <c r="F405" s="3">
        <v>5745926.75</v>
      </c>
      <c r="G405" s="2">
        <v>1.8906300000000001E-2</v>
      </c>
    </row>
    <row r="406" spans="1:7" x14ac:dyDescent="0.2">
      <c r="A406">
        <v>2016</v>
      </c>
      <c r="B406" s="4" t="s">
        <v>85</v>
      </c>
      <c r="C406" t="str">
        <f t="shared" si="6"/>
        <v>2016_0784</v>
      </c>
      <c r="D406" s="4" t="s">
        <v>43</v>
      </c>
      <c r="E406" s="4" t="s">
        <v>43</v>
      </c>
      <c r="F406" s="3">
        <v>5456620.0499999998</v>
      </c>
      <c r="G406" s="2">
        <v>1.7954370000000001E-2</v>
      </c>
    </row>
    <row r="407" spans="1:7" x14ac:dyDescent="0.2">
      <c r="A407">
        <v>2016</v>
      </c>
      <c r="B407" s="4" t="s">
        <v>116</v>
      </c>
      <c r="C407" t="str">
        <f t="shared" si="6"/>
        <v>2016_0415</v>
      </c>
      <c r="D407" s="4" t="s">
        <v>74</v>
      </c>
      <c r="E407" s="4" t="s">
        <v>74</v>
      </c>
      <c r="F407" s="3">
        <v>5083612.0999999996</v>
      </c>
      <c r="G407" s="2">
        <v>1.672703E-2</v>
      </c>
    </row>
    <row r="408" spans="1:7" x14ac:dyDescent="0.2">
      <c r="A408">
        <v>2016</v>
      </c>
      <c r="B408" s="4" t="s">
        <v>92</v>
      </c>
      <c r="C408" t="str">
        <f t="shared" si="6"/>
        <v>2016_0039</v>
      </c>
      <c r="D408" s="4" t="s">
        <v>50</v>
      </c>
      <c r="E408" s="4" t="s">
        <v>50</v>
      </c>
      <c r="F408" s="3">
        <v>4795720.76</v>
      </c>
      <c r="G408" s="2">
        <v>1.577976E-2</v>
      </c>
    </row>
    <row r="409" spans="1:7" x14ac:dyDescent="0.2">
      <c r="A409">
        <v>2016</v>
      </c>
      <c r="B409" s="4" t="s">
        <v>99</v>
      </c>
      <c r="C409" t="str">
        <f t="shared" si="6"/>
        <v>2016_0066</v>
      </c>
      <c r="D409" s="4" t="s">
        <v>57</v>
      </c>
      <c r="E409" s="4" t="s">
        <v>57</v>
      </c>
      <c r="F409" s="3">
        <v>4706711.97</v>
      </c>
      <c r="G409" s="2">
        <v>1.548689E-2</v>
      </c>
    </row>
    <row r="410" spans="1:7" x14ac:dyDescent="0.2">
      <c r="A410">
        <v>2016</v>
      </c>
      <c r="B410" s="4" t="s">
        <v>89</v>
      </c>
      <c r="C410" t="str">
        <f t="shared" si="6"/>
        <v>2016_0623</v>
      </c>
      <c r="D410" s="4" t="s">
        <v>47</v>
      </c>
      <c r="E410" s="4" t="s">
        <v>47</v>
      </c>
      <c r="F410" s="3">
        <v>4650247.04</v>
      </c>
      <c r="G410" s="2">
        <v>1.530109E-2</v>
      </c>
    </row>
    <row r="411" spans="1:7" x14ac:dyDescent="0.2">
      <c r="A411">
        <v>2016</v>
      </c>
      <c r="B411" s="4" t="s">
        <v>110</v>
      </c>
      <c r="C411" t="str">
        <f t="shared" si="6"/>
        <v>2016_0709</v>
      </c>
      <c r="D411" s="4" t="s">
        <v>68</v>
      </c>
      <c r="E411" s="4" t="s">
        <v>68</v>
      </c>
      <c r="F411" s="3">
        <v>4503983.71</v>
      </c>
      <c r="G411" s="2">
        <v>1.4819830000000001E-2</v>
      </c>
    </row>
    <row r="412" spans="1:7" x14ac:dyDescent="0.2">
      <c r="A412">
        <v>2016</v>
      </c>
      <c r="B412" s="4" t="s">
        <v>95</v>
      </c>
      <c r="C412" t="str">
        <f t="shared" si="6"/>
        <v>2016_0804</v>
      </c>
      <c r="D412" s="4" t="s">
        <v>53</v>
      </c>
      <c r="E412" s="4" t="s">
        <v>53</v>
      </c>
      <c r="F412" s="3">
        <v>4441042.6100000003</v>
      </c>
      <c r="G412" s="2">
        <v>1.4612730000000001E-2</v>
      </c>
    </row>
    <row r="413" spans="1:7" x14ac:dyDescent="0.2">
      <c r="A413">
        <v>2016</v>
      </c>
      <c r="B413" s="4" t="s">
        <v>105</v>
      </c>
      <c r="C413" t="str">
        <f t="shared" si="6"/>
        <v>2016_0433</v>
      </c>
      <c r="D413" s="4" t="s">
        <v>63</v>
      </c>
      <c r="E413" s="4" t="s">
        <v>63</v>
      </c>
      <c r="F413" s="3">
        <v>4428430.8</v>
      </c>
      <c r="G413" s="2">
        <v>1.4571229999999999E-2</v>
      </c>
    </row>
    <row r="414" spans="1:7" x14ac:dyDescent="0.2">
      <c r="A414">
        <v>2016</v>
      </c>
      <c r="B414" s="4" t="s">
        <v>87</v>
      </c>
      <c r="C414" t="str">
        <f t="shared" si="6"/>
        <v>2016_1128</v>
      </c>
      <c r="D414" s="4" t="s">
        <v>45</v>
      </c>
      <c r="E414" s="4" t="s">
        <v>45</v>
      </c>
      <c r="F414" s="3">
        <v>4139577.66</v>
      </c>
      <c r="G414" s="2">
        <v>1.3620800000000001E-2</v>
      </c>
    </row>
    <row r="415" spans="1:7" x14ac:dyDescent="0.2">
      <c r="A415">
        <v>2016</v>
      </c>
      <c r="B415" s="4" t="s">
        <v>164</v>
      </c>
      <c r="C415" t="str">
        <f t="shared" si="6"/>
        <v>2016_0161</v>
      </c>
      <c r="D415" s="4" t="s">
        <v>122</v>
      </c>
      <c r="E415" s="4" t="s">
        <v>122</v>
      </c>
      <c r="F415" s="3">
        <v>4014475.43</v>
      </c>
      <c r="G415" s="2">
        <v>1.3209159999999999E-2</v>
      </c>
    </row>
    <row r="416" spans="1:7" x14ac:dyDescent="0.2">
      <c r="A416">
        <v>2016</v>
      </c>
      <c r="B416" s="4" t="s">
        <v>94</v>
      </c>
      <c r="C416" t="str">
        <f t="shared" si="6"/>
        <v>2016_0651</v>
      </c>
      <c r="D416" s="4" t="s">
        <v>52</v>
      </c>
      <c r="E416" s="4" t="s">
        <v>52</v>
      </c>
      <c r="F416" s="3">
        <v>3937873.17</v>
      </c>
      <c r="G416" s="2">
        <v>1.2957110000000001E-2</v>
      </c>
    </row>
    <row r="417" spans="1:7" x14ac:dyDescent="0.2">
      <c r="A417">
        <v>2016</v>
      </c>
      <c r="B417" s="4" t="s">
        <v>101</v>
      </c>
      <c r="C417" t="str">
        <f t="shared" si="6"/>
        <v>2016_0115</v>
      </c>
      <c r="D417" s="4" t="s">
        <v>59</v>
      </c>
      <c r="E417" s="4" t="s">
        <v>59</v>
      </c>
      <c r="F417" s="3">
        <v>3489404.62</v>
      </c>
      <c r="G417" s="2">
        <v>1.1481480000000001E-2</v>
      </c>
    </row>
    <row r="418" spans="1:7" x14ac:dyDescent="0.2">
      <c r="A418">
        <v>2016</v>
      </c>
      <c r="B418" s="4" t="s">
        <v>109</v>
      </c>
      <c r="C418" t="str">
        <f t="shared" si="6"/>
        <v>2016_0054</v>
      </c>
      <c r="D418" s="4" t="s">
        <v>67</v>
      </c>
      <c r="E418" s="4" t="s">
        <v>67</v>
      </c>
      <c r="F418" s="3">
        <v>3361094.67</v>
      </c>
      <c r="G418" s="2">
        <v>1.1059289999999999E-2</v>
      </c>
    </row>
    <row r="419" spans="1:7" x14ac:dyDescent="0.2">
      <c r="A419">
        <v>2016</v>
      </c>
      <c r="B419" s="4" t="s">
        <v>113</v>
      </c>
      <c r="C419" t="str">
        <f t="shared" si="6"/>
        <v>2016_0114</v>
      </c>
      <c r="D419" s="4" t="s">
        <v>71</v>
      </c>
      <c r="E419" s="4" t="s">
        <v>71</v>
      </c>
      <c r="F419" s="3">
        <v>3189031.15</v>
      </c>
      <c r="G419" s="2">
        <v>1.049313E-2</v>
      </c>
    </row>
    <row r="420" spans="1:7" x14ac:dyDescent="0.2">
      <c r="A420">
        <v>2016</v>
      </c>
      <c r="B420" s="4" t="s">
        <v>112</v>
      </c>
      <c r="C420" t="str">
        <f t="shared" si="6"/>
        <v>2016_0570</v>
      </c>
      <c r="D420" s="4" t="s">
        <v>70</v>
      </c>
      <c r="E420" s="4" t="s">
        <v>70</v>
      </c>
      <c r="F420" s="3">
        <v>3155036.32</v>
      </c>
      <c r="G420" s="2">
        <v>1.038128E-2</v>
      </c>
    </row>
    <row r="421" spans="1:7" x14ac:dyDescent="0.2">
      <c r="A421">
        <v>2016</v>
      </c>
      <c r="B421" s="4" t="s">
        <v>97</v>
      </c>
      <c r="C421" t="str">
        <f t="shared" si="6"/>
        <v>2016_0045</v>
      </c>
      <c r="D421" s="4" t="s">
        <v>55</v>
      </c>
      <c r="E421" s="4" t="s">
        <v>55</v>
      </c>
      <c r="F421" s="3">
        <v>3073568.64</v>
      </c>
      <c r="G421" s="2">
        <v>1.0113219999999999E-2</v>
      </c>
    </row>
    <row r="422" spans="1:7" x14ac:dyDescent="0.2">
      <c r="A422">
        <v>2016</v>
      </c>
      <c r="B422" s="4" t="s">
        <v>107</v>
      </c>
      <c r="C422" t="str">
        <f t="shared" si="6"/>
        <v>2016_0810</v>
      </c>
      <c r="D422" s="4" t="s">
        <v>65</v>
      </c>
      <c r="E422" s="4" t="s">
        <v>65</v>
      </c>
      <c r="F422" s="3">
        <v>2848232.46</v>
      </c>
      <c r="G422" s="2">
        <v>9.3717799999999997E-3</v>
      </c>
    </row>
    <row r="423" spans="1:7" x14ac:dyDescent="0.2">
      <c r="A423">
        <v>2016</v>
      </c>
      <c r="B423" s="4" t="s">
        <v>100</v>
      </c>
      <c r="C423" t="str">
        <f t="shared" si="6"/>
        <v>2016_0898</v>
      </c>
      <c r="D423" s="4" t="s">
        <v>58</v>
      </c>
      <c r="E423" s="4" t="s">
        <v>58</v>
      </c>
      <c r="F423" s="3">
        <v>2700445.91</v>
      </c>
      <c r="G423" s="2">
        <v>8.8854999999999993E-3</v>
      </c>
    </row>
    <row r="424" spans="1:7" x14ac:dyDescent="0.2">
      <c r="A424">
        <v>2016</v>
      </c>
      <c r="B424" s="4" t="s">
        <v>103</v>
      </c>
      <c r="C424" t="str">
        <f t="shared" si="6"/>
        <v>2016_0865</v>
      </c>
      <c r="D424" s="4" t="s">
        <v>61</v>
      </c>
      <c r="E424" s="4" t="s">
        <v>61</v>
      </c>
      <c r="F424" s="3">
        <v>2597048.2000000002</v>
      </c>
      <c r="G424" s="2">
        <v>8.5452800000000006E-3</v>
      </c>
    </row>
    <row r="425" spans="1:7" x14ac:dyDescent="0.2">
      <c r="A425">
        <v>2016</v>
      </c>
      <c r="B425" s="4" t="s">
        <v>179</v>
      </c>
      <c r="C425" t="str">
        <f t="shared" si="6"/>
        <v>2016_0580</v>
      </c>
      <c r="D425" s="4" t="s">
        <v>137</v>
      </c>
      <c r="E425" s="4" t="s">
        <v>137</v>
      </c>
      <c r="F425" s="3">
        <v>2562348.13</v>
      </c>
      <c r="G425" s="2">
        <v>8.4311100000000003E-3</v>
      </c>
    </row>
    <row r="426" spans="1:7" x14ac:dyDescent="0.2">
      <c r="A426">
        <v>2016</v>
      </c>
      <c r="B426" s="4" t="s">
        <v>104</v>
      </c>
      <c r="C426" t="str">
        <f t="shared" si="6"/>
        <v>2016_0673</v>
      </c>
      <c r="D426" s="4" t="s">
        <v>62</v>
      </c>
      <c r="E426" s="4" t="s">
        <v>62</v>
      </c>
      <c r="F426" s="1">
        <v>2543406.84</v>
      </c>
      <c r="G426" s="2">
        <v>8.3687799999999993E-3</v>
      </c>
    </row>
    <row r="427" spans="1:7" x14ac:dyDescent="0.2">
      <c r="A427">
        <v>2016</v>
      </c>
      <c r="B427" s="4" t="s">
        <v>115</v>
      </c>
      <c r="C427" t="str">
        <f t="shared" si="6"/>
        <v>2016_0910</v>
      </c>
      <c r="D427" s="4" t="s">
        <v>73</v>
      </c>
      <c r="E427" s="4" t="s">
        <v>73</v>
      </c>
      <c r="F427" s="3">
        <v>2403806.9900000002</v>
      </c>
      <c r="G427" s="2">
        <v>7.9094500000000002E-3</v>
      </c>
    </row>
    <row r="428" spans="1:7" x14ac:dyDescent="0.2">
      <c r="A428">
        <v>2016</v>
      </c>
      <c r="B428" s="4" t="s">
        <v>165</v>
      </c>
      <c r="C428" t="str">
        <f t="shared" si="6"/>
        <v>2016_0955</v>
      </c>
      <c r="D428" s="4" t="s">
        <v>123</v>
      </c>
      <c r="E428" s="4" t="s">
        <v>123</v>
      </c>
      <c r="F428" s="3">
        <v>2371777.27</v>
      </c>
      <c r="G428" s="2">
        <v>7.8040599999999998E-3</v>
      </c>
    </row>
    <row r="429" spans="1:7" x14ac:dyDescent="0.2">
      <c r="A429">
        <v>2016</v>
      </c>
      <c r="B429" s="4" t="s">
        <v>111</v>
      </c>
      <c r="C429" t="str">
        <f t="shared" si="6"/>
        <v>2016_0718</v>
      </c>
      <c r="D429" s="4" t="s">
        <v>69</v>
      </c>
      <c r="E429" s="4" t="s">
        <v>69</v>
      </c>
      <c r="F429" s="3">
        <v>2195631.83</v>
      </c>
      <c r="G429" s="2">
        <v>7.2244700000000002E-3</v>
      </c>
    </row>
    <row r="430" spans="1:7" x14ac:dyDescent="0.2">
      <c r="A430">
        <v>2016</v>
      </c>
      <c r="B430" s="4" t="s">
        <v>96</v>
      </c>
      <c r="C430" t="str">
        <f t="shared" si="6"/>
        <v>2016_0611</v>
      </c>
      <c r="D430" s="4" t="s">
        <v>54</v>
      </c>
      <c r="E430" s="4" t="s">
        <v>54</v>
      </c>
      <c r="F430" s="3">
        <v>2171594.39</v>
      </c>
      <c r="G430" s="2">
        <v>7.1453799999999998E-3</v>
      </c>
    </row>
    <row r="431" spans="1:7" x14ac:dyDescent="0.2">
      <c r="A431">
        <v>2016</v>
      </c>
      <c r="B431" s="4" t="s">
        <v>163</v>
      </c>
      <c r="C431" t="str">
        <f t="shared" si="6"/>
        <v>2016_0517</v>
      </c>
      <c r="D431" s="4" t="s">
        <v>121</v>
      </c>
      <c r="E431" s="4" t="s">
        <v>121</v>
      </c>
      <c r="F431" s="3">
        <v>2137615.92</v>
      </c>
      <c r="G431" s="2">
        <v>7.0335800000000002E-3</v>
      </c>
    </row>
    <row r="432" spans="1:7" x14ac:dyDescent="0.2">
      <c r="A432">
        <v>2016</v>
      </c>
      <c r="B432" s="4" t="s">
        <v>108</v>
      </c>
      <c r="C432" t="str">
        <f t="shared" si="6"/>
        <v>2016_1073</v>
      </c>
      <c r="D432" s="4" t="s">
        <v>66</v>
      </c>
      <c r="E432" s="4" t="s">
        <v>66</v>
      </c>
      <c r="F432" s="3">
        <v>2130527.67</v>
      </c>
      <c r="G432" s="2">
        <v>7.01025E-3</v>
      </c>
    </row>
    <row r="433" spans="1:7" x14ac:dyDescent="0.2">
      <c r="A433">
        <v>2016</v>
      </c>
      <c r="B433" s="4" t="s">
        <v>169</v>
      </c>
      <c r="C433" t="str">
        <f t="shared" si="6"/>
        <v>2016_0319</v>
      </c>
      <c r="D433" s="4" t="s">
        <v>127</v>
      </c>
      <c r="E433" s="4" t="s">
        <v>127</v>
      </c>
      <c r="F433" s="3">
        <v>2012267.15</v>
      </c>
      <c r="G433" s="2">
        <v>6.6211300000000002E-3</v>
      </c>
    </row>
    <row r="434" spans="1:7" x14ac:dyDescent="0.2">
      <c r="A434">
        <v>2016</v>
      </c>
      <c r="B434" s="4" t="s">
        <v>184</v>
      </c>
      <c r="C434" t="str">
        <f t="shared" si="6"/>
        <v>2016_0968</v>
      </c>
      <c r="D434" s="4" t="s">
        <v>142</v>
      </c>
      <c r="E434" s="4" t="s">
        <v>142</v>
      </c>
      <c r="F434" s="3">
        <v>1945696.54</v>
      </c>
      <c r="G434" s="2">
        <v>6.40209E-3</v>
      </c>
    </row>
    <row r="435" spans="1:7" x14ac:dyDescent="0.2">
      <c r="A435">
        <v>2016</v>
      </c>
      <c r="B435" s="4" t="s">
        <v>203</v>
      </c>
      <c r="C435" t="str">
        <f t="shared" si="6"/>
        <v>2016_0618</v>
      </c>
      <c r="D435" s="4" t="s">
        <v>161</v>
      </c>
      <c r="E435" s="4" t="s">
        <v>161</v>
      </c>
      <c r="F435" s="3">
        <v>1873270.11</v>
      </c>
      <c r="G435" s="2">
        <v>6.1637799999999998E-3</v>
      </c>
    </row>
    <row r="436" spans="1:7" x14ac:dyDescent="0.2">
      <c r="A436">
        <v>2016</v>
      </c>
      <c r="B436" s="4" t="s">
        <v>175</v>
      </c>
      <c r="C436" t="str">
        <f t="shared" si="6"/>
        <v>2016_0604</v>
      </c>
      <c r="D436" s="4" t="s">
        <v>133</v>
      </c>
      <c r="E436" s="4" t="s">
        <v>133</v>
      </c>
      <c r="F436" s="3">
        <v>1760913.78</v>
      </c>
      <c r="G436" s="2">
        <v>5.7940800000000001E-3</v>
      </c>
    </row>
    <row r="437" spans="1:7" x14ac:dyDescent="0.2">
      <c r="A437">
        <v>2016</v>
      </c>
      <c r="B437" s="4" t="s">
        <v>117</v>
      </c>
      <c r="C437" t="str">
        <f t="shared" si="6"/>
        <v>2016_0550</v>
      </c>
      <c r="D437" s="4" t="s">
        <v>75</v>
      </c>
      <c r="E437" s="4" t="s">
        <v>75</v>
      </c>
      <c r="F437" s="3">
        <v>1732210.94</v>
      </c>
      <c r="G437" s="2">
        <v>5.6996399999999997E-3</v>
      </c>
    </row>
    <row r="438" spans="1:7" x14ac:dyDescent="0.2">
      <c r="A438">
        <v>2016</v>
      </c>
      <c r="B438" s="4" t="s">
        <v>186</v>
      </c>
      <c r="C438" t="str">
        <f t="shared" si="6"/>
        <v>2016_0096</v>
      </c>
      <c r="D438" s="4" t="s">
        <v>144</v>
      </c>
      <c r="E438" s="4" t="s">
        <v>144</v>
      </c>
      <c r="F438" s="3">
        <v>1731467.04</v>
      </c>
      <c r="G438" s="2">
        <v>5.6971900000000004E-3</v>
      </c>
    </row>
    <row r="439" spans="1:7" x14ac:dyDescent="0.2">
      <c r="A439">
        <v>2016</v>
      </c>
      <c r="B439" s="4" t="s">
        <v>120</v>
      </c>
      <c r="C439" t="str">
        <f t="shared" si="6"/>
        <v>2016_1003</v>
      </c>
      <c r="D439" s="4" t="s">
        <v>78</v>
      </c>
      <c r="E439" s="4" t="s">
        <v>78</v>
      </c>
      <c r="F439" s="3">
        <v>1717998.11</v>
      </c>
      <c r="G439" s="2">
        <v>5.6528699999999999E-3</v>
      </c>
    </row>
    <row r="440" spans="1:7" x14ac:dyDescent="0.2">
      <c r="A440">
        <v>2016</v>
      </c>
      <c r="B440" s="4" t="s">
        <v>168</v>
      </c>
      <c r="C440" t="str">
        <f t="shared" si="6"/>
        <v>2016_0902</v>
      </c>
      <c r="D440" s="4" t="s">
        <v>126</v>
      </c>
      <c r="E440" s="4" t="s">
        <v>126</v>
      </c>
      <c r="F440" s="3">
        <v>1696270.67</v>
      </c>
      <c r="G440" s="2">
        <v>5.5813800000000004E-3</v>
      </c>
    </row>
    <row r="441" spans="1:7" x14ac:dyDescent="0.2">
      <c r="A441">
        <v>2016</v>
      </c>
      <c r="B441" s="4" t="s">
        <v>190</v>
      </c>
      <c r="C441" t="str">
        <f t="shared" si="6"/>
        <v>2016_0958</v>
      </c>
      <c r="D441" s="4" t="s">
        <v>148</v>
      </c>
      <c r="E441" s="4" t="s">
        <v>148</v>
      </c>
      <c r="F441" s="3">
        <v>1582156.28</v>
      </c>
      <c r="G441" s="2">
        <v>5.2059000000000003E-3</v>
      </c>
    </row>
    <row r="442" spans="1:7" x14ac:dyDescent="0.2">
      <c r="A442">
        <v>2016</v>
      </c>
      <c r="B442" s="4" t="s">
        <v>185</v>
      </c>
      <c r="C442" t="str">
        <f t="shared" si="6"/>
        <v>2016_0026</v>
      </c>
      <c r="D442" s="4" t="s">
        <v>143</v>
      </c>
      <c r="E442" s="4" t="s">
        <v>143</v>
      </c>
      <c r="F442" s="3">
        <v>1580442.92</v>
      </c>
      <c r="G442" s="2">
        <v>5.20026E-3</v>
      </c>
    </row>
    <row r="443" spans="1:7" x14ac:dyDescent="0.2">
      <c r="A443">
        <v>2016</v>
      </c>
      <c r="B443" s="4" t="s">
        <v>172</v>
      </c>
      <c r="C443" t="str">
        <f t="shared" si="6"/>
        <v>2016_1056</v>
      </c>
      <c r="D443" s="4" t="s">
        <v>130</v>
      </c>
      <c r="E443" s="4" t="s">
        <v>130</v>
      </c>
      <c r="F443" s="3">
        <v>1553261.74</v>
      </c>
      <c r="G443" s="2">
        <v>5.1108300000000002E-3</v>
      </c>
    </row>
    <row r="444" spans="1:7" x14ac:dyDescent="0.2">
      <c r="A444">
        <v>2016</v>
      </c>
      <c r="B444" s="4" t="s">
        <v>114</v>
      </c>
      <c r="C444" t="str">
        <f t="shared" si="6"/>
        <v>2016_0649</v>
      </c>
      <c r="D444" s="4" t="s">
        <v>72</v>
      </c>
      <c r="E444" s="4" t="s">
        <v>72</v>
      </c>
      <c r="F444" s="3">
        <v>1526732.02</v>
      </c>
      <c r="G444" s="2">
        <v>5.02353E-3</v>
      </c>
    </row>
    <row r="445" spans="1:7" x14ac:dyDescent="0.2">
      <c r="A445">
        <v>2016</v>
      </c>
      <c r="B445" s="4" t="s">
        <v>259</v>
      </c>
      <c r="C445" t="str">
        <f t="shared" si="6"/>
        <v>2016_0656</v>
      </c>
      <c r="D445" s="4" t="s">
        <v>217</v>
      </c>
      <c r="E445" s="4" t="s">
        <v>217</v>
      </c>
      <c r="F445" s="3">
        <v>1463616.74</v>
      </c>
      <c r="G445" s="2">
        <v>4.8158599999999999E-3</v>
      </c>
    </row>
    <row r="446" spans="1:7" x14ac:dyDescent="0.2">
      <c r="A446">
        <v>2016</v>
      </c>
      <c r="B446" s="4" t="s">
        <v>119</v>
      </c>
      <c r="C446" t="str">
        <f t="shared" si="6"/>
        <v>2016_1020</v>
      </c>
      <c r="D446" s="4" t="s">
        <v>77</v>
      </c>
      <c r="E446" s="4" t="s">
        <v>77</v>
      </c>
      <c r="F446" s="3">
        <v>1412925.02</v>
      </c>
      <c r="G446" s="2">
        <v>4.64906E-3</v>
      </c>
    </row>
    <row r="447" spans="1:7" x14ac:dyDescent="0.2">
      <c r="A447">
        <v>2016</v>
      </c>
      <c r="B447" s="4" t="s">
        <v>173</v>
      </c>
      <c r="C447" t="str">
        <f t="shared" si="6"/>
        <v>2016_0249</v>
      </c>
      <c r="D447" s="4" t="s">
        <v>131</v>
      </c>
      <c r="E447" s="4" t="s">
        <v>131</v>
      </c>
      <c r="F447" s="3">
        <v>1391755.61</v>
      </c>
      <c r="G447" s="2">
        <v>4.5794099999999999E-3</v>
      </c>
    </row>
    <row r="448" spans="1:7" x14ac:dyDescent="0.2">
      <c r="A448">
        <v>2016</v>
      </c>
      <c r="B448" s="4" t="s">
        <v>187</v>
      </c>
      <c r="C448" t="str">
        <f t="shared" si="6"/>
        <v>2016_0082</v>
      </c>
      <c r="D448" s="4" t="s">
        <v>145</v>
      </c>
      <c r="E448" s="4" t="s">
        <v>145</v>
      </c>
      <c r="F448" s="3">
        <v>1365550.77</v>
      </c>
      <c r="G448" s="2">
        <v>4.4931900000000002E-3</v>
      </c>
    </row>
    <row r="449" spans="1:7" x14ac:dyDescent="0.2">
      <c r="A449">
        <v>2016</v>
      </c>
      <c r="B449" s="4" t="s">
        <v>106</v>
      </c>
      <c r="C449" t="str">
        <f t="shared" si="6"/>
        <v>2016_0297</v>
      </c>
      <c r="D449" s="4" t="s">
        <v>64</v>
      </c>
      <c r="E449" s="4" t="s">
        <v>64</v>
      </c>
      <c r="F449" s="3">
        <v>1350714.99</v>
      </c>
      <c r="G449" s="2">
        <v>4.4443699999999996E-3</v>
      </c>
    </row>
    <row r="450" spans="1:7" x14ac:dyDescent="0.2">
      <c r="A450">
        <v>2016</v>
      </c>
      <c r="B450" s="4" t="s">
        <v>200</v>
      </c>
      <c r="C450" t="str">
        <f t="shared" si="6"/>
        <v>2016_1134</v>
      </c>
      <c r="D450" s="4" t="s">
        <v>158</v>
      </c>
      <c r="E450" s="4" t="s">
        <v>158</v>
      </c>
      <c r="F450" s="3">
        <v>1330615.01</v>
      </c>
      <c r="G450" s="2">
        <v>4.3782300000000003E-3</v>
      </c>
    </row>
    <row r="451" spans="1:7" x14ac:dyDescent="0.2">
      <c r="A451">
        <v>2016</v>
      </c>
      <c r="B451" s="4" t="s">
        <v>178</v>
      </c>
      <c r="C451" t="str">
        <f t="shared" ref="C451:C514" si="7">_xlfn.TEXTJOIN("_",TRUE,A451:B451)</f>
        <v>2016_0428</v>
      </c>
      <c r="D451" s="4" t="s">
        <v>136</v>
      </c>
      <c r="E451" s="4" t="s">
        <v>136</v>
      </c>
      <c r="F451" s="3">
        <v>1290613.49</v>
      </c>
      <c r="G451" s="2">
        <v>4.2466099999999996E-3</v>
      </c>
    </row>
    <row r="452" spans="1:7" x14ac:dyDescent="0.2">
      <c r="A452">
        <v>2016</v>
      </c>
      <c r="B452" s="4" t="s">
        <v>170</v>
      </c>
      <c r="C452" t="str">
        <f t="shared" si="7"/>
        <v>2016_0931</v>
      </c>
      <c r="D452" s="4" t="s">
        <v>128</v>
      </c>
      <c r="E452" s="4" t="s">
        <v>128</v>
      </c>
      <c r="F452" s="3">
        <v>1232315.54</v>
      </c>
      <c r="G452" s="2">
        <v>4.05479E-3</v>
      </c>
    </row>
    <row r="453" spans="1:7" x14ac:dyDescent="0.2">
      <c r="A453">
        <v>2016</v>
      </c>
      <c r="B453" s="4" t="s">
        <v>166</v>
      </c>
      <c r="C453" t="str">
        <f t="shared" si="7"/>
        <v>2016_0585</v>
      </c>
      <c r="D453" s="4" t="s">
        <v>124</v>
      </c>
      <c r="E453" s="4" t="s">
        <v>124</v>
      </c>
      <c r="F453" s="3">
        <v>1197014.57</v>
      </c>
      <c r="G453" s="2">
        <v>3.9386400000000002E-3</v>
      </c>
    </row>
    <row r="454" spans="1:7" x14ac:dyDescent="0.2">
      <c r="A454">
        <v>2016</v>
      </c>
      <c r="B454" s="4" t="s">
        <v>333</v>
      </c>
      <c r="C454" t="str">
        <f t="shared" si="7"/>
        <v>2016_0094</v>
      </c>
      <c r="D454" s="4" t="s">
        <v>291</v>
      </c>
      <c r="E454" s="4" t="s">
        <v>291</v>
      </c>
      <c r="F454" s="3">
        <v>1181081.75</v>
      </c>
      <c r="G454" s="2">
        <v>3.8862100000000002E-3</v>
      </c>
    </row>
    <row r="455" spans="1:7" x14ac:dyDescent="0.2">
      <c r="A455">
        <v>2016</v>
      </c>
      <c r="B455" s="4" t="s">
        <v>193</v>
      </c>
      <c r="C455" t="str">
        <f t="shared" si="7"/>
        <v>2016_0133</v>
      </c>
      <c r="D455" s="4" t="s">
        <v>151</v>
      </c>
      <c r="E455" s="4" t="s">
        <v>151</v>
      </c>
      <c r="F455" s="3">
        <v>1175001.43</v>
      </c>
      <c r="G455" s="2">
        <v>3.8662000000000002E-3</v>
      </c>
    </row>
    <row r="456" spans="1:7" x14ac:dyDescent="0.2">
      <c r="A456">
        <v>2016</v>
      </c>
      <c r="B456" s="4" t="s">
        <v>171</v>
      </c>
      <c r="C456" t="str">
        <f t="shared" si="7"/>
        <v>2016_0243</v>
      </c>
      <c r="D456" s="4" t="s">
        <v>129</v>
      </c>
      <c r="E456" s="4" t="s">
        <v>129</v>
      </c>
      <c r="F456" s="3">
        <v>1159780.03</v>
      </c>
      <c r="G456" s="2">
        <v>3.8161200000000001E-3</v>
      </c>
    </row>
    <row r="457" spans="1:7" x14ac:dyDescent="0.2">
      <c r="A457">
        <v>2016</v>
      </c>
      <c r="B457" s="4" t="s">
        <v>118</v>
      </c>
      <c r="C457" t="str">
        <f t="shared" si="7"/>
        <v>2016_1076</v>
      </c>
      <c r="D457" s="4" t="s">
        <v>76</v>
      </c>
      <c r="E457" s="4" t="s">
        <v>76</v>
      </c>
      <c r="F457" s="3">
        <v>1154560.3400000001</v>
      </c>
      <c r="G457" s="2">
        <v>3.7989500000000002E-3</v>
      </c>
    </row>
    <row r="458" spans="1:7" x14ac:dyDescent="0.2">
      <c r="A458">
        <v>2016</v>
      </c>
      <c r="B458" s="4" t="s">
        <v>180</v>
      </c>
      <c r="C458" t="str">
        <f t="shared" si="7"/>
        <v>2016_0848</v>
      </c>
      <c r="D458" s="4" t="s">
        <v>138</v>
      </c>
      <c r="E458" s="4" t="s">
        <v>138</v>
      </c>
      <c r="F458" s="3">
        <v>1152478.31</v>
      </c>
      <c r="G458" s="2">
        <v>3.7921000000000001E-3</v>
      </c>
    </row>
    <row r="459" spans="1:7" x14ac:dyDescent="0.2">
      <c r="A459">
        <v>2016</v>
      </c>
      <c r="B459" s="4" t="s">
        <v>176</v>
      </c>
      <c r="C459" t="str">
        <f t="shared" si="7"/>
        <v>2016_0863</v>
      </c>
      <c r="D459" s="4" t="s">
        <v>134</v>
      </c>
      <c r="E459" s="4" t="s">
        <v>134</v>
      </c>
      <c r="F459" s="3">
        <v>1112689.3400000001</v>
      </c>
      <c r="G459" s="2">
        <v>3.66117E-3</v>
      </c>
    </row>
    <row r="460" spans="1:7" x14ac:dyDescent="0.2">
      <c r="A460">
        <v>2016</v>
      </c>
      <c r="B460" s="4" t="s">
        <v>202</v>
      </c>
      <c r="C460" t="str">
        <f t="shared" si="7"/>
        <v>2016_0042</v>
      </c>
      <c r="D460" s="4" t="s">
        <v>160</v>
      </c>
      <c r="E460" s="4" t="s">
        <v>160</v>
      </c>
      <c r="F460" s="3">
        <v>1083392.3600000001</v>
      </c>
      <c r="G460" s="2">
        <v>3.56478E-3</v>
      </c>
    </row>
    <row r="461" spans="1:7" x14ac:dyDescent="0.2">
      <c r="A461">
        <v>2016</v>
      </c>
      <c r="B461" s="4" t="s">
        <v>268</v>
      </c>
      <c r="C461" t="str">
        <f t="shared" si="7"/>
        <v>2016_0280</v>
      </c>
      <c r="D461" s="4" t="s">
        <v>226</v>
      </c>
      <c r="E461" s="4" t="s">
        <v>226</v>
      </c>
      <c r="F461" s="3">
        <v>1077851.26</v>
      </c>
      <c r="G461" s="2">
        <v>3.5465399999999999E-3</v>
      </c>
    </row>
    <row r="462" spans="1:7" x14ac:dyDescent="0.2">
      <c r="A462">
        <v>2016</v>
      </c>
      <c r="B462" s="4" t="s">
        <v>192</v>
      </c>
      <c r="C462" t="str">
        <f t="shared" si="7"/>
        <v>2016_0909</v>
      </c>
      <c r="D462" s="4" t="s">
        <v>150</v>
      </c>
      <c r="E462" s="4" t="s">
        <v>150</v>
      </c>
      <c r="F462" s="3">
        <v>985903.78</v>
      </c>
      <c r="G462" s="2">
        <v>3.2439999999999999E-3</v>
      </c>
    </row>
    <row r="463" spans="1:7" x14ac:dyDescent="0.2">
      <c r="A463">
        <v>2016</v>
      </c>
      <c r="B463" s="4" t="s">
        <v>177</v>
      </c>
      <c r="C463" t="str">
        <f t="shared" si="7"/>
        <v>2016_0753</v>
      </c>
      <c r="D463" s="4" t="s">
        <v>135</v>
      </c>
      <c r="E463" s="4" t="s">
        <v>135</v>
      </c>
      <c r="F463" s="3">
        <v>982710.34</v>
      </c>
      <c r="G463" s="2">
        <v>3.2334899999999999E-3</v>
      </c>
    </row>
    <row r="464" spans="1:7" x14ac:dyDescent="0.2">
      <c r="A464">
        <v>2016</v>
      </c>
      <c r="B464" s="4" t="s">
        <v>367</v>
      </c>
      <c r="C464" t="str">
        <f t="shared" si="7"/>
        <v>2016_1092</v>
      </c>
      <c r="D464" s="4" t="s">
        <v>325</v>
      </c>
      <c r="E464" s="4" t="s">
        <v>325</v>
      </c>
      <c r="F464" s="3">
        <v>942855.38</v>
      </c>
      <c r="G464" s="2">
        <v>3.1023600000000002E-3</v>
      </c>
    </row>
    <row r="465" spans="1:7" x14ac:dyDescent="0.2">
      <c r="A465">
        <v>2016</v>
      </c>
      <c r="B465" s="4" t="s">
        <v>264</v>
      </c>
      <c r="C465" t="str">
        <f t="shared" si="7"/>
        <v>2016_0303</v>
      </c>
      <c r="D465" s="4" t="s">
        <v>222</v>
      </c>
      <c r="E465" s="4" t="s">
        <v>222</v>
      </c>
      <c r="F465" s="3">
        <v>928914.88</v>
      </c>
      <c r="G465" s="2">
        <v>3.0564899999999998E-3</v>
      </c>
    </row>
    <row r="466" spans="1:7" x14ac:dyDescent="0.2">
      <c r="A466">
        <v>2016</v>
      </c>
      <c r="B466" s="4" t="s">
        <v>174</v>
      </c>
      <c r="C466" t="str">
        <f t="shared" si="7"/>
        <v>2016_1077</v>
      </c>
      <c r="D466" s="4" t="s">
        <v>132</v>
      </c>
      <c r="E466" s="4" t="s">
        <v>132</v>
      </c>
      <c r="F466" s="3">
        <v>919868.98</v>
      </c>
      <c r="G466" s="2">
        <v>3.0267200000000001E-3</v>
      </c>
    </row>
    <row r="467" spans="1:7" x14ac:dyDescent="0.2">
      <c r="A467">
        <v>2016</v>
      </c>
      <c r="B467" s="4" t="s">
        <v>250</v>
      </c>
      <c r="C467" t="str">
        <f t="shared" si="7"/>
        <v>2016_0679</v>
      </c>
      <c r="D467" s="4" t="s">
        <v>208</v>
      </c>
      <c r="E467" s="4" t="s">
        <v>208</v>
      </c>
      <c r="F467" s="3">
        <v>914315.15</v>
      </c>
      <c r="G467" s="2">
        <v>3.0084500000000002E-3</v>
      </c>
    </row>
    <row r="468" spans="1:7" x14ac:dyDescent="0.2">
      <c r="A468">
        <v>2016</v>
      </c>
      <c r="B468" s="4" t="s">
        <v>336</v>
      </c>
      <c r="C468" t="str">
        <f t="shared" si="7"/>
        <v>2016_0850</v>
      </c>
      <c r="D468" s="4" t="s">
        <v>294</v>
      </c>
      <c r="E468" s="4" t="s">
        <v>294</v>
      </c>
      <c r="F468" s="1">
        <v>902285.51</v>
      </c>
      <c r="G468" s="2">
        <v>2.9688700000000002E-3</v>
      </c>
    </row>
    <row r="469" spans="1:7" x14ac:dyDescent="0.2">
      <c r="A469">
        <v>2016</v>
      </c>
      <c r="B469" s="4" t="s">
        <v>479</v>
      </c>
      <c r="C469" t="str">
        <f t="shared" si="7"/>
        <v>2016_0695</v>
      </c>
      <c r="D469" s="4" t="s">
        <v>463</v>
      </c>
      <c r="E469" s="4" t="s">
        <v>463</v>
      </c>
      <c r="F469" s="3">
        <v>901520.9</v>
      </c>
      <c r="G469" s="2">
        <v>2.96635E-3</v>
      </c>
    </row>
    <row r="470" spans="1:7" x14ac:dyDescent="0.2">
      <c r="A470">
        <v>2016</v>
      </c>
      <c r="B470" s="4" t="s">
        <v>195</v>
      </c>
      <c r="C470" t="str">
        <f t="shared" si="7"/>
        <v>2016_0992</v>
      </c>
      <c r="D470" s="4" t="s">
        <v>153</v>
      </c>
      <c r="E470" s="4" t="s">
        <v>153</v>
      </c>
      <c r="F470" s="3">
        <v>890862.36</v>
      </c>
      <c r="G470" s="2">
        <v>2.9312800000000001E-3</v>
      </c>
    </row>
    <row r="471" spans="1:7" x14ac:dyDescent="0.2">
      <c r="A471">
        <v>2016</v>
      </c>
      <c r="B471" s="4" t="s">
        <v>254</v>
      </c>
      <c r="C471" t="str">
        <f t="shared" si="7"/>
        <v>2016_0816</v>
      </c>
      <c r="D471" s="4" t="s">
        <v>212</v>
      </c>
      <c r="E471" s="4" t="s">
        <v>212</v>
      </c>
      <c r="F471" s="3">
        <v>859967.84</v>
      </c>
      <c r="G471" s="2">
        <v>2.8296200000000001E-3</v>
      </c>
    </row>
    <row r="472" spans="1:7" x14ac:dyDescent="0.2">
      <c r="A472">
        <v>2016</v>
      </c>
      <c r="B472" s="4" t="s">
        <v>183</v>
      </c>
      <c r="C472" t="str">
        <f t="shared" si="7"/>
        <v>2016_0119</v>
      </c>
      <c r="D472" s="4" t="s">
        <v>141</v>
      </c>
      <c r="E472" s="4" t="s">
        <v>141</v>
      </c>
      <c r="F472" s="3">
        <v>841508.14</v>
      </c>
      <c r="G472" s="2">
        <v>2.76888E-3</v>
      </c>
    </row>
    <row r="473" spans="1:7" x14ac:dyDescent="0.2">
      <c r="A473">
        <v>2016</v>
      </c>
      <c r="B473" s="4" t="s">
        <v>188</v>
      </c>
      <c r="C473" t="str">
        <f t="shared" si="7"/>
        <v>2016_1058</v>
      </c>
      <c r="D473" s="4" t="s">
        <v>146</v>
      </c>
      <c r="E473" s="4" t="s">
        <v>146</v>
      </c>
      <c r="F473" s="3">
        <v>826685.42</v>
      </c>
      <c r="G473" s="2">
        <v>2.72011E-3</v>
      </c>
    </row>
    <row r="474" spans="1:7" x14ac:dyDescent="0.2">
      <c r="A474">
        <v>2016</v>
      </c>
      <c r="B474" s="4" t="s">
        <v>332</v>
      </c>
      <c r="C474" t="str">
        <f t="shared" si="7"/>
        <v>2016_0002</v>
      </c>
      <c r="D474" s="4" t="s">
        <v>290</v>
      </c>
      <c r="E474" s="4" t="s">
        <v>290</v>
      </c>
      <c r="F474" s="3">
        <v>825766.04</v>
      </c>
      <c r="G474" s="2">
        <v>2.7170900000000001E-3</v>
      </c>
    </row>
    <row r="475" spans="1:7" x14ac:dyDescent="0.2">
      <c r="A475">
        <v>2016</v>
      </c>
      <c r="B475" s="4" t="s">
        <v>198</v>
      </c>
      <c r="C475" t="str">
        <f t="shared" si="7"/>
        <v>2016_0943</v>
      </c>
      <c r="D475" s="4" t="s">
        <v>156</v>
      </c>
      <c r="E475" s="4" t="s">
        <v>156</v>
      </c>
      <c r="F475" s="3">
        <v>786163.33</v>
      </c>
      <c r="G475" s="2">
        <v>2.5867799999999999E-3</v>
      </c>
    </row>
    <row r="476" spans="1:7" x14ac:dyDescent="0.2">
      <c r="A476">
        <v>2016</v>
      </c>
      <c r="B476" s="4" t="s">
        <v>283</v>
      </c>
      <c r="C476" t="str">
        <f t="shared" si="7"/>
        <v>2016_0020</v>
      </c>
      <c r="D476" s="4" t="s">
        <v>241</v>
      </c>
      <c r="E476" s="4" t="s">
        <v>241</v>
      </c>
      <c r="F476" s="3">
        <v>757940.6</v>
      </c>
      <c r="G476" s="2">
        <v>2.4939099999999998E-3</v>
      </c>
    </row>
    <row r="477" spans="1:7" x14ac:dyDescent="0.2">
      <c r="A477">
        <v>2016</v>
      </c>
      <c r="B477" s="4" t="s">
        <v>194</v>
      </c>
      <c r="C477" t="str">
        <f t="shared" si="7"/>
        <v>2016_0122</v>
      </c>
      <c r="D477" s="4" t="s">
        <v>152</v>
      </c>
      <c r="E477" s="4" t="s">
        <v>152</v>
      </c>
      <c r="F477" s="3">
        <v>754014.89</v>
      </c>
      <c r="G477" s="2">
        <v>2.4810000000000001E-3</v>
      </c>
    </row>
    <row r="478" spans="1:7" x14ac:dyDescent="0.2">
      <c r="A478">
        <v>2016</v>
      </c>
      <c r="B478" s="4" t="s">
        <v>191</v>
      </c>
      <c r="C478" t="str">
        <f t="shared" si="7"/>
        <v>2016_0621</v>
      </c>
      <c r="D478" s="4" t="s">
        <v>149</v>
      </c>
      <c r="E478" s="4" t="s">
        <v>149</v>
      </c>
      <c r="F478" s="3">
        <v>753289.68</v>
      </c>
      <c r="G478" s="2">
        <v>2.47861E-3</v>
      </c>
    </row>
    <row r="479" spans="1:7" x14ac:dyDescent="0.2">
      <c r="A479">
        <v>2016</v>
      </c>
      <c r="B479" s="4" t="s">
        <v>257</v>
      </c>
      <c r="C479" t="str">
        <f t="shared" si="7"/>
        <v>2016_0270</v>
      </c>
      <c r="D479" s="4" t="s">
        <v>215</v>
      </c>
      <c r="E479" s="4" t="s">
        <v>215</v>
      </c>
      <c r="F479" s="3">
        <v>738563.76</v>
      </c>
      <c r="G479" s="2">
        <v>2.4301599999999998E-3</v>
      </c>
    </row>
    <row r="480" spans="1:7" x14ac:dyDescent="0.2">
      <c r="A480">
        <v>2016</v>
      </c>
      <c r="B480" s="4" t="s">
        <v>249</v>
      </c>
      <c r="C480" t="str">
        <f t="shared" si="7"/>
        <v>2016_0557</v>
      </c>
      <c r="D480" s="4" t="s">
        <v>207</v>
      </c>
      <c r="E480" s="4" t="s">
        <v>207</v>
      </c>
      <c r="F480" s="3">
        <v>738189.98</v>
      </c>
      <c r="G480" s="2">
        <v>2.4289300000000002E-3</v>
      </c>
    </row>
    <row r="481" spans="1:7" x14ac:dyDescent="0.2">
      <c r="A481">
        <v>2016</v>
      </c>
      <c r="B481" s="4" t="s">
        <v>189</v>
      </c>
      <c r="C481" t="str">
        <f t="shared" si="7"/>
        <v>2016_0767</v>
      </c>
      <c r="D481" s="4" t="s">
        <v>147</v>
      </c>
      <c r="E481" s="4" t="s">
        <v>147</v>
      </c>
      <c r="F481" s="3">
        <v>714640.16</v>
      </c>
      <c r="G481" s="2">
        <v>2.3514400000000002E-3</v>
      </c>
    </row>
    <row r="482" spans="1:7" x14ac:dyDescent="0.2">
      <c r="A482">
        <v>2016</v>
      </c>
      <c r="B482" s="4" t="s">
        <v>285</v>
      </c>
      <c r="C482" t="str">
        <f t="shared" si="7"/>
        <v>2016_0341</v>
      </c>
      <c r="D482" s="4" t="s">
        <v>243</v>
      </c>
      <c r="E482" s="4" t="s">
        <v>243</v>
      </c>
      <c r="F482" s="3">
        <v>711779.75</v>
      </c>
      <c r="G482" s="2">
        <v>2.3420300000000002E-3</v>
      </c>
    </row>
    <row r="483" spans="1:7" x14ac:dyDescent="0.2">
      <c r="A483">
        <v>2016</v>
      </c>
      <c r="B483" s="4" t="s">
        <v>181</v>
      </c>
      <c r="C483" t="str">
        <f t="shared" si="7"/>
        <v>2016_1063</v>
      </c>
      <c r="D483" s="4" t="s">
        <v>139</v>
      </c>
      <c r="E483" s="4" t="s">
        <v>139</v>
      </c>
      <c r="F483" s="3">
        <v>709934.88</v>
      </c>
      <c r="G483" s="2">
        <v>2.3359600000000002E-3</v>
      </c>
    </row>
    <row r="484" spans="1:7" x14ac:dyDescent="0.2">
      <c r="A484">
        <v>2016</v>
      </c>
      <c r="B484" s="4" t="s">
        <v>260</v>
      </c>
      <c r="C484" t="str">
        <f t="shared" si="7"/>
        <v>2016_0790</v>
      </c>
      <c r="D484" s="4" t="s">
        <v>218</v>
      </c>
      <c r="E484" s="4" t="s">
        <v>218</v>
      </c>
      <c r="F484" s="3">
        <v>706984.84</v>
      </c>
      <c r="G484" s="2">
        <v>2.3262500000000002E-3</v>
      </c>
    </row>
    <row r="485" spans="1:7" x14ac:dyDescent="0.2">
      <c r="A485">
        <v>2016</v>
      </c>
      <c r="B485" s="4" t="s">
        <v>262</v>
      </c>
      <c r="C485" t="str">
        <f t="shared" si="7"/>
        <v>2016_0857</v>
      </c>
      <c r="D485" s="4" t="s">
        <v>220</v>
      </c>
      <c r="E485" s="4" t="s">
        <v>220</v>
      </c>
      <c r="F485" s="3">
        <v>697305.16</v>
      </c>
      <c r="G485" s="2">
        <v>2.2943999999999998E-3</v>
      </c>
    </row>
    <row r="486" spans="1:7" x14ac:dyDescent="0.2">
      <c r="A486">
        <v>2016</v>
      </c>
      <c r="B486" s="4" t="s">
        <v>196</v>
      </c>
      <c r="C486" t="str">
        <f t="shared" si="7"/>
        <v>2016_0156</v>
      </c>
      <c r="D486" s="4" t="s">
        <v>154</v>
      </c>
      <c r="E486" s="4" t="s">
        <v>154</v>
      </c>
      <c r="F486" s="3">
        <v>677100.55</v>
      </c>
      <c r="G486" s="2">
        <v>2.22792E-3</v>
      </c>
    </row>
    <row r="487" spans="1:7" x14ac:dyDescent="0.2">
      <c r="A487">
        <v>2016</v>
      </c>
      <c r="B487" s="4" t="s">
        <v>447</v>
      </c>
      <c r="C487" t="str">
        <f t="shared" si="7"/>
        <v>2016_0227</v>
      </c>
      <c r="D487" s="4" t="s">
        <v>405</v>
      </c>
      <c r="E487" s="4" t="s">
        <v>405</v>
      </c>
      <c r="F487" s="3">
        <v>624064.18000000005</v>
      </c>
      <c r="G487" s="2">
        <v>2.0534099999999999E-3</v>
      </c>
    </row>
    <row r="488" spans="1:7" x14ac:dyDescent="0.2">
      <c r="A488">
        <v>2016</v>
      </c>
      <c r="B488" s="4" t="s">
        <v>348</v>
      </c>
      <c r="C488" t="str">
        <f t="shared" si="7"/>
        <v>2016_0072</v>
      </c>
      <c r="D488" s="4" t="s">
        <v>306</v>
      </c>
      <c r="E488" s="4" t="s">
        <v>306</v>
      </c>
      <c r="F488" s="3">
        <v>597171.48</v>
      </c>
      <c r="G488" s="2">
        <v>1.9649200000000002E-3</v>
      </c>
    </row>
    <row r="489" spans="1:7" x14ac:dyDescent="0.2">
      <c r="A489">
        <v>2016</v>
      </c>
      <c r="B489" s="4" t="s">
        <v>247</v>
      </c>
      <c r="C489" t="str">
        <f t="shared" si="7"/>
        <v>2016_0284</v>
      </c>
      <c r="D489" s="4" t="s">
        <v>205</v>
      </c>
      <c r="E489" s="4" t="s">
        <v>205</v>
      </c>
      <c r="F489" s="3">
        <v>595385.81000000006</v>
      </c>
      <c r="G489" s="2">
        <v>1.9590499999999999E-3</v>
      </c>
    </row>
    <row r="490" spans="1:7" x14ac:dyDescent="0.2">
      <c r="A490">
        <v>2016</v>
      </c>
      <c r="B490" s="4" t="s">
        <v>167</v>
      </c>
      <c r="C490" t="str">
        <f t="shared" si="7"/>
        <v>2016_0521</v>
      </c>
      <c r="D490" s="4" t="s">
        <v>125</v>
      </c>
      <c r="E490" s="4" t="s">
        <v>125</v>
      </c>
      <c r="F490" s="3">
        <v>591359.87</v>
      </c>
      <c r="G490" s="2">
        <v>1.9457999999999999E-3</v>
      </c>
    </row>
    <row r="491" spans="1:7" x14ac:dyDescent="0.2">
      <c r="A491">
        <v>2016</v>
      </c>
      <c r="B491" s="4" t="s">
        <v>372</v>
      </c>
      <c r="C491" t="str">
        <f t="shared" si="7"/>
        <v>2016_0817</v>
      </c>
      <c r="D491" s="4" t="s">
        <v>330</v>
      </c>
      <c r="E491" s="4" t="s">
        <v>330</v>
      </c>
      <c r="F491" s="3">
        <v>578821.56000000006</v>
      </c>
      <c r="G491" s="2">
        <v>1.9045399999999999E-3</v>
      </c>
    </row>
    <row r="492" spans="1:7" x14ac:dyDescent="0.2">
      <c r="A492">
        <v>2016</v>
      </c>
      <c r="B492" s="4" t="s">
        <v>252</v>
      </c>
      <c r="C492" t="str">
        <f t="shared" si="7"/>
        <v>2016_0950</v>
      </c>
      <c r="D492" s="4" t="s">
        <v>210</v>
      </c>
      <c r="E492" s="4" t="s">
        <v>210</v>
      </c>
      <c r="F492" s="3">
        <v>570666.78</v>
      </c>
      <c r="G492" s="2">
        <v>1.8777100000000001E-3</v>
      </c>
    </row>
    <row r="493" spans="1:7" x14ac:dyDescent="0.2">
      <c r="A493">
        <v>2016</v>
      </c>
      <c r="B493" s="4" t="s">
        <v>331</v>
      </c>
      <c r="C493" t="str">
        <f t="shared" si="7"/>
        <v>2016_0615</v>
      </c>
      <c r="D493" s="4" t="s">
        <v>289</v>
      </c>
      <c r="E493" s="4" t="s">
        <v>289</v>
      </c>
      <c r="F493" s="3">
        <v>569154.43999999994</v>
      </c>
      <c r="G493" s="2">
        <v>1.8727399999999999E-3</v>
      </c>
    </row>
    <row r="494" spans="1:7" x14ac:dyDescent="0.2">
      <c r="A494">
        <v>2016</v>
      </c>
      <c r="B494" s="4" t="s">
        <v>248</v>
      </c>
      <c r="C494" t="str">
        <f t="shared" si="7"/>
        <v>2016_1113</v>
      </c>
      <c r="D494" s="4" t="s">
        <v>206</v>
      </c>
      <c r="E494" s="4" t="s">
        <v>206</v>
      </c>
      <c r="F494" s="3">
        <v>567959.73</v>
      </c>
      <c r="G494" s="2">
        <v>1.86881E-3</v>
      </c>
    </row>
    <row r="495" spans="1:7" x14ac:dyDescent="0.2">
      <c r="A495">
        <v>2016</v>
      </c>
      <c r="B495" s="4" t="s">
        <v>452</v>
      </c>
      <c r="C495" t="str">
        <f t="shared" si="7"/>
        <v>2016_1044</v>
      </c>
      <c r="D495" s="4" t="s">
        <v>410</v>
      </c>
      <c r="E495" s="4" t="s">
        <v>410</v>
      </c>
      <c r="F495" s="3">
        <v>559650.72</v>
      </c>
      <c r="G495" s="2">
        <v>1.84147E-3</v>
      </c>
    </row>
    <row r="496" spans="1:7" x14ac:dyDescent="0.2">
      <c r="A496">
        <v>2016</v>
      </c>
      <c r="B496" s="4" t="s">
        <v>557</v>
      </c>
      <c r="C496" t="str">
        <f t="shared" si="7"/>
        <v>2016_0344</v>
      </c>
      <c r="D496" s="4" t="s">
        <v>554</v>
      </c>
      <c r="E496" s="4" t="s">
        <v>554</v>
      </c>
      <c r="F496" s="3">
        <v>553734.96</v>
      </c>
      <c r="G496" s="2">
        <v>1.8220000000000001E-3</v>
      </c>
    </row>
    <row r="497" spans="1:7" x14ac:dyDescent="0.2">
      <c r="A497">
        <v>2016</v>
      </c>
      <c r="B497" s="4" t="s">
        <v>360</v>
      </c>
      <c r="C497" t="str">
        <f t="shared" si="7"/>
        <v>2016_0650</v>
      </c>
      <c r="D497" s="4" t="s">
        <v>318</v>
      </c>
      <c r="E497" s="4" t="s">
        <v>318</v>
      </c>
      <c r="F497" s="3">
        <v>552360.09</v>
      </c>
      <c r="G497" s="2">
        <v>1.81748E-3</v>
      </c>
    </row>
    <row r="498" spans="1:7" x14ac:dyDescent="0.2">
      <c r="A498">
        <v>2016</v>
      </c>
      <c r="B498" s="4" t="s">
        <v>473</v>
      </c>
      <c r="C498" t="str">
        <f t="shared" si="7"/>
        <v>2016_0781</v>
      </c>
      <c r="D498" s="4" t="s">
        <v>457</v>
      </c>
      <c r="E498" s="4" t="s">
        <v>457</v>
      </c>
      <c r="F498" s="3">
        <v>550762.62</v>
      </c>
      <c r="G498" s="2">
        <v>1.81222E-3</v>
      </c>
    </row>
    <row r="499" spans="1:7" x14ac:dyDescent="0.2">
      <c r="A499">
        <v>2016</v>
      </c>
      <c r="B499" s="4" t="s">
        <v>366</v>
      </c>
      <c r="C499" t="str">
        <f t="shared" si="7"/>
        <v>2016_0691</v>
      </c>
      <c r="D499" s="4" t="s">
        <v>324</v>
      </c>
      <c r="E499" s="4" t="s">
        <v>324</v>
      </c>
      <c r="F499" s="3">
        <v>519717.49</v>
      </c>
      <c r="G499" s="2">
        <v>1.7100699999999999E-3</v>
      </c>
    </row>
    <row r="500" spans="1:7" x14ac:dyDescent="0.2">
      <c r="A500">
        <v>2016</v>
      </c>
      <c r="B500" s="4" t="s">
        <v>273</v>
      </c>
      <c r="C500" t="str">
        <f t="shared" si="7"/>
        <v>2016_0582</v>
      </c>
      <c r="D500" s="4" t="s">
        <v>231</v>
      </c>
      <c r="E500" s="4" t="s">
        <v>231</v>
      </c>
      <c r="F500" s="3">
        <v>502656.34</v>
      </c>
      <c r="G500" s="2">
        <v>1.6539300000000001E-3</v>
      </c>
    </row>
    <row r="501" spans="1:7" x14ac:dyDescent="0.2">
      <c r="A501">
        <v>2016</v>
      </c>
      <c r="B501" s="4" t="s">
        <v>201</v>
      </c>
      <c r="C501" t="str">
        <f t="shared" si="7"/>
        <v>2016_0648</v>
      </c>
      <c r="D501" s="4" t="s">
        <v>159</v>
      </c>
      <c r="E501" s="4" t="s">
        <v>159</v>
      </c>
      <c r="F501" s="3">
        <v>500319.68</v>
      </c>
      <c r="G501" s="2">
        <v>1.64624E-3</v>
      </c>
    </row>
    <row r="502" spans="1:7" x14ac:dyDescent="0.2">
      <c r="A502">
        <v>2016</v>
      </c>
      <c r="B502" s="4" t="s">
        <v>272</v>
      </c>
      <c r="C502" t="str">
        <f t="shared" si="7"/>
        <v>2016_0251</v>
      </c>
      <c r="D502" s="4" t="s">
        <v>230</v>
      </c>
      <c r="E502" s="4" t="s">
        <v>230</v>
      </c>
      <c r="F502" s="3">
        <v>464267.87</v>
      </c>
      <c r="G502" s="2">
        <v>1.5276199999999999E-3</v>
      </c>
    </row>
    <row r="503" spans="1:7" x14ac:dyDescent="0.2">
      <c r="A503">
        <v>2016</v>
      </c>
      <c r="B503" s="4" t="s">
        <v>337</v>
      </c>
      <c r="C503" t="str">
        <f t="shared" si="7"/>
        <v>2016_0643</v>
      </c>
      <c r="D503" s="4" t="s">
        <v>295</v>
      </c>
      <c r="E503" s="4" t="s">
        <v>295</v>
      </c>
      <c r="F503" s="3">
        <v>455626.16</v>
      </c>
      <c r="G503" s="2">
        <v>1.4991799999999999E-3</v>
      </c>
    </row>
    <row r="504" spans="1:7" x14ac:dyDescent="0.2">
      <c r="A504">
        <v>2016</v>
      </c>
      <c r="B504" s="4" t="s">
        <v>253</v>
      </c>
      <c r="C504" t="str">
        <f t="shared" si="7"/>
        <v>2016_0812</v>
      </c>
      <c r="D504" s="4" t="s">
        <v>211</v>
      </c>
      <c r="E504" s="4" t="s">
        <v>211</v>
      </c>
      <c r="F504" s="3">
        <v>455429.58</v>
      </c>
      <c r="G504" s="2">
        <v>1.49854E-3</v>
      </c>
    </row>
    <row r="505" spans="1:7" x14ac:dyDescent="0.2">
      <c r="A505">
        <v>2016</v>
      </c>
      <c r="B505" s="4" t="s">
        <v>424</v>
      </c>
      <c r="C505" t="str">
        <f t="shared" si="7"/>
        <v>2016_0381</v>
      </c>
      <c r="D505" s="4" t="s">
        <v>382</v>
      </c>
      <c r="E505" s="4" t="s">
        <v>382</v>
      </c>
      <c r="F505" s="3">
        <v>439726.74</v>
      </c>
      <c r="G505" s="2">
        <v>1.4468700000000001E-3</v>
      </c>
    </row>
    <row r="506" spans="1:7" x14ac:dyDescent="0.2">
      <c r="A506">
        <v>2016</v>
      </c>
      <c r="B506" s="4" t="s">
        <v>341</v>
      </c>
      <c r="C506" t="str">
        <f t="shared" si="7"/>
        <v>2016_0175</v>
      </c>
      <c r="D506" s="4" t="s">
        <v>299</v>
      </c>
      <c r="E506" s="4" t="s">
        <v>299</v>
      </c>
      <c r="F506" s="3">
        <v>437674.42</v>
      </c>
      <c r="G506" s="2">
        <v>1.44012E-3</v>
      </c>
    </row>
    <row r="507" spans="1:7" x14ac:dyDescent="0.2">
      <c r="A507">
        <v>2016</v>
      </c>
      <c r="B507" s="4" t="s">
        <v>277</v>
      </c>
      <c r="C507" t="str">
        <f t="shared" si="7"/>
        <v>2016_0586</v>
      </c>
      <c r="D507" s="4" t="s">
        <v>235</v>
      </c>
      <c r="E507" s="4" t="s">
        <v>235</v>
      </c>
      <c r="F507" s="3">
        <v>420423.38</v>
      </c>
      <c r="G507" s="2">
        <v>1.38335E-3</v>
      </c>
    </row>
    <row r="508" spans="1:7" x14ac:dyDescent="0.2">
      <c r="A508">
        <v>2016</v>
      </c>
      <c r="B508" s="4" t="s">
        <v>199</v>
      </c>
      <c r="C508" t="str">
        <f t="shared" si="7"/>
        <v>2016_0231</v>
      </c>
      <c r="D508" s="4" t="s">
        <v>157</v>
      </c>
      <c r="E508" s="4" t="s">
        <v>157</v>
      </c>
      <c r="F508" s="3">
        <v>420374.95</v>
      </c>
      <c r="G508" s="2">
        <v>1.3831900000000001E-3</v>
      </c>
    </row>
    <row r="509" spans="1:7" x14ac:dyDescent="0.2">
      <c r="A509">
        <v>2016</v>
      </c>
      <c r="B509" s="4" t="s">
        <v>182</v>
      </c>
      <c r="C509" t="str">
        <f t="shared" si="7"/>
        <v>2016_0385</v>
      </c>
      <c r="D509" s="4" t="s">
        <v>140</v>
      </c>
      <c r="E509" s="4" t="s">
        <v>140</v>
      </c>
      <c r="F509" s="3">
        <v>416715.36</v>
      </c>
      <c r="G509" s="2">
        <v>1.37115E-3</v>
      </c>
    </row>
    <row r="510" spans="1:7" x14ac:dyDescent="0.2">
      <c r="A510">
        <v>2016</v>
      </c>
      <c r="B510" s="4" t="s">
        <v>339</v>
      </c>
      <c r="C510" t="str">
        <f t="shared" si="7"/>
        <v>2016_0903</v>
      </c>
      <c r="D510" s="4" t="s">
        <v>297</v>
      </c>
      <c r="E510" s="4" t="s">
        <v>297</v>
      </c>
      <c r="F510" s="1">
        <v>413957.6</v>
      </c>
      <c r="G510" s="2">
        <v>1.3620800000000001E-3</v>
      </c>
    </row>
    <row r="511" spans="1:7" x14ac:dyDescent="0.2">
      <c r="A511">
        <v>2016</v>
      </c>
      <c r="B511" s="4" t="s">
        <v>559</v>
      </c>
      <c r="C511" t="str">
        <f t="shared" si="7"/>
        <v>2016_0106</v>
      </c>
      <c r="D511" s="4" t="s">
        <v>556</v>
      </c>
      <c r="E511" s="4" t="s">
        <v>556</v>
      </c>
      <c r="F511" s="3">
        <v>403518.9</v>
      </c>
      <c r="G511" s="2">
        <v>1.3277300000000001E-3</v>
      </c>
    </row>
    <row r="512" spans="1:7" x14ac:dyDescent="0.2">
      <c r="A512">
        <v>2016</v>
      </c>
      <c r="B512" s="4" t="s">
        <v>204</v>
      </c>
      <c r="C512" t="str">
        <f t="shared" si="7"/>
        <v>2016_1032</v>
      </c>
      <c r="D512" s="4" t="s">
        <v>162</v>
      </c>
      <c r="E512" s="4" t="s">
        <v>162</v>
      </c>
      <c r="F512" s="3">
        <v>399183.72</v>
      </c>
      <c r="G512" s="2">
        <v>1.31347E-3</v>
      </c>
    </row>
    <row r="513" spans="1:7" x14ac:dyDescent="0.2">
      <c r="A513">
        <v>2016</v>
      </c>
      <c r="B513" s="4" t="s">
        <v>420</v>
      </c>
      <c r="C513" t="str">
        <f t="shared" si="7"/>
        <v>2016_0815</v>
      </c>
      <c r="D513" s="4" t="s">
        <v>378</v>
      </c>
      <c r="E513" s="4" t="s">
        <v>378</v>
      </c>
      <c r="F513" s="3">
        <v>398806.76</v>
      </c>
      <c r="G513" s="2">
        <v>1.31223E-3</v>
      </c>
    </row>
    <row r="514" spans="1:7" x14ac:dyDescent="0.2">
      <c r="A514">
        <v>2016</v>
      </c>
      <c r="B514" s="4" t="s">
        <v>432</v>
      </c>
      <c r="C514" t="str">
        <f t="shared" si="7"/>
        <v>2016_0640</v>
      </c>
      <c r="D514" s="4" t="s">
        <v>390</v>
      </c>
      <c r="E514" s="4" t="s">
        <v>390</v>
      </c>
      <c r="F514" s="3">
        <v>398545.87</v>
      </c>
      <c r="G514" s="2">
        <v>1.3113700000000001E-3</v>
      </c>
    </row>
    <row r="515" spans="1:7" x14ac:dyDescent="0.2">
      <c r="A515">
        <v>2016</v>
      </c>
      <c r="B515" s="4" t="s">
        <v>263</v>
      </c>
      <c r="C515" t="str">
        <f t="shared" ref="C515:C578" si="8">_xlfn.TEXTJOIN("_",TRUE,A515:B515)</f>
        <v>2016_0506</v>
      </c>
      <c r="D515" s="4" t="s">
        <v>221</v>
      </c>
      <c r="E515" s="4" t="s">
        <v>221</v>
      </c>
      <c r="F515" s="3">
        <v>398405.48</v>
      </c>
      <c r="G515" s="2">
        <v>1.31091E-3</v>
      </c>
    </row>
    <row r="516" spans="1:7" x14ac:dyDescent="0.2">
      <c r="A516">
        <v>2016</v>
      </c>
      <c r="B516" s="4" t="s">
        <v>558</v>
      </c>
      <c r="C516" t="str">
        <f t="shared" si="8"/>
        <v>2016_0261</v>
      </c>
      <c r="D516" s="4" t="s">
        <v>555</v>
      </c>
      <c r="E516" s="4" t="s">
        <v>555</v>
      </c>
      <c r="F516" s="3">
        <v>395187.95</v>
      </c>
      <c r="G516" s="2">
        <v>1.30032E-3</v>
      </c>
    </row>
    <row r="517" spans="1:7" x14ac:dyDescent="0.2">
      <c r="A517">
        <v>2016</v>
      </c>
      <c r="B517" s="4" t="s">
        <v>564</v>
      </c>
      <c r="C517" t="str">
        <f t="shared" si="8"/>
        <v>2016_0483</v>
      </c>
      <c r="D517" s="4" t="s">
        <v>560</v>
      </c>
      <c r="E517" s="4" t="s">
        <v>560</v>
      </c>
      <c r="F517" s="3">
        <v>384390.36</v>
      </c>
      <c r="G517" s="2">
        <v>1.26479E-3</v>
      </c>
    </row>
    <row r="518" spans="1:7" x14ac:dyDescent="0.2">
      <c r="A518">
        <v>2016</v>
      </c>
      <c r="B518" s="4" t="s">
        <v>288</v>
      </c>
      <c r="C518" t="str">
        <f t="shared" si="8"/>
        <v>2016_0514</v>
      </c>
      <c r="D518" s="4" t="s">
        <v>246</v>
      </c>
      <c r="E518" s="4" t="s">
        <v>246</v>
      </c>
      <c r="F518" s="3">
        <v>376534.59</v>
      </c>
      <c r="G518" s="2">
        <v>1.23894E-3</v>
      </c>
    </row>
    <row r="519" spans="1:7" x14ac:dyDescent="0.2">
      <c r="A519">
        <v>2016</v>
      </c>
      <c r="B519" s="4" t="s">
        <v>343</v>
      </c>
      <c r="C519" t="str">
        <f t="shared" si="8"/>
        <v>2016_0272</v>
      </c>
      <c r="D519" s="4" t="s">
        <v>301</v>
      </c>
      <c r="E519" s="4" t="s">
        <v>301</v>
      </c>
      <c r="F519" s="3">
        <v>374766.98</v>
      </c>
      <c r="G519" s="2">
        <v>1.23313E-3</v>
      </c>
    </row>
    <row r="520" spans="1:7" x14ac:dyDescent="0.2">
      <c r="A520">
        <v>2016</v>
      </c>
      <c r="B520" s="4" t="s">
        <v>335</v>
      </c>
      <c r="C520" t="str">
        <f t="shared" si="8"/>
        <v>2016_0825</v>
      </c>
      <c r="D520" s="4" t="s">
        <v>293</v>
      </c>
      <c r="E520" s="4" t="s">
        <v>293</v>
      </c>
      <c r="F520" s="3">
        <v>360555.57</v>
      </c>
      <c r="G520" s="2">
        <v>1.18637E-3</v>
      </c>
    </row>
    <row r="521" spans="1:7" x14ac:dyDescent="0.2">
      <c r="A521">
        <v>2016</v>
      </c>
      <c r="B521" s="4" t="s">
        <v>371</v>
      </c>
      <c r="C521" t="str">
        <f t="shared" si="8"/>
        <v>2016_0103</v>
      </c>
      <c r="D521" s="4" t="s">
        <v>329</v>
      </c>
      <c r="E521" s="4" t="s">
        <v>329</v>
      </c>
      <c r="F521" s="3">
        <v>352953.02</v>
      </c>
      <c r="G521" s="2">
        <v>1.16135E-3</v>
      </c>
    </row>
    <row r="522" spans="1:7" x14ac:dyDescent="0.2">
      <c r="A522">
        <v>2016</v>
      </c>
      <c r="B522" s="4" t="s">
        <v>334</v>
      </c>
      <c r="C522" t="str">
        <f t="shared" si="8"/>
        <v>2016_0342</v>
      </c>
      <c r="D522" s="4" t="s">
        <v>292</v>
      </c>
      <c r="E522" s="4" t="s">
        <v>292</v>
      </c>
      <c r="F522" s="3">
        <v>345348.72</v>
      </c>
      <c r="G522" s="2">
        <v>1.1363300000000001E-3</v>
      </c>
    </row>
    <row r="523" spans="1:7" x14ac:dyDescent="0.2">
      <c r="A523">
        <v>2016</v>
      </c>
      <c r="B523" s="4" t="s">
        <v>256</v>
      </c>
      <c r="C523" t="str">
        <f t="shared" si="8"/>
        <v>2016_0630</v>
      </c>
      <c r="D523" s="4" t="s">
        <v>214</v>
      </c>
      <c r="E523" s="4" t="s">
        <v>214</v>
      </c>
      <c r="F523" s="3">
        <v>339144.86</v>
      </c>
      <c r="G523" s="2">
        <v>1.1159200000000001E-3</v>
      </c>
    </row>
    <row r="524" spans="1:7" x14ac:dyDescent="0.2">
      <c r="A524">
        <v>2016</v>
      </c>
      <c r="B524" s="4" t="s">
        <v>255</v>
      </c>
      <c r="C524" t="str">
        <f t="shared" si="8"/>
        <v>2016_1137</v>
      </c>
      <c r="D524" s="4" t="s">
        <v>213</v>
      </c>
      <c r="E524" s="4" t="s">
        <v>213</v>
      </c>
      <c r="F524" s="3">
        <v>334806.48</v>
      </c>
      <c r="G524" s="2">
        <v>1.1016400000000001E-3</v>
      </c>
    </row>
    <row r="525" spans="1:7" x14ac:dyDescent="0.2">
      <c r="A525">
        <v>2016</v>
      </c>
      <c r="B525" s="4" t="s">
        <v>476</v>
      </c>
      <c r="C525" t="str">
        <f t="shared" si="8"/>
        <v>2016_0757</v>
      </c>
      <c r="D525" s="4" t="s">
        <v>460</v>
      </c>
      <c r="E525" s="4" t="s">
        <v>460</v>
      </c>
      <c r="F525" s="3">
        <v>333015.71000000002</v>
      </c>
      <c r="G525" s="2">
        <v>1.0957499999999999E-3</v>
      </c>
    </row>
    <row r="526" spans="1:7" x14ac:dyDescent="0.2">
      <c r="A526">
        <v>2016</v>
      </c>
      <c r="B526" s="4" t="s">
        <v>275</v>
      </c>
      <c r="C526" t="str">
        <f t="shared" si="8"/>
        <v>2016_0606</v>
      </c>
      <c r="D526" s="4" t="s">
        <v>233</v>
      </c>
      <c r="E526" s="4" t="s">
        <v>233</v>
      </c>
      <c r="F526" s="3">
        <v>313112.03999999998</v>
      </c>
      <c r="G526" s="2">
        <v>1.0302600000000001E-3</v>
      </c>
    </row>
    <row r="527" spans="1:7" x14ac:dyDescent="0.2">
      <c r="A527">
        <v>2016</v>
      </c>
      <c r="B527" s="4" t="s">
        <v>431</v>
      </c>
      <c r="C527" t="str">
        <f t="shared" si="8"/>
        <v>2016_0787</v>
      </c>
      <c r="D527" s="4" t="s">
        <v>389</v>
      </c>
      <c r="E527" s="4" t="s">
        <v>389</v>
      </c>
      <c r="F527" s="3">
        <v>312093.90000000002</v>
      </c>
      <c r="G527" s="2">
        <v>1.02691E-3</v>
      </c>
    </row>
    <row r="528" spans="1:7" x14ac:dyDescent="0.2">
      <c r="A528">
        <v>2016</v>
      </c>
      <c r="B528" s="4" t="s">
        <v>284</v>
      </c>
      <c r="C528" t="str">
        <f t="shared" si="8"/>
        <v>2016_0376</v>
      </c>
      <c r="D528" s="4" t="s">
        <v>242</v>
      </c>
      <c r="E528" s="4" t="s">
        <v>242</v>
      </c>
      <c r="F528" s="3">
        <v>305777.23</v>
      </c>
      <c r="G528" s="2">
        <v>1.0061200000000001E-3</v>
      </c>
    </row>
    <row r="529" spans="1:7" x14ac:dyDescent="0.2">
      <c r="A529">
        <v>2016</v>
      </c>
      <c r="B529" s="4" t="s">
        <v>338</v>
      </c>
      <c r="C529" t="str">
        <f t="shared" si="8"/>
        <v>2016_0167</v>
      </c>
      <c r="D529" s="4" t="s">
        <v>296</v>
      </c>
      <c r="E529" s="4" t="s">
        <v>296</v>
      </c>
      <c r="F529" s="3">
        <v>302869.36</v>
      </c>
      <c r="G529" s="2">
        <v>9.9656000000000007E-4</v>
      </c>
    </row>
    <row r="530" spans="1:7" x14ac:dyDescent="0.2">
      <c r="A530">
        <v>2016</v>
      </c>
      <c r="B530" s="4" t="s">
        <v>481</v>
      </c>
      <c r="C530" t="str">
        <f t="shared" si="8"/>
        <v>2016_0108</v>
      </c>
      <c r="D530" s="4" t="s">
        <v>465</v>
      </c>
      <c r="E530" s="4" t="s">
        <v>465</v>
      </c>
      <c r="F530" s="3">
        <v>297100.17</v>
      </c>
      <c r="G530" s="2">
        <v>9.7757000000000009E-4</v>
      </c>
    </row>
    <row r="531" spans="1:7" x14ac:dyDescent="0.2">
      <c r="A531">
        <v>2016</v>
      </c>
      <c r="B531" s="4" t="s">
        <v>425</v>
      </c>
      <c r="C531" t="str">
        <f t="shared" si="8"/>
        <v>2016_1093</v>
      </c>
      <c r="D531" s="4" t="s">
        <v>383</v>
      </c>
      <c r="E531" s="4" t="s">
        <v>383</v>
      </c>
      <c r="F531" s="3">
        <v>291432.52</v>
      </c>
      <c r="G531" s="2">
        <v>9.5892000000000004E-4</v>
      </c>
    </row>
    <row r="532" spans="1:7" x14ac:dyDescent="0.2">
      <c r="A532">
        <v>2016</v>
      </c>
      <c r="B532" s="4" t="s">
        <v>265</v>
      </c>
      <c r="C532" t="str">
        <f t="shared" si="8"/>
        <v>2016_0137</v>
      </c>
      <c r="D532" s="4" t="s">
        <v>223</v>
      </c>
      <c r="E532" s="4" t="s">
        <v>223</v>
      </c>
      <c r="F532" s="3">
        <v>288566.43</v>
      </c>
      <c r="G532" s="2">
        <v>9.4948999999999999E-4</v>
      </c>
    </row>
    <row r="533" spans="1:7" x14ac:dyDescent="0.2">
      <c r="A533">
        <v>2016</v>
      </c>
      <c r="B533" s="4" t="s">
        <v>483</v>
      </c>
      <c r="C533" t="str">
        <f t="shared" si="8"/>
        <v>2016_0614</v>
      </c>
      <c r="D533" s="4" t="s">
        <v>467</v>
      </c>
      <c r="E533" s="4" t="s">
        <v>467</v>
      </c>
      <c r="F533" s="3">
        <v>275311.78999999998</v>
      </c>
      <c r="G533" s="2">
        <v>9.0587999999999997E-4</v>
      </c>
    </row>
    <row r="534" spans="1:7" x14ac:dyDescent="0.2">
      <c r="A534">
        <v>2016</v>
      </c>
      <c r="B534" s="4" t="s">
        <v>353</v>
      </c>
      <c r="C534" t="str">
        <f t="shared" si="8"/>
        <v>2016_0972</v>
      </c>
      <c r="D534" s="4" t="s">
        <v>311</v>
      </c>
      <c r="E534" s="4" t="s">
        <v>311</v>
      </c>
      <c r="F534" s="3">
        <v>271326.26</v>
      </c>
      <c r="G534" s="2">
        <v>8.9276999999999998E-4</v>
      </c>
    </row>
    <row r="535" spans="1:7" x14ac:dyDescent="0.2">
      <c r="A535">
        <v>2016</v>
      </c>
      <c r="B535" s="4" t="s">
        <v>454</v>
      </c>
      <c r="C535" t="str">
        <f t="shared" si="8"/>
        <v>2016_0639</v>
      </c>
      <c r="D535" s="4" t="s">
        <v>412</v>
      </c>
      <c r="E535" s="4" t="s">
        <v>412</v>
      </c>
      <c r="F535" s="3">
        <v>271193</v>
      </c>
      <c r="G535" s="2">
        <v>8.9232999999999999E-4</v>
      </c>
    </row>
    <row r="536" spans="1:7" x14ac:dyDescent="0.2">
      <c r="A536">
        <v>2016</v>
      </c>
      <c r="B536" s="4" t="s">
        <v>344</v>
      </c>
      <c r="C536" t="str">
        <f t="shared" si="8"/>
        <v>2016_0989</v>
      </c>
      <c r="D536" s="4" t="s">
        <v>302</v>
      </c>
      <c r="E536" s="4" t="s">
        <v>302</v>
      </c>
      <c r="F536" s="3">
        <v>268315.5</v>
      </c>
      <c r="G536" s="2">
        <v>8.8285999999999996E-4</v>
      </c>
    </row>
    <row r="537" spans="1:7" x14ac:dyDescent="0.2">
      <c r="A537">
        <v>2016</v>
      </c>
      <c r="B537" s="4" t="s">
        <v>363</v>
      </c>
      <c r="C537" t="str">
        <f t="shared" si="8"/>
        <v>2016_1059</v>
      </c>
      <c r="D537" s="4" t="s">
        <v>321</v>
      </c>
      <c r="E537" s="4" t="s">
        <v>321</v>
      </c>
      <c r="F537" s="3">
        <v>259702.49</v>
      </c>
      <c r="G537" s="2">
        <v>8.5452E-4</v>
      </c>
    </row>
    <row r="538" spans="1:7" x14ac:dyDescent="0.2">
      <c r="A538">
        <v>2016</v>
      </c>
      <c r="B538" s="4" t="s">
        <v>430</v>
      </c>
      <c r="C538" t="str">
        <f t="shared" si="8"/>
        <v>2016_0199</v>
      </c>
      <c r="D538" s="4" t="s">
        <v>388</v>
      </c>
      <c r="E538" s="4" t="s">
        <v>388</v>
      </c>
      <c r="F538" s="3">
        <v>259647.13</v>
      </c>
      <c r="G538" s="2">
        <v>8.5433999999999998E-4</v>
      </c>
    </row>
    <row r="539" spans="1:7" x14ac:dyDescent="0.2">
      <c r="A539">
        <v>2016</v>
      </c>
      <c r="B539" s="4" t="s">
        <v>267</v>
      </c>
      <c r="C539" t="str">
        <f t="shared" si="8"/>
        <v>2016_0670</v>
      </c>
      <c r="D539" s="4" t="s">
        <v>225</v>
      </c>
      <c r="E539" s="4" t="s">
        <v>225</v>
      </c>
      <c r="F539" s="3">
        <v>256088.57</v>
      </c>
      <c r="G539" s="2">
        <v>8.4263000000000003E-4</v>
      </c>
    </row>
    <row r="540" spans="1:7" x14ac:dyDescent="0.2">
      <c r="A540">
        <v>2016</v>
      </c>
      <c r="B540" s="4" t="s">
        <v>565</v>
      </c>
      <c r="C540" t="str">
        <f t="shared" si="8"/>
        <v>2016_0084</v>
      </c>
      <c r="D540" s="4" t="s">
        <v>561</v>
      </c>
      <c r="E540" s="4" t="s">
        <v>561</v>
      </c>
      <c r="F540" s="3">
        <v>246182.5</v>
      </c>
      <c r="G540" s="2">
        <v>8.1002999999999999E-4</v>
      </c>
    </row>
    <row r="541" spans="1:7" x14ac:dyDescent="0.2">
      <c r="A541">
        <v>2016</v>
      </c>
      <c r="B541" s="4" t="s">
        <v>445</v>
      </c>
      <c r="C541" t="str">
        <f t="shared" si="8"/>
        <v>2016_0661</v>
      </c>
      <c r="D541" s="4" t="s">
        <v>403</v>
      </c>
      <c r="E541" s="4" t="s">
        <v>403</v>
      </c>
      <c r="F541" s="3">
        <v>239787.06</v>
      </c>
      <c r="G541" s="2">
        <v>7.8899000000000005E-4</v>
      </c>
    </row>
    <row r="542" spans="1:7" x14ac:dyDescent="0.2">
      <c r="A542">
        <v>2016</v>
      </c>
      <c r="B542" s="4" t="s">
        <v>261</v>
      </c>
      <c r="C542" t="str">
        <f t="shared" si="8"/>
        <v>2016_0305</v>
      </c>
      <c r="D542" s="4" t="s">
        <v>219</v>
      </c>
      <c r="E542" s="4" t="s">
        <v>219</v>
      </c>
      <c r="F542" s="3">
        <v>233559.34</v>
      </c>
      <c r="G542" s="2">
        <v>7.6849999999999998E-4</v>
      </c>
    </row>
    <row r="543" spans="1:7" x14ac:dyDescent="0.2">
      <c r="A543">
        <v>2016</v>
      </c>
      <c r="B543" s="4" t="s">
        <v>281</v>
      </c>
      <c r="C543" t="str">
        <f t="shared" si="8"/>
        <v>2016_0508</v>
      </c>
      <c r="D543" s="4" t="s">
        <v>239</v>
      </c>
      <c r="E543" s="4" t="s">
        <v>239</v>
      </c>
      <c r="F543" s="3">
        <v>233536.8</v>
      </c>
      <c r="G543" s="2">
        <v>7.6842999999999996E-4</v>
      </c>
    </row>
    <row r="544" spans="1:7" x14ac:dyDescent="0.2">
      <c r="A544">
        <v>2016</v>
      </c>
      <c r="B544" s="4" t="s">
        <v>364</v>
      </c>
      <c r="C544" t="str">
        <f t="shared" si="8"/>
        <v>2016_0173</v>
      </c>
      <c r="D544" s="4" t="s">
        <v>322</v>
      </c>
      <c r="E544" s="4" t="s">
        <v>322</v>
      </c>
      <c r="F544" s="3">
        <v>224426.88</v>
      </c>
      <c r="G544" s="2">
        <v>7.3844999999999998E-4</v>
      </c>
    </row>
    <row r="545" spans="1:7" x14ac:dyDescent="0.2">
      <c r="A545">
        <v>2016</v>
      </c>
      <c r="B545" s="4" t="s">
        <v>349</v>
      </c>
      <c r="C545" t="str">
        <f t="shared" si="8"/>
        <v>2016_0335</v>
      </c>
      <c r="D545" s="4" t="s">
        <v>307</v>
      </c>
      <c r="E545" s="4" t="s">
        <v>307</v>
      </c>
      <c r="F545" s="3">
        <v>217888.63</v>
      </c>
      <c r="G545" s="2">
        <v>7.1694E-4</v>
      </c>
    </row>
    <row r="546" spans="1:7" x14ac:dyDescent="0.2">
      <c r="A546">
        <v>2016</v>
      </c>
      <c r="B546" s="4" t="s">
        <v>475</v>
      </c>
      <c r="C546" t="str">
        <f t="shared" si="8"/>
        <v>2016_0320</v>
      </c>
      <c r="D546" s="4" t="s">
        <v>459</v>
      </c>
      <c r="E546" s="4" t="s">
        <v>459</v>
      </c>
      <c r="F546" s="3">
        <v>216644.85</v>
      </c>
      <c r="G546" s="2">
        <v>7.1283999999999996E-4</v>
      </c>
    </row>
    <row r="547" spans="1:7" x14ac:dyDescent="0.2">
      <c r="A547">
        <v>2016</v>
      </c>
      <c r="B547" s="4" t="s">
        <v>433</v>
      </c>
      <c r="C547" t="str">
        <f t="shared" si="8"/>
        <v>2016_0135</v>
      </c>
      <c r="D547" s="4" t="s">
        <v>391</v>
      </c>
      <c r="E547" s="4" t="s">
        <v>391</v>
      </c>
      <c r="F547" s="3">
        <v>216354.34</v>
      </c>
      <c r="G547" s="2">
        <v>7.1188999999999996E-4</v>
      </c>
    </row>
    <row r="548" spans="1:7" x14ac:dyDescent="0.2">
      <c r="A548">
        <v>2016</v>
      </c>
      <c r="B548" s="4" t="s">
        <v>361</v>
      </c>
      <c r="C548" t="str">
        <f t="shared" si="8"/>
        <v>2016_0158</v>
      </c>
      <c r="D548" s="4" t="s">
        <v>319</v>
      </c>
      <c r="E548" s="4" t="s">
        <v>319</v>
      </c>
      <c r="F548" s="3">
        <v>212550.6</v>
      </c>
      <c r="G548" s="2">
        <v>6.9937000000000005E-4</v>
      </c>
    </row>
    <row r="549" spans="1:7" x14ac:dyDescent="0.2">
      <c r="A549">
        <v>2016</v>
      </c>
      <c r="B549" s="4" t="s">
        <v>566</v>
      </c>
      <c r="C549" t="str">
        <f t="shared" si="8"/>
        <v>2016_0833</v>
      </c>
      <c r="D549" s="4" t="s">
        <v>562</v>
      </c>
      <c r="E549" s="4" t="s">
        <v>562</v>
      </c>
      <c r="F549" s="3">
        <v>211700.46</v>
      </c>
      <c r="G549" s="2">
        <v>6.9658000000000003E-4</v>
      </c>
    </row>
    <row r="550" spans="1:7" x14ac:dyDescent="0.2">
      <c r="A550">
        <v>2016</v>
      </c>
      <c r="B550" s="4" t="s">
        <v>251</v>
      </c>
      <c r="C550" t="str">
        <f t="shared" si="8"/>
        <v>2016_0560</v>
      </c>
      <c r="D550" s="4" t="s">
        <v>209</v>
      </c>
      <c r="E550" s="4" t="s">
        <v>209</v>
      </c>
      <c r="F550" s="3">
        <v>210471.49</v>
      </c>
      <c r="G550" s="2">
        <v>6.9253000000000001E-4</v>
      </c>
    </row>
    <row r="551" spans="1:7" x14ac:dyDescent="0.2">
      <c r="A551">
        <v>2016</v>
      </c>
      <c r="B551" s="4" t="s">
        <v>276</v>
      </c>
      <c r="C551" t="str">
        <f t="shared" si="8"/>
        <v>2016_0793</v>
      </c>
      <c r="D551" s="4" t="s">
        <v>234</v>
      </c>
      <c r="E551" s="4" t="s">
        <v>234</v>
      </c>
      <c r="F551" s="3">
        <v>210372.52</v>
      </c>
      <c r="G551" s="2">
        <v>6.9220999999999996E-4</v>
      </c>
    </row>
    <row r="552" spans="1:7" x14ac:dyDescent="0.2">
      <c r="A552">
        <v>2016</v>
      </c>
      <c r="B552" s="4" t="s">
        <v>443</v>
      </c>
      <c r="C552" t="str">
        <f t="shared" si="8"/>
        <v>2016_0087</v>
      </c>
      <c r="D552" s="4" t="s">
        <v>401</v>
      </c>
      <c r="E552" s="4" t="s">
        <v>401</v>
      </c>
      <c r="F552" s="1">
        <v>208798.36</v>
      </c>
      <c r="G552" s="2">
        <v>6.8703000000000004E-4</v>
      </c>
    </row>
    <row r="553" spans="1:7" x14ac:dyDescent="0.2">
      <c r="A553">
        <v>2016</v>
      </c>
      <c r="B553" s="4" t="s">
        <v>342</v>
      </c>
      <c r="C553" t="str">
        <f t="shared" si="8"/>
        <v>2016_0682</v>
      </c>
      <c r="D553" s="4" t="s">
        <v>300</v>
      </c>
      <c r="E553" s="4" t="s">
        <v>300</v>
      </c>
      <c r="F553" s="3">
        <v>198187.83</v>
      </c>
      <c r="G553" s="2">
        <v>6.5211000000000002E-4</v>
      </c>
    </row>
    <row r="554" spans="1:7" x14ac:dyDescent="0.2">
      <c r="A554">
        <v>2016</v>
      </c>
      <c r="B554" s="4" t="s">
        <v>340</v>
      </c>
      <c r="C554" t="str">
        <f t="shared" si="8"/>
        <v>2016_0437</v>
      </c>
      <c r="D554" s="4" t="s">
        <v>298</v>
      </c>
      <c r="E554" s="4" t="s">
        <v>298</v>
      </c>
      <c r="F554" s="3">
        <v>197598.58</v>
      </c>
      <c r="G554" s="2">
        <v>6.5017999999999999E-4</v>
      </c>
    </row>
    <row r="555" spans="1:7" x14ac:dyDescent="0.2">
      <c r="A555">
        <v>2016</v>
      </c>
      <c r="B555" s="4" t="s">
        <v>581</v>
      </c>
      <c r="C555" t="str">
        <f t="shared" si="8"/>
        <v>2016_0424</v>
      </c>
      <c r="D555" s="4" t="s">
        <v>568</v>
      </c>
      <c r="E555" s="4" t="s">
        <v>568</v>
      </c>
      <c r="F555" s="3">
        <v>195035.68</v>
      </c>
      <c r="G555" s="2">
        <v>6.4174000000000002E-4</v>
      </c>
    </row>
    <row r="556" spans="1:7" x14ac:dyDescent="0.2">
      <c r="A556">
        <v>2016</v>
      </c>
      <c r="B556" s="4" t="s">
        <v>487</v>
      </c>
      <c r="C556" t="str">
        <f t="shared" si="8"/>
        <v>2016_0949</v>
      </c>
      <c r="D556" s="4" t="s">
        <v>471</v>
      </c>
      <c r="E556" s="4" t="s">
        <v>471</v>
      </c>
      <c r="F556" s="3">
        <v>192842.13</v>
      </c>
      <c r="G556" s="2">
        <v>6.3451999999999996E-4</v>
      </c>
    </row>
    <row r="557" spans="1:7" x14ac:dyDescent="0.2">
      <c r="A557">
        <v>2016</v>
      </c>
      <c r="B557" s="4" t="s">
        <v>357</v>
      </c>
      <c r="C557" t="str">
        <f t="shared" si="8"/>
        <v>2016_0632</v>
      </c>
      <c r="D557" s="4" t="s">
        <v>315</v>
      </c>
      <c r="E557" s="4" t="s">
        <v>315</v>
      </c>
      <c r="F557" s="3">
        <v>191965.68</v>
      </c>
      <c r="G557" s="2">
        <v>6.3164000000000004E-4</v>
      </c>
    </row>
    <row r="558" spans="1:7" x14ac:dyDescent="0.2">
      <c r="A558">
        <v>2016</v>
      </c>
      <c r="B558" s="4" t="s">
        <v>567</v>
      </c>
      <c r="C558" t="str">
        <f t="shared" si="8"/>
        <v>2016_0564</v>
      </c>
      <c r="D558" s="4" t="s">
        <v>563</v>
      </c>
      <c r="E558" s="4" t="s">
        <v>563</v>
      </c>
      <c r="F558" s="3">
        <v>189622.49</v>
      </c>
      <c r="G558" s="2">
        <v>6.2392999999999997E-4</v>
      </c>
    </row>
    <row r="559" spans="1:7" x14ac:dyDescent="0.2">
      <c r="A559">
        <v>2016</v>
      </c>
      <c r="B559" s="4" t="s">
        <v>440</v>
      </c>
      <c r="C559" t="str">
        <f t="shared" si="8"/>
        <v>2016_0747</v>
      </c>
      <c r="D559" s="4" t="s">
        <v>398</v>
      </c>
      <c r="E559" s="4" t="s">
        <v>398</v>
      </c>
      <c r="F559" s="3">
        <v>178163.92</v>
      </c>
      <c r="G559" s="2">
        <v>5.8622999999999998E-4</v>
      </c>
    </row>
    <row r="560" spans="1:7" x14ac:dyDescent="0.2">
      <c r="A560">
        <v>2016</v>
      </c>
      <c r="B560" s="4" t="s">
        <v>274</v>
      </c>
      <c r="C560" t="str">
        <f t="shared" si="8"/>
        <v>2016_0663</v>
      </c>
      <c r="D560" s="4" t="s">
        <v>232</v>
      </c>
      <c r="E560" s="4" t="s">
        <v>232</v>
      </c>
      <c r="F560" s="3">
        <v>174708.13</v>
      </c>
      <c r="G560" s="2">
        <v>5.7485999999999995E-4</v>
      </c>
    </row>
    <row r="561" spans="1:7" x14ac:dyDescent="0.2">
      <c r="A561">
        <v>2016</v>
      </c>
      <c r="B561" s="4" t="s">
        <v>478</v>
      </c>
      <c r="C561" t="str">
        <f t="shared" si="8"/>
        <v>2016_0029</v>
      </c>
      <c r="D561" s="4" t="s">
        <v>462</v>
      </c>
      <c r="E561" s="4" t="s">
        <v>462</v>
      </c>
      <c r="F561" s="3">
        <v>167653.68</v>
      </c>
      <c r="G561" s="2">
        <v>5.5164000000000005E-4</v>
      </c>
    </row>
    <row r="562" spans="1:7" x14ac:dyDescent="0.2">
      <c r="A562">
        <v>2016</v>
      </c>
      <c r="B562" s="4" t="s">
        <v>287</v>
      </c>
      <c r="C562" t="str">
        <f t="shared" si="8"/>
        <v>2016_0339</v>
      </c>
      <c r="D562" s="4" t="s">
        <v>245</v>
      </c>
      <c r="E562" s="4" t="s">
        <v>245</v>
      </c>
      <c r="F562" s="3">
        <v>167061.41</v>
      </c>
      <c r="G562" s="2">
        <v>5.4969999999999997E-4</v>
      </c>
    </row>
    <row r="563" spans="1:7" x14ac:dyDescent="0.2">
      <c r="A563">
        <v>2016</v>
      </c>
      <c r="B563" s="4" t="s">
        <v>429</v>
      </c>
      <c r="C563" t="str">
        <f t="shared" si="8"/>
        <v>2016_0988</v>
      </c>
      <c r="D563" s="4" t="s">
        <v>387</v>
      </c>
      <c r="E563" s="4" t="s">
        <v>387</v>
      </c>
      <c r="F563" s="3">
        <v>163144.20000000001</v>
      </c>
      <c r="G563" s="2">
        <v>5.3680999999999998E-4</v>
      </c>
    </row>
    <row r="564" spans="1:7" x14ac:dyDescent="0.2">
      <c r="A564">
        <v>2016</v>
      </c>
      <c r="B564" s="4" t="s">
        <v>422</v>
      </c>
      <c r="C564" t="str">
        <f t="shared" si="8"/>
        <v>2016_0680</v>
      </c>
      <c r="D564" s="4" t="s">
        <v>380</v>
      </c>
      <c r="E564" s="4" t="s">
        <v>380</v>
      </c>
      <c r="F564" s="3">
        <v>161102.35</v>
      </c>
      <c r="G564" s="2">
        <v>5.3008999999999999E-4</v>
      </c>
    </row>
    <row r="565" spans="1:7" x14ac:dyDescent="0.2">
      <c r="A565">
        <v>2016</v>
      </c>
      <c r="B565" s="4" t="s">
        <v>428</v>
      </c>
      <c r="C565" t="str">
        <f t="shared" si="8"/>
        <v>2016_0501</v>
      </c>
      <c r="D565" s="4" t="s">
        <v>386</v>
      </c>
      <c r="E565" s="4" t="s">
        <v>386</v>
      </c>
      <c r="F565" s="3">
        <v>159745.22</v>
      </c>
      <c r="G565" s="2">
        <v>5.2561999999999997E-4</v>
      </c>
    </row>
    <row r="566" spans="1:7" x14ac:dyDescent="0.2">
      <c r="A566">
        <v>2016</v>
      </c>
      <c r="B566" s="4" t="s">
        <v>583</v>
      </c>
      <c r="C566" t="str">
        <f t="shared" si="8"/>
        <v>2016_0908</v>
      </c>
      <c r="D566" s="4" t="s">
        <v>571</v>
      </c>
      <c r="E566" s="4" t="s">
        <v>571</v>
      </c>
      <c r="F566" s="3">
        <v>159734.23000000001</v>
      </c>
      <c r="G566" s="2">
        <v>5.2559000000000004E-4</v>
      </c>
    </row>
    <row r="567" spans="1:7" x14ac:dyDescent="0.2">
      <c r="A567">
        <v>2016</v>
      </c>
      <c r="B567" s="4" t="s">
        <v>582</v>
      </c>
      <c r="C567" t="str">
        <f t="shared" si="8"/>
        <v>2016_0098</v>
      </c>
      <c r="D567" s="4" t="s">
        <v>569</v>
      </c>
      <c r="E567" s="4" t="s">
        <v>569</v>
      </c>
      <c r="F567" s="3">
        <v>155996.88</v>
      </c>
      <c r="G567" s="2">
        <v>5.1329000000000001E-4</v>
      </c>
    </row>
    <row r="568" spans="1:7" x14ac:dyDescent="0.2">
      <c r="A568">
        <v>2016</v>
      </c>
      <c r="B568" s="4" t="s">
        <v>586</v>
      </c>
      <c r="C568" t="str">
        <f t="shared" si="8"/>
        <v>2016_0588</v>
      </c>
      <c r="D568" s="4" t="s">
        <v>574</v>
      </c>
      <c r="E568" s="4" t="s">
        <v>574</v>
      </c>
      <c r="F568" s="3">
        <v>154816.95999999999</v>
      </c>
      <c r="G568" s="2">
        <v>5.0940999999999996E-4</v>
      </c>
    </row>
    <row r="569" spans="1:7" x14ac:dyDescent="0.2">
      <c r="A569">
        <v>2016</v>
      </c>
      <c r="B569" s="4" t="s">
        <v>354</v>
      </c>
      <c r="C569" t="str">
        <f t="shared" si="8"/>
        <v>2016_0797</v>
      </c>
      <c r="D569" s="4" t="s">
        <v>312</v>
      </c>
      <c r="E569" s="4" t="s">
        <v>312</v>
      </c>
      <c r="F569" s="3">
        <v>154615.43</v>
      </c>
      <c r="G569" s="2">
        <v>5.0874000000000004E-4</v>
      </c>
    </row>
    <row r="570" spans="1:7" x14ac:dyDescent="0.2">
      <c r="A570">
        <v>2016</v>
      </c>
      <c r="B570" s="4" t="s">
        <v>585</v>
      </c>
      <c r="C570" t="str">
        <f t="shared" si="8"/>
        <v>2016_1069</v>
      </c>
      <c r="D570" s="4" t="s">
        <v>573</v>
      </c>
      <c r="E570" s="4" t="s">
        <v>573</v>
      </c>
      <c r="F570" s="3">
        <v>153786.48000000001</v>
      </c>
      <c r="G570" s="2">
        <v>5.0602000000000004E-4</v>
      </c>
    </row>
    <row r="571" spans="1:7" x14ac:dyDescent="0.2">
      <c r="A571">
        <v>2016</v>
      </c>
      <c r="B571" s="4" t="s">
        <v>587</v>
      </c>
      <c r="C571" t="str">
        <f t="shared" si="8"/>
        <v>2016_0368</v>
      </c>
      <c r="D571" s="4" t="s">
        <v>575</v>
      </c>
      <c r="E571" s="4" t="s">
        <v>575</v>
      </c>
      <c r="F571" s="3">
        <v>152887.51</v>
      </c>
      <c r="G571" s="2">
        <v>5.0306000000000005E-4</v>
      </c>
    </row>
    <row r="572" spans="1:7" x14ac:dyDescent="0.2">
      <c r="A572">
        <v>2016</v>
      </c>
      <c r="B572" s="4" t="s">
        <v>415</v>
      </c>
      <c r="C572" t="str">
        <f t="shared" si="8"/>
        <v>2016_1106</v>
      </c>
      <c r="D572" s="4" t="s">
        <v>373</v>
      </c>
      <c r="E572" s="4" t="s">
        <v>373</v>
      </c>
      <c r="F572" s="3">
        <v>151275.99</v>
      </c>
      <c r="G572" s="2">
        <v>4.9775999999999998E-4</v>
      </c>
    </row>
    <row r="573" spans="1:7" x14ac:dyDescent="0.2">
      <c r="A573">
        <v>2016</v>
      </c>
      <c r="B573" s="4" t="s">
        <v>197</v>
      </c>
      <c r="C573" t="str">
        <f t="shared" si="8"/>
        <v>2016_0267</v>
      </c>
      <c r="D573" s="4" t="s">
        <v>155</v>
      </c>
      <c r="E573" s="4" t="s">
        <v>155</v>
      </c>
      <c r="F573" s="3">
        <v>149435.89000000001</v>
      </c>
      <c r="G573" s="2">
        <v>4.9169999999999997E-4</v>
      </c>
    </row>
    <row r="574" spans="1:7" x14ac:dyDescent="0.2">
      <c r="A574">
        <v>2016</v>
      </c>
      <c r="B574" s="4" t="s">
        <v>271</v>
      </c>
      <c r="C574" t="str">
        <f t="shared" si="8"/>
        <v>2016_0687</v>
      </c>
      <c r="D574" s="4" t="s">
        <v>229</v>
      </c>
      <c r="E574" s="4" t="s">
        <v>229</v>
      </c>
      <c r="F574" s="3">
        <v>149017.53</v>
      </c>
      <c r="G574" s="2">
        <v>4.9032000000000004E-4</v>
      </c>
    </row>
    <row r="575" spans="1:7" x14ac:dyDescent="0.2">
      <c r="A575">
        <v>2016</v>
      </c>
      <c r="B575" s="4" t="s">
        <v>359</v>
      </c>
      <c r="C575" t="str">
        <f t="shared" si="8"/>
        <v>2016_0645</v>
      </c>
      <c r="D575" s="4" t="s">
        <v>317</v>
      </c>
      <c r="E575" s="4" t="s">
        <v>317</v>
      </c>
      <c r="F575" s="3">
        <v>148911.70000000001</v>
      </c>
      <c r="G575" s="2">
        <v>4.8997999999999999E-4</v>
      </c>
    </row>
    <row r="576" spans="1:7" x14ac:dyDescent="0.2">
      <c r="A576">
        <v>2016</v>
      </c>
      <c r="B576" s="4" t="s">
        <v>589</v>
      </c>
      <c r="C576" t="str">
        <f t="shared" si="8"/>
        <v>2016_1026</v>
      </c>
      <c r="D576" s="4" t="s">
        <v>577</v>
      </c>
      <c r="E576" s="4" t="s">
        <v>577</v>
      </c>
      <c r="F576" s="3">
        <v>147318.54999999999</v>
      </c>
      <c r="G576" s="2">
        <v>4.8473E-4</v>
      </c>
    </row>
    <row r="577" spans="1:7" x14ac:dyDescent="0.2">
      <c r="A577">
        <v>2016</v>
      </c>
      <c r="B577" s="4" t="s">
        <v>584</v>
      </c>
      <c r="C577" t="str">
        <f t="shared" si="8"/>
        <v>2016_0181</v>
      </c>
      <c r="D577" s="4" t="s">
        <v>572</v>
      </c>
      <c r="E577" s="4" t="s">
        <v>572</v>
      </c>
      <c r="F577" s="3">
        <v>147005.49</v>
      </c>
      <c r="G577" s="2">
        <v>4.8369999999999999E-4</v>
      </c>
    </row>
    <row r="578" spans="1:7" x14ac:dyDescent="0.2">
      <c r="A578">
        <v>2016</v>
      </c>
      <c r="B578" s="4" t="s">
        <v>369</v>
      </c>
      <c r="C578" t="str">
        <f t="shared" si="8"/>
        <v>2016_0165</v>
      </c>
      <c r="D578" s="4" t="s">
        <v>327</v>
      </c>
      <c r="E578" s="4" t="s">
        <v>327</v>
      </c>
      <c r="F578" s="3">
        <v>143853.59</v>
      </c>
      <c r="G578" s="2">
        <v>4.7333E-4</v>
      </c>
    </row>
    <row r="579" spans="1:7" x14ac:dyDescent="0.2">
      <c r="A579">
        <v>2016</v>
      </c>
      <c r="B579" s="4" t="s">
        <v>282</v>
      </c>
      <c r="C579" t="str">
        <f t="shared" ref="C579:C642" si="9">_xlfn.TEXTJOIN("_",TRUE,A579:B579)</f>
        <v>2016_0223</v>
      </c>
      <c r="D579" s="4" t="s">
        <v>240</v>
      </c>
      <c r="E579" s="4" t="s">
        <v>240</v>
      </c>
      <c r="F579" s="3">
        <v>143302.29999999999</v>
      </c>
      <c r="G579" s="2">
        <v>4.7152000000000001E-4</v>
      </c>
    </row>
    <row r="580" spans="1:7" x14ac:dyDescent="0.2">
      <c r="A580">
        <v>2016</v>
      </c>
      <c r="B580" s="4" t="s">
        <v>480</v>
      </c>
      <c r="C580" t="str">
        <f t="shared" si="9"/>
        <v>2016_0266</v>
      </c>
      <c r="D580" s="4" t="s">
        <v>464</v>
      </c>
      <c r="E580" s="4" t="s">
        <v>464</v>
      </c>
      <c r="F580" s="3">
        <v>139890.04999999999</v>
      </c>
      <c r="G580" s="2">
        <v>4.6029000000000003E-4</v>
      </c>
    </row>
    <row r="581" spans="1:7" x14ac:dyDescent="0.2">
      <c r="A581">
        <v>2016</v>
      </c>
      <c r="B581" s="4" t="s">
        <v>266</v>
      </c>
      <c r="C581" t="str">
        <f t="shared" si="9"/>
        <v>2016_0798</v>
      </c>
      <c r="D581" s="4" t="s">
        <v>224</v>
      </c>
      <c r="E581" s="4" t="s">
        <v>224</v>
      </c>
      <c r="F581" s="3">
        <v>137807.09</v>
      </c>
      <c r="G581" s="2">
        <v>4.5344E-4</v>
      </c>
    </row>
    <row r="582" spans="1:7" x14ac:dyDescent="0.2">
      <c r="A582">
        <v>2016</v>
      </c>
      <c r="B582" s="4" t="s">
        <v>482</v>
      </c>
      <c r="C582" t="str">
        <f t="shared" si="9"/>
        <v>2016_1007</v>
      </c>
      <c r="D582" s="4" t="s">
        <v>466</v>
      </c>
      <c r="E582" s="4" t="s">
        <v>466</v>
      </c>
      <c r="F582" s="3">
        <v>137456.16</v>
      </c>
      <c r="G582" s="2">
        <v>4.5228E-4</v>
      </c>
    </row>
    <row r="583" spans="1:7" x14ac:dyDescent="0.2">
      <c r="A583">
        <v>2016</v>
      </c>
      <c r="B583" s="4" t="s">
        <v>280</v>
      </c>
      <c r="C583" t="str">
        <f t="shared" si="9"/>
        <v>2016_0994</v>
      </c>
      <c r="D583" s="4" t="s">
        <v>238</v>
      </c>
      <c r="E583" s="4" t="s">
        <v>238</v>
      </c>
      <c r="F583" s="3">
        <v>131945.17000000001</v>
      </c>
      <c r="G583" s="2">
        <v>4.3415000000000001E-4</v>
      </c>
    </row>
    <row r="584" spans="1:7" x14ac:dyDescent="0.2">
      <c r="A584">
        <v>2016</v>
      </c>
      <c r="B584" s="4" t="s">
        <v>588</v>
      </c>
      <c r="C584" t="str">
        <f t="shared" si="9"/>
        <v>2016_0262</v>
      </c>
      <c r="D584" s="4" t="s">
        <v>576</v>
      </c>
      <c r="E584" s="4" t="s">
        <v>576</v>
      </c>
      <c r="F584" s="3">
        <v>130929.65</v>
      </c>
      <c r="G584" s="2">
        <v>4.3081E-4</v>
      </c>
    </row>
    <row r="585" spans="1:7" x14ac:dyDescent="0.2">
      <c r="A585">
        <v>2016</v>
      </c>
      <c r="B585" s="4" t="s">
        <v>590</v>
      </c>
      <c r="C585" t="str">
        <f t="shared" si="9"/>
        <v>2016_0568</v>
      </c>
      <c r="D585" s="4" t="s">
        <v>578</v>
      </c>
      <c r="E585" s="4" t="s">
        <v>578</v>
      </c>
      <c r="F585" s="3">
        <v>128354.34</v>
      </c>
      <c r="G585" s="2">
        <v>4.2233E-4</v>
      </c>
    </row>
    <row r="586" spans="1:7" x14ac:dyDescent="0.2">
      <c r="A586">
        <v>2016</v>
      </c>
      <c r="B586" s="4" t="s">
        <v>258</v>
      </c>
      <c r="C586" t="str">
        <f t="shared" si="9"/>
        <v>2016_0010</v>
      </c>
      <c r="D586" s="4" t="s">
        <v>216</v>
      </c>
      <c r="E586" s="4" t="s">
        <v>216</v>
      </c>
      <c r="F586" s="3">
        <v>128106.09</v>
      </c>
      <c r="G586" s="2">
        <v>4.2151999999999999E-4</v>
      </c>
    </row>
    <row r="587" spans="1:7" x14ac:dyDescent="0.2">
      <c r="A587">
        <v>2016</v>
      </c>
      <c r="B587" s="4" t="s">
        <v>278</v>
      </c>
      <c r="C587" t="str">
        <f t="shared" si="9"/>
        <v>2016_0613</v>
      </c>
      <c r="D587" s="4" t="s">
        <v>236</v>
      </c>
      <c r="E587" s="4" t="s">
        <v>236</v>
      </c>
      <c r="F587" s="3">
        <v>127012.26</v>
      </c>
      <c r="G587" s="2">
        <v>4.1792000000000001E-4</v>
      </c>
    </row>
    <row r="588" spans="1:7" x14ac:dyDescent="0.2">
      <c r="A588">
        <v>2016</v>
      </c>
      <c r="B588" s="4" t="s">
        <v>270</v>
      </c>
      <c r="C588" t="str">
        <f t="shared" si="9"/>
        <v>2016_0219</v>
      </c>
      <c r="D588" s="4" t="s">
        <v>228</v>
      </c>
      <c r="E588" s="4" t="s">
        <v>228</v>
      </c>
      <c r="F588" s="3">
        <v>126820.05</v>
      </c>
      <c r="G588" s="2">
        <v>4.1729000000000001E-4</v>
      </c>
    </row>
    <row r="589" spans="1:7" x14ac:dyDescent="0.2">
      <c r="A589">
        <v>2016</v>
      </c>
      <c r="B589" s="4" t="s">
        <v>477</v>
      </c>
      <c r="C589" t="str">
        <f t="shared" si="9"/>
        <v>2016_0905</v>
      </c>
      <c r="D589" s="4" t="s">
        <v>461</v>
      </c>
      <c r="E589" s="4" t="s">
        <v>461</v>
      </c>
      <c r="F589" s="3">
        <v>124682.51</v>
      </c>
      <c r="G589" s="2">
        <v>4.1025000000000002E-4</v>
      </c>
    </row>
    <row r="590" spans="1:7" x14ac:dyDescent="0.2">
      <c r="A590">
        <v>2016</v>
      </c>
      <c r="B590" s="4" t="s">
        <v>370</v>
      </c>
      <c r="C590" t="str">
        <f t="shared" si="9"/>
        <v>2016_0189</v>
      </c>
      <c r="D590" s="4" t="s">
        <v>328</v>
      </c>
      <c r="E590" s="4" t="s">
        <v>328</v>
      </c>
      <c r="F590" s="3">
        <v>123221.64</v>
      </c>
      <c r="G590" s="2">
        <v>4.0545000000000002E-4</v>
      </c>
    </row>
    <row r="591" spans="1:7" x14ac:dyDescent="0.2">
      <c r="A591">
        <v>2016</v>
      </c>
      <c r="B591" s="4" t="s">
        <v>426</v>
      </c>
      <c r="C591" t="str">
        <f t="shared" si="9"/>
        <v>2016_0260</v>
      </c>
      <c r="D591" s="4" t="s">
        <v>384</v>
      </c>
      <c r="E591" s="4" t="s">
        <v>384</v>
      </c>
      <c r="F591" s="3">
        <v>122208.11</v>
      </c>
      <c r="G591" s="2">
        <v>4.0211000000000001E-4</v>
      </c>
    </row>
    <row r="592" spans="1:7" x14ac:dyDescent="0.2">
      <c r="A592">
        <v>2016</v>
      </c>
      <c r="B592" s="4" t="s">
        <v>488</v>
      </c>
      <c r="C592" t="str">
        <f t="shared" si="9"/>
        <v>2016_0536</v>
      </c>
      <c r="D592" s="4" t="s">
        <v>472</v>
      </c>
      <c r="E592" s="4" t="s">
        <v>472</v>
      </c>
      <c r="F592" s="3">
        <v>118444.77</v>
      </c>
      <c r="G592" s="2">
        <v>3.8973000000000002E-4</v>
      </c>
    </row>
    <row r="593" spans="1:7" x14ac:dyDescent="0.2">
      <c r="A593">
        <v>2016</v>
      </c>
      <c r="B593" s="4" t="s">
        <v>591</v>
      </c>
      <c r="C593" t="str">
        <f t="shared" si="9"/>
        <v>2016_0634</v>
      </c>
      <c r="D593" s="4" t="s">
        <v>579</v>
      </c>
      <c r="E593" s="4" t="s">
        <v>579</v>
      </c>
      <c r="F593" s="3">
        <v>114371.07</v>
      </c>
      <c r="G593" s="2">
        <v>3.7631999999999997E-4</v>
      </c>
    </row>
    <row r="594" spans="1:7" x14ac:dyDescent="0.2">
      <c r="A594">
        <v>2016</v>
      </c>
      <c r="B594" s="4" t="s">
        <v>434</v>
      </c>
      <c r="C594" t="str">
        <f t="shared" si="9"/>
        <v>2016_0225</v>
      </c>
      <c r="D594" s="4" t="s">
        <v>392</v>
      </c>
      <c r="E594" s="4" t="s">
        <v>392</v>
      </c>
      <c r="F594" s="1">
        <v>113983.43</v>
      </c>
      <c r="G594" s="2">
        <v>3.7504999999999998E-4</v>
      </c>
    </row>
    <row r="595" spans="1:7" x14ac:dyDescent="0.2">
      <c r="A595">
        <v>2016</v>
      </c>
      <c r="B595" s="4" t="s">
        <v>611</v>
      </c>
      <c r="C595" t="str">
        <f t="shared" si="9"/>
        <v>2016_1091</v>
      </c>
      <c r="D595" s="4" t="s">
        <v>593</v>
      </c>
      <c r="E595" s="4" t="s">
        <v>593</v>
      </c>
      <c r="F595" s="3">
        <v>109907.11</v>
      </c>
      <c r="G595" s="2">
        <v>3.6163999999999999E-4</v>
      </c>
    </row>
    <row r="596" spans="1:7" x14ac:dyDescent="0.2">
      <c r="A596">
        <v>2016</v>
      </c>
      <c r="B596" s="4" t="s">
        <v>612</v>
      </c>
      <c r="C596" t="str">
        <f t="shared" si="9"/>
        <v>2016_0263</v>
      </c>
      <c r="D596" s="4" t="s">
        <v>594</v>
      </c>
      <c r="E596" s="4" t="s">
        <v>594</v>
      </c>
      <c r="F596" s="3">
        <v>107124.09</v>
      </c>
      <c r="G596" s="2">
        <v>3.5248000000000001E-4</v>
      </c>
    </row>
    <row r="597" spans="1:7" x14ac:dyDescent="0.2">
      <c r="A597">
        <v>2016</v>
      </c>
      <c r="B597" s="4" t="s">
        <v>451</v>
      </c>
      <c r="C597" t="str">
        <f t="shared" si="9"/>
        <v>2016_1043</v>
      </c>
      <c r="D597" s="4" t="s">
        <v>409</v>
      </c>
      <c r="E597" s="4" t="s">
        <v>409</v>
      </c>
      <c r="F597" s="3">
        <v>100500.36</v>
      </c>
      <c r="G597" s="2">
        <v>3.3068000000000003E-4</v>
      </c>
    </row>
    <row r="598" spans="1:7" x14ac:dyDescent="0.2">
      <c r="A598">
        <v>2016</v>
      </c>
      <c r="B598" s="4" t="s">
        <v>453</v>
      </c>
      <c r="C598" t="str">
        <f t="shared" si="9"/>
        <v>2016_0814</v>
      </c>
      <c r="D598" s="4" t="s">
        <v>411</v>
      </c>
      <c r="E598" s="4" t="s">
        <v>411</v>
      </c>
      <c r="F598" s="3">
        <v>100119.15</v>
      </c>
      <c r="G598" s="2">
        <v>3.2943000000000002E-4</v>
      </c>
    </row>
    <row r="599" spans="1:7" x14ac:dyDescent="0.2">
      <c r="A599">
        <v>2016</v>
      </c>
      <c r="B599" s="4" t="s">
        <v>437</v>
      </c>
      <c r="C599" t="str">
        <f t="shared" si="9"/>
        <v>2016_0786</v>
      </c>
      <c r="D599" s="4" t="s">
        <v>395</v>
      </c>
      <c r="E599" s="4" t="s">
        <v>395</v>
      </c>
      <c r="F599" s="3">
        <v>95082.85</v>
      </c>
      <c r="G599" s="2">
        <v>3.1285999999999998E-4</v>
      </c>
    </row>
    <row r="600" spans="1:7" x14ac:dyDescent="0.2">
      <c r="A600">
        <v>2016</v>
      </c>
      <c r="B600" s="4" t="s">
        <v>613</v>
      </c>
      <c r="C600" t="str">
        <f t="shared" si="9"/>
        <v>2016_0278</v>
      </c>
      <c r="D600" s="4" t="s">
        <v>595</v>
      </c>
      <c r="E600" s="4" t="s">
        <v>595</v>
      </c>
      <c r="F600" s="3">
        <v>94311.66</v>
      </c>
      <c r="G600" s="2">
        <v>3.1032E-4</v>
      </c>
    </row>
    <row r="601" spans="1:7" x14ac:dyDescent="0.2">
      <c r="A601">
        <v>2016</v>
      </c>
      <c r="B601" s="4" t="s">
        <v>614</v>
      </c>
      <c r="C601" t="str">
        <f t="shared" si="9"/>
        <v>2016_0259</v>
      </c>
      <c r="D601" s="4" t="s">
        <v>596</v>
      </c>
      <c r="E601" s="4" t="s">
        <v>596</v>
      </c>
      <c r="F601" s="3">
        <v>92959.16</v>
      </c>
      <c r="G601" s="2">
        <v>3.0587000000000002E-4</v>
      </c>
    </row>
    <row r="602" spans="1:7" x14ac:dyDescent="0.2">
      <c r="A602">
        <v>2016</v>
      </c>
      <c r="B602" s="4" t="s">
        <v>592</v>
      </c>
      <c r="C602" t="str">
        <f t="shared" si="9"/>
        <v>2016_0805</v>
      </c>
      <c r="D602" s="4" t="s">
        <v>580</v>
      </c>
      <c r="E602" s="4" t="s">
        <v>580</v>
      </c>
      <c r="F602" s="3">
        <v>90739.96</v>
      </c>
      <c r="G602" s="2">
        <v>2.9857000000000001E-4</v>
      </c>
    </row>
    <row r="603" spans="1:7" x14ac:dyDescent="0.2">
      <c r="A603">
        <v>2016</v>
      </c>
      <c r="B603" s="4" t="s">
        <v>444</v>
      </c>
      <c r="C603" t="str">
        <f t="shared" si="9"/>
        <v>2016_0750</v>
      </c>
      <c r="D603" s="4" t="s">
        <v>402</v>
      </c>
      <c r="E603" s="4" t="s">
        <v>402</v>
      </c>
      <c r="F603" s="3">
        <v>90673.39</v>
      </c>
      <c r="G603" s="2">
        <v>2.9835000000000001E-4</v>
      </c>
    </row>
    <row r="604" spans="1:7" x14ac:dyDescent="0.2">
      <c r="A604">
        <v>2016</v>
      </c>
      <c r="B604" s="4" t="s">
        <v>427</v>
      </c>
      <c r="C604" t="str">
        <f t="shared" si="9"/>
        <v>2016_1099</v>
      </c>
      <c r="D604" s="4" t="s">
        <v>385</v>
      </c>
      <c r="E604" s="4" t="s">
        <v>385</v>
      </c>
      <c r="F604" s="3">
        <v>89959.59</v>
      </c>
      <c r="G604" s="2">
        <v>2.9599999999999998E-4</v>
      </c>
    </row>
    <row r="605" spans="1:7" x14ac:dyDescent="0.2">
      <c r="A605">
        <v>2016</v>
      </c>
      <c r="B605" s="4" t="s">
        <v>486</v>
      </c>
      <c r="C605" t="str">
        <f t="shared" si="9"/>
        <v>2016_0993</v>
      </c>
      <c r="D605" s="4" t="s">
        <v>470</v>
      </c>
      <c r="E605" s="4" t="s">
        <v>470</v>
      </c>
      <c r="F605" s="3">
        <v>86270.74</v>
      </c>
      <c r="G605" s="2">
        <v>2.8385999999999998E-4</v>
      </c>
    </row>
    <row r="606" spans="1:7" x14ac:dyDescent="0.2">
      <c r="A606">
        <v>2016</v>
      </c>
      <c r="B606" s="4" t="s">
        <v>356</v>
      </c>
      <c r="C606" t="str">
        <f t="shared" si="9"/>
        <v>2016_0710</v>
      </c>
      <c r="D606" s="4" t="s">
        <v>314</v>
      </c>
      <c r="E606" s="4" t="s">
        <v>314</v>
      </c>
      <c r="F606" s="3">
        <v>85955.92</v>
      </c>
      <c r="G606" s="2">
        <v>2.8282999999999997E-4</v>
      </c>
    </row>
    <row r="607" spans="1:7" x14ac:dyDescent="0.2">
      <c r="A607">
        <v>2016</v>
      </c>
      <c r="B607" s="4" t="s">
        <v>269</v>
      </c>
      <c r="C607" t="str">
        <f t="shared" si="9"/>
        <v>2016_0382</v>
      </c>
      <c r="D607" s="4" t="s">
        <v>227</v>
      </c>
      <c r="E607" s="4" t="s">
        <v>227</v>
      </c>
      <c r="F607" s="3">
        <v>85581.58</v>
      </c>
      <c r="G607" s="2">
        <v>2.8160000000000001E-4</v>
      </c>
    </row>
    <row r="608" spans="1:7" x14ac:dyDescent="0.2">
      <c r="A608">
        <v>2016</v>
      </c>
      <c r="B608" s="4" t="s">
        <v>615</v>
      </c>
      <c r="C608" t="str">
        <f t="shared" si="9"/>
        <v>2016_0714</v>
      </c>
      <c r="D608" s="4" t="s">
        <v>597</v>
      </c>
      <c r="E608" s="4" t="s">
        <v>597</v>
      </c>
      <c r="F608" s="3">
        <v>85226.09</v>
      </c>
      <c r="G608" s="2">
        <v>2.8043000000000002E-4</v>
      </c>
    </row>
    <row r="609" spans="1:7" x14ac:dyDescent="0.2">
      <c r="A609">
        <v>2016</v>
      </c>
      <c r="B609" s="4" t="s">
        <v>441</v>
      </c>
      <c r="C609" t="str">
        <f t="shared" si="9"/>
        <v>2016_1046</v>
      </c>
      <c r="D609" s="4" t="s">
        <v>399</v>
      </c>
      <c r="E609" s="4" t="s">
        <v>399</v>
      </c>
      <c r="F609" s="3">
        <v>82494.53</v>
      </c>
      <c r="G609" s="2">
        <v>2.7144000000000002E-4</v>
      </c>
    </row>
    <row r="610" spans="1:7" x14ac:dyDescent="0.2">
      <c r="A610">
        <v>2016</v>
      </c>
      <c r="B610" s="4" t="s">
        <v>421</v>
      </c>
      <c r="C610" t="str">
        <f t="shared" si="9"/>
        <v>2016_1102</v>
      </c>
      <c r="D610" s="4" t="s">
        <v>379</v>
      </c>
      <c r="E610" s="4" t="s">
        <v>379</v>
      </c>
      <c r="F610" s="3">
        <v>82490.36</v>
      </c>
      <c r="G610" s="2">
        <v>2.7141999999999997E-4</v>
      </c>
    </row>
    <row r="611" spans="1:7" x14ac:dyDescent="0.2">
      <c r="A611">
        <v>2016</v>
      </c>
      <c r="B611" s="4" t="s">
        <v>617</v>
      </c>
      <c r="C611" t="str">
        <f t="shared" si="9"/>
        <v>2016_0664</v>
      </c>
      <c r="D611" s="4" t="s">
        <v>599</v>
      </c>
      <c r="E611" s="4" t="s">
        <v>599</v>
      </c>
      <c r="F611" s="3">
        <v>80097.210000000006</v>
      </c>
      <c r="G611" s="2">
        <v>2.6354999999999998E-4</v>
      </c>
    </row>
    <row r="612" spans="1:7" x14ac:dyDescent="0.2">
      <c r="A612">
        <v>2016</v>
      </c>
      <c r="B612" s="4" t="s">
        <v>616</v>
      </c>
      <c r="C612" t="str">
        <f t="shared" si="9"/>
        <v>2016_0660</v>
      </c>
      <c r="D612" s="4" t="s">
        <v>598</v>
      </c>
      <c r="E612" s="4" t="s">
        <v>598</v>
      </c>
      <c r="F612" s="3">
        <v>79164.66</v>
      </c>
      <c r="G612" s="2">
        <v>2.6048E-4</v>
      </c>
    </row>
    <row r="613" spans="1:7" x14ac:dyDescent="0.2">
      <c r="A613">
        <v>2016</v>
      </c>
      <c r="B613" s="4" t="s">
        <v>619</v>
      </c>
      <c r="C613" t="str">
        <f t="shared" si="9"/>
        <v>2016_0608</v>
      </c>
      <c r="D613" s="4" t="s">
        <v>601</v>
      </c>
      <c r="E613" s="4" t="s">
        <v>601</v>
      </c>
      <c r="F613" s="3">
        <v>77351.820000000007</v>
      </c>
      <c r="G613" s="2">
        <v>2.5452E-4</v>
      </c>
    </row>
    <row r="614" spans="1:7" x14ac:dyDescent="0.2">
      <c r="A614">
        <v>2016</v>
      </c>
      <c r="B614" s="4" t="s">
        <v>351</v>
      </c>
      <c r="C614" t="str">
        <f t="shared" si="9"/>
        <v>2016_0851</v>
      </c>
      <c r="D614" s="4" t="s">
        <v>309</v>
      </c>
      <c r="E614" s="4" t="s">
        <v>309</v>
      </c>
      <c r="F614" s="3">
        <v>76113.38</v>
      </c>
      <c r="G614" s="2">
        <v>2.5043999999999999E-4</v>
      </c>
    </row>
    <row r="615" spans="1:7" x14ac:dyDescent="0.2">
      <c r="A615">
        <v>2016</v>
      </c>
      <c r="B615" s="4" t="s">
        <v>455</v>
      </c>
      <c r="C615" t="str">
        <f t="shared" si="9"/>
        <v>2016_1067</v>
      </c>
      <c r="D615" s="4" t="s">
        <v>413</v>
      </c>
      <c r="E615" s="4" t="s">
        <v>413</v>
      </c>
      <c r="F615" s="3">
        <v>75851.100000000006</v>
      </c>
      <c r="G615" s="2">
        <v>2.4958000000000001E-4</v>
      </c>
    </row>
    <row r="616" spans="1:7" x14ac:dyDescent="0.2">
      <c r="A616">
        <v>2016</v>
      </c>
      <c r="B616" s="4" t="s">
        <v>416</v>
      </c>
      <c r="C616" t="str">
        <f t="shared" si="9"/>
        <v>2016_0396</v>
      </c>
      <c r="D616" s="4" t="s">
        <v>374</v>
      </c>
      <c r="E616" s="4" t="s">
        <v>374</v>
      </c>
      <c r="F616" s="3">
        <v>75094.7</v>
      </c>
      <c r="G616" s="2">
        <v>2.4708999999999999E-4</v>
      </c>
    </row>
    <row r="617" spans="1:7" x14ac:dyDescent="0.2">
      <c r="A617">
        <v>2016</v>
      </c>
      <c r="B617" s="4" t="s">
        <v>450</v>
      </c>
      <c r="C617" t="str">
        <f t="shared" si="9"/>
        <v>2016_0265</v>
      </c>
      <c r="D617" s="4" t="s">
        <v>408</v>
      </c>
      <c r="E617" s="4" t="s">
        <v>408</v>
      </c>
      <c r="F617" s="3">
        <v>74081.48</v>
      </c>
      <c r="G617" s="2">
        <v>2.4376000000000001E-4</v>
      </c>
    </row>
    <row r="618" spans="1:7" x14ac:dyDescent="0.2">
      <c r="A618">
        <v>2016</v>
      </c>
      <c r="B618" s="4" t="s">
        <v>448</v>
      </c>
      <c r="C618" t="str">
        <f t="shared" si="9"/>
        <v>2016_0820</v>
      </c>
      <c r="D618" s="4" t="s">
        <v>406</v>
      </c>
      <c r="E618" s="4" t="s">
        <v>406</v>
      </c>
      <c r="F618" s="3">
        <v>73782.66</v>
      </c>
      <c r="G618" s="2">
        <v>2.4277000000000001E-4</v>
      </c>
    </row>
    <row r="619" spans="1:7" x14ac:dyDescent="0.2">
      <c r="A619">
        <v>2016</v>
      </c>
      <c r="B619" s="4" t="s">
        <v>368</v>
      </c>
      <c r="C619" t="str">
        <f t="shared" si="9"/>
        <v>2016_0761</v>
      </c>
      <c r="D619" s="4" t="s">
        <v>326</v>
      </c>
      <c r="E619" s="4" t="s">
        <v>326</v>
      </c>
      <c r="F619" s="3">
        <v>72946.179999999993</v>
      </c>
      <c r="G619" s="2">
        <v>2.4002E-4</v>
      </c>
    </row>
    <row r="620" spans="1:7" x14ac:dyDescent="0.2">
      <c r="A620">
        <v>2016</v>
      </c>
      <c r="B620" s="4" t="s">
        <v>350</v>
      </c>
      <c r="C620" t="str">
        <f t="shared" si="9"/>
        <v>2016_0210</v>
      </c>
      <c r="D620" s="4" t="s">
        <v>308</v>
      </c>
      <c r="E620" s="4" t="s">
        <v>308</v>
      </c>
      <c r="F620" s="3">
        <v>72368.02</v>
      </c>
      <c r="G620" s="2">
        <v>2.3812E-4</v>
      </c>
    </row>
    <row r="621" spans="1:7" x14ac:dyDescent="0.2">
      <c r="A621">
        <v>2016</v>
      </c>
      <c r="B621" s="4" t="s">
        <v>358</v>
      </c>
      <c r="C621" t="str">
        <f t="shared" si="9"/>
        <v>2016_0577</v>
      </c>
      <c r="D621" s="4" t="s">
        <v>316</v>
      </c>
      <c r="E621" s="4" t="s">
        <v>316</v>
      </c>
      <c r="F621" s="3">
        <v>70659.88</v>
      </c>
      <c r="G621" s="2">
        <v>2.3250000000000001E-4</v>
      </c>
    </row>
    <row r="622" spans="1:7" x14ac:dyDescent="0.2">
      <c r="A622">
        <v>2016</v>
      </c>
      <c r="B622" s="4" t="s">
        <v>618</v>
      </c>
      <c r="C622" t="str">
        <f t="shared" si="9"/>
        <v>2016_0971</v>
      </c>
      <c r="D622" s="4" t="s">
        <v>600</v>
      </c>
      <c r="E622" s="4" t="s">
        <v>600</v>
      </c>
      <c r="F622" s="3">
        <v>69967.16</v>
      </c>
      <c r="G622" s="2">
        <v>2.3022E-4</v>
      </c>
    </row>
    <row r="623" spans="1:7" x14ac:dyDescent="0.2">
      <c r="A623">
        <v>2016</v>
      </c>
      <c r="B623" s="4" t="s">
        <v>449</v>
      </c>
      <c r="C623" t="str">
        <f t="shared" si="9"/>
        <v>2016_0552</v>
      </c>
      <c r="D623" s="4" t="s">
        <v>407</v>
      </c>
      <c r="E623" s="4" t="s">
        <v>407</v>
      </c>
      <c r="F623" s="3">
        <v>68045.08</v>
      </c>
      <c r="G623" s="2">
        <v>2.2389E-4</v>
      </c>
    </row>
    <row r="624" spans="1:7" x14ac:dyDescent="0.2">
      <c r="A624">
        <v>2016</v>
      </c>
      <c r="B624" s="4" t="s">
        <v>625</v>
      </c>
      <c r="C624" t="str">
        <f t="shared" si="9"/>
        <v>2016_0652</v>
      </c>
      <c r="D624" s="4" t="s">
        <v>607</v>
      </c>
      <c r="E624" s="4" t="s">
        <v>607</v>
      </c>
      <c r="F624" s="3">
        <v>68015.78</v>
      </c>
      <c r="G624" s="2">
        <v>2.2379999999999999E-4</v>
      </c>
    </row>
    <row r="625" spans="1:7" x14ac:dyDescent="0.2">
      <c r="A625">
        <v>2016</v>
      </c>
      <c r="B625" s="4" t="s">
        <v>279</v>
      </c>
      <c r="C625" t="str">
        <f t="shared" si="9"/>
        <v>2016_0215</v>
      </c>
      <c r="D625" s="4" t="s">
        <v>237</v>
      </c>
      <c r="E625" s="4" t="s">
        <v>237</v>
      </c>
      <c r="F625" s="3">
        <v>67025.88</v>
      </c>
      <c r="G625" s="2">
        <v>2.2054E-4</v>
      </c>
    </row>
    <row r="626" spans="1:7" x14ac:dyDescent="0.2">
      <c r="A626">
        <v>2016</v>
      </c>
      <c r="B626" s="4" t="s">
        <v>436</v>
      </c>
      <c r="C626" t="str">
        <f t="shared" si="9"/>
        <v>2016_0197</v>
      </c>
      <c r="D626" s="4" t="s">
        <v>394</v>
      </c>
      <c r="E626" s="4" t="s">
        <v>394</v>
      </c>
      <c r="F626" s="3">
        <v>65387.77</v>
      </c>
      <c r="G626" s="2">
        <v>2.1515E-4</v>
      </c>
    </row>
    <row r="627" spans="1:7" x14ac:dyDescent="0.2">
      <c r="A627">
        <v>2016</v>
      </c>
      <c r="B627" s="4" t="s">
        <v>622</v>
      </c>
      <c r="C627" t="str">
        <f t="shared" si="9"/>
        <v>2016_0214</v>
      </c>
      <c r="D627" s="4" t="s">
        <v>604</v>
      </c>
      <c r="E627" s="4" t="s">
        <v>604</v>
      </c>
      <c r="F627" s="3">
        <v>65225.14</v>
      </c>
      <c r="G627" s="2">
        <v>2.1462E-4</v>
      </c>
    </row>
    <row r="628" spans="1:7" x14ac:dyDescent="0.2">
      <c r="A628">
        <v>2016</v>
      </c>
      <c r="B628" s="4" t="s">
        <v>623</v>
      </c>
      <c r="C628" t="str">
        <f t="shared" si="9"/>
        <v>2016_0703</v>
      </c>
      <c r="D628" s="4" t="s">
        <v>605</v>
      </c>
      <c r="E628" s="4" t="s">
        <v>605</v>
      </c>
      <c r="F628" s="3">
        <v>62146.92</v>
      </c>
      <c r="G628" s="2">
        <v>2.0448999999999999E-4</v>
      </c>
    </row>
    <row r="629" spans="1:7" x14ac:dyDescent="0.2">
      <c r="A629">
        <v>2016</v>
      </c>
      <c r="B629" s="4" t="s">
        <v>624</v>
      </c>
      <c r="C629" t="str">
        <f t="shared" si="9"/>
        <v>2016_0168</v>
      </c>
      <c r="D629" s="4" t="s">
        <v>606</v>
      </c>
      <c r="E629" s="4" t="s">
        <v>606</v>
      </c>
      <c r="F629" s="3">
        <v>61766.74</v>
      </c>
      <c r="G629" s="2">
        <v>2.0324000000000001E-4</v>
      </c>
    </row>
    <row r="630" spans="1:7" x14ac:dyDescent="0.2">
      <c r="A630">
        <v>2016</v>
      </c>
      <c r="B630" s="4" t="s">
        <v>446</v>
      </c>
      <c r="C630" t="str">
        <f t="shared" si="9"/>
        <v>2016_0543</v>
      </c>
      <c r="D630" s="4" t="s">
        <v>404</v>
      </c>
      <c r="E630" s="4" t="s">
        <v>404</v>
      </c>
      <c r="F630" s="3">
        <v>59582.17</v>
      </c>
      <c r="G630" s="2">
        <v>1.9604999999999999E-4</v>
      </c>
    </row>
    <row r="631" spans="1:7" x14ac:dyDescent="0.2">
      <c r="A631">
        <v>2016</v>
      </c>
      <c r="B631" s="4" t="s">
        <v>626</v>
      </c>
      <c r="C631" t="str">
        <f t="shared" si="9"/>
        <v>2016_0264</v>
      </c>
      <c r="D631" s="4" t="s">
        <v>608</v>
      </c>
      <c r="E631" s="4" t="s">
        <v>608</v>
      </c>
      <c r="F631" s="3">
        <v>58588.53</v>
      </c>
      <c r="G631" s="2">
        <v>1.9278000000000001E-4</v>
      </c>
    </row>
    <row r="632" spans="1:7" x14ac:dyDescent="0.2">
      <c r="A632">
        <v>2016</v>
      </c>
      <c r="B632" s="4" t="s">
        <v>620</v>
      </c>
      <c r="C632" t="str">
        <f t="shared" si="9"/>
        <v>2016_1000</v>
      </c>
      <c r="D632" s="4" t="s">
        <v>602</v>
      </c>
      <c r="E632" s="4" t="s">
        <v>602</v>
      </c>
      <c r="F632" s="3">
        <v>58584.34</v>
      </c>
      <c r="G632" s="2">
        <v>1.9275999999999999E-4</v>
      </c>
    </row>
    <row r="633" spans="1:7" x14ac:dyDescent="0.2">
      <c r="A633">
        <v>2016</v>
      </c>
      <c r="B633" s="4" t="s">
        <v>345</v>
      </c>
      <c r="C633" t="str">
        <f t="shared" si="9"/>
        <v>2016_0967</v>
      </c>
      <c r="D633" s="4" t="s">
        <v>303</v>
      </c>
      <c r="E633" s="4" t="s">
        <v>303</v>
      </c>
      <c r="F633" s="3">
        <v>58326.76</v>
      </c>
      <c r="G633" s="2">
        <v>1.9191999999999999E-4</v>
      </c>
    </row>
    <row r="634" spans="1:7" x14ac:dyDescent="0.2">
      <c r="A634">
        <v>2016</v>
      </c>
      <c r="B634" s="4" t="s">
        <v>362</v>
      </c>
      <c r="C634" t="str">
        <f t="shared" si="9"/>
        <v>2016_0172</v>
      </c>
      <c r="D634" s="4" t="s">
        <v>320</v>
      </c>
      <c r="E634" s="4" t="s">
        <v>320</v>
      </c>
      <c r="F634" s="3">
        <v>58164.76</v>
      </c>
      <c r="G634" s="2">
        <v>1.9138E-4</v>
      </c>
    </row>
    <row r="635" spans="1:7" x14ac:dyDescent="0.2">
      <c r="A635">
        <v>2016</v>
      </c>
      <c r="B635" s="4" t="s">
        <v>621</v>
      </c>
      <c r="C635" t="str">
        <f t="shared" si="9"/>
        <v>2016_0567</v>
      </c>
      <c r="D635" s="4" t="s">
        <v>603</v>
      </c>
      <c r="E635" s="4" t="s">
        <v>603</v>
      </c>
      <c r="F635" s="3">
        <v>57707.360000000001</v>
      </c>
      <c r="G635" s="2">
        <v>1.8987999999999999E-4</v>
      </c>
    </row>
    <row r="636" spans="1:7" x14ac:dyDescent="0.2">
      <c r="A636">
        <v>2016</v>
      </c>
      <c r="B636" s="4" t="s">
        <v>418</v>
      </c>
      <c r="C636" t="str">
        <f t="shared" si="9"/>
        <v>2016_0555</v>
      </c>
      <c r="D636" s="4" t="s">
        <v>376</v>
      </c>
      <c r="E636" s="4" t="s">
        <v>376</v>
      </c>
      <c r="F636" s="1">
        <v>56774</v>
      </c>
      <c r="G636" s="2">
        <v>1.8681000000000001E-4</v>
      </c>
    </row>
    <row r="637" spans="1:7" x14ac:dyDescent="0.2">
      <c r="A637">
        <v>2016</v>
      </c>
      <c r="B637" s="4" t="s">
        <v>627</v>
      </c>
      <c r="C637" t="str">
        <f t="shared" si="9"/>
        <v>2016_0211</v>
      </c>
      <c r="D637" s="4" t="s">
        <v>609</v>
      </c>
      <c r="E637" s="4" t="s">
        <v>609</v>
      </c>
      <c r="F637" s="3">
        <v>54823.12</v>
      </c>
      <c r="G637" s="2">
        <v>1.8039E-4</v>
      </c>
    </row>
    <row r="638" spans="1:7" x14ac:dyDescent="0.2">
      <c r="A638">
        <v>2016</v>
      </c>
      <c r="B638" s="4" t="s">
        <v>355</v>
      </c>
      <c r="C638" t="str">
        <f t="shared" si="9"/>
        <v>2016_0929</v>
      </c>
      <c r="D638" s="4" t="s">
        <v>313</v>
      </c>
      <c r="E638" s="4" t="s">
        <v>313</v>
      </c>
      <c r="F638" s="3">
        <v>54558.46</v>
      </c>
      <c r="G638" s="2">
        <v>1.7951999999999999E-4</v>
      </c>
    </row>
    <row r="639" spans="1:7" x14ac:dyDescent="0.2">
      <c r="A639">
        <v>2016</v>
      </c>
      <c r="B639" s="4" t="s">
        <v>661</v>
      </c>
      <c r="C639" t="str">
        <f t="shared" si="9"/>
        <v>2016_0328</v>
      </c>
      <c r="D639" s="4" t="s">
        <v>633</v>
      </c>
      <c r="E639" s="4" t="s">
        <v>633</v>
      </c>
      <c r="F639" s="3">
        <v>52371.73</v>
      </c>
      <c r="G639" s="2">
        <v>1.7232E-4</v>
      </c>
    </row>
    <row r="640" spans="1:7" x14ac:dyDescent="0.2">
      <c r="A640">
        <v>2016</v>
      </c>
      <c r="B640" s="4" t="s">
        <v>657</v>
      </c>
      <c r="C640" t="str">
        <f t="shared" si="9"/>
        <v>2016_1104</v>
      </c>
      <c r="D640" s="4" t="s">
        <v>629</v>
      </c>
      <c r="E640" s="4" t="s">
        <v>629</v>
      </c>
      <c r="F640" s="3">
        <v>52171.14</v>
      </c>
      <c r="G640" s="2">
        <v>1.7165999999999999E-4</v>
      </c>
    </row>
    <row r="641" spans="1:7" x14ac:dyDescent="0.2">
      <c r="A641">
        <v>2016</v>
      </c>
      <c r="B641" s="4" t="s">
        <v>628</v>
      </c>
      <c r="C641" t="str">
        <f t="shared" si="9"/>
        <v>2016_0788</v>
      </c>
      <c r="D641" s="4" t="s">
        <v>610</v>
      </c>
      <c r="E641" s="4" t="s">
        <v>610</v>
      </c>
      <c r="F641" s="3">
        <v>51792.36</v>
      </c>
      <c r="G641" s="2">
        <v>1.7042000000000001E-4</v>
      </c>
    </row>
    <row r="642" spans="1:7" x14ac:dyDescent="0.2">
      <c r="A642">
        <v>2016</v>
      </c>
      <c r="B642" s="4" t="s">
        <v>662</v>
      </c>
      <c r="C642" t="str">
        <f t="shared" si="9"/>
        <v>2016_0369</v>
      </c>
      <c r="D642" s="4" t="s">
        <v>634</v>
      </c>
      <c r="E642" s="4" t="s">
        <v>634</v>
      </c>
      <c r="F642" s="3">
        <v>51713.01</v>
      </c>
      <c r="G642" s="2">
        <v>1.7016000000000001E-4</v>
      </c>
    </row>
    <row r="643" spans="1:7" x14ac:dyDescent="0.2">
      <c r="A643">
        <v>2016</v>
      </c>
      <c r="B643" s="4" t="s">
        <v>660</v>
      </c>
      <c r="C643" t="str">
        <f t="shared" ref="C643:C706" si="10">_xlfn.TEXTJOIN("_",TRUE,A643:B643)</f>
        <v>2016_0686</v>
      </c>
      <c r="D643" s="4" t="s">
        <v>632</v>
      </c>
      <c r="E643" s="4" t="s">
        <v>632</v>
      </c>
      <c r="F643" s="3">
        <v>51484.52</v>
      </c>
      <c r="G643" s="2">
        <v>1.694E-4</v>
      </c>
    </row>
    <row r="644" spans="1:7" x14ac:dyDescent="0.2">
      <c r="A644">
        <v>2016</v>
      </c>
      <c r="B644" s="4" t="s">
        <v>365</v>
      </c>
      <c r="C644" t="str">
        <f t="shared" si="10"/>
        <v>2016_1109</v>
      </c>
      <c r="D644" s="4" t="s">
        <v>323</v>
      </c>
      <c r="E644" s="4" t="s">
        <v>323</v>
      </c>
      <c r="F644" s="3">
        <v>50387.88</v>
      </c>
      <c r="G644" s="2">
        <v>1.6579999999999999E-4</v>
      </c>
    </row>
    <row r="645" spans="1:7" x14ac:dyDescent="0.2">
      <c r="A645">
        <v>2016</v>
      </c>
      <c r="B645" s="4" t="s">
        <v>286</v>
      </c>
      <c r="C645" t="str">
        <f t="shared" si="10"/>
        <v>2016_0512</v>
      </c>
      <c r="D645" s="4" t="s">
        <v>717</v>
      </c>
      <c r="E645" s="4" t="s">
        <v>717</v>
      </c>
      <c r="F645" s="3">
        <v>49582.35</v>
      </c>
      <c r="G645" s="2">
        <v>1.6314000000000001E-4</v>
      </c>
    </row>
    <row r="646" spans="1:7" x14ac:dyDescent="0.2">
      <c r="A646">
        <v>2016</v>
      </c>
      <c r="B646" s="4" t="s">
        <v>727</v>
      </c>
      <c r="C646" t="str">
        <f t="shared" si="10"/>
        <v>2016_2631</v>
      </c>
      <c r="D646" s="4" t="s">
        <v>721</v>
      </c>
      <c r="E646" s="4" t="s">
        <v>721</v>
      </c>
      <c r="F646" s="3">
        <v>47856.75</v>
      </c>
      <c r="G646" s="2">
        <v>1.5746999999999999E-4</v>
      </c>
    </row>
    <row r="647" spans="1:7" x14ac:dyDescent="0.2">
      <c r="A647">
        <v>2016</v>
      </c>
      <c r="B647" s="4" t="s">
        <v>442</v>
      </c>
      <c r="C647" t="str">
        <f t="shared" si="10"/>
        <v>2016_0975</v>
      </c>
      <c r="D647" s="4" t="s">
        <v>400</v>
      </c>
      <c r="E647" s="4" t="s">
        <v>400</v>
      </c>
      <c r="F647" s="3">
        <v>46753.15</v>
      </c>
      <c r="G647" s="2">
        <v>1.5384E-4</v>
      </c>
    </row>
    <row r="648" spans="1:7" x14ac:dyDescent="0.2">
      <c r="A648">
        <v>2016</v>
      </c>
      <c r="B648" s="4" t="s">
        <v>664</v>
      </c>
      <c r="C648" t="str">
        <f t="shared" si="10"/>
        <v>2016_0562</v>
      </c>
      <c r="D648" s="4" t="s">
        <v>636</v>
      </c>
      <c r="E648" s="4" t="s">
        <v>636</v>
      </c>
      <c r="F648" s="3">
        <v>46698.3</v>
      </c>
      <c r="G648" s="2">
        <v>1.5365999999999999E-4</v>
      </c>
    </row>
    <row r="649" spans="1:7" x14ac:dyDescent="0.2">
      <c r="A649">
        <v>2016</v>
      </c>
      <c r="B649" s="4" t="s">
        <v>663</v>
      </c>
      <c r="C649" t="str">
        <f t="shared" si="10"/>
        <v>2016_1064</v>
      </c>
      <c r="D649" s="4" t="s">
        <v>635</v>
      </c>
      <c r="E649" s="4" t="s">
        <v>635</v>
      </c>
      <c r="F649" s="3">
        <v>46137.8</v>
      </c>
      <c r="G649" s="2">
        <v>1.5181E-4</v>
      </c>
    </row>
    <row r="650" spans="1:7" x14ac:dyDescent="0.2">
      <c r="A650">
        <v>2016</v>
      </c>
      <c r="B650" s="4" t="s">
        <v>669</v>
      </c>
      <c r="C650" t="str">
        <f t="shared" si="10"/>
        <v>2016_0911</v>
      </c>
      <c r="D650" s="4" t="s">
        <v>641</v>
      </c>
      <c r="E650" s="4" t="s">
        <v>641</v>
      </c>
      <c r="F650" s="3">
        <v>46133.3</v>
      </c>
      <c r="G650" s="2">
        <v>1.518E-4</v>
      </c>
    </row>
    <row r="651" spans="1:7" x14ac:dyDescent="0.2">
      <c r="A651">
        <v>2016</v>
      </c>
      <c r="B651" s="4" t="s">
        <v>658</v>
      </c>
      <c r="C651" t="str">
        <f t="shared" si="10"/>
        <v>2016_0658</v>
      </c>
      <c r="D651" s="4" t="s">
        <v>630</v>
      </c>
      <c r="E651" s="4" t="s">
        <v>630</v>
      </c>
      <c r="F651" s="3">
        <v>45351.35</v>
      </c>
      <c r="G651" s="2">
        <v>1.4922000000000001E-4</v>
      </c>
    </row>
    <row r="652" spans="1:7" x14ac:dyDescent="0.2">
      <c r="A652">
        <v>2016</v>
      </c>
      <c r="B652" s="4" t="s">
        <v>659</v>
      </c>
      <c r="C652" t="str">
        <f t="shared" si="10"/>
        <v>2016_0274</v>
      </c>
      <c r="D652" s="4" t="s">
        <v>631</v>
      </c>
      <c r="E652" s="4" t="s">
        <v>631</v>
      </c>
      <c r="F652" s="3">
        <v>44246.57</v>
      </c>
      <c r="G652" s="2">
        <v>1.4558999999999999E-4</v>
      </c>
    </row>
    <row r="653" spans="1:7" x14ac:dyDescent="0.2">
      <c r="A653">
        <v>2016</v>
      </c>
      <c r="B653" s="4" t="s">
        <v>456</v>
      </c>
      <c r="C653" t="str">
        <f t="shared" si="10"/>
        <v>2016_0099</v>
      </c>
      <c r="D653" s="4" t="s">
        <v>414</v>
      </c>
      <c r="E653" s="4" t="s">
        <v>414</v>
      </c>
      <c r="F653" s="3">
        <v>44115.94</v>
      </c>
      <c r="G653" s="2">
        <v>1.4516E-4</v>
      </c>
    </row>
    <row r="654" spans="1:7" x14ac:dyDescent="0.2">
      <c r="A654">
        <v>2016</v>
      </c>
      <c r="B654" s="4" t="s">
        <v>665</v>
      </c>
      <c r="C654" t="str">
        <f t="shared" si="10"/>
        <v>2016_0067</v>
      </c>
      <c r="D654" s="4" t="s">
        <v>637</v>
      </c>
      <c r="E654" s="4" t="s">
        <v>637</v>
      </c>
      <c r="F654" s="3">
        <v>42941.760000000002</v>
      </c>
      <c r="G654" s="2">
        <v>1.4129E-4</v>
      </c>
    </row>
    <row r="655" spans="1:7" x14ac:dyDescent="0.2">
      <c r="A655">
        <v>2016</v>
      </c>
      <c r="B655" s="4" t="s">
        <v>667</v>
      </c>
      <c r="C655" t="str">
        <f t="shared" si="10"/>
        <v>2016_0878</v>
      </c>
      <c r="D655" s="4" t="s">
        <v>639</v>
      </c>
      <c r="E655" s="4" t="s">
        <v>639</v>
      </c>
      <c r="F655" s="3">
        <v>41616.92</v>
      </c>
      <c r="G655" s="2">
        <v>1.3694E-4</v>
      </c>
    </row>
    <row r="656" spans="1:7" x14ac:dyDescent="0.2">
      <c r="A656">
        <v>2016</v>
      </c>
      <c r="B656" s="4" t="s">
        <v>671</v>
      </c>
      <c r="C656" t="str">
        <f t="shared" si="10"/>
        <v>2016_1110</v>
      </c>
      <c r="D656" s="4" t="s">
        <v>643</v>
      </c>
      <c r="E656" s="4" t="s">
        <v>643</v>
      </c>
      <c r="F656" s="3">
        <v>41368.03</v>
      </c>
      <c r="G656" s="2">
        <v>1.3611999999999999E-4</v>
      </c>
    </row>
    <row r="657" spans="1:7" x14ac:dyDescent="0.2">
      <c r="A657">
        <v>2016</v>
      </c>
      <c r="B657" s="4" t="s">
        <v>670</v>
      </c>
      <c r="C657" t="str">
        <f t="shared" si="10"/>
        <v>2016_0250</v>
      </c>
      <c r="D657" s="4" t="s">
        <v>642</v>
      </c>
      <c r="E657" s="4" t="s">
        <v>642</v>
      </c>
      <c r="F657" s="3">
        <v>41098.35</v>
      </c>
      <c r="G657" s="2">
        <v>1.3522999999999999E-4</v>
      </c>
    </row>
    <row r="658" spans="1:7" x14ac:dyDescent="0.2">
      <c r="A658">
        <v>2016</v>
      </c>
      <c r="B658" s="4" t="s">
        <v>675</v>
      </c>
      <c r="C658" t="str">
        <f t="shared" si="10"/>
        <v>2016_0366</v>
      </c>
      <c r="D658" s="4" t="s">
        <v>647</v>
      </c>
      <c r="E658" s="4" t="s">
        <v>647</v>
      </c>
      <c r="F658" s="3">
        <v>38888.39</v>
      </c>
      <c r="G658" s="2">
        <v>1.2795999999999999E-4</v>
      </c>
    </row>
    <row r="659" spans="1:7" x14ac:dyDescent="0.2">
      <c r="A659">
        <v>2016</v>
      </c>
      <c r="B659" s="4" t="s">
        <v>674</v>
      </c>
      <c r="C659" t="str">
        <f t="shared" si="10"/>
        <v>2016_0637</v>
      </c>
      <c r="D659" s="4" t="s">
        <v>646</v>
      </c>
      <c r="E659" s="4" t="s">
        <v>646</v>
      </c>
      <c r="F659" s="3">
        <v>38753.370000000003</v>
      </c>
      <c r="G659" s="2">
        <v>1.2751E-4</v>
      </c>
    </row>
    <row r="660" spans="1:7" x14ac:dyDescent="0.2">
      <c r="A660">
        <v>2016</v>
      </c>
      <c r="B660" s="4" t="s">
        <v>346</v>
      </c>
      <c r="C660" t="str">
        <f t="shared" si="10"/>
        <v>2016_0356</v>
      </c>
      <c r="D660" s="4" t="s">
        <v>304</v>
      </c>
      <c r="E660" s="4" t="s">
        <v>304</v>
      </c>
      <c r="F660" s="3">
        <v>38525.089999999997</v>
      </c>
      <c r="G660" s="2">
        <v>1.2676000000000001E-4</v>
      </c>
    </row>
    <row r="661" spans="1:7" x14ac:dyDescent="0.2">
      <c r="A661">
        <v>2016</v>
      </c>
      <c r="B661" s="4" t="s">
        <v>666</v>
      </c>
      <c r="C661" t="str">
        <f t="shared" si="10"/>
        <v>2016_0194</v>
      </c>
      <c r="D661" s="4" t="s">
        <v>638</v>
      </c>
      <c r="E661" s="4" t="s">
        <v>638</v>
      </c>
      <c r="F661" s="3">
        <v>38191.870000000003</v>
      </c>
      <c r="G661" s="2">
        <v>1.2567000000000001E-4</v>
      </c>
    </row>
    <row r="662" spans="1:7" x14ac:dyDescent="0.2">
      <c r="A662">
        <v>2016</v>
      </c>
      <c r="B662" s="4" t="s">
        <v>417</v>
      </c>
      <c r="C662" t="str">
        <f t="shared" si="10"/>
        <v>2016_0421</v>
      </c>
      <c r="D662" s="4" t="s">
        <v>375</v>
      </c>
      <c r="E662" s="4" t="s">
        <v>375</v>
      </c>
      <c r="F662" s="3">
        <v>37518.04</v>
      </c>
      <c r="G662" s="2">
        <v>1.2344999999999999E-4</v>
      </c>
    </row>
    <row r="663" spans="1:7" x14ac:dyDescent="0.2">
      <c r="A663">
        <v>2016</v>
      </c>
      <c r="B663" s="4" t="s">
        <v>435</v>
      </c>
      <c r="C663" t="str">
        <f t="shared" si="10"/>
        <v>2016_0017</v>
      </c>
      <c r="D663" s="4" t="s">
        <v>393</v>
      </c>
      <c r="E663" s="4" t="s">
        <v>393</v>
      </c>
      <c r="F663" s="3">
        <v>37323.79</v>
      </c>
      <c r="G663" s="2">
        <v>1.2281E-4</v>
      </c>
    </row>
    <row r="664" spans="1:7" x14ac:dyDescent="0.2">
      <c r="A664">
        <v>2016</v>
      </c>
      <c r="B664" s="4" t="s">
        <v>668</v>
      </c>
      <c r="C664" t="str">
        <f t="shared" si="10"/>
        <v>2016_0928</v>
      </c>
      <c r="D664" s="4" t="s">
        <v>640</v>
      </c>
      <c r="E664" s="4" t="s">
        <v>640</v>
      </c>
      <c r="F664" s="3">
        <v>37266.400000000001</v>
      </c>
      <c r="G664" s="2">
        <v>1.2261999999999999E-4</v>
      </c>
    </row>
    <row r="665" spans="1:7" x14ac:dyDescent="0.2">
      <c r="A665">
        <v>2016</v>
      </c>
      <c r="B665" s="4" t="s">
        <v>673</v>
      </c>
      <c r="C665" t="str">
        <f t="shared" si="10"/>
        <v>2016_0712</v>
      </c>
      <c r="D665" s="4" t="s">
        <v>645</v>
      </c>
      <c r="E665" s="4" t="s">
        <v>645</v>
      </c>
      <c r="F665" s="3">
        <v>36055.71</v>
      </c>
      <c r="G665" s="2">
        <v>1.1864E-4</v>
      </c>
    </row>
    <row r="666" spans="1:7" x14ac:dyDescent="0.2">
      <c r="A666">
        <v>2016</v>
      </c>
      <c r="B666" s="4" t="s">
        <v>672</v>
      </c>
      <c r="C666" t="str">
        <f t="shared" si="10"/>
        <v>2016_0505</v>
      </c>
      <c r="D666" s="4" t="s">
        <v>644</v>
      </c>
      <c r="E666" s="4" t="s">
        <v>644</v>
      </c>
      <c r="F666" s="3">
        <v>33321.550000000003</v>
      </c>
      <c r="G666" s="2">
        <v>1.0964E-4</v>
      </c>
    </row>
    <row r="667" spans="1:7" x14ac:dyDescent="0.2">
      <c r="A667">
        <v>2016</v>
      </c>
      <c r="B667" s="4" t="s">
        <v>728</v>
      </c>
      <c r="C667" t="str">
        <f t="shared" si="10"/>
        <v>2016_2630</v>
      </c>
      <c r="D667" s="4" t="s">
        <v>722</v>
      </c>
      <c r="E667" s="4" t="s">
        <v>722</v>
      </c>
      <c r="F667" s="3">
        <v>32864.129999999997</v>
      </c>
      <c r="G667" s="2">
        <v>1.0814E-4</v>
      </c>
    </row>
    <row r="668" spans="1:7" x14ac:dyDescent="0.2">
      <c r="A668">
        <v>2016</v>
      </c>
      <c r="B668" s="4" t="s">
        <v>729</v>
      </c>
      <c r="C668" t="str">
        <f t="shared" si="10"/>
        <v>2016_2632</v>
      </c>
      <c r="D668" s="4" t="s">
        <v>723</v>
      </c>
      <c r="E668" s="4" t="s">
        <v>723</v>
      </c>
      <c r="F668" s="3">
        <v>32027.55</v>
      </c>
      <c r="G668" s="2">
        <v>1.0538E-4</v>
      </c>
    </row>
    <row r="669" spans="1:7" x14ac:dyDescent="0.2">
      <c r="A669">
        <v>2016</v>
      </c>
      <c r="B669" s="4" t="s">
        <v>485</v>
      </c>
      <c r="C669" t="str">
        <f t="shared" si="10"/>
        <v>2016_0551</v>
      </c>
      <c r="D669" s="4" t="s">
        <v>469</v>
      </c>
      <c r="E669" s="4" t="s">
        <v>469</v>
      </c>
      <c r="F669" s="3">
        <v>32018.959999999999</v>
      </c>
      <c r="G669" s="2">
        <v>1.0535E-4</v>
      </c>
    </row>
    <row r="670" spans="1:7" x14ac:dyDescent="0.2">
      <c r="A670">
        <v>2016</v>
      </c>
      <c r="B670" s="4" t="s">
        <v>352</v>
      </c>
      <c r="C670" t="str">
        <f t="shared" si="10"/>
        <v>2016_0332</v>
      </c>
      <c r="D670" s="4" t="s">
        <v>310</v>
      </c>
      <c r="E670" s="4" t="s">
        <v>310</v>
      </c>
      <c r="F670" s="3">
        <v>31503.32</v>
      </c>
      <c r="G670" s="2">
        <v>1.0365999999999999E-4</v>
      </c>
    </row>
    <row r="671" spans="1:7" x14ac:dyDescent="0.2">
      <c r="A671">
        <v>2016</v>
      </c>
      <c r="B671" s="4" t="s">
        <v>726</v>
      </c>
      <c r="C671" t="str">
        <f t="shared" si="10"/>
        <v>2016_2633</v>
      </c>
      <c r="D671" s="4" t="s">
        <v>720</v>
      </c>
      <c r="E671" s="4" t="s">
        <v>720</v>
      </c>
      <c r="F671" s="3">
        <v>30256.59</v>
      </c>
      <c r="G671" s="2">
        <v>9.9560000000000002E-5</v>
      </c>
    </row>
    <row r="672" spans="1:7" x14ac:dyDescent="0.2">
      <c r="A672">
        <v>2016</v>
      </c>
      <c r="B672" s="4" t="s">
        <v>730</v>
      </c>
      <c r="C672" t="str">
        <f t="shared" si="10"/>
        <v>2016_2635</v>
      </c>
      <c r="D672" s="4" t="s">
        <v>724</v>
      </c>
      <c r="E672" s="4" t="s">
        <v>724</v>
      </c>
      <c r="F672" s="3">
        <v>26196.95</v>
      </c>
      <c r="G672" s="2">
        <v>8.6199999999999995E-5</v>
      </c>
    </row>
    <row r="673" spans="1:7" x14ac:dyDescent="0.2">
      <c r="A673">
        <v>2016</v>
      </c>
      <c r="B673" s="4" t="s">
        <v>347</v>
      </c>
      <c r="C673" t="str">
        <f t="shared" si="10"/>
        <v>2016_0641</v>
      </c>
      <c r="D673" s="4" t="s">
        <v>305</v>
      </c>
      <c r="E673" s="4" t="s">
        <v>305</v>
      </c>
      <c r="F673" s="3">
        <v>25718.16</v>
      </c>
      <c r="G673" s="2">
        <v>8.462E-5</v>
      </c>
    </row>
    <row r="674" spans="1:7" x14ac:dyDescent="0.2">
      <c r="A674">
        <v>2016</v>
      </c>
      <c r="B674" s="4" t="s">
        <v>677</v>
      </c>
      <c r="C674" t="str">
        <f t="shared" si="10"/>
        <v>2016_0074</v>
      </c>
      <c r="D674" s="4" t="s">
        <v>649</v>
      </c>
      <c r="E674" s="4" t="s">
        <v>649</v>
      </c>
      <c r="F674" s="3">
        <v>22398.76</v>
      </c>
      <c r="G674" s="2">
        <v>7.3700000000000002E-5</v>
      </c>
    </row>
    <row r="675" spans="1:7" x14ac:dyDescent="0.2">
      <c r="A675">
        <v>2016</v>
      </c>
      <c r="B675" s="4" t="s">
        <v>731</v>
      </c>
      <c r="C675" t="str">
        <f t="shared" si="10"/>
        <v>2016_2629</v>
      </c>
      <c r="D675" s="4" t="s">
        <v>725</v>
      </c>
      <c r="E675" s="4" t="s">
        <v>725</v>
      </c>
      <c r="F675" s="3">
        <v>20815.12</v>
      </c>
      <c r="G675" s="2">
        <v>6.8490000000000003E-5</v>
      </c>
    </row>
    <row r="676" spans="1:7" x14ac:dyDescent="0.2">
      <c r="A676">
        <v>2016</v>
      </c>
      <c r="B676" s="4" t="s">
        <v>676</v>
      </c>
      <c r="C676" t="str">
        <f t="shared" si="10"/>
        <v>2016_0953</v>
      </c>
      <c r="D676" s="4" t="s">
        <v>648</v>
      </c>
      <c r="E676" s="4" t="s">
        <v>648</v>
      </c>
      <c r="F676" s="3">
        <v>20105.95</v>
      </c>
      <c r="G676" s="2">
        <v>6.6160000000000004E-5</v>
      </c>
    </row>
    <row r="677" spans="1:7" x14ac:dyDescent="0.2">
      <c r="A677">
        <v>2016</v>
      </c>
      <c r="B677" s="4" t="s">
        <v>680</v>
      </c>
      <c r="C677" t="str">
        <f t="shared" si="10"/>
        <v>2016_0113</v>
      </c>
      <c r="D677" s="4" t="s">
        <v>652</v>
      </c>
      <c r="E677" s="4" t="s">
        <v>652</v>
      </c>
      <c r="F677" s="3">
        <v>19899.27</v>
      </c>
      <c r="G677" s="2">
        <v>6.5480000000000003E-5</v>
      </c>
    </row>
    <row r="678" spans="1:7" x14ac:dyDescent="0.2">
      <c r="A678">
        <v>2016</v>
      </c>
      <c r="B678" s="4" t="s">
        <v>438</v>
      </c>
      <c r="C678" t="str">
        <f t="shared" si="10"/>
        <v>2016_0684</v>
      </c>
      <c r="D678" s="4" t="s">
        <v>396</v>
      </c>
      <c r="E678" s="4" t="s">
        <v>396</v>
      </c>
      <c r="F678" s="1">
        <v>18631.36</v>
      </c>
      <c r="G678" s="2">
        <v>6.1299999999999999E-5</v>
      </c>
    </row>
    <row r="679" spans="1:7" x14ac:dyDescent="0.2">
      <c r="A679">
        <v>2016</v>
      </c>
      <c r="B679" s="4" t="s">
        <v>681</v>
      </c>
      <c r="C679" t="str">
        <f t="shared" si="10"/>
        <v>2016_0089</v>
      </c>
      <c r="D679" s="4" t="s">
        <v>653</v>
      </c>
      <c r="E679" s="4" t="s">
        <v>653</v>
      </c>
      <c r="F679" s="3">
        <v>17970.560000000001</v>
      </c>
      <c r="G679" s="2">
        <v>5.9129999999999998E-5</v>
      </c>
    </row>
    <row r="680" spans="1:7" x14ac:dyDescent="0.2">
      <c r="A680">
        <v>2016</v>
      </c>
      <c r="B680" s="4" t="s">
        <v>733</v>
      </c>
      <c r="C680" t="str">
        <f t="shared" si="10"/>
        <v>2016_2634</v>
      </c>
      <c r="D680" s="4" t="s">
        <v>732</v>
      </c>
      <c r="E680" s="4" t="s">
        <v>732</v>
      </c>
      <c r="F680" s="3">
        <v>17286.419999999998</v>
      </c>
      <c r="G680" s="2">
        <v>5.6879999999999998E-5</v>
      </c>
    </row>
    <row r="681" spans="1:7" x14ac:dyDescent="0.2">
      <c r="A681">
        <v>2016</v>
      </c>
      <c r="B681" s="4" t="s">
        <v>679</v>
      </c>
      <c r="C681" t="str">
        <f t="shared" si="10"/>
        <v>2016_0785</v>
      </c>
      <c r="D681" s="4" t="s">
        <v>651</v>
      </c>
      <c r="E681" s="4" t="s">
        <v>651</v>
      </c>
      <c r="F681" s="3">
        <v>15873.08</v>
      </c>
      <c r="G681" s="2">
        <v>5.223E-5</v>
      </c>
    </row>
    <row r="682" spans="1:7" x14ac:dyDescent="0.2">
      <c r="A682">
        <v>2016</v>
      </c>
      <c r="B682" s="4" t="s">
        <v>682</v>
      </c>
      <c r="C682" t="str">
        <f t="shared" si="10"/>
        <v>2016_0523</v>
      </c>
      <c r="D682" s="4" t="s">
        <v>654</v>
      </c>
      <c r="E682" s="4" t="s">
        <v>654</v>
      </c>
      <c r="F682" s="3">
        <v>14808.77</v>
      </c>
      <c r="G682" s="2">
        <v>4.8730000000000003E-5</v>
      </c>
    </row>
    <row r="683" spans="1:7" x14ac:dyDescent="0.2">
      <c r="A683">
        <v>2016</v>
      </c>
      <c r="B683" s="4" t="s">
        <v>439</v>
      </c>
      <c r="C683" t="str">
        <f t="shared" si="10"/>
        <v>2016_0877</v>
      </c>
      <c r="D683" s="4" t="s">
        <v>397</v>
      </c>
      <c r="E683" s="4" t="s">
        <v>397</v>
      </c>
      <c r="F683" s="3">
        <v>14262.93</v>
      </c>
      <c r="G683" s="2">
        <v>4.693E-5</v>
      </c>
    </row>
    <row r="684" spans="1:7" x14ac:dyDescent="0.2">
      <c r="A684">
        <v>2016</v>
      </c>
      <c r="B684" s="4" t="s">
        <v>474</v>
      </c>
      <c r="C684" t="str">
        <f t="shared" si="10"/>
        <v>2016_0945</v>
      </c>
      <c r="D684" s="4" t="s">
        <v>458</v>
      </c>
      <c r="E684" s="4" t="s">
        <v>458</v>
      </c>
      <c r="F684" s="3">
        <v>13620.51</v>
      </c>
      <c r="G684" s="2">
        <v>4.4820000000000001E-5</v>
      </c>
    </row>
    <row r="685" spans="1:7" x14ac:dyDescent="0.2">
      <c r="A685">
        <v>2016</v>
      </c>
      <c r="B685" s="4" t="s">
        <v>678</v>
      </c>
      <c r="C685" t="str">
        <f t="shared" si="10"/>
        <v>2016_0685</v>
      </c>
      <c r="D685" s="4" t="s">
        <v>650</v>
      </c>
      <c r="E685" s="4" t="s">
        <v>650</v>
      </c>
      <c r="F685" s="3">
        <v>13366.27</v>
      </c>
      <c r="G685" s="2">
        <v>4.3980000000000002E-5</v>
      </c>
    </row>
    <row r="686" spans="1:7" x14ac:dyDescent="0.2">
      <c r="A686">
        <v>2016</v>
      </c>
      <c r="B686" s="4" t="s">
        <v>684</v>
      </c>
      <c r="C686" t="str">
        <f t="shared" si="10"/>
        <v>2016_0397</v>
      </c>
      <c r="D686" s="4" t="s">
        <v>656</v>
      </c>
      <c r="E686" s="4" t="s">
        <v>656</v>
      </c>
      <c r="F686" s="3">
        <v>13221.53</v>
      </c>
      <c r="G686" s="2">
        <v>4.35E-5</v>
      </c>
    </row>
    <row r="687" spans="1:7" x14ac:dyDescent="0.2">
      <c r="A687">
        <v>2016</v>
      </c>
      <c r="B687" s="4" t="s">
        <v>699</v>
      </c>
      <c r="C687" t="str">
        <f t="shared" si="10"/>
        <v>2016_0616</v>
      </c>
      <c r="D687" s="4" t="s">
        <v>686</v>
      </c>
      <c r="E687" s="4" t="s">
        <v>686</v>
      </c>
      <c r="F687" s="3">
        <v>11912.79</v>
      </c>
      <c r="G687" s="2">
        <v>3.9199999999999997E-5</v>
      </c>
    </row>
    <row r="688" spans="1:7" x14ac:dyDescent="0.2">
      <c r="A688">
        <v>2016</v>
      </c>
      <c r="B688" s="4" t="s">
        <v>698</v>
      </c>
      <c r="C688" t="str">
        <f t="shared" si="10"/>
        <v>2016_0681</v>
      </c>
      <c r="D688" s="4" t="s">
        <v>685</v>
      </c>
      <c r="E688" s="4" t="s">
        <v>685</v>
      </c>
      <c r="F688" s="3">
        <v>11227.31</v>
      </c>
      <c r="G688" s="2">
        <v>3.6940000000000002E-5</v>
      </c>
    </row>
    <row r="689" spans="1:9" x14ac:dyDescent="0.2">
      <c r="A689">
        <v>2016</v>
      </c>
      <c r="B689" s="4" t="s">
        <v>701</v>
      </c>
      <c r="C689" t="str">
        <f t="shared" si="10"/>
        <v>2016_0933</v>
      </c>
      <c r="D689" s="4" t="s">
        <v>688</v>
      </c>
      <c r="E689" s="4" t="s">
        <v>688</v>
      </c>
      <c r="F689" s="3">
        <v>10849.36</v>
      </c>
      <c r="G689" s="2">
        <v>3.57E-5</v>
      </c>
    </row>
    <row r="690" spans="1:9" x14ac:dyDescent="0.2">
      <c r="A690">
        <v>2016</v>
      </c>
      <c r="B690" s="4" t="s">
        <v>700</v>
      </c>
      <c r="C690" t="str">
        <f t="shared" si="10"/>
        <v>2016_0363</v>
      </c>
      <c r="D690" s="4" t="s">
        <v>687</v>
      </c>
      <c r="E690" s="4" t="s">
        <v>687</v>
      </c>
      <c r="F690" s="3">
        <v>10754.76</v>
      </c>
      <c r="G690" s="2">
        <v>3.5389999999999998E-5</v>
      </c>
    </row>
    <row r="691" spans="1:9" x14ac:dyDescent="0.2">
      <c r="A691">
        <v>2016</v>
      </c>
      <c r="B691" s="4" t="s">
        <v>683</v>
      </c>
      <c r="C691" t="str">
        <f t="shared" si="10"/>
        <v>2016_0425</v>
      </c>
      <c r="D691" s="4" t="s">
        <v>655</v>
      </c>
      <c r="E691" s="4" t="s">
        <v>655</v>
      </c>
      <c r="F691" s="3">
        <v>9757.0400000000009</v>
      </c>
      <c r="G691" s="2">
        <v>3.2100000000000001E-5</v>
      </c>
    </row>
    <row r="692" spans="1:9" x14ac:dyDescent="0.2">
      <c r="A692">
        <v>2016</v>
      </c>
      <c r="B692" s="4" t="s">
        <v>704</v>
      </c>
      <c r="C692" t="str">
        <f t="shared" si="10"/>
        <v>2016_0232</v>
      </c>
      <c r="D692" s="4" t="s">
        <v>691</v>
      </c>
      <c r="E692" s="4" t="s">
        <v>691</v>
      </c>
      <c r="F692" s="3">
        <v>8417.49</v>
      </c>
      <c r="G692" s="2">
        <v>2.7699999999999999E-5</v>
      </c>
    </row>
    <row r="693" spans="1:9" x14ac:dyDescent="0.2">
      <c r="A693">
        <v>2016</v>
      </c>
      <c r="B693" s="4" t="s">
        <v>703</v>
      </c>
      <c r="C693" t="str">
        <f t="shared" si="10"/>
        <v>2016_0292</v>
      </c>
      <c r="D693" s="4" t="s">
        <v>690</v>
      </c>
      <c r="E693" s="4" t="s">
        <v>690</v>
      </c>
      <c r="F693" s="3">
        <v>7712.92</v>
      </c>
      <c r="G693" s="2">
        <v>2.5380000000000001E-5</v>
      </c>
    </row>
    <row r="694" spans="1:9" x14ac:dyDescent="0.2">
      <c r="A694">
        <v>2016</v>
      </c>
      <c r="B694" s="4" t="s">
        <v>706</v>
      </c>
      <c r="C694" t="str">
        <f t="shared" si="10"/>
        <v>2016_0595</v>
      </c>
      <c r="D694" s="4" t="s">
        <v>693</v>
      </c>
      <c r="E694" s="4" t="s">
        <v>693</v>
      </c>
      <c r="F694" s="3">
        <v>7707.04</v>
      </c>
      <c r="G694" s="2">
        <v>2.5360000000000001E-5</v>
      </c>
    </row>
    <row r="695" spans="1:9" x14ac:dyDescent="0.2">
      <c r="A695">
        <v>2016</v>
      </c>
      <c r="B695" s="4" t="s">
        <v>484</v>
      </c>
      <c r="C695" t="str">
        <f t="shared" si="10"/>
        <v>2016_0218</v>
      </c>
      <c r="D695" s="4" t="s">
        <v>468</v>
      </c>
      <c r="E695" s="4" t="s">
        <v>468</v>
      </c>
      <c r="F695" s="3">
        <v>7453.84</v>
      </c>
      <c r="G695" s="2">
        <v>2.4530000000000001E-5</v>
      </c>
    </row>
    <row r="696" spans="1:9" x14ac:dyDescent="0.2">
      <c r="A696">
        <v>2016</v>
      </c>
      <c r="B696" s="4" t="s">
        <v>419</v>
      </c>
      <c r="C696" t="str">
        <f t="shared" si="10"/>
        <v>2016_0834</v>
      </c>
      <c r="D696" s="4" t="s">
        <v>377</v>
      </c>
      <c r="E696" s="4" t="s">
        <v>377</v>
      </c>
      <c r="F696" s="3">
        <v>7375.4</v>
      </c>
      <c r="G696" s="2">
        <v>2.427E-5</v>
      </c>
    </row>
    <row r="697" spans="1:9" x14ac:dyDescent="0.2">
      <c r="A697">
        <v>2016</v>
      </c>
      <c r="B697" s="4" t="s">
        <v>707</v>
      </c>
      <c r="C697" t="str">
        <f t="shared" si="10"/>
        <v>2016_0860</v>
      </c>
      <c r="D697" s="4" t="s">
        <v>694</v>
      </c>
      <c r="E697" s="4" t="s">
        <v>694</v>
      </c>
      <c r="F697" s="3">
        <v>7156.18</v>
      </c>
      <c r="G697" s="2">
        <v>2.355E-5</v>
      </c>
    </row>
    <row r="698" spans="1:9" x14ac:dyDescent="0.2">
      <c r="A698">
        <v>2016</v>
      </c>
      <c r="B698" s="4" t="s">
        <v>705</v>
      </c>
      <c r="C698" t="str">
        <f t="shared" si="10"/>
        <v>2016_0701</v>
      </c>
      <c r="D698" s="4" t="s">
        <v>692</v>
      </c>
      <c r="E698" s="4" t="s">
        <v>692</v>
      </c>
      <c r="F698" s="3">
        <v>6934.74</v>
      </c>
      <c r="G698" s="2">
        <v>2.2819999999999998E-5</v>
      </c>
    </row>
    <row r="699" spans="1:9" x14ac:dyDescent="0.2">
      <c r="A699">
        <v>2016</v>
      </c>
      <c r="B699" s="4" t="s">
        <v>708</v>
      </c>
      <c r="C699" t="str">
        <f t="shared" si="10"/>
        <v>2016_0285</v>
      </c>
      <c r="D699" s="4" t="s">
        <v>695</v>
      </c>
      <c r="E699" s="4" t="s">
        <v>695</v>
      </c>
      <c r="F699" s="3">
        <v>6513.21</v>
      </c>
      <c r="G699" s="2">
        <v>2.143E-5</v>
      </c>
    </row>
    <row r="700" spans="1:9" x14ac:dyDescent="0.2">
      <c r="A700">
        <v>2016</v>
      </c>
      <c r="B700" s="4" t="s">
        <v>702</v>
      </c>
      <c r="C700" t="str">
        <f t="shared" si="10"/>
        <v>2016_0819</v>
      </c>
      <c r="D700" s="4" t="s">
        <v>689</v>
      </c>
      <c r="E700" s="4" t="s">
        <v>689</v>
      </c>
      <c r="F700" s="3">
        <v>6453.82</v>
      </c>
      <c r="G700" s="2">
        <v>2.124E-5</v>
      </c>
    </row>
    <row r="701" spans="1:9" x14ac:dyDescent="0.2">
      <c r="A701">
        <v>2016</v>
      </c>
      <c r="B701" s="4" t="s">
        <v>710</v>
      </c>
      <c r="C701" t="str">
        <f t="shared" si="10"/>
        <v>2016_0932</v>
      </c>
      <c r="D701" s="4" t="s">
        <v>697</v>
      </c>
      <c r="E701" s="4" t="s">
        <v>697</v>
      </c>
      <c r="F701" s="3">
        <v>6109.11</v>
      </c>
      <c r="G701" s="2">
        <v>2.0100000000000001E-5</v>
      </c>
    </row>
    <row r="702" spans="1:9" x14ac:dyDescent="0.2">
      <c r="A702">
        <v>2016</v>
      </c>
      <c r="B702" s="4" t="s">
        <v>709</v>
      </c>
      <c r="C702" t="str">
        <f t="shared" si="10"/>
        <v>2016_0057</v>
      </c>
      <c r="D702" s="4" t="s">
        <v>696</v>
      </c>
      <c r="E702" s="4" t="s">
        <v>696</v>
      </c>
      <c r="F702" s="3">
        <v>6043.66</v>
      </c>
      <c r="G702" s="2">
        <v>1.9890000000000001E-5</v>
      </c>
    </row>
    <row r="703" spans="1:9" x14ac:dyDescent="0.2">
      <c r="A703">
        <v>2017</v>
      </c>
      <c r="B703" s="4" t="s">
        <v>510</v>
      </c>
      <c r="C703" t="str">
        <f t="shared" si="10"/>
        <v>2017_1219</v>
      </c>
      <c r="D703" s="4" t="s">
        <v>1</v>
      </c>
      <c r="E703" s="4" t="s">
        <v>1</v>
      </c>
      <c r="H703" s="1">
        <v>664662.18999999994</v>
      </c>
      <c r="I703" s="2">
        <v>1.89938E-3</v>
      </c>
    </row>
    <row r="704" spans="1:9" x14ac:dyDescent="0.2">
      <c r="A704">
        <v>2017</v>
      </c>
      <c r="B704" s="4" t="s">
        <v>509</v>
      </c>
      <c r="C704" t="str">
        <f t="shared" si="10"/>
        <v>2017_1021</v>
      </c>
      <c r="D704" s="4" t="s">
        <v>27</v>
      </c>
      <c r="E704" s="4" t="s">
        <v>27</v>
      </c>
      <c r="H704" s="3">
        <v>650792.38</v>
      </c>
      <c r="I704" s="2">
        <v>1.8597500000000001E-3</v>
      </c>
    </row>
    <row r="705" spans="1:9" x14ac:dyDescent="0.2">
      <c r="A705">
        <v>2017</v>
      </c>
      <c r="B705" s="4" t="s">
        <v>511</v>
      </c>
      <c r="C705" t="str">
        <f t="shared" si="10"/>
        <v>2017_0938</v>
      </c>
      <c r="D705" s="4" t="s">
        <v>493</v>
      </c>
      <c r="E705" s="4" t="s">
        <v>493</v>
      </c>
      <c r="H705" s="3">
        <v>158770.79</v>
      </c>
      <c r="I705" s="2">
        <v>4.5371000000000002E-4</v>
      </c>
    </row>
    <row r="706" spans="1:9" x14ac:dyDescent="0.2">
      <c r="A706">
        <v>2017</v>
      </c>
      <c r="B706" s="4" t="s">
        <v>512</v>
      </c>
      <c r="C706" t="str">
        <f t="shared" si="10"/>
        <v>2017_0939</v>
      </c>
      <c r="D706" s="4" t="s">
        <v>494</v>
      </c>
      <c r="E706" s="4" t="s">
        <v>494</v>
      </c>
      <c r="H706" s="3">
        <v>154658.92000000001</v>
      </c>
      <c r="I706" s="2">
        <v>4.4195999999999998E-4</v>
      </c>
    </row>
    <row r="707" spans="1:9" x14ac:dyDescent="0.2">
      <c r="A707">
        <v>2017</v>
      </c>
      <c r="B707" s="4" t="s">
        <v>516</v>
      </c>
      <c r="C707" t="str">
        <f t="shared" ref="C707:C770" si="11">_xlfn.TEXTJOIN("_",TRUE,A707:B707)</f>
        <v>2017_0117</v>
      </c>
      <c r="D707" s="4" t="s">
        <v>30</v>
      </c>
      <c r="E707" s="4" t="s">
        <v>30</v>
      </c>
      <c r="H707" s="3">
        <v>116711.6</v>
      </c>
      <c r="I707" s="2">
        <v>3.3352000000000002E-4</v>
      </c>
    </row>
    <row r="708" spans="1:9" x14ac:dyDescent="0.2">
      <c r="A708">
        <v>2017</v>
      </c>
      <c r="B708" s="4" t="s">
        <v>513</v>
      </c>
      <c r="C708" t="str">
        <f t="shared" si="11"/>
        <v>2017_0179</v>
      </c>
      <c r="D708" s="4" t="s">
        <v>4</v>
      </c>
      <c r="E708" s="4" t="s">
        <v>4</v>
      </c>
      <c r="H708" s="3">
        <v>115267.14</v>
      </c>
      <c r="I708" s="2">
        <v>3.2938999999999999E-4</v>
      </c>
    </row>
    <row r="709" spans="1:9" x14ac:dyDescent="0.2">
      <c r="A709">
        <v>2017</v>
      </c>
      <c r="B709" s="4" t="s">
        <v>515</v>
      </c>
      <c r="C709" t="str">
        <f t="shared" si="11"/>
        <v>2017_0963</v>
      </c>
      <c r="D709" s="4" t="s">
        <v>495</v>
      </c>
      <c r="E709" s="4" t="s">
        <v>495</v>
      </c>
      <c r="H709" s="3">
        <v>98535.48</v>
      </c>
      <c r="I709" s="2">
        <v>2.8158000000000002E-4</v>
      </c>
    </row>
    <row r="710" spans="1:9" x14ac:dyDescent="0.2">
      <c r="A710">
        <v>2017</v>
      </c>
      <c r="B710" s="4" t="s">
        <v>514</v>
      </c>
      <c r="C710" t="str">
        <f t="shared" si="11"/>
        <v>2017_0152</v>
      </c>
      <c r="D710" s="4" t="s">
        <v>31</v>
      </c>
      <c r="E710" s="4" t="s">
        <v>31</v>
      </c>
      <c r="H710" s="3">
        <v>98167.75</v>
      </c>
      <c r="I710" s="2">
        <v>2.8053000000000003E-4</v>
      </c>
    </row>
    <row r="711" spans="1:9" x14ac:dyDescent="0.2">
      <c r="A711">
        <v>2017</v>
      </c>
      <c r="B711" s="4" t="s">
        <v>517</v>
      </c>
      <c r="C711" t="str">
        <f t="shared" si="11"/>
        <v>2017_0839</v>
      </c>
      <c r="D711" s="4" t="s">
        <v>5</v>
      </c>
      <c r="E711" s="4" t="s">
        <v>5</v>
      </c>
      <c r="H711" s="3">
        <v>88442</v>
      </c>
      <c r="I711" s="2">
        <v>2.5274E-4</v>
      </c>
    </row>
    <row r="712" spans="1:9" x14ac:dyDescent="0.2">
      <c r="A712">
        <v>2017</v>
      </c>
      <c r="B712" s="4" t="s">
        <v>518</v>
      </c>
      <c r="C712" t="str">
        <f t="shared" si="11"/>
        <v>2017_1591</v>
      </c>
      <c r="D712" s="4" t="s">
        <v>29</v>
      </c>
      <c r="E712" s="4" t="s">
        <v>29</v>
      </c>
      <c r="H712" s="3">
        <v>82226.210000000006</v>
      </c>
      <c r="I712" s="2">
        <v>2.3497000000000001E-4</v>
      </c>
    </row>
    <row r="713" spans="1:9" x14ac:dyDescent="0.2">
      <c r="A713">
        <v>2017</v>
      </c>
      <c r="B713" s="4" t="s">
        <v>519</v>
      </c>
      <c r="C713" t="str">
        <f t="shared" si="11"/>
        <v>2017_0049</v>
      </c>
      <c r="D713" s="4" t="s">
        <v>9</v>
      </c>
      <c r="E713" s="4" t="s">
        <v>9</v>
      </c>
      <c r="H713" s="3">
        <v>76614.179999999993</v>
      </c>
      <c r="I713" s="2">
        <v>2.1893999999999999E-4</v>
      </c>
    </row>
    <row r="714" spans="1:9" x14ac:dyDescent="0.2">
      <c r="A714">
        <v>2017</v>
      </c>
      <c r="B714" s="4" t="s">
        <v>521</v>
      </c>
      <c r="C714" t="str">
        <f t="shared" si="11"/>
        <v>2017_1079</v>
      </c>
      <c r="D714" s="4" t="s">
        <v>8</v>
      </c>
      <c r="E714" s="4" t="s">
        <v>8</v>
      </c>
      <c r="H714" s="1">
        <v>75015.960000000006</v>
      </c>
      <c r="I714" s="2">
        <v>2.1437E-4</v>
      </c>
    </row>
    <row r="715" spans="1:9" x14ac:dyDescent="0.2">
      <c r="A715">
        <v>2017</v>
      </c>
      <c r="B715" s="4" t="s">
        <v>520</v>
      </c>
      <c r="C715" t="str">
        <f t="shared" si="11"/>
        <v>2017_0247</v>
      </c>
      <c r="D715" s="4" t="s">
        <v>36</v>
      </c>
      <c r="E715" s="4" t="s">
        <v>36</v>
      </c>
      <c r="H715" s="3">
        <v>69723.14</v>
      </c>
      <c r="I715" s="2">
        <v>1.9924999999999999E-4</v>
      </c>
    </row>
    <row r="716" spans="1:9" x14ac:dyDescent="0.2">
      <c r="A716">
        <v>2017</v>
      </c>
      <c r="B716" s="4" t="s">
        <v>528</v>
      </c>
      <c r="C716" t="str">
        <f t="shared" si="11"/>
        <v>2017_0377</v>
      </c>
      <c r="D716" s="4" t="s">
        <v>28</v>
      </c>
      <c r="E716" s="4" t="s">
        <v>28</v>
      </c>
      <c r="H716" s="3">
        <v>65555.59</v>
      </c>
      <c r="I716" s="2">
        <v>1.8734000000000001E-4</v>
      </c>
    </row>
    <row r="717" spans="1:9" x14ac:dyDescent="0.2">
      <c r="A717">
        <v>2017</v>
      </c>
      <c r="B717" s="4" t="s">
        <v>527</v>
      </c>
      <c r="C717" t="str">
        <f t="shared" si="11"/>
        <v>2017_0256</v>
      </c>
      <c r="D717" s="4" t="s">
        <v>12</v>
      </c>
      <c r="E717" s="4" t="s">
        <v>12</v>
      </c>
      <c r="H717" s="3">
        <v>59527.89</v>
      </c>
      <c r="I717" s="2">
        <v>1.7011000000000001E-4</v>
      </c>
    </row>
    <row r="718" spans="1:9" x14ac:dyDescent="0.2">
      <c r="A718">
        <v>2017</v>
      </c>
      <c r="B718" s="4" t="s">
        <v>529</v>
      </c>
      <c r="C718" t="str">
        <f t="shared" si="11"/>
        <v>2017_0741</v>
      </c>
      <c r="D718" s="4" t="s">
        <v>35</v>
      </c>
      <c r="E718" s="4" t="s">
        <v>35</v>
      </c>
      <c r="H718" s="3">
        <v>57294.66</v>
      </c>
      <c r="I718" s="2">
        <v>1.6373000000000001E-4</v>
      </c>
    </row>
    <row r="719" spans="1:9" x14ac:dyDescent="0.2">
      <c r="A719">
        <v>2017</v>
      </c>
      <c r="B719" s="4" t="s">
        <v>523</v>
      </c>
      <c r="C719" t="str">
        <f t="shared" si="11"/>
        <v>2017_1668</v>
      </c>
      <c r="D719" s="4" t="s">
        <v>496</v>
      </c>
      <c r="E719" s="4" t="s">
        <v>496</v>
      </c>
      <c r="H719" s="3">
        <v>54582.95</v>
      </c>
      <c r="I719" s="2">
        <v>1.5598000000000001E-4</v>
      </c>
    </row>
    <row r="720" spans="1:9" x14ac:dyDescent="0.2">
      <c r="A720">
        <v>2017</v>
      </c>
      <c r="B720" s="4" t="s">
        <v>525</v>
      </c>
      <c r="C720" t="str">
        <f t="shared" si="11"/>
        <v>2017_0367</v>
      </c>
      <c r="D720" s="4" t="s">
        <v>497</v>
      </c>
      <c r="E720" s="4" t="s">
        <v>497</v>
      </c>
      <c r="H720" s="3">
        <v>48416.44</v>
      </c>
      <c r="I720" s="2">
        <v>1.3836E-4</v>
      </c>
    </row>
    <row r="721" spans="1:9" x14ac:dyDescent="0.2">
      <c r="A721">
        <v>2017</v>
      </c>
      <c r="B721" s="4" t="s">
        <v>526</v>
      </c>
      <c r="C721" t="str">
        <f t="shared" si="11"/>
        <v>2017_0178</v>
      </c>
      <c r="D721" s="4" t="s">
        <v>25</v>
      </c>
      <c r="E721" s="4" t="s">
        <v>25</v>
      </c>
      <c r="H721" s="3">
        <v>39659.67</v>
      </c>
      <c r="I721" s="2">
        <v>1.1333E-4</v>
      </c>
    </row>
    <row r="722" spans="1:9" x14ac:dyDescent="0.2">
      <c r="A722">
        <v>2017</v>
      </c>
      <c r="B722" s="4" t="s">
        <v>524</v>
      </c>
      <c r="C722" t="str">
        <f t="shared" si="11"/>
        <v>2017_0864</v>
      </c>
      <c r="D722" s="4" t="s">
        <v>22</v>
      </c>
      <c r="E722" s="4" t="s">
        <v>22</v>
      </c>
      <c r="H722" s="3">
        <v>38280.07</v>
      </c>
      <c r="I722" s="2">
        <v>1.0938999999999999E-4</v>
      </c>
    </row>
    <row r="723" spans="1:9" x14ac:dyDescent="0.2">
      <c r="A723">
        <v>2017</v>
      </c>
      <c r="B723" s="4" t="s">
        <v>536</v>
      </c>
      <c r="C723" t="str">
        <f t="shared" si="11"/>
        <v>2017_0675</v>
      </c>
      <c r="D723" s="4" t="s">
        <v>17</v>
      </c>
      <c r="E723" s="4" t="s">
        <v>17</v>
      </c>
      <c r="H723" s="3">
        <v>37922.43</v>
      </c>
      <c r="I723" s="2">
        <v>1.0836999999999999E-4</v>
      </c>
    </row>
    <row r="724" spans="1:9" x14ac:dyDescent="0.2">
      <c r="A724">
        <v>2017</v>
      </c>
      <c r="B724" s="4" t="s">
        <v>532</v>
      </c>
      <c r="C724" t="str">
        <f t="shared" si="11"/>
        <v>2017_0554</v>
      </c>
      <c r="D724" s="4" t="s">
        <v>499</v>
      </c>
      <c r="E724" s="4" t="s">
        <v>499</v>
      </c>
      <c r="H724" s="3">
        <v>36344.620000000003</v>
      </c>
      <c r="I724" s="2">
        <v>1.0386E-4</v>
      </c>
    </row>
    <row r="725" spans="1:9" x14ac:dyDescent="0.2">
      <c r="A725">
        <v>2017</v>
      </c>
      <c r="B725" s="4" t="s">
        <v>533</v>
      </c>
      <c r="C725" t="str">
        <f t="shared" si="11"/>
        <v>2017_1674</v>
      </c>
      <c r="D725" s="4" t="s">
        <v>500</v>
      </c>
      <c r="E725" s="4" t="s">
        <v>500</v>
      </c>
      <c r="H725" s="3">
        <v>35660.949999999997</v>
      </c>
      <c r="I725" s="2">
        <v>1.0191000000000001E-4</v>
      </c>
    </row>
    <row r="726" spans="1:9" x14ac:dyDescent="0.2">
      <c r="A726">
        <v>2017</v>
      </c>
      <c r="B726" s="4" t="s">
        <v>522</v>
      </c>
      <c r="C726" t="str">
        <f t="shared" si="11"/>
        <v>2017_0360</v>
      </c>
      <c r="D726" s="4" t="s">
        <v>14</v>
      </c>
      <c r="E726" s="4" t="s">
        <v>14</v>
      </c>
      <c r="H726" s="3">
        <v>34208</v>
      </c>
      <c r="I726" s="2">
        <v>9.7750000000000004E-5</v>
      </c>
    </row>
    <row r="727" spans="1:9" x14ac:dyDescent="0.2">
      <c r="A727">
        <v>2017</v>
      </c>
      <c r="B727" s="4" t="s">
        <v>535</v>
      </c>
      <c r="C727" t="str">
        <f t="shared" si="11"/>
        <v>2017_1130</v>
      </c>
      <c r="D727" s="4" t="s">
        <v>34</v>
      </c>
      <c r="E727" s="4" t="s">
        <v>34</v>
      </c>
      <c r="H727" s="3">
        <v>33350.199999999997</v>
      </c>
      <c r="I727" s="2">
        <v>9.5299999999999999E-5</v>
      </c>
    </row>
    <row r="728" spans="1:9" x14ac:dyDescent="0.2">
      <c r="A728">
        <v>2017</v>
      </c>
      <c r="B728" s="4" t="s">
        <v>531</v>
      </c>
      <c r="C728" t="str">
        <f t="shared" si="11"/>
        <v>2017_1667</v>
      </c>
      <c r="D728" s="4" t="s">
        <v>10</v>
      </c>
      <c r="E728" s="4" t="s">
        <v>10</v>
      </c>
      <c r="H728" s="3">
        <v>30361.93</v>
      </c>
      <c r="I728" s="2">
        <v>8.6760000000000003E-5</v>
      </c>
    </row>
    <row r="729" spans="1:9" x14ac:dyDescent="0.2">
      <c r="A729">
        <v>2017</v>
      </c>
      <c r="B729" s="4" t="s">
        <v>530</v>
      </c>
      <c r="C729" t="str">
        <f t="shared" si="11"/>
        <v>2017_0974</v>
      </c>
      <c r="D729" s="4" t="s">
        <v>498</v>
      </c>
      <c r="E729" s="4" t="s">
        <v>498</v>
      </c>
      <c r="H729" s="3">
        <v>29969</v>
      </c>
      <c r="I729" s="2">
        <v>8.564E-5</v>
      </c>
    </row>
    <row r="730" spans="1:9" x14ac:dyDescent="0.2">
      <c r="A730">
        <v>2017</v>
      </c>
      <c r="B730" s="4" t="s">
        <v>540</v>
      </c>
      <c r="C730" t="str">
        <f t="shared" si="11"/>
        <v>2017_1088</v>
      </c>
      <c r="D730" s="4" t="s">
        <v>18</v>
      </c>
      <c r="E730" s="4" t="s">
        <v>18</v>
      </c>
      <c r="H730" s="3">
        <v>27309.86</v>
      </c>
      <c r="I730" s="2">
        <v>7.8040000000000005E-5</v>
      </c>
    </row>
    <row r="731" spans="1:9" x14ac:dyDescent="0.2">
      <c r="A731">
        <v>2017</v>
      </c>
      <c r="B731" s="4" t="s">
        <v>541</v>
      </c>
      <c r="C731" t="str">
        <f t="shared" si="11"/>
        <v>2017_1666</v>
      </c>
      <c r="D731" s="4" t="s">
        <v>501</v>
      </c>
      <c r="E731" s="4" t="s">
        <v>501</v>
      </c>
      <c r="H731" s="3">
        <v>26725.38</v>
      </c>
      <c r="I731" s="2">
        <v>7.6370000000000002E-5</v>
      </c>
    </row>
    <row r="732" spans="1:9" x14ac:dyDescent="0.2">
      <c r="A732">
        <v>2017</v>
      </c>
      <c r="B732" s="4" t="s">
        <v>534</v>
      </c>
      <c r="C732" t="str">
        <f t="shared" si="11"/>
        <v>2017_0287</v>
      </c>
      <c r="D732" s="4" t="s">
        <v>13</v>
      </c>
      <c r="E732" s="4" t="s">
        <v>13</v>
      </c>
      <c r="H732" s="3">
        <v>26053.54</v>
      </c>
      <c r="I732" s="2">
        <v>7.4449999999999994E-5</v>
      </c>
    </row>
    <row r="733" spans="1:9" x14ac:dyDescent="0.2">
      <c r="A733">
        <v>2017</v>
      </c>
      <c r="B733" s="4" t="s">
        <v>542</v>
      </c>
      <c r="C733" t="str">
        <f t="shared" si="11"/>
        <v>2017_0169</v>
      </c>
      <c r="D733" s="4" t="s">
        <v>7</v>
      </c>
      <c r="E733" s="4" t="s">
        <v>7</v>
      </c>
      <c r="H733" s="3">
        <v>24001.96</v>
      </c>
      <c r="I733" s="2">
        <v>6.8590000000000006E-5</v>
      </c>
    </row>
    <row r="734" spans="1:9" x14ac:dyDescent="0.2">
      <c r="A734">
        <v>2017</v>
      </c>
      <c r="B734" s="4" t="s">
        <v>539</v>
      </c>
      <c r="C734" t="str">
        <f t="shared" si="11"/>
        <v>2017_1673</v>
      </c>
      <c r="D734" s="4" t="s">
        <v>33</v>
      </c>
      <c r="E734" s="4" t="s">
        <v>33</v>
      </c>
      <c r="H734" s="3">
        <v>22900.75</v>
      </c>
      <c r="I734" s="2">
        <v>6.5439999999999997E-5</v>
      </c>
    </row>
    <row r="735" spans="1:9" x14ac:dyDescent="0.2">
      <c r="A735">
        <v>2017</v>
      </c>
      <c r="B735" s="4" t="s">
        <v>538</v>
      </c>
      <c r="C735" t="str">
        <f t="shared" si="11"/>
        <v>2017_0068</v>
      </c>
      <c r="D735" s="4" t="s">
        <v>21</v>
      </c>
      <c r="E735" s="4" t="s">
        <v>21</v>
      </c>
      <c r="H735" s="3">
        <v>20346.580000000002</v>
      </c>
      <c r="I735" s="2">
        <v>5.8140000000000002E-5</v>
      </c>
    </row>
    <row r="736" spans="1:9" x14ac:dyDescent="0.2">
      <c r="A736">
        <v>2017</v>
      </c>
      <c r="B736" s="4" t="s">
        <v>545</v>
      </c>
      <c r="C736" t="str">
        <f t="shared" si="11"/>
        <v>2017_1074</v>
      </c>
      <c r="D736" s="4" t="s">
        <v>26</v>
      </c>
      <c r="E736" s="4" t="s">
        <v>26</v>
      </c>
      <c r="H736" s="3">
        <v>19297.96</v>
      </c>
      <c r="I736" s="2">
        <v>5.5149999999999999E-5</v>
      </c>
    </row>
    <row r="737" spans="1:9" x14ac:dyDescent="0.2">
      <c r="A737">
        <v>2017</v>
      </c>
      <c r="B737" s="4" t="s">
        <v>537</v>
      </c>
      <c r="C737" t="str">
        <f t="shared" si="11"/>
        <v>2017_1053</v>
      </c>
      <c r="D737" s="4" t="s">
        <v>24</v>
      </c>
      <c r="E737" s="4" t="s">
        <v>24</v>
      </c>
      <c r="H737" s="3">
        <v>17695.099999999999</v>
      </c>
      <c r="I737" s="2">
        <v>5.0569999999999999E-5</v>
      </c>
    </row>
    <row r="738" spans="1:9" x14ac:dyDescent="0.2">
      <c r="A738">
        <v>2017</v>
      </c>
      <c r="B738" s="4" t="s">
        <v>543</v>
      </c>
      <c r="C738" t="str">
        <f t="shared" si="11"/>
        <v>2017_0873</v>
      </c>
      <c r="D738" s="4" t="s">
        <v>3</v>
      </c>
      <c r="E738" s="4" t="s">
        <v>3</v>
      </c>
      <c r="H738" s="3">
        <v>14519.44</v>
      </c>
      <c r="I738" s="2">
        <v>4.1489999999999997E-5</v>
      </c>
    </row>
    <row r="739" spans="1:9" x14ac:dyDescent="0.2">
      <c r="A739">
        <v>2017</v>
      </c>
      <c r="B739" s="4" t="s">
        <v>546</v>
      </c>
      <c r="C739" t="str">
        <f t="shared" si="11"/>
        <v>2017_0717</v>
      </c>
      <c r="D739" s="4" t="s">
        <v>502</v>
      </c>
      <c r="E739" s="4" t="s">
        <v>502</v>
      </c>
      <c r="H739" s="3">
        <v>12075.64</v>
      </c>
      <c r="I739" s="2">
        <v>3.451E-5</v>
      </c>
    </row>
    <row r="740" spans="1:9" x14ac:dyDescent="0.2">
      <c r="A740">
        <v>2017</v>
      </c>
      <c r="B740" s="4" t="s">
        <v>547</v>
      </c>
      <c r="C740" t="str">
        <f t="shared" si="11"/>
        <v>2017_2008</v>
      </c>
      <c r="D740" s="4" t="s">
        <v>503</v>
      </c>
      <c r="E740" s="4" t="s">
        <v>503</v>
      </c>
      <c r="H740" s="3">
        <v>7434.15</v>
      </c>
      <c r="I740" s="2">
        <v>2.124E-5</v>
      </c>
    </row>
    <row r="741" spans="1:9" x14ac:dyDescent="0.2">
      <c r="A741">
        <v>2017</v>
      </c>
      <c r="B741" s="4" t="s">
        <v>544</v>
      </c>
      <c r="C741" t="str">
        <f t="shared" si="11"/>
        <v>2017_0176</v>
      </c>
      <c r="D741" s="4" t="s">
        <v>16</v>
      </c>
      <c r="E741" s="4" t="s">
        <v>16</v>
      </c>
      <c r="H741" s="3">
        <v>6723.92</v>
      </c>
      <c r="I741" s="2">
        <v>1.9210000000000001E-5</v>
      </c>
    </row>
    <row r="742" spans="1:9" x14ac:dyDescent="0.2">
      <c r="A742">
        <v>2017</v>
      </c>
      <c r="B742" s="4" t="s">
        <v>553</v>
      </c>
      <c r="C742" t="str">
        <f t="shared" si="11"/>
        <v>2017_0298</v>
      </c>
      <c r="D742" s="4" t="s">
        <v>551</v>
      </c>
      <c r="E742" s="4" t="s">
        <v>551</v>
      </c>
      <c r="H742" s="3">
        <v>2535.83</v>
      </c>
      <c r="I742" s="2">
        <v>7.25E-6</v>
      </c>
    </row>
    <row r="743" spans="1:9" x14ac:dyDescent="0.2">
      <c r="A743">
        <v>2017</v>
      </c>
      <c r="B743" s="4" t="s">
        <v>548</v>
      </c>
      <c r="C743" t="str">
        <f t="shared" si="11"/>
        <v>2017_1078</v>
      </c>
      <c r="D743" s="4" t="s">
        <v>504</v>
      </c>
      <c r="E743" s="4" t="s">
        <v>504</v>
      </c>
      <c r="H743" s="3">
        <v>2072.34</v>
      </c>
      <c r="I743" s="2">
        <v>5.9200000000000001E-6</v>
      </c>
    </row>
    <row r="744" spans="1:9" x14ac:dyDescent="0.2">
      <c r="A744">
        <v>2017</v>
      </c>
      <c r="B744" s="4" t="s">
        <v>550</v>
      </c>
      <c r="C744" t="str">
        <f t="shared" si="11"/>
        <v>2017_0997</v>
      </c>
      <c r="D744" s="4" t="s">
        <v>23</v>
      </c>
      <c r="E744" s="4" t="s">
        <v>23</v>
      </c>
      <c r="H744" s="3">
        <v>1036.9000000000001</v>
      </c>
      <c r="I744" s="2">
        <v>2.96E-6</v>
      </c>
    </row>
    <row r="745" spans="1:9" x14ac:dyDescent="0.2">
      <c r="A745">
        <v>2017</v>
      </c>
      <c r="B745" s="4" t="s">
        <v>719</v>
      </c>
      <c r="C745" t="str">
        <f t="shared" si="11"/>
        <v>2017_0635</v>
      </c>
      <c r="D745" s="4" t="s">
        <v>718</v>
      </c>
      <c r="E745" s="4" t="s">
        <v>718</v>
      </c>
      <c r="H745">
        <v>642.39</v>
      </c>
      <c r="I745" s="2">
        <v>1.84E-6</v>
      </c>
    </row>
    <row r="746" spans="1:9" x14ac:dyDescent="0.2">
      <c r="A746">
        <v>2017</v>
      </c>
      <c r="B746" s="4" t="s">
        <v>79</v>
      </c>
      <c r="C746" t="str">
        <f t="shared" si="11"/>
        <v>2017_0844</v>
      </c>
      <c r="D746" s="4" t="s">
        <v>37</v>
      </c>
      <c r="E746" s="4" t="s">
        <v>37</v>
      </c>
      <c r="F746" s="1">
        <v>19204175.440000001</v>
      </c>
      <c r="G746" s="2">
        <v>5.4879089999999998E-2</v>
      </c>
    </row>
    <row r="747" spans="1:9" x14ac:dyDescent="0.2">
      <c r="A747">
        <v>2017</v>
      </c>
      <c r="B747" s="4" t="s">
        <v>80</v>
      </c>
      <c r="C747" t="str">
        <f t="shared" si="11"/>
        <v>2017_0966</v>
      </c>
      <c r="D747" s="4" t="s">
        <v>38</v>
      </c>
      <c r="E747" s="4" t="s">
        <v>38</v>
      </c>
      <c r="F747" s="3">
        <v>10809983.789999999</v>
      </c>
      <c r="G747" s="2">
        <v>3.08913E-2</v>
      </c>
    </row>
    <row r="748" spans="1:9" x14ac:dyDescent="0.2">
      <c r="A748">
        <v>2017</v>
      </c>
      <c r="B748" s="4" t="s">
        <v>83</v>
      </c>
      <c r="C748" t="str">
        <f t="shared" si="11"/>
        <v>2017_0926</v>
      </c>
      <c r="D748" s="4" t="s">
        <v>734</v>
      </c>
      <c r="E748" s="4" t="s">
        <v>734</v>
      </c>
      <c r="F748" s="3">
        <v>10725084.189999999</v>
      </c>
      <c r="G748" s="2">
        <v>3.0648689999999999E-2</v>
      </c>
    </row>
    <row r="749" spans="1:9" x14ac:dyDescent="0.2">
      <c r="A749">
        <v>2017</v>
      </c>
      <c r="B749" s="4" t="s">
        <v>90</v>
      </c>
      <c r="C749" t="str">
        <f t="shared" si="11"/>
        <v>2017_0435</v>
      </c>
      <c r="D749" s="4" t="s">
        <v>48</v>
      </c>
      <c r="E749" s="4" t="s">
        <v>48</v>
      </c>
      <c r="F749" s="3">
        <v>9302649.3499999996</v>
      </c>
      <c r="G749" s="2">
        <v>2.6583849999999999E-2</v>
      </c>
    </row>
    <row r="750" spans="1:9" x14ac:dyDescent="0.2">
      <c r="A750">
        <v>2017</v>
      </c>
      <c r="B750" s="4" t="s">
        <v>82</v>
      </c>
      <c r="C750" t="str">
        <f t="shared" si="11"/>
        <v>2017_0518</v>
      </c>
      <c r="D750" s="4" t="s">
        <v>40</v>
      </c>
      <c r="E750" s="4" t="s">
        <v>40</v>
      </c>
      <c r="F750" s="3">
        <v>9218494.0899999999</v>
      </c>
      <c r="G750" s="2">
        <v>2.634336E-2</v>
      </c>
    </row>
    <row r="751" spans="1:9" x14ac:dyDescent="0.2">
      <c r="A751">
        <v>2017</v>
      </c>
      <c r="B751" s="4" t="s">
        <v>86</v>
      </c>
      <c r="C751" t="str">
        <f t="shared" si="11"/>
        <v>2017_0291</v>
      </c>
      <c r="D751" s="4" t="s">
        <v>44</v>
      </c>
      <c r="E751" s="4" t="s">
        <v>44</v>
      </c>
      <c r="F751" s="3">
        <v>8368509.8899999997</v>
      </c>
      <c r="G751" s="2">
        <v>2.3914390000000001E-2</v>
      </c>
    </row>
    <row r="752" spans="1:9" x14ac:dyDescent="0.2">
      <c r="A752">
        <v>2017</v>
      </c>
      <c r="B752" s="4" t="s">
        <v>102</v>
      </c>
      <c r="C752" t="str">
        <f t="shared" si="11"/>
        <v>2017_0294</v>
      </c>
      <c r="D752" s="4" t="s">
        <v>60</v>
      </c>
      <c r="E752" s="4" t="s">
        <v>60</v>
      </c>
      <c r="F752" s="3">
        <v>8163680.2400000002</v>
      </c>
      <c r="G752" s="2">
        <v>2.3329059999999999E-2</v>
      </c>
    </row>
    <row r="753" spans="1:7" x14ac:dyDescent="0.2">
      <c r="A753">
        <v>2017</v>
      </c>
      <c r="B753" s="4" t="s">
        <v>98</v>
      </c>
      <c r="C753" t="str">
        <f t="shared" si="11"/>
        <v>2017_1031</v>
      </c>
      <c r="D753" s="4" t="s">
        <v>56</v>
      </c>
      <c r="E753" s="4" t="s">
        <v>56</v>
      </c>
      <c r="F753" s="3">
        <v>7136464.5999999996</v>
      </c>
      <c r="G753" s="2">
        <v>2.0393620000000001E-2</v>
      </c>
    </row>
    <row r="754" spans="1:7" x14ac:dyDescent="0.2">
      <c r="A754">
        <v>2017</v>
      </c>
      <c r="B754" s="4" t="s">
        <v>88</v>
      </c>
      <c r="C754" t="str">
        <f t="shared" si="11"/>
        <v>2017_0258</v>
      </c>
      <c r="D754" s="4" t="s">
        <v>46</v>
      </c>
      <c r="E754" s="4" t="s">
        <v>46</v>
      </c>
      <c r="F754" s="3">
        <v>7060908.0700000003</v>
      </c>
      <c r="G754" s="2">
        <v>2.01777E-2</v>
      </c>
    </row>
    <row r="755" spans="1:7" x14ac:dyDescent="0.2">
      <c r="A755">
        <v>2017</v>
      </c>
      <c r="B755" s="4" t="s">
        <v>91</v>
      </c>
      <c r="C755" t="str">
        <f t="shared" si="11"/>
        <v>2017_0050</v>
      </c>
      <c r="D755" s="4" t="s">
        <v>49</v>
      </c>
      <c r="E755" s="4" t="s">
        <v>49</v>
      </c>
      <c r="F755" s="3">
        <v>7018356.4699999997</v>
      </c>
      <c r="G755" s="2">
        <v>2.0056109999999999E-2</v>
      </c>
    </row>
    <row r="756" spans="1:7" x14ac:dyDescent="0.2">
      <c r="A756">
        <v>2017</v>
      </c>
      <c r="B756" s="4" t="s">
        <v>84</v>
      </c>
      <c r="C756" t="str">
        <f t="shared" si="11"/>
        <v>2017_0290</v>
      </c>
      <c r="D756" s="4" t="s">
        <v>42</v>
      </c>
      <c r="E756" s="4" t="s">
        <v>42</v>
      </c>
      <c r="F756" s="3">
        <v>6948330.2699999996</v>
      </c>
      <c r="G756" s="2">
        <v>1.985599E-2</v>
      </c>
    </row>
    <row r="757" spans="1:7" x14ac:dyDescent="0.2">
      <c r="A757">
        <v>2017</v>
      </c>
      <c r="B757" s="4" t="s">
        <v>85</v>
      </c>
      <c r="C757" t="str">
        <f t="shared" si="11"/>
        <v>2017_0784</v>
      </c>
      <c r="D757" s="4" t="s">
        <v>43</v>
      </c>
      <c r="E757" s="4" t="s">
        <v>43</v>
      </c>
      <c r="F757" s="3">
        <v>6863419.0499999998</v>
      </c>
      <c r="G757" s="2">
        <v>1.9613350000000002E-2</v>
      </c>
    </row>
    <row r="758" spans="1:7" x14ac:dyDescent="0.2">
      <c r="A758">
        <v>2017</v>
      </c>
      <c r="B758" s="4" t="s">
        <v>81</v>
      </c>
      <c r="C758" t="str">
        <f t="shared" si="11"/>
        <v>2017_0653</v>
      </c>
      <c r="D758" s="4" t="s">
        <v>39</v>
      </c>
      <c r="E758" s="4" t="s">
        <v>39</v>
      </c>
      <c r="F758" s="3">
        <v>6697316.5700000003</v>
      </c>
      <c r="G758" s="2">
        <v>1.9138680000000002E-2</v>
      </c>
    </row>
    <row r="759" spans="1:7" x14ac:dyDescent="0.2">
      <c r="A759">
        <v>2017</v>
      </c>
      <c r="B759" s="4" t="s">
        <v>99</v>
      </c>
      <c r="C759" t="str">
        <f t="shared" si="11"/>
        <v>2017_0066</v>
      </c>
      <c r="D759" s="4" t="s">
        <v>57</v>
      </c>
      <c r="E759" s="4" t="s">
        <v>57</v>
      </c>
      <c r="F759" s="3">
        <v>5950057.8700000001</v>
      </c>
      <c r="G759" s="2">
        <v>1.7003270000000001E-2</v>
      </c>
    </row>
    <row r="760" spans="1:7" x14ac:dyDescent="0.2">
      <c r="A760">
        <v>2017</v>
      </c>
      <c r="B760" s="4" t="s">
        <v>93</v>
      </c>
      <c r="C760" t="str">
        <f t="shared" si="11"/>
        <v>2017_0378</v>
      </c>
      <c r="D760" s="4" t="s">
        <v>51</v>
      </c>
      <c r="E760" s="4" t="s">
        <v>51</v>
      </c>
      <c r="F760" s="3">
        <v>5897190.2999999998</v>
      </c>
      <c r="G760" s="2">
        <v>1.685219E-2</v>
      </c>
    </row>
    <row r="761" spans="1:7" x14ac:dyDescent="0.2">
      <c r="A761">
        <v>2017</v>
      </c>
      <c r="B761" s="4" t="s">
        <v>116</v>
      </c>
      <c r="C761" t="str">
        <f t="shared" si="11"/>
        <v>2017_0415</v>
      </c>
      <c r="D761" s="4" t="s">
        <v>74</v>
      </c>
      <c r="E761" s="4" t="s">
        <v>74</v>
      </c>
      <c r="F761" s="3">
        <v>5746358.8399999999</v>
      </c>
      <c r="G761" s="2">
        <v>1.6421160000000001E-2</v>
      </c>
    </row>
    <row r="762" spans="1:7" x14ac:dyDescent="0.2">
      <c r="A762">
        <v>2017</v>
      </c>
      <c r="B762" s="4" t="s">
        <v>92</v>
      </c>
      <c r="C762" t="str">
        <f t="shared" si="11"/>
        <v>2017_0039</v>
      </c>
      <c r="D762" s="4" t="s">
        <v>50</v>
      </c>
      <c r="E762" s="4" t="s">
        <v>50</v>
      </c>
      <c r="F762" s="3">
        <v>5482235.3099999996</v>
      </c>
      <c r="G762" s="2">
        <v>1.5666389999999999E-2</v>
      </c>
    </row>
    <row r="763" spans="1:7" x14ac:dyDescent="0.2">
      <c r="A763">
        <v>2017</v>
      </c>
      <c r="B763" s="4" t="s">
        <v>89</v>
      </c>
      <c r="C763" t="str">
        <f t="shared" si="11"/>
        <v>2017_0623</v>
      </c>
      <c r="D763" s="4" t="s">
        <v>47</v>
      </c>
      <c r="E763" s="4" t="s">
        <v>47</v>
      </c>
      <c r="F763" s="3">
        <v>5459764.9000000004</v>
      </c>
      <c r="G763" s="2">
        <v>1.560217E-2</v>
      </c>
    </row>
    <row r="764" spans="1:7" x14ac:dyDescent="0.2">
      <c r="A764">
        <v>2017</v>
      </c>
      <c r="B764" s="4" t="s">
        <v>110</v>
      </c>
      <c r="C764" t="str">
        <f t="shared" si="11"/>
        <v>2017_0709</v>
      </c>
      <c r="D764" s="4" t="s">
        <v>68</v>
      </c>
      <c r="E764" s="4" t="s">
        <v>68</v>
      </c>
      <c r="F764" s="3">
        <v>5293027.0599999996</v>
      </c>
      <c r="G764" s="2">
        <v>1.5125690000000001E-2</v>
      </c>
    </row>
    <row r="765" spans="1:7" x14ac:dyDescent="0.2">
      <c r="A765">
        <v>2017</v>
      </c>
      <c r="B765" s="4" t="s">
        <v>105</v>
      </c>
      <c r="C765" t="str">
        <f t="shared" si="11"/>
        <v>2017_0433</v>
      </c>
      <c r="D765" s="4" t="s">
        <v>63</v>
      </c>
      <c r="E765" s="4" t="s">
        <v>63</v>
      </c>
      <c r="F765" s="3">
        <v>5283716.68</v>
      </c>
      <c r="G765" s="2">
        <v>1.5099090000000001E-2</v>
      </c>
    </row>
    <row r="766" spans="1:7" x14ac:dyDescent="0.2">
      <c r="A766">
        <v>2017</v>
      </c>
      <c r="B766" s="4" t="s">
        <v>95</v>
      </c>
      <c r="C766" t="str">
        <f t="shared" si="11"/>
        <v>2017_0804</v>
      </c>
      <c r="D766" s="4" t="s">
        <v>53</v>
      </c>
      <c r="E766" s="4" t="s">
        <v>53</v>
      </c>
      <c r="F766" s="3">
        <v>5028359.22</v>
      </c>
      <c r="G766" s="2">
        <v>1.4369359999999999E-2</v>
      </c>
    </row>
    <row r="767" spans="1:7" x14ac:dyDescent="0.2">
      <c r="A767">
        <v>2017</v>
      </c>
      <c r="B767" s="4" t="s">
        <v>87</v>
      </c>
      <c r="C767" t="str">
        <f t="shared" si="11"/>
        <v>2017_1128</v>
      </c>
      <c r="D767" s="4" t="s">
        <v>45</v>
      </c>
      <c r="E767" s="4" t="s">
        <v>45</v>
      </c>
      <c r="F767" s="3">
        <v>4760066.01</v>
      </c>
      <c r="G767" s="2">
        <v>1.3602670000000001E-2</v>
      </c>
    </row>
    <row r="768" spans="1:7" x14ac:dyDescent="0.2">
      <c r="A768">
        <v>2017</v>
      </c>
      <c r="B768" s="4" t="s">
        <v>94</v>
      </c>
      <c r="C768" t="str">
        <f t="shared" si="11"/>
        <v>2017_0651</v>
      </c>
      <c r="D768" s="4" t="s">
        <v>52</v>
      </c>
      <c r="E768" s="4" t="s">
        <v>52</v>
      </c>
      <c r="F768" s="3">
        <v>4595792.96</v>
      </c>
      <c r="G768" s="2">
        <v>1.3133229999999999E-2</v>
      </c>
    </row>
    <row r="769" spans="1:7" x14ac:dyDescent="0.2">
      <c r="A769">
        <v>2017</v>
      </c>
      <c r="B769" s="4" t="s">
        <v>97</v>
      </c>
      <c r="C769" t="str">
        <f t="shared" si="11"/>
        <v>2017_0045</v>
      </c>
      <c r="D769" s="4" t="s">
        <v>55</v>
      </c>
      <c r="E769" s="4" t="s">
        <v>55</v>
      </c>
      <c r="F769" s="3">
        <v>4078824.71</v>
      </c>
      <c r="G769" s="2">
        <v>1.165591E-2</v>
      </c>
    </row>
    <row r="770" spans="1:7" x14ac:dyDescent="0.2">
      <c r="A770">
        <v>2017</v>
      </c>
      <c r="B770" s="4" t="s">
        <v>101</v>
      </c>
      <c r="C770" t="str">
        <f t="shared" si="11"/>
        <v>2017_0115</v>
      </c>
      <c r="D770" s="4" t="s">
        <v>59</v>
      </c>
      <c r="E770" s="4" t="s">
        <v>59</v>
      </c>
      <c r="F770" s="3">
        <v>4061112.01</v>
      </c>
      <c r="G770" s="2">
        <v>1.1605290000000001E-2</v>
      </c>
    </row>
    <row r="771" spans="1:7" x14ac:dyDescent="0.2">
      <c r="A771">
        <v>2017</v>
      </c>
      <c r="B771" s="4" t="s">
        <v>109</v>
      </c>
      <c r="C771" t="str">
        <f t="shared" ref="C771:C834" si="12">_xlfn.TEXTJOIN("_",TRUE,A771:B771)</f>
        <v>2017_0054</v>
      </c>
      <c r="D771" s="4" t="s">
        <v>67</v>
      </c>
      <c r="E771" s="4" t="s">
        <v>67</v>
      </c>
      <c r="F771" s="3">
        <v>3821386.97</v>
      </c>
      <c r="G771" s="2">
        <v>1.0920239999999999E-2</v>
      </c>
    </row>
    <row r="772" spans="1:7" x14ac:dyDescent="0.2">
      <c r="A772">
        <v>2017</v>
      </c>
      <c r="B772" s="4" t="s">
        <v>164</v>
      </c>
      <c r="C772" t="str">
        <f t="shared" si="12"/>
        <v>2017_0161</v>
      </c>
      <c r="D772" s="4" t="s">
        <v>122</v>
      </c>
      <c r="E772" s="4" t="s">
        <v>122</v>
      </c>
      <c r="F772" s="3">
        <v>3807423.25</v>
      </c>
      <c r="G772" s="2">
        <v>1.088034E-2</v>
      </c>
    </row>
    <row r="773" spans="1:7" x14ac:dyDescent="0.2">
      <c r="A773">
        <v>2017</v>
      </c>
      <c r="B773" s="4" t="s">
        <v>112</v>
      </c>
      <c r="C773" t="str">
        <f t="shared" si="12"/>
        <v>2017_0570</v>
      </c>
      <c r="D773" s="4" t="s">
        <v>70</v>
      </c>
      <c r="E773" s="4" t="s">
        <v>70</v>
      </c>
      <c r="F773" s="3">
        <v>3751788.35</v>
      </c>
      <c r="G773" s="2">
        <v>1.0721349999999999E-2</v>
      </c>
    </row>
    <row r="774" spans="1:7" x14ac:dyDescent="0.2">
      <c r="A774">
        <v>2017</v>
      </c>
      <c r="B774" s="4" t="s">
        <v>107</v>
      </c>
      <c r="C774" t="str">
        <f t="shared" si="12"/>
        <v>2017_0810</v>
      </c>
      <c r="D774" s="4" t="s">
        <v>65</v>
      </c>
      <c r="E774" s="4" t="s">
        <v>65</v>
      </c>
      <c r="F774" s="3">
        <v>3598161.58</v>
      </c>
      <c r="G774" s="2">
        <v>1.0282339999999999E-2</v>
      </c>
    </row>
    <row r="775" spans="1:7" x14ac:dyDescent="0.2">
      <c r="A775">
        <v>2017</v>
      </c>
      <c r="B775" s="4" t="s">
        <v>113</v>
      </c>
      <c r="C775" t="str">
        <f t="shared" si="12"/>
        <v>2017_0114</v>
      </c>
      <c r="D775" s="4" t="s">
        <v>71</v>
      </c>
      <c r="E775" s="4" t="s">
        <v>71</v>
      </c>
      <c r="F775" s="3">
        <v>3250999.84</v>
      </c>
      <c r="G775" s="2">
        <v>9.2902699999999998E-3</v>
      </c>
    </row>
    <row r="776" spans="1:7" x14ac:dyDescent="0.2">
      <c r="A776">
        <v>2017</v>
      </c>
      <c r="B776" s="4" t="s">
        <v>100</v>
      </c>
      <c r="C776" t="str">
        <f t="shared" si="12"/>
        <v>2017_0898</v>
      </c>
      <c r="D776" s="4" t="s">
        <v>58</v>
      </c>
      <c r="E776" s="4" t="s">
        <v>58</v>
      </c>
      <c r="F776" s="3">
        <v>3150470.81</v>
      </c>
      <c r="G776" s="2">
        <v>9.0029900000000006E-3</v>
      </c>
    </row>
    <row r="777" spans="1:7" x14ac:dyDescent="0.2">
      <c r="A777">
        <v>2017</v>
      </c>
      <c r="B777" s="4" t="s">
        <v>115</v>
      </c>
      <c r="C777" t="str">
        <f t="shared" si="12"/>
        <v>2017_0910</v>
      </c>
      <c r="D777" s="4" t="s">
        <v>73</v>
      </c>
      <c r="E777" s="4" t="s">
        <v>73</v>
      </c>
      <c r="F777" s="3">
        <v>3127365.84</v>
      </c>
      <c r="G777" s="2">
        <v>8.9369600000000007E-3</v>
      </c>
    </row>
    <row r="778" spans="1:7" x14ac:dyDescent="0.2">
      <c r="A778">
        <v>2017</v>
      </c>
      <c r="B778" s="4" t="s">
        <v>103</v>
      </c>
      <c r="C778" t="str">
        <f t="shared" si="12"/>
        <v>2017_0865</v>
      </c>
      <c r="D778" s="4" t="s">
        <v>61</v>
      </c>
      <c r="E778" s="4" t="s">
        <v>61</v>
      </c>
      <c r="F778" s="3">
        <v>3011956.57</v>
      </c>
      <c r="G778" s="2">
        <v>8.6071600000000009E-3</v>
      </c>
    </row>
    <row r="779" spans="1:7" x14ac:dyDescent="0.2">
      <c r="A779">
        <v>2017</v>
      </c>
      <c r="B779" s="4" t="s">
        <v>179</v>
      </c>
      <c r="C779" t="str">
        <f t="shared" si="12"/>
        <v>2017_0580</v>
      </c>
      <c r="D779" s="4" t="s">
        <v>137</v>
      </c>
      <c r="E779" s="4" t="s">
        <v>137</v>
      </c>
      <c r="F779" s="3">
        <v>2945540.67</v>
      </c>
      <c r="G779" s="2">
        <v>8.4173700000000004E-3</v>
      </c>
    </row>
    <row r="780" spans="1:7" x14ac:dyDescent="0.2">
      <c r="A780">
        <v>2017</v>
      </c>
      <c r="B780" s="4" t="s">
        <v>104</v>
      </c>
      <c r="C780" t="str">
        <f t="shared" si="12"/>
        <v>2017_0673</v>
      </c>
      <c r="D780" s="4" t="s">
        <v>62</v>
      </c>
      <c r="E780" s="4" t="s">
        <v>62</v>
      </c>
      <c r="F780" s="3">
        <v>2887970.69</v>
      </c>
      <c r="G780" s="2">
        <v>8.2528500000000008E-3</v>
      </c>
    </row>
    <row r="781" spans="1:7" x14ac:dyDescent="0.2">
      <c r="A781">
        <v>2017</v>
      </c>
      <c r="B781" s="4" t="s">
        <v>165</v>
      </c>
      <c r="C781" t="str">
        <f t="shared" si="12"/>
        <v>2017_0955</v>
      </c>
      <c r="D781" s="4" t="s">
        <v>123</v>
      </c>
      <c r="E781" s="4" t="s">
        <v>123</v>
      </c>
      <c r="F781" s="3">
        <v>2820845.04</v>
      </c>
      <c r="G781" s="2">
        <v>8.0610300000000003E-3</v>
      </c>
    </row>
    <row r="782" spans="1:7" x14ac:dyDescent="0.2">
      <c r="A782">
        <v>2017</v>
      </c>
      <c r="B782" s="4" t="s">
        <v>111</v>
      </c>
      <c r="C782" t="str">
        <f t="shared" si="12"/>
        <v>2017_0718</v>
      </c>
      <c r="D782" s="4" t="s">
        <v>69</v>
      </c>
      <c r="E782" s="4" t="s">
        <v>69</v>
      </c>
      <c r="F782" s="3">
        <v>2600659.94</v>
      </c>
      <c r="G782" s="2">
        <v>7.4318099999999996E-3</v>
      </c>
    </row>
    <row r="783" spans="1:7" x14ac:dyDescent="0.2">
      <c r="A783">
        <v>2017</v>
      </c>
      <c r="B783" s="4" t="s">
        <v>163</v>
      </c>
      <c r="C783" t="str">
        <f t="shared" si="12"/>
        <v>2017_0517</v>
      </c>
      <c r="D783" s="4" t="s">
        <v>121</v>
      </c>
      <c r="E783" s="4" t="s">
        <v>121</v>
      </c>
      <c r="F783" s="3">
        <v>2511106.7200000002</v>
      </c>
      <c r="G783" s="2">
        <v>7.1758999999999998E-3</v>
      </c>
    </row>
    <row r="784" spans="1:7" x14ac:dyDescent="0.2">
      <c r="A784">
        <v>2017</v>
      </c>
      <c r="B784" s="4" t="s">
        <v>96</v>
      </c>
      <c r="C784" t="str">
        <f t="shared" si="12"/>
        <v>2017_0611</v>
      </c>
      <c r="D784" s="4" t="s">
        <v>54</v>
      </c>
      <c r="E784" s="4" t="s">
        <v>54</v>
      </c>
      <c r="F784" s="3">
        <v>2488469.85</v>
      </c>
      <c r="G784" s="2">
        <v>7.1112099999999998E-3</v>
      </c>
    </row>
    <row r="785" spans="1:7" x14ac:dyDescent="0.2">
      <c r="A785">
        <v>2017</v>
      </c>
      <c r="B785" s="4" t="s">
        <v>169</v>
      </c>
      <c r="C785" t="str">
        <f t="shared" si="12"/>
        <v>2017_0319</v>
      </c>
      <c r="D785" s="4" t="s">
        <v>127</v>
      </c>
      <c r="E785" s="4" t="s">
        <v>127</v>
      </c>
      <c r="F785" s="3">
        <v>2478643.0099999998</v>
      </c>
      <c r="G785" s="2">
        <v>7.08313E-3</v>
      </c>
    </row>
    <row r="786" spans="1:7" x14ac:dyDescent="0.2">
      <c r="A786">
        <v>2017</v>
      </c>
      <c r="B786" s="4" t="s">
        <v>108</v>
      </c>
      <c r="C786" t="str">
        <f t="shared" si="12"/>
        <v>2017_1073</v>
      </c>
      <c r="D786" s="4" t="s">
        <v>66</v>
      </c>
      <c r="E786" s="4" t="s">
        <v>66</v>
      </c>
      <c r="F786" s="3">
        <v>2437725.06</v>
      </c>
      <c r="G786" s="2">
        <v>6.9661999999999996E-3</v>
      </c>
    </row>
    <row r="787" spans="1:7" x14ac:dyDescent="0.2">
      <c r="A787">
        <v>2017</v>
      </c>
      <c r="B787" s="4" t="s">
        <v>203</v>
      </c>
      <c r="C787" t="str">
        <f t="shared" si="12"/>
        <v>2017_0618</v>
      </c>
      <c r="D787" s="4" t="s">
        <v>161</v>
      </c>
      <c r="E787" s="4" t="s">
        <v>161</v>
      </c>
      <c r="F787" s="3">
        <v>2239973.06</v>
      </c>
      <c r="G787" s="2">
        <v>6.4010899999999999E-3</v>
      </c>
    </row>
    <row r="788" spans="1:7" x14ac:dyDescent="0.2">
      <c r="A788">
        <v>2017</v>
      </c>
      <c r="B788" s="4" t="s">
        <v>184</v>
      </c>
      <c r="C788" t="str">
        <f t="shared" si="12"/>
        <v>2017_0968</v>
      </c>
      <c r="D788" s="4" t="s">
        <v>142</v>
      </c>
      <c r="E788" s="4" t="s">
        <v>142</v>
      </c>
      <c r="F788" s="1">
        <v>2230906.29</v>
      </c>
      <c r="G788" s="2">
        <v>6.3751800000000003E-3</v>
      </c>
    </row>
    <row r="789" spans="1:7" x14ac:dyDescent="0.2">
      <c r="A789">
        <v>2017</v>
      </c>
      <c r="B789" s="4" t="s">
        <v>175</v>
      </c>
      <c r="C789" t="str">
        <f t="shared" si="12"/>
        <v>2017_0604</v>
      </c>
      <c r="D789" s="4" t="s">
        <v>133</v>
      </c>
      <c r="E789" s="4" t="s">
        <v>133</v>
      </c>
      <c r="F789" s="3">
        <v>2037458.81</v>
      </c>
      <c r="G789" s="2">
        <v>5.8223700000000003E-3</v>
      </c>
    </row>
    <row r="790" spans="1:7" x14ac:dyDescent="0.2">
      <c r="A790">
        <v>2017</v>
      </c>
      <c r="B790" s="4" t="s">
        <v>186</v>
      </c>
      <c r="C790" t="str">
        <f t="shared" si="12"/>
        <v>2017_0096</v>
      </c>
      <c r="D790" s="4" t="s">
        <v>144</v>
      </c>
      <c r="E790" s="4" t="s">
        <v>144</v>
      </c>
      <c r="F790" s="3">
        <v>2016073.17</v>
      </c>
      <c r="G790" s="2">
        <v>5.7612599999999998E-3</v>
      </c>
    </row>
    <row r="791" spans="1:7" x14ac:dyDescent="0.2">
      <c r="A791">
        <v>2017</v>
      </c>
      <c r="B791" s="4" t="s">
        <v>168</v>
      </c>
      <c r="C791" t="str">
        <f t="shared" si="12"/>
        <v>2017_0902</v>
      </c>
      <c r="D791" s="4" t="s">
        <v>126</v>
      </c>
      <c r="E791" s="4" t="s">
        <v>126</v>
      </c>
      <c r="F791" s="3">
        <v>1947283.99</v>
      </c>
      <c r="G791" s="2">
        <v>5.5646799999999998E-3</v>
      </c>
    </row>
    <row r="792" spans="1:7" x14ac:dyDescent="0.2">
      <c r="A792">
        <v>2017</v>
      </c>
      <c r="B792" s="4" t="s">
        <v>117</v>
      </c>
      <c r="C792" t="str">
        <f t="shared" si="12"/>
        <v>2017_0550</v>
      </c>
      <c r="D792" s="4" t="s">
        <v>75</v>
      </c>
      <c r="E792" s="4" t="s">
        <v>75</v>
      </c>
      <c r="F792" s="3">
        <v>1904382.08</v>
      </c>
      <c r="G792" s="2">
        <v>5.4420800000000002E-3</v>
      </c>
    </row>
    <row r="793" spans="1:7" x14ac:dyDescent="0.2">
      <c r="A793">
        <v>2017</v>
      </c>
      <c r="B793" s="4" t="s">
        <v>173</v>
      </c>
      <c r="C793" t="str">
        <f t="shared" si="12"/>
        <v>2017_0249</v>
      </c>
      <c r="D793" s="4" t="s">
        <v>131</v>
      </c>
      <c r="E793" s="4" t="s">
        <v>131</v>
      </c>
      <c r="F793" s="3">
        <v>1886420.27</v>
      </c>
      <c r="G793" s="2">
        <v>5.3907599999999996E-3</v>
      </c>
    </row>
    <row r="794" spans="1:7" x14ac:dyDescent="0.2">
      <c r="A794">
        <v>2017</v>
      </c>
      <c r="B794" s="4" t="s">
        <v>120</v>
      </c>
      <c r="C794" t="str">
        <f t="shared" si="12"/>
        <v>2017_1003</v>
      </c>
      <c r="D794" s="4" t="s">
        <v>78</v>
      </c>
      <c r="E794" s="4" t="s">
        <v>78</v>
      </c>
      <c r="F794" s="3">
        <v>1855128.25</v>
      </c>
      <c r="G794" s="2">
        <v>5.3013299999999999E-3</v>
      </c>
    </row>
    <row r="795" spans="1:7" x14ac:dyDescent="0.2">
      <c r="A795">
        <v>2017</v>
      </c>
      <c r="B795" s="4" t="s">
        <v>119</v>
      </c>
      <c r="C795" t="str">
        <f t="shared" si="12"/>
        <v>2017_1020</v>
      </c>
      <c r="D795" s="4" t="s">
        <v>77</v>
      </c>
      <c r="E795" s="4" t="s">
        <v>77</v>
      </c>
      <c r="F795" s="3">
        <v>1806430.22</v>
      </c>
      <c r="G795" s="2">
        <v>5.1621699999999998E-3</v>
      </c>
    </row>
    <row r="796" spans="1:7" x14ac:dyDescent="0.2">
      <c r="A796">
        <v>2017</v>
      </c>
      <c r="B796" s="4" t="s">
        <v>185</v>
      </c>
      <c r="C796" t="str">
        <f t="shared" si="12"/>
        <v>2017_0026</v>
      </c>
      <c r="D796" s="4" t="s">
        <v>143</v>
      </c>
      <c r="E796" s="4" t="s">
        <v>143</v>
      </c>
      <c r="F796" s="3">
        <v>1805047.56</v>
      </c>
      <c r="G796" s="2">
        <v>5.1582199999999998E-3</v>
      </c>
    </row>
    <row r="797" spans="1:7" x14ac:dyDescent="0.2">
      <c r="A797">
        <v>2017</v>
      </c>
      <c r="B797" s="4" t="s">
        <v>114</v>
      </c>
      <c r="C797" t="str">
        <f t="shared" si="12"/>
        <v>2017_0649</v>
      </c>
      <c r="D797" s="4" t="s">
        <v>72</v>
      </c>
      <c r="E797" s="4" t="s">
        <v>72</v>
      </c>
      <c r="F797" s="3">
        <v>1791774.91</v>
      </c>
      <c r="G797" s="2">
        <v>5.1202900000000004E-3</v>
      </c>
    </row>
    <row r="798" spans="1:7" x14ac:dyDescent="0.2">
      <c r="A798">
        <v>2017</v>
      </c>
      <c r="B798" s="4" t="s">
        <v>190</v>
      </c>
      <c r="C798" t="str">
        <f t="shared" si="12"/>
        <v>2017_0958</v>
      </c>
      <c r="D798" s="4" t="s">
        <v>148</v>
      </c>
      <c r="E798" s="4" t="s">
        <v>148</v>
      </c>
      <c r="F798" s="3">
        <v>1766954.64</v>
      </c>
      <c r="G798" s="2">
        <v>5.0493600000000001E-3</v>
      </c>
    </row>
    <row r="799" spans="1:7" x14ac:dyDescent="0.2">
      <c r="A799">
        <v>2017</v>
      </c>
      <c r="B799" s="4" t="s">
        <v>172</v>
      </c>
      <c r="C799" t="str">
        <f t="shared" si="12"/>
        <v>2017_1056</v>
      </c>
      <c r="D799" s="4" t="s">
        <v>130</v>
      </c>
      <c r="E799" s="4" t="s">
        <v>130</v>
      </c>
      <c r="F799" s="3">
        <v>1738737.9</v>
      </c>
      <c r="G799" s="2">
        <v>4.9687300000000002E-3</v>
      </c>
    </row>
    <row r="800" spans="1:7" x14ac:dyDescent="0.2">
      <c r="A800">
        <v>2017</v>
      </c>
      <c r="B800" s="4" t="s">
        <v>259</v>
      </c>
      <c r="C800" t="str">
        <f t="shared" si="12"/>
        <v>2017_0656</v>
      </c>
      <c r="D800" s="4" t="s">
        <v>217</v>
      </c>
      <c r="E800" s="4" t="s">
        <v>217</v>
      </c>
      <c r="F800" s="3">
        <v>1668069.78</v>
      </c>
      <c r="G800" s="2">
        <v>4.76678E-3</v>
      </c>
    </row>
    <row r="801" spans="1:7" x14ac:dyDescent="0.2">
      <c r="A801">
        <v>2017</v>
      </c>
      <c r="B801" s="4" t="s">
        <v>187</v>
      </c>
      <c r="C801" t="str">
        <f t="shared" si="12"/>
        <v>2017_0082</v>
      </c>
      <c r="D801" s="4" t="s">
        <v>145</v>
      </c>
      <c r="E801" s="4" t="s">
        <v>145</v>
      </c>
      <c r="F801" s="3">
        <v>1604977.2</v>
      </c>
      <c r="G801" s="2">
        <v>4.5864900000000004E-3</v>
      </c>
    </row>
    <row r="802" spans="1:7" x14ac:dyDescent="0.2">
      <c r="A802">
        <v>2017</v>
      </c>
      <c r="B802" s="4" t="s">
        <v>200</v>
      </c>
      <c r="C802" t="str">
        <f t="shared" si="12"/>
        <v>2017_1134</v>
      </c>
      <c r="D802" s="4" t="s">
        <v>158</v>
      </c>
      <c r="E802" s="4" t="s">
        <v>158</v>
      </c>
      <c r="F802" s="3">
        <v>1516127.56</v>
      </c>
      <c r="G802" s="2">
        <v>4.3325799999999999E-3</v>
      </c>
    </row>
    <row r="803" spans="1:7" x14ac:dyDescent="0.2">
      <c r="A803">
        <v>2017</v>
      </c>
      <c r="B803" s="4" t="s">
        <v>106</v>
      </c>
      <c r="C803" t="str">
        <f t="shared" si="12"/>
        <v>2017_0297</v>
      </c>
      <c r="D803" s="4" t="s">
        <v>64</v>
      </c>
      <c r="E803" s="4" t="s">
        <v>64</v>
      </c>
      <c r="F803" s="3">
        <v>1496326.31</v>
      </c>
      <c r="G803" s="2">
        <v>4.2760000000000003E-3</v>
      </c>
    </row>
    <row r="804" spans="1:7" x14ac:dyDescent="0.2">
      <c r="A804">
        <v>2017</v>
      </c>
      <c r="B804" s="4" t="s">
        <v>178</v>
      </c>
      <c r="C804" t="str">
        <f t="shared" si="12"/>
        <v>2017_0428</v>
      </c>
      <c r="D804" s="4" t="s">
        <v>136</v>
      </c>
      <c r="E804" s="4" t="s">
        <v>136</v>
      </c>
      <c r="F804" s="3">
        <v>1442285.02</v>
      </c>
      <c r="G804" s="2">
        <v>4.1215699999999997E-3</v>
      </c>
    </row>
    <row r="805" spans="1:7" x14ac:dyDescent="0.2">
      <c r="A805">
        <v>2017</v>
      </c>
      <c r="B805" s="4" t="s">
        <v>170</v>
      </c>
      <c r="C805" t="str">
        <f t="shared" si="12"/>
        <v>2017_0931</v>
      </c>
      <c r="D805" s="4" t="s">
        <v>128</v>
      </c>
      <c r="E805" s="4" t="s">
        <v>128</v>
      </c>
      <c r="F805" s="3">
        <v>1420208.36</v>
      </c>
      <c r="G805" s="2">
        <v>4.0584799999999997E-3</v>
      </c>
    </row>
    <row r="806" spans="1:7" x14ac:dyDescent="0.2">
      <c r="A806">
        <v>2017</v>
      </c>
      <c r="B806" s="4" t="s">
        <v>166</v>
      </c>
      <c r="C806" t="str">
        <f t="shared" si="12"/>
        <v>2017_0585</v>
      </c>
      <c r="D806" s="4" t="s">
        <v>124</v>
      </c>
      <c r="E806" s="4" t="s">
        <v>124</v>
      </c>
      <c r="F806" s="3">
        <v>1404221.34</v>
      </c>
      <c r="G806" s="2">
        <v>4.0127899999999996E-3</v>
      </c>
    </row>
    <row r="807" spans="1:7" x14ac:dyDescent="0.2">
      <c r="A807">
        <v>2017</v>
      </c>
      <c r="B807" s="4" t="s">
        <v>180</v>
      </c>
      <c r="C807" t="str">
        <f t="shared" si="12"/>
        <v>2017_0848</v>
      </c>
      <c r="D807" s="4" t="s">
        <v>138</v>
      </c>
      <c r="E807" s="4" t="s">
        <v>138</v>
      </c>
      <c r="F807" s="3">
        <v>1393714.16</v>
      </c>
      <c r="G807" s="2">
        <v>3.9827700000000001E-3</v>
      </c>
    </row>
    <row r="808" spans="1:7" x14ac:dyDescent="0.2">
      <c r="A808">
        <v>2017</v>
      </c>
      <c r="B808" s="4" t="s">
        <v>176</v>
      </c>
      <c r="C808" t="str">
        <f t="shared" si="12"/>
        <v>2017_0863</v>
      </c>
      <c r="D808" s="4" t="s">
        <v>134</v>
      </c>
      <c r="E808" s="4" t="s">
        <v>134</v>
      </c>
      <c r="F808" s="3">
        <v>1355392.63</v>
      </c>
      <c r="G808" s="2">
        <v>3.8732599999999999E-3</v>
      </c>
    </row>
    <row r="809" spans="1:7" x14ac:dyDescent="0.2">
      <c r="A809">
        <v>2017</v>
      </c>
      <c r="B809" s="4" t="s">
        <v>193</v>
      </c>
      <c r="C809" t="str">
        <f t="shared" si="12"/>
        <v>2017_0133</v>
      </c>
      <c r="D809" s="4" t="s">
        <v>151</v>
      </c>
      <c r="E809" s="4" t="s">
        <v>151</v>
      </c>
      <c r="F809" s="3">
        <v>1351181.15</v>
      </c>
      <c r="G809" s="2">
        <v>3.8612199999999998E-3</v>
      </c>
    </row>
    <row r="810" spans="1:7" x14ac:dyDescent="0.2">
      <c r="A810">
        <v>2017</v>
      </c>
      <c r="B810" s="4" t="s">
        <v>171</v>
      </c>
      <c r="C810" t="str">
        <f t="shared" si="12"/>
        <v>2017_0243</v>
      </c>
      <c r="D810" s="4" t="s">
        <v>129</v>
      </c>
      <c r="E810" s="4" t="s">
        <v>129</v>
      </c>
      <c r="F810" s="3">
        <v>1344455.59</v>
      </c>
      <c r="G810" s="2">
        <v>3.8419999999999999E-3</v>
      </c>
    </row>
    <row r="811" spans="1:7" x14ac:dyDescent="0.2">
      <c r="A811">
        <v>2017</v>
      </c>
      <c r="B811" s="4" t="s">
        <v>268</v>
      </c>
      <c r="C811" t="str">
        <f t="shared" si="12"/>
        <v>2017_0280</v>
      </c>
      <c r="D811" s="4" t="s">
        <v>226</v>
      </c>
      <c r="E811" s="4" t="s">
        <v>226</v>
      </c>
      <c r="F811" s="3">
        <v>1255113.3700000001</v>
      </c>
      <c r="G811" s="2">
        <v>3.58669E-3</v>
      </c>
    </row>
    <row r="812" spans="1:7" x14ac:dyDescent="0.2">
      <c r="A812">
        <v>2017</v>
      </c>
      <c r="B812" s="4" t="s">
        <v>333</v>
      </c>
      <c r="C812" t="str">
        <f t="shared" si="12"/>
        <v>2017_0094</v>
      </c>
      <c r="D812" s="4" t="s">
        <v>291</v>
      </c>
      <c r="E812" s="4" t="s">
        <v>291</v>
      </c>
      <c r="F812" s="3">
        <v>1240222.8999999999</v>
      </c>
      <c r="G812" s="2">
        <v>3.5441399999999999E-3</v>
      </c>
    </row>
    <row r="813" spans="1:7" x14ac:dyDescent="0.2">
      <c r="A813">
        <v>2017</v>
      </c>
      <c r="B813" s="4" t="s">
        <v>202</v>
      </c>
      <c r="C813" t="str">
        <f t="shared" si="12"/>
        <v>2017_0042</v>
      </c>
      <c r="D813" s="4" t="s">
        <v>160</v>
      </c>
      <c r="E813" s="4" t="s">
        <v>160</v>
      </c>
      <c r="F813" s="3">
        <v>1237718</v>
      </c>
      <c r="G813" s="2">
        <v>3.5369799999999999E-3</v>
      </c>
    </row>
    <row r="814" spans="1:7" x14ac:dyDescent="0.2">
      <c r="A814">
        <v>2017</v>
      </c>
      <c r="B814" s="4" t="s">
        <v>118</v>
      </c>
      <c r="C814" t="str">
        <f t="shared" si="12"/>
        <v>2017_1076</v>
      </c>
      <c r="D814" s="4" t="s">
        <v>76</v>
      </c>
      <c r="E814" s="4" t="s">
        <v>76</v>
      </c>
      <c r="F814" s="3">
        <v>1208665.7</v>
      </c>
      <c r="G814" s="2">
        <v>3.4539599999999998E-3</v>
      </c>
    </row>
    <row r="815" spans="1:7" x14ac:dyDescent="0.2">
      <c r="A815">
        <v>2017</v>
      </c>
      <c r="B815" s="4" t="s">
        <v>264</v>
      </c>
      <c r="C815" t="str">
        <f t="shared" si="12"/>
        <v>2017_0303</v>
      </c>
      <c r="D815" s="4" t="s">
        <v>222</v>
      </c>
      <c r="E815" s="4" t="s">
        <v>222</v>
      </c>
      <c r="F815" s="3">
        <v>1190042.57</v>
      </c>
      <c r="G815" s="2">
        <v>3.4007400000000002E-3</v>
      </c>
    </row>
    <row r="816" spans="1:7" x14ac:dyDescent="0.2">
      <c r="A816">
        <v>2017</v>
      </c>
      <c r="B816" s="4" t="s">
        <v>177</v>
      </c>
      <c r="C816" t="str">
        <f t="shared" si="12"/>
        <v>2017_0753</v>
      </c>
      <c r="D816" s="4" t="s">
        <v>135</v>
      </c>
      <c r="E816" s="4" t="s">
        <v>135</v>
      </c>
      <c r="F816" s="3">
        <v>1183576.5</v>
      </c>
      <c r="G816" s="2">
        <v>3.3822600000000002E-3</v>
      </c>
    </row>
    <row r="817" spans="1:7" x14ac:dyDescent="0.2">
      <c r="A817">
        <v>2017</v>
      </c>
      <c r="B817" s="4" t="s">
        <v>174</v>
      </c>
      <c r="C817" t="str">
        <f t="shared" si="12"/>
        <v>2017_1077</v>
      </c>
      <c r="D817" s="4" t="s">
        <v>132</v>
      </c>
      <c r="E817" s="4" t="s">
        <v>132</v>
      </c>
      <c r="F817" s="3">
        <v>1158839.55</v>
      </c>
      <c r="G817" s="2">
        <v>3.3115699999999998E-3</v>
      </c>
    </row>
    <row r="818" spans="1:7" x14ac:dyDescent="0.2">
      <c r="A818">
        <v>2017</v>
      </c>
      <c r="B818" s="4" t="s">
        <v>479</v>
      </c>
      <c r="C818" t="str">
        <f t="shared" si="12"/>
        <v>2017_0695</v>
      </c>
      <c r="D818" s="4" t="s">
        <v>463</v>
      </c>
      <c r="E818" s="4" t="s">
        <v>463</v>
      </c>
      <c r="F818" s="3">
        <v>1124809.45</v>
      </c>
      <c r="G818" s="2">
        <v>3.2143300000000001E-3</v>
      </c>
    </row>
    <row r="819" spans="1:7" x14ac:dyDescent="0.2">
      <c r="A819">
        <v>2017</v>
      </c>
      <c r="B819" s="4" t="s">
        <v>195</v>
      </c>
      <c r="C819" t="str">
        <f t="shared" si="12"/>
        <v>2017_0992</v>
      </c>
      <c r="D819" s="4" t="s">
        <v>153</v>
      </c>
      <c r="E819" s="4" t="s">
        <v>153</v>
      </c>
      <c r="F819" s="3">
        <v>1113000.8</v>
      </c>
      <c r="G819" s="2">
        <v>3.1805800000000001E-3</v>
      </c>
    </row>
    <row r="820" spans="1:7" x14ac:dyDescent="0.2">
      <c r="A820">
        <v>2017</v>
      </c>
      <c r="B820" s="4" t="s">
        <v>332</v>
      </c>
      <c r="C820" t="str">
        <f t="shared" si="12"/>
        <v>2017_0002</v>
      </c>
      <c r="D820" s="4" t="s">
        <v>290</v>
      </c>
      <c r="E820" s="4" t="s">
        <v>290</v>
      </c>
      <c r="F820" s="3">
        <v>1094541.47</v>
      </c>
      <c r="G820" s="2">
        <v>3.1278299999999998E-3</v>
      </c>
    </row>
    <row r="821" spans="1:7" x14ac:dyDescent="0.2">
      <c r="A821">
        <v>2017</v>
      </c>
      <c r="B821" s="4" t="s">
        <v>336</v>
      </c>
      <c r="C821" t="str">
        <f t="shared" si="12"/>
        <v>2017_0850</v>
      </c>
      <c r="D821" s="4" t="s">
        <v>294</v>
      </c>
      <c r="E821" s="4" t="s">
        <v>294</v>
      </c>
      <c r="F821" s="3">
        <v>1036729.72</v>
      </c>
      <c r="G821" s="2">
        <v>2.96263E-3</v>
      </c>
    </row>
    <row r="822" spans="1:7" x14ac:dyDescent="0.2">
      <c r="A822">
        <v>2017</v>
      </c>
      <c r="B822" s="4" t="s">
        <v>192</v>
      </c>
      <c r="C822" t="str">
        <f t="shared" si="12"/>
        <v>2017_0909</v>
      </c>
      <c r="D822" s="4" t="s">
        <v>150</v>
      </c>
      <c r="E822" s="4" t="s">
        <v>150</v>
      </c>
      <c r="F822" s="3">
        <v>1026571.9</v>
      </c>
      <c r="G822" s="2">
        <v>2.9336000000000002E-3</v>
      </c>
    </row>
    <row r="823" spans="1:7" x14ac:dyDescent="0.2">
      <c r="A823">
        <v>2017</v>
      </c>
      <c r="B823" s="4" t="s">
        <v>254</v>
      </c>
      <c r="C823" t="str">
        <f t="shared" si="12"/>
        <v>2017_0816</v>
      </c>
      <c r="D823" s="4" t="s">
        <v>212</v>
      </c>
      <c r="E823" s="4" t="s">
        <v>212</v>
      </c>
      <c r="F823" s="3">
        <v>1011904.55</v>
      </c>
      <c r="G823" s="2">
        <v>2.8916800000000002E-3</v>
      </c>
    </row>
    <row r="824" spans="1:7" x14ac:dyDescent="0.2">
      <c r="A824">
        <v>2017</v>
      </c>
      <c r="B824" s="4" t="s">
        <v>285</v>
      </c>
      <c r="C824" t="str">
        <f t="shared" si="12"/>
        <v>2017_0341</v>
      </c>
      <c r="D824" s="4" t="s">
        <v>243</v>
      </c>
      <c r="E824" s="4" t="s">
        <v>243</v>
      </c>
      <c r="F824" s="3">
        <v>969745.46</v>
      </c>
      <c r="G824" s="2">
        <v>2.7712100000000001E-3</v>
      </c>
    </row>
    <row r="825" spans="1:7" x14ac:dyDescent="0.2">
      <c r="A825">
        <v>2017</v>
      </c>
      <c r="B825" s="4" t="s">
        <v>367</v>
      </c>
      <c r="C825" t="str">
        <f t="shared" si="12"/>
        <v>2017_1092</v>
      </c>
      <c r="D825" s="4" t="s">
        <v>325</v>
      </c>
      <c r="E825" s="4" t="s">
        <v>325</v>
      </c>
      <c r="F825" s="3">
        <v>938090.2</v>
      </c>
      <c r="G825" s="2">
        <v>2.68075E-3</v>
      </c>
    </row>
    <row r="826" spans="1:7" x14ac:dyDescent="0.2">
      <c r="A826">
        <v>2017</v>
      </c>
      <c r="B826" s="4" t="s">
        <v>188</v>
      </c>
      <c r="C826" t="str">
        <f t="shared" si="12"/>
        <v>2017_1058</v>
      </c>
      <c r="D826" s="4" t="s">
        <v>146</v>
      </c>
      <c r="E826" s="4" t="s">
        <v>146</v>
      </c>
      <c r="F826" s="3">
        <v>937539.45</v>
      </c>
      <c r="G826" s="2">
        <v>2.6791699999999998E-3</v>
      </c>
    </row>
    <row r="827" spans="1:7" x14ac:dyDescent="0.2">
      <c r="A827">
        <v>2017</v>
      </c>
      <c r="B827" s="4" t="s">
        <v>194</v>
      </c>
      <c r="C827" t="str">
        <f t="shared" si="12"/>
        <v>2017_0122</v>
      </c>
      <c r="D827" s="4" t="s">
        <v>152</v>
      </c>
      <c r="E827" s="4" t="s">
        <v>152</v>
      </c>
      <c r="F827" s="3">
        <v>886738.29</v>
      </c>
      <c r="G827" s="2">
        <v>2.5339999999999998E-3</v>
      </c>
    </row>
    <row r="828" spans="1:7" x14ac:dyDescent="0.2">
      <c r="A828">
        <v>2017</v>
      </c>
      <c r="B828" s="4" t="s">
        <v>198</v>
      </c>
      <c r="C828" t="str">
        <f t="shared" si="12"/>
        <v>2017_0943</v>
      </c>
      <c r="D828" s="4" t="s">
        <v>156</v>
      </c>
      <c r="E828" s="4" t="s">
        <v>156</v>
      </c>
      <c r="F828" s="3">
        <v>882702.17</v>
      </c>
      <c r="G828" s="2">
        <v>2.5224700000000002E-3</v>
      </c>
    </row>
    <row r="829" spans="1:7" x14ac:dyDescent="0.2">
      <c r="A829">
        <v>2017</v>
      </c>
      <c r="B829" s="4" t="s">
        <v>249</v>
      </c>
      <c r="C829" t="str">
        <f t="shared" si="12"/>
        <v>2017_0557</v>
      </c>
      <c r="D829" s="4" t="s">
        <v>207</v>
      </c>
      <c r="E829" s="4" t="s">
        <v>207</v>
      </c>
      <c r="F829" s="3">
        <v>879298.25</v>
      </c>
      <c r="G829" s="2">
        <v>2.5127399999999999E-3</v>
      </c>
    </row>
    <row r="830" spans="1:7" x14ac:dyDescent="0.2">
      <c r="A830">
        <v>2017</v>
      </c>
      <c r="B830" s="4" t="s">
        <v>191</v>
      </c>
      <c r="C830" t="str">
        <f t="shared" si="12"/>
        <v>2017_0621</v>
      </c>
      <c r="D830" s="4" t="s">
        <v>149</v>
      </c>
      <c r="E830" s="4" t="s">
        <v>149</v>
      </c>
      <c r="F830" s="1">
        <v>870392.25</v>
      </c>
      <c r="G830" s="2">
        <v>2.4872900000000001E-3</v>
      </c>
    </row>
    <row r="831" spans="1:7" x14ac:dyDescent="0.2">
      <c r="A831">
        <v>2017</v>
      </c>
      <c r="B831" s="4" t="s">
        <v>183</v>
      </c>
      <c r="C831" t="str">
        <f t="shared" si="12"/>
        <v>2017_0119</v>
      </c>
      <c r="D831" s="4" t="s">
        <v>141</v>
      </c>
      <c r="E831" s="4" t="s">
        <v>141</v>
      </c>
      <c r="F831" s="3">
        <v>864034.29</v>
      </c>
      <c r="G831" s="2">
        <v>2.46912E-3</v>
      </c>
    </row>
    <row r="832" spans="1:7" x14ac:dyDescent="0.2">
      <c r="A832">
        <v>2017</v>
      </c>
      <c r="B832" s="4" t="s">
        <v>250</v>
      </c>
      <c r="C832" t="str">
        <f t="shared" si="12"/>
        <v>2017_0679</v>
      </c>
      <c r="D832" s="4" t="s">
        <v>208</v>
      </c>
      <c r="E832" s="4" t="s">
        <v>208</v>
      </c>
      <c r="F832" s="3">
        <v>855939.42</v>
      </c>
      <c r="G832" s="2">
        <v>2.4459899999999999E-3</v>
      </c>
    </row>
    <row r="833" spans="1:7" x14ac:dyDescent="0.2">
      <c r="A833">
        <v>2017</v>
      </c>
      <c r="B833" s="4" t="s">
        <v>260</v>
      </c>
      <c r="C833" t="str">
        <f t="shared" si="12"/>
        <v>2017_0790</v>
      </c>
      <c r="D833" s="4" t="s">
        <v>218</v>
      </c>
      <c r="E833" s="4" t="s">
        <v>218</v>
      </c>
      <c r="F833" s="3">
        <v>833508.01</v>
      </c>
      <c r="G833" s="2">
        <v>2.3818899999999998E-3</v>
      </c>
    </row>
    <row r="834" spans="1:7" x14ac:dyDescent="0.2">
      <c r="A834">
        <v>2017</v>
      </c>
      <c r="B834" s="4" t="s">
        <v>283</v>
      </c>
      <c r="C834" t="str">
        <f t="shared" si="12"/>
        <v>2017_0020</v>
      </c>
      <c r="D834" s="4" t="s">
        <v>241</v>
      </c>
      <c r="E834" s="4" t="s">
        <v>241</v>
      </c>
      <c r="F834" s="3">
        <v>827580.1</v>
      </c>
      <c r="G834" s="2">
        <v>2.3649500000000002E-3</v>
      </c>
    </row>
    <row r="835" spans="1:7" x14ac:dyDescent="0.2">
      <c r="A835">
        <v>2017</v>
      </c>
      <c r="B835" s="4" t="s">
        <v>181</v>
      </c>
      <c r="C835" t="str">
        <f t="shared" ref="C835:C898" si="13">_xlfn.TEXTJOIN("_",TRUE,A835:B835)</f>
        <v>2017_1063</v>
      </c>
      <c r="D835" s="4" t="s">
        <v>139</v>
      </c>
      <c r="E835" s="4" t="s">
        <v>139</v>
      </c>
      <c r="F835" s="3">
        <v>821560.08</v>
      </c>
      <c r="G835" s="2">
        <v>2.3477400000000001E-3</v>
      </c>
    </row>
    <row r="836" spans="1:7" x14ac:dyDescent="0.2">
      <c r="A836">
        <v>2017</v>
      </c>
      <c r="B836" s="4" t="s">
        <v>262</v>
      </c>
      <c r="C836" t="str">
        <f t="shared" si="13"/>
        <v>2017_0857</v>
      </c>
      <c r="D836" s="4" t="s">
        <v>220</v>
      </c>
      <c r="E836" s="4" t="s">
        <v>220</v>
      </c>
      <c r="F836" s="3">
        <v>798843.26</v>
      </c>
      <c r="G836" s="2">
        <v>2.28283E-3</v>
      </c>
    </row>
    <row r="837" spans="1:7" x14ac:dyDescent="0.2">
      <c r="A837">
        <v>2017</v>
      </c>
      <c r="B837" s="4" t="s">
        <v>196</v>
      </c>
      <c r="C837" t="str">
        <f t="shared" si="13"/>
        <v>2017_0156</v>
      </c>
      <c r="D837" s="4" t="s">
        <v>154</v>
      </c>
      <c r="E837" s="4" t="s">
        <v>154</v>
      </c>
      <c r="F837" s="3">
        <v>760671.81</v>
      </c>
      <c r="G837" s="2">
        <v>2.17374E-3</v>
      </c>
    </row>
    <row r="838" spans="1:7" x14ac:dyDescent="0.2">
      <c r="A838">
        <v>2017</v>
      </c>
      <c r="B838" s="4" t="s">
        <v>348</v>
      </c>
      <c r="C838" t="str">
        <f t="shared" si="13"/>
        <v>2017_0072</v>
      </c>
      <c r="D838" s="4" t="s">
        <v>306</v>
      </c>
      <c r="E838" s="4" t="s">
        <v>306</v>
      </c>
      <c r="F838" s="3">
        <v>758104.97</v>
      </c>
      <c r="G838" s="2">
        <v>2.1664100000000001E-3</v>
      </c>
    </row>
    <row r="839" spans="1:7" x14ac:dyDescent="0.2">
      <c r="A839">
        <v>2017</v>
      </c>
      <c r="B839" s="4" t="s">
        <v>257</v>
      </c>
      <c r="C839" t="str">
        <f t="shared" si="13"/>
        <v>2017_0270</v>
      </c>
      <c r="D839" s="4" t="s">
        <v>215</v>
      </c>
      <c r="E839" s="4" t="s">
        <v>215</v>
      </c>
      <c r="F839" s="3">
        <v>757269.74</v>
      </c>
      <c r="G839" s="2">
        <v>2.16402E-3</v>
      </c>
    </row>
    <row r="840" spans="1:7" x14ac:dyDescent="0.2">
      <c r="A840">
        <v>2017</v>
      </c>
      <c r="B840" s="4" t="s">
        <v>247</v>
      </c>
      <c r="C840" t="str">
        <f t="shared" si="13"/>
        <v>2017_0284</v>
      </c>
      <c r="D840" s="4" t="s">
        <v>205</v>
      </c>
      <c r="E840" s="4" t="s">
        <v>205</v>
      </c>
      <c r="F840" s="3">
        <v>721966.93</v>
      </c>
      <c r="G840" s="2">
        <v>2.0631400000000002E-3</v>
      </c>
    </row>
    <row r="841" spans="1:7" x14ac:dyDescent="0.2">
      <c r="A841">
        <v>2017</v>
      </c>
      <c r="B841" s="4" t="s">
        <v>189</v>
      </c>
      <c r="C841" t="str">
        <f t="shared" si="13"/>
        <v>2017_0767</v>
      </c>
      <c r="D841" s="4" t="s">
        <v>147</v>
      </c>
      <c r="E841" s="4" t="s">
        <v>147</v>
      </c>
      <c r="F841" s="3">
        <v>694151.53</v>
      </c>
      <c r="G841" s="2">
        <v>1.98365E-3</v>
      </c>
    </row>
    <row r="842" spans="1:7" x14ac:dyDescent="0.2">
      <c r="A842">
        <v>2017</v>
      </c>
      <c r="B842" s="4" t="s">
        <v>366</v>
      </c>
      <c r="C842" t="str">
        <f t="shared" si="13"/>
        <v>2017_0691</v>
      </c>
      <c r="D842" s="4" t="s">
        <v>324</v>
      </c>
      <c r="E842" s="4" t="s">
        <v>324</v>
      </c>
      <c r="F842" s="3">
        <v>677014.94</v>
      </c>
      <c r="G842" s="2">
        <v>1.93468E-3</v>
      </c>
    </row>
    <row r="843" spans="1:7" x14ac:dyDescent="0.2">
      <c r="A843">
        <v>2017</v>
      </c>
      <c r="B843" s="4" t="s">
        <v>167</v>
      </c>
      <c r="C843" t="str">
        <f t="shared" si="13"/>
        <v>2017_0521</v>
      </c>
      <c r="D843" s="4" t="s">
        <v>125</v>
      </c>
      <c r="E843" s="4" t="s">
        <v>125</v>
      </c>
      <c r="F843" s="3">
        <v>661250.43000000005</v>
      </c>
      <c r="G843" s="2">
        <v>1.88963E-3</v>
      </c>
    </row>
    <row r="844" spans="1:7" x14ac:dyDescent="0.2">
      <c r="A844">
        <v>2017</v>
      </c>
      <c r="B844" s="4" t="s">
        <v>473</v>
      </c>
      <c r="C844" t="str">
        <f t="shared" si="13"/>
        <v>2017_0781</v>
      </c>
      <c r="D844" s="4" t="s">
        <v>457</v>
      </c>
      <c r="E844" s="4" t="s">
        <v>457</v>
      </c>
      <c r="F844" s="3">
        <v>655130.41</v>
      </c>
      <c r="G844" s="2">
        <v>1.87214E-3</v>
      </c>
    </row>
    <row r="845" spans="1:7" x14ac:dyDescent="0.2">
      <c r="A845">
        <v>2017</v>
      </c>
      <c r="B845" s="4" t="s">
        <v>452</v>
      </c>
      <c r="C845" t="str">
        <f t="shared" si="13"/>
        <v>2017_1044</v>
      </c>
      <c r="D845" s="4" t="s">
        <v>410</v>
      </c>
      <c r="E845" s="4" t="s">
        <v>410</v>
      </c>
      <c r="F845" s="3">
        <v>639863.97</v>
      </c>
      <c r="G845" s="2">
        <v>1.8285199999999999E-3</v>
      </c>
    </row>
    <row r="846" spans="1:7" x14ac:dyDescent="0.2">
      <c r="A846">
        <v>2017</v>
      </c>
      <c r="B846" s="4" t="s">
        <v>331</v>
      </c>
      <c r="C846" t="str">
        <f t="shared" si="13"/>
        <v>2017_0615</v>
      </c>
      <c r="D846" s="4" t="s">
        <v>289</v>
      </c>
      <c r="E846" s="4" t="s">
        <v>289</v>
      </c>
      <c r="F846" s="3">
        <v>630364.24</v>
      </c>
      <c r="G846" s="2">
        <v>1.8013700000000001E-3</v>
      </c>
    </row>
    <row r="847" spans="1:7" x14ac:dyDescent="0.2">
      <c r="A847">
        <v>2017</v>
      </c>
      <c r="B847" s="4" t="s">
        <v>253</v>
      </c>
      <c r="C847" t="str">
        <f t="shared" si="13"/>
        <v>2017_0812</v>
      </c>
      <c r="D847" s="4" t="s">
        <v>211</v>
      </c>
      <c r="E847" s="4" t="s">
        <v>211</v>
      </c>
      <c r="F847" s="3">
        <v>625560.5</v>
      </c>
      <c r="G847" s="2">
        <v>1.7876400000000001E-3</v>
      </c>
    </row>
    <row r="848" spans="1:7" x14ac:dyDescent="0.2">
      <c r="A848">
        <v>2017</v>
      </c>
      <c r="B848" s="4" t="s">
        <v>557</v>
      </c>
      <c r="C848" t="str">
        <f t="shared" si="13"/>
        <v>2017_0344</v>
      </c>
      <c r="D848" s="4" t="s">
        <v>554</v>
      </c>
      <c r="E848" s="4" t="s">
        <v>554</v>
      </c>
      <c r="F848" s="3">
        <v>617726.96</v>
      </c>
      <c r="G848" s="2">
        <v>1.76526E-3</v>
      </c>
    </row>
    <row r="849" spans="1:7" x14ac:dyDescent="0.2">
      <c r="A849">
        <v>2017</v>
      </c>
      <c r="B849" s="4" t="s">
        <v>248</v>
      </c>
      <c r="C849" t="str">
        <f t="shared" si="13"/>
        <v>2017_1113</v>
      </c>
      <c r="D849" s="4" t="s">
        <v>206</v>
      </c>
      <c r="E849" s="4" t="s">
        <v>206</v>
      </c>
      <c r="F849" s="3">
        <v>611814.62</v>
      </c>
      <c r="G849" s="2">
        <v>1.74836E-3</v>
      </c>
    </row>
    <row r="850" spans="1:7" x14ac:dyDescent="0.2">
      <c r="A850">
        <v>2017</v>
      </c>
      <c r="B850" s="4" t="s">
        <v>447</v>
      </c>
      <c r="C850" t="str">
        <f t="shared" si="13"/>
        <v>2017_0227</v>
      </c>
      <c r="D850" s="4" t="s">
        <v>405</v>
      </c>
      <c r="E850" s="4" t="s">
        <v>405</v>
      </c>
      <c r="F850" s="3">
        <v>588342.25</v>
      </c>
      <c r="G850" s="2">
        <v>1.6812800000000001E-3</v>
      </c>
    </row>
    <row r="851" spans="1:7" x14ac:dyDescent="0.2">
      <c r="A851">
        <v>2017</v>
      </c>
      <c r="B851" s="4" t="s">
        <v>360</v>
      </c>
      <c r="C851" t="str">
        <f t="shared" si="13"/>
        <v>2017_0650</v>
      </c>
      <c r="D851" s="4" t="s">
        <v>318</v>
      </c>
      <c r="E851" s="4" t="s">
        <v>318</v>
      </c>
      <c r="F851" s="3">
        <v>587574.94999999995</v>
      </c>
      <c r="G851" s="2">
        <v>1.6790900000000001E-3</v>
      </c>
    </row>
    <row r="852" spans="1:7" x14ac:dyDescent="0.2">
      <c r="A852">
        <v>2017</v>
      </c>
      <c r="B852" s="4" t="s">
        <v>372</v>
      </c>
      <c r="C852" t="str">
        <f t="shared" si="13"/>
        <v>2017_0817</v>
      </c>
      <c r="D852" s="4" t="s">
        <v>330</v>
      </c>
      <c r="E852" s="4" t="s">
        <v>330</v>
      </c>
      <c r="F852" s="3">
        <v>579288.68000000005</v>
      </c>
      <c r="G852" s="2">
        <v>1.65541E-3</v>
      </c>
    </row>
    <row r="853" spans="1:7" x14ac:dyDescent="0.2">
      <c r="A853">
        <v>2017</v>
      </c>
      <c r="B853" s="4" t="s">
        <v>201</v>
      </c>
      <c r="C853" t="str">
        <f t="shared" si="13"/>
        <v>2017_0648</v>
      </c>
      <c r="D853" s="4" t="s">
        <v>159</v>
      </c>
      <c r="E853" s="4" t="s">
        <v>159</v>
      </c>
      <c r="F853" s="3">
        <v>567266.71</v>
      </c>
      <c r="G853" s="2">
        <v>1.6210599999999999E-3</v>
      </c>
    </row>
    <row r="854" spans="1:7" x14ac:dyDescent="0.2">
      <c r="A854">
        <v>2017</v>
      </c>
      <c r="B854" s="4" t="s">
        <v>252</v>
      </c>
      <c r="C854" t="str">
        <f t="shared" si="13"/>
        <v>2017_0950</v>
      </c>
      <c r="D854" s="4" t="s">
        <v>210</v>
      </c>
      <c r="E854" s="4" t="s">
        <v>210</v>
      </c>
      <c r="F854" s="3">
        <v>560315.88</v>
      </c>
      <c r="G854" s="2">
        <v>1.6011899999999999E-3</v>
      </c>
    </row>
    <row r="855" spans="1:7" x14ac:dyDescent="0.2">
      <c r="A855">
        <v>2017</v>
      </c>
      <c r="B855" s="4" t="s">
        <v>337</v>
      </c>
      <c r="C855" t="str">
        <f t="shared" si="13"/>
        <v>2017_0643</v>
      </c>
      <c r="D855" s="4" t="s">
        <v>295</v>
      </c>
      <c r="E855" s="4" t="s">
        <v>295</v>
      </c>
      <c r="F855" s="3">
        <v>526936.6</v>
      </c>
      <c r="G855" s="2">
        <v>1.50581E-3</v>
      </c>
    </row>
    <row r="856" spans="1:7" x14ac:dyDescent="0.2">
      <c r="A856">
        <v>2017</v>
      </c>
      <c r="B856" s="4" t="s">
        <v>272</v>
      </c>
      <c r="C856" t="str">
        <f t="shared" si="13"/>
        <v>2017_0251</v>
      </c>
      <c r="D856" s="4" t="s">
        <v>230</v>
      </c>
      <c r="E856" s="4" t="s">
        <v>230</v>
      </c>
      <c r="F856" s="3">
        <v>513104.53</v>
      </c>
      <c r="G856" s="2">
        <v>1.4662799999999999E-3</v>
      </c>
    </row>
    <row r="857" spans="1:7" x14ac:dyDescent="0.2">
      <c r="A857">
        <v>2017</v>
      </c>
      <c r="B857" s="4" t="s">
        <v>424</v>
      </c>
      <c r="C857" t="str">
        <f t="shared" si="13"/>
        <v>2017_0381</v>
      </c>
      <c r="D857" s="4" t="s">
        <v>382</v>
      </c>
      <c r="E857" s="4" t="s">
        <v>382</v>
      </c>
      <c r="F857" s="3">
        <v>508291.05</v>
      </c>
      <c r="G857" s="2">
        <v>1.4525300000000001E-3</v>
      </c>
    </row>
    <row r="858" spans="1:7" x14ac:dyDescent="0.2">
      <c r="A858">
        <v>2017</v>
      </c>
      <c r="B858" s="4" t="s">
        <v>341</v>
      </c>
      <c r="C858" t="str">
        <f t="shared" si="13"/>
        <v>2017_0175</v>
      </c>
      <c r="D858" s="4" t="s">
        <v>299</v>
      </c>
      <c r="E858" s="4" t="s">
        <v>299</v>
      </c>
      <c r="F858" s="3">
        <v>502634.23</v>
      </c>
      <c r="G858" s="2">
        <v>1.43636E-3</v>
      </c>
    </row>
    <row r="859" spans="1:7" x14ac:dyDescent="0.2">
      <c r="A859">
        <v>2017</v>
      </c>
      <c r="B859" s="4" t="s">
        <v>273</v>
      </c>
      <c r="C859" t="str">
        <f t="shared" si="13"/>
        <v>2017_0582</v>
      </c>
      <c r="D859" s="4" t="s">
        <v>231</v>
      </c>
      <c r="E859" s="4" t="s">
        <v>231</v>
      </c>
      <c r="F859" s="3">
        <v>493944.85</v>
      </c>
      <c r="G859" s="2">
        <v>1.41153E-3</v>
      </c>
    </row>
    <row r="860" spans="1:7" x14ac:dyDescent="0.2">
      <c r="A860">
        <v>2017</v>
      </c>
      <c r="B860" s="4" t="s">
        <v>420</v>
      </c>
      <c r="C860" t="str">
        <f t="shared" si="13"/>
        <v>2017_0815</v>
      </c>
      <c r="D860" s="4" t="s">
        <v>378</v>
      </c>
      <c r="E860" s="4" t="s">
        <v>378</v>
      </c>
      <c r="F860" s="3">
        <v>480753.41</v>
      </c>
      <c r="G860" s="2">
        <v>1.3738299999999999E-3</v>
      </c>
    </row>
    <row r="861" spans="1:7" x14ac:dyDescent="0.2">
      <c r="A861">
        <v>2017</v>
      </c>
      <c r="B861" s="4" t="s">
        <v>204</v>
      </c>
      <c r="C861" t="str">
        <f t="shared" si="13"/>
        <v>2017_1032</v>
      </c>
      <c r="D861" s="4" t="s">
        <v>162</v>
      </c>
      <c r="E861" s="4" t="s">
        <v>162</v>
      </c>
      <c r="F861" s="3">
        <v>474302.61</v>
      </c>
      <c r="G861" s="2">
        <v>1.3554000000000001E-3</v>
      </c>
    </row>
    <row r="862" spans="1:7" x14ac:dyDescent="0.2">
      <c r="A862">
        <v>2017</v>
      </c>
      <c r="B862" s="4" t="s">
        <v>277</v>
      </c>
      <c r="C862" t="str">
        <f t="shared" si="13"/>
        <v>2017_0586</v>
      </c>
      <c r="D862" s="4" t="s">
        <v>235</v>
      </c>
      <c r="E862" s="4" t="s">
        <v>235</v>
      </c>
      <c r="F862" s="3">
        <v>468393.1</v>
      </c>
      <c r="G862" s="2">
        <v>1.33851E-3</v>
      </c>
    </row>
    <row r="863" spans="1:7" x14ac:dyDescent="0.2">
      <c r="A863">
        <v>2017</v>
      </c>
      <c r="B863" s="4" t="s">
        <v>558</v>
      </c>
      <c r="C863" t="str">
        <f t="shared" si="13"/>
        <v>2017_0261</v>
      </c>
      <c r="D863" s="4" t="s">
        <v>555</v>
      </c>
      <c r="E863" s="4" t="s">
        <v>555</v>
      </c>
      <c r="F863" s="3">
        <v>447815.54</v>
      </c>
      <c r="G863" s="2">
        <v>1.2797100000000001E-3</v>
      </c>
    </row>
    <row r="864" spans="1:7" x14ac:dyDescent="0.2">
      <c r="A864">
        <v>2017</v>
      </c>
      <c r="B864" s="4" t="s">
        <v>339</v>
      </c>
      <c r="C864" t="str">
        <f t="shared" si="13"/>
        <v>2017_0903</v>
      </c>
      <c r="D864" s="4" t="s">
        <v>297</v>
      </c>
      <c r="E864" s="4" t="s">
        <v>297</v>
      </c>
      <c r="F864" s="3">
        <v>447629.62</v>
      </c>
      <c r="G864" s="2">
        <v>1.27918E-3</v>
      </c>
    </row>
    <row r="865" spans="1:7" x14ac:dyDescent="0.2">
      <c r="A865">
        <v>2017</v>
      </c>
      <c r="B865" s="4" t="s">
        <v>559</v>
      </c>
      <c r="C865" t="str">
        <f t="shared" si="13"/>
        <v>2017_0106</v>
      </c>
      <c r="D865" s="4" t="s">
        <v>556</v>
      </c>
      <c r="E865" s="4" t="s">
        <v>556</v>
      </c>
      <c r="F865" s="3">
        <v>441837.14</v>
      </c>
      <c r="G865" s="2">
        <v>1.2626200000000001E-3</v>
      </c>
    </row>
    <row r="866" spans="1:7" x14ac:dyDescent="0.2">
      <c r="A866">
        <v>2017</v>
      </c>
      <c r="B866" s="4" t="s">
        <v>432</v>
      </c>
      <c r="C866" t="str">
        <f t="shared" si="13"/>
        <v>2017_0640</v>
      </c>
      <c r="D866" s="4" t="s">
        <v>390</v>
      </c>
      <c r="E866" s="4" t="s">
        <v>390</v>
      </c>
      <c r="F866" s="3">
        <v>439839.97</v>
      </c>
      <c r="G866" s="2">
        <v>1.25691E-3</v>
      </c>
    </row>
    <row r="867" spans="1:7" x14ac:dyDescent="0.2">
      <c r="A867">
        <v>2017</v>
      </c>
      <c r="B867" s="4" t="s">
        <v>263</v>
      </c>
      <c r="C867" t="str">
        <f t="shared" si="13"/>
        <v>2017_0506</v>
      </c>
      <c r="D867" s="4" t="s">
        <v>221</v>
      </c>
      <c r="E867" s="4" t="s">
        <v>221</v>
      </c>
      <c r="F867" s="3">
        <v>438768.74</v>
      </c>
      <c r="G867" s="2">
        <v>1.2538499999999999E-3</v>
      </c>
    </row>
    <row r="868" spans="1:7" x14ac:dyDescent="0.2">
      <c r="A868">
        <v>2017</v>
      </c>
      <c r="B868" s="4" t="s">
        <v>199</v>
      </c>
      <c r="C868" t="str">
        <f t="shared" si="13"/>
        <v>2017_0231</v>
      </c>
      <c r="D868" s="4" t="s">
        <v>157</v>
      </c>
      <c r="E868" s="4" t="s">
        <v>157</v>
      </c>
      <c r="F868" s="3">
        <v>438603.77</v>
      </c>
      <c r="G868" s="2">
        <v>1.2533799999999999E-3</v>
      </c>
    </row>
    <row r="869" spans="1:7" x14ac:dyDescent="0.2">
      <c r="A869">
        <v>2017</v>
      </c>
      <c r="B869" s="4" t="s">
        <v>182</v>
      </c>
      <c r="C869" t="str">
        <f t="shared" si="13"/>
        <v>2017_0385</v>
      </c>
      <c r="D869" s="4" t="s">
        <v>140</v>
      </c>
      <c r="E869" s="4" t="s">
        <v>140</v>
      </c>
      <c r="F869" s="3">
        <v>429418.91</v>
      </c>
      <c r="G869" s="2">
        <v>1.22714E-3</v>
      </c>
    </row>
    <row r="870" spans="1:7" x14ac:dyDescent="0.2">
      <c r="A870">
        <v>2017</v>
      </c>
      <c r="B870" s="4" t="s">
        <v>564</v>
      </c>
      <c r="C870" t="str">
        <f t="shared" si="13"/>
        <v>2017_0483</v>
      </c>
      <c r="D870" s="4" t="s">
        <v>560</v>
      </c>
      <c r="E870" s="4" t="s">
        <v>560</v>
      </c>
      <c r="F870" s="3">
        <v>429064.93</v>
      </c>
      <c r="G870" s="2">
        <v>1.22612E-3</v>
      </c>
    </row>
    <row r="871" spans="1:7" x14ac:dyDescent="0.2">
      <c r="A871">
        <v>2017</v>
      </c>
      <c r="B871" s="4" t="s">
        <v>343</v>
      </c>
      <c r="C871" t="str">
        <f t="shared" si="13"/>
        <v>2017_0272</v>
      </c>
      <c r="D871" s="4" t="s">
        <v>301</v>
      </c>
      <c r="E871" s="4" t="s">
        <v>301</v>
      </c>
      <c r="F871" s="3">
        <v>419886.32</v>
      </c>
      <c r="G871" s="2">
        <v>1.1998899999999999E-3</v>
      </c>
    </row>
    <row r="872" spans="1:7" x14ac:dyDescent="0.2">
      <c r="A872">
        <v>2017</v>
      </c>
      <c r="B872" s="4" t="s">
        <v>288</v>
      </c>
      <c r="C872" t="str">
        <f t="shared" si="13"/>
        <v>2017_0514</v>
      </c>
      <c r="D872" s="4" t="s">
        <v>246</v>
      </c>
      <c r="E872" s="4" t="s">
        <v>246</v>
      </c>
      <c r="F872" s="1">
        <v>419533.81</v>
      </c>
      <c r="G872" s="2">
        <v>1.19889E-3</v>
      </c>
    </row>
    <row r="873" spans="1:7" x14ac:dyDescent="0.2">
      <c r="A873">
        <v>2017</v>
      </c>
      <c r="B873" s="4" t="s">
        <v>334</v>
      </c>
      <c r="C873" t="str">
        <f t="shared" si="13"/>
        <v>2017_0342</v>
      </c>
      <c r="D873" s="4" t="s">
        <v>292</v>
      </c>
      <c r="E873" s="4" t="s">
        <v>292</v>
      </c>
      <c r="F873" s="3">
        <v>403191.97</v>
      </c>
      <c r="G873" s="2">
        <v>1.15219E-3</v>
      </c>
    </row>
    <row r="874" spans="1:7" x14ac:dyDescent="0.2">
      <c r="A874">
        <v>2017</v>
      </c>
      <c r="B874" s="4" t="s">
        <v>476</v>
      </c>
      <c r="C874" t="str">
        <f t="shared" si="13"/>
        <v>2017_0757</v>
      </c>
      <c r="D874" s="4" t="s">
        <v>460</v>
      </c>
      <c r="E874" s="4" t="s">
        <v>460</v>
      </c>
      <c r="F874" s="3">
        <v>384205.89</v>
      </c>
      <c r="G874" s="2">
        <v>1.09793E-3</v>
      </c>
    </row>
    <row r="875" spans="1:7" x14ac:dyDescent="0.2">
      <c r="A875">
        <v>2017</v>
      </c>
      <c r="B875" s="4" t="s">
        <v>256</v>
      </c>
      <c r="C875" t="str">
        <f t="shared" si="13"/>
        <v>2017_0630</v>
      </c>
      <c r="D875" s="4" t="s">
        <v>214</v>
      </c>
      <c r="E875" s="4" t="s">
        <v>214</v>
      </c>
      <c r="F875" s="3">
        <v>381029.18</v>
      </c>
      <c r="G875" s="2">
        <v>1.0888499999999999E-3</v>
      </c>
    </row>
    <row r="876" spans="1:7" x14ac:dyDescent="0.2">
      <c r="A876">
        <v>2017</v>
      </c>
      <c r="B876" s="4" t="s">
        <v>335</v>
      </c>
      <c r="C876" t="str">
        <f t="shared" si="13"/>
        <v>2017_0825</v>
      </c>
      <c r="D876" s="4" t="s">
        <v>293</v>
      </c>
      <c r="E876" s="4" t="s">
        <v>293</v>
      </c>
      <c r="F876" s="3">
        <v>380704.97</v>
      </c>
      <c r="G876" s="2">
        <v>1.08793E-3</v>
      </c>
    </row>
    <row r="877" spans="1:7" x14ac:dyDescent="0.2">
      <c r="A877">
        <v>2017</v>
      </c>
      <c r="B877" s="4" t="s">
        <v>338</v>
      </c>
      <c r="C877" t="str">
        <f t="shared" si="13"/>
        <v>2017_0167</v>
      </c>
      <c r="D877" s="4" t="s">
        <v>296</v>
      </c>
      <c r="E877" s="4" t="s">
        <v>296</v>
      </c>
      <c r="F877" s="3">
        <v>369235.29</v>
      </c>
      <c r="G877" s="2">
        <v>1.0551499999999999E-3</v>
      </c>
    </row>
    <row r="878" spans="1:7" x14ac:dyDescent="0.2">
      <c r="A878">
        <v>2017</v>
      </c>
      <c r="B878" s="4" t="s">
        <v>275</v>
      </c>
      <c r="C878" t="str">
        <f t="shared" si="13"/>
        <v>2017_0606</v>
      </c>
      <c r="D878" s="4" t="s">
        <v>233</v>
      </c>
      <c r="E878" s="4" t="s">
        <v>233</v>
      </c>
      <c r="F878" s="3">
        <v>367479.54</v>
      </c>
      <c r="G878" s="2">
        <v>1.05013E-3</v>
      </c>
    </row>
    <row r="879" spans="1:7" x14ac:dyDescent="0.2">
      <c r="A879">
        <v>2017</v>
      </c>
      <c r="B879" s="4" t="s">
        <v>371</v>
      </c>
      <c r="C879" t="str">
        <f t="shared" si="13"/>
        <v>2017_0103</v>
      </c>
      <c r="D879" s="4" t="s">
        <v>329</v>
      </c>
      <c r="E879" s="4" t="s">
        <v>329</v>
      </c>
      <c r="F879" s="3">
        <v>352844.05</v>
      </c>
      <c r="G879" s="2">
        <v>1.0083099999999999E-3</v>
      </c>
    </row>
    <row r="880" spans="1:7" x14ac:dyDescent="0.2">
      <c r="A880">
        <v>2017</v>
      </c>
      <c r="B880" s="4" t="s">
        <v>431</v>
      </c>
      <c r="C880" t="str">
        <f t="shared" si="13"/>
        <v>2017_0787</v>
      </c>
      <c r="D880" s="4" t="s">
        <v>389</v>
      </c>
      <c r="E880" s="4" t="s">
        <v>389</v>
      </c>
      <c r="F880" s="3">
        <v>347450.19</v>
      </c>
      <c r="G880" s="2">
        <v>9.928999999999999E-4</v>
      </c>
    </row>
    <row r="881" spans="1:7" x14ac:dyDescent="0.2">
      <c r="A881">
        <v>2017</v>
      </c>
      <c r="B881" s="4" t="s">
        <v>353</v>
      </c>
      <c r="C881" t="str">
        <f t="shared" si="13"/>
        <v>2017_0972</v>
      </c>
      <c r="D881" s="4" t="s">
        <v>311</v>
      </c>
      <c r="E881" s="4" t="s">
        <v>311</v>
      </c>
      <c r="F881" s="3">
        <v>347164.45</v>
      </c>
      <c r="G881" s="2">
        <v>9.9208E-4</v>
      </c>
    </row>
    <row r="882" spans="1:7" x14ac:dyDescent="0.2">
      <c r="A882">
        <v>2017</v>
      </c>
      <c r="B882" s="4" t="s">
        <v>284</v>
      </c>
      <c r="C882" t="str">
        <f t="shared" si="13"/>
        <v>2017_0376</v>
      </c>
      <c r="D882" s="4" t="s">
        <v>242</v>
      </c>
      <c r="E882" s="4" t="s">
        <v>242</v>
      </c>
      <c r="F882" s="3">
        <v>345611.51</v>
      </c>
      <c r="G882" s="2">
        <v>9.8763999999999992E-4</v>
      </c>
    </row>
    <row r="883" spans="1:7" x14ac:dyDescent="0.2">
      <c r="A883">
        <v>2017</v>
      </c>
      <c r="B883" s="4" t="s">
        <v>425</v>
      </c>
      <c r="C883" t="str">
        <f t="shared" si="13"/>
        <v>2017_1093</v>
      </c>
      <c r="D883" s="4" t="s">
        <v>383</v>
      </c>
      <c r="E883" s="4" t="s">
        <v>383</v>
      </c>
      <c r="F883" s="3">
        <v>345026.35</v>
      </c>
      <c r="G883" s="2">
        <v>9.8597000000000008E-4</v>
      </c>
    </row>
    <row r="884" spans="1:7" x14ac:dyDescent="0.2">
      <c r="A884">
        <v>2017</v>
      </c>
      <c r="B884" s="4" t="s">
        <v>481</v>
      </c>
      <c r="C884" t="str">
        <f t="shared" si="13"/>
        <v>2017_0108</v>
      </c>
      <c r="D884" s="4" t="s">
        <v>465</v>
      </c>
      <c r="E884" s="4" t="s">
        <v>465</v>
      </c>
      <c r="F884" s="3">
        <v>339506.4</v>
      </c>
      <c r="G884" s="2">
        <v>9.7019999999999995E-4</v>
      </c>
    </row>
    <row r="885" spans="1:7" x14ac:dyDescent="0.2">
      <c r="A885">
        <v>2017</v>
      </c>
      <c r="B885" s="4" t="s">
        <v>255</v>
      </c>
      <c r="C885" t="str">
        <f t="shared" si="13"/>
        <v>2017_1137</v>
      </c>
      <c r="D885" s="4" t="s">
        <v>213</v>
      </c>
      <c r="E885" s="4" t="s">
        <v>213</v>
      </c>
      <c r="F885" s="3">
        <v>320556.73</v>
      </c>
      <c r="G885" s="2">
        <v>9.1604000000000002E-4</v>
      </c>
    </row>
    <row r="886" spans="1:7" x14ac:dyDescent="0.2">
      <c r="A886">
        <v>2017</v>
      </c>
      <c r="B886" s="4" t="s">
        <v>430</v>
      </c>
      <c r="C886" t="str">
        <f t="shared" si="13"/>
        <v>2017_0199</v>
      </c>
      <c r="D886" s="4" t="s">
        <v>388</v>
      </c>
      <c r="E886" s="4" t="s">
        <v>388</v>
      </c>
      <c r="F886" s="3">
        <v>306755.28000000003</v>
      </c>
      <c r="G886" s="2">
        <v>8.7659999999999995E-4</v>
      </c>
    </row>
    <row r="887" spans="1:7" x14ac:dyDescent="0.2">
      <c r="A887">
        <v>2017</v>
      </c>
      <c r="B887" s="4" t="s">
        <v>261</v>
      </c>
      <c r="C887" t="str">
        <f t="shared" si="13"/>
        <v>2017_0305</v>
      </c>
      <c r="D887" s="4" t="s">
        <v>219</v>
      </c>
      <c r="E887" s="4" t="s">
        <v>219</v>
      </c>
      <c r="F887" s="3">
        <v>306592.3</v>
      </c>
      <c r="G887" s="2">
        <v>8.7613999999999997E-4</v>
      </c>
    </row>
    <row r="888" spans="1:7" x14ac:dyDescent="0.2">
      <c r="A888">
        <v>2017</v>
      </c>
      <c r="B888" s="4" t="s">
        <v>483</v>
      </c>
      <c r="C888" t="str">
        <f t="shared" si="13"/>
        <v>2017_0614</v>
      </c>
      <c r="D888" s="4" t="s">
        <v>467</v>
      </c>
      <c r="E888" s="4" t="s">
        <v>467</v>
      </c>
      <c r="F888" s="3">
        <v>303652.98</v>
      </c>
      <c r="G888" s="2">
        <v>8.6773999999999998E-4</v>
      </c>
    </row>
    <row r="889" spans="1:7" x14ac:dyDescent="0.2">
      <c r="A889">
        <v>2017</v>
      </c>
      <c r="B889" s="4" t="s">
        <v>454</v>
      </c>
      <c r="C889" t="str">
        <f t="shared" si="13"/>
        <v>2017_0639</v>
      </c>
      <c r="D889" s="4" t="s">
        <v>412</v>
      </c>
      <c r="E889" s="4" t="s">
        <v>412</v>
      </c>
      <c r="F889" s="3">
        <v>303575.84999999998</v>
      </c>
      <c r="G889" s="2">
        <v>8.6751999999999999E-4</v>
      </c>
    </row>
    <row r="890" spans="1:7" x14ac:dyDescent="0.2">
      <c r="A890">
        <v>2017</v>
      </c>
      <c r="B890" s="4" t="s">
        <v>267</v>
      </c>
      <c r="C890" t="str">
        <f t="shared" si="13"/>
        <v>2017_0670</v>
      </c>
      <c r="D890" s="4" t="s">
        <v>225</v>
      </c>
      <c r="E890" s="4" t="s">
        <v>225</v>
      </c>
      <c r="F890" s="3">
        <v>292564.65000000002</v>
      </c>
      <c r="G890" s="2">
        <v>8.3604999999999997E-4</v>
      </c>
    </row>
    <row r="891" spans="1:7" x14ac:dyDescent="0.2">
      <c r="A891">
        <v>2017</v>
      </c>
      <c r="B891" s="4" t="s">
        <v>349</v>
      </c>
      <c r="C891" t="str">
        <f t="shared" si="13"/>
        <v>2017_0335</v>
      </c>
      <c r="D891" s="4" t="s">
        <v>307</v>
      </c>
      <c r="E891" s="4" t="s">
        <v>307</v>
      </c>
      <c r="F891" s="3">
        <v>279831.31</v>
      </c>
      <c r="G891" s="2">
        <v>7.9966E-4</v>
      </c>
    </row>
    <row r="892" spans="1:7" x14ac:dyDescent="0.2">
      <c r="A892">
        <v>2017</v>
      </c>
      <c r="B892" s="4" t="s">
        <v>265</v>
      </c>
      <c r="C892" t="str">
        <f t="shared" si="13"/>
        <v>2017_0137</v>
      </c>
      <c r="D892" s="4" t="s">
        <v>223</v>
      </c>
      <c r="E892" s="4" t="s">
        <v>223</v>
      </c>
      <c r="F892" s="3">
        <v>271302.25</v>
      </c>
      <c r="G892" s="2">
        <v>7.7528999999999999E-4</v>
      </c>
    </row>
    <row r="893" spans="1:7" x14ac:dyDescent="0.2">
      <c r="A893">
        <v>2017</v>
      </c>
      <c r="B893" s="4" t="s">
        <v>565</v>
      </c>
      <c r="C893" t="str">
        <f t="shared" si="13"/>
        <v>2017_0084</v>
      </c>
      <c r="D893" s="4" t="s">
        <v>561</v>
      </c>
      <c r="E893" s="4" t="s">
        <v>561</v>
      </c>
      <c r="F893" s="3">
        <v>271048.06</v>
      </c>
      <c r="G893" s="2">
        <v>7.7455999999999998E-4</v>
      </c>
    </row>
    <row r="894" spans="1:7" x14ac:dyDescent="0.2">
      <c r="A894">
        <v>2017</v>
      </c>
      <c r="B894" s="4" t="s">
        <v>344</v>
      </c>
      <c r="C894" t="str">
        <f t="shared" si="13"/>
        <v>2017_0989</v>
      </c>
      <c r="D894" s="4" t="s">
        <v>302</v>
      </c>
      <c r="E894" s="4" t="s">
        <v>302</v>
      </c>
      <c r="F894" s="3">
        <v>268637.43</v>
      </c>
      <c r="G894" s="2">
        <v>7.6767999999999997E-4</v>
      </c>
    </row>
    <row r="895" spans="1:7" x14ac:dyDescent="0.2">
      <c r="A895">
        <v>2017</v>
      </c>
      <c r="B895" s="4" t="s">
        <v>566</v>
      </c>
      <c r="C895" t="str">
        <f t="shared" si="13"/>
        <v>2017_0833</v>
      </c>
      <c r="D895" s="4" t="s">
        <v>562</v>
      </c>
      <c r="E895" s="4" t="s">
        <v>562</v>
      </c>
      <c r="F895" s="3">
        <v>267020.34000000003</v>
      </c>
      <c r="G895" s="2">
        <v>7.6305000000000003E-4</v>
      </c>
    </row>
    <row r="896" spans="1:7" x14ac:dyDescent="0.2">
      <c r="A896">
        <v>2017</v>
      </c>
      <c r="B896" s="4" t="s">
        <v>363</v>
      </c>
      <c r="C896" t="str">
        <f t="shared" si="13"/>
        <v>2017_1059</v>
      </c>
      <c r="D896" s="4" t="s">
        <v>321</v>
      </c>
      <c r="E896" s="4" t="s">
        <v>321</v>
      </c>
      <c r="F896" s="3">
        <v>264385.09999999998</v>
      </c>
      <c r="G896" s="2">
        <v>7.5551999999999998E-4</v>
      </c>
    </row>
    <row r="897" spans="1:7" x14ac:dyDescent="0.2">
      <c r="A897">
        <v>2017</v>
      </c>
      <c r="B897" s="4" t="s">
        <v>251</v>
      </c>
      <c r="C897" t="str">
        <f t="shared" si="13"/>
        <v>2017_0560</v>
      </c>
      <c r="D897" s="4" t="s">
        <v>209</v>
      </c>
      <c r="E897" s="4" t="s">
        <v>209</v>
      </c>
      <c r="F897" s="3">
        <v>262462.21999999997</v>
      </c>
      <c r="G897" s="2">
        <v>7.5002999999999995E-4</v>
      </c>
    </row>
    <row r="898" spans="1:7" x14ac:dyDescent="0.2">
      <c r="A898">
        <v>2017</v>
      </c>
      <c r="B898" s="4" t="s">
        <v>487</v>
      </c>
      <c r="C898" t="str">
        <f t="shared" si="13"/>
        <v>2017_0949</v>
      </c>
      <c r="D898" s="4" t="s">
        <v>471</v>
      </c>
      <c r="E898" s="4" t="s">
        <v>471</v>
      </c>
      <c r="F898" s="3">
        <v>254201.72</v>
      </c>
      <c r="G898" s="2">
        <v>7.2641999999999997E-4</v>
      </c>
    </row>
    <row r="899" spans="1:7" x14ac:dyDescent="0.2">
      <c r="A899">
        <v>2017</v>
      </c>
      <c r="B899" s="4" t="s">
        <v>361</v>
      </c>
      <c r="C899" t="str">
        <f t="shared" ref="C899:C962" si="14">_xlfn.TEXTJOIN("_",TRUE,A899:B899)</f>
        <v>2017_0158</v>
      </c>
      <c r="D899" s="4" t="s">
        <v>319</v>
      </c>
      <c r="E899" s="4" t="s">
        <v>319</v>
      </c>
      <c r="F899" s="3">
        <v>251737.7</v>
      </c>
      <c r="G899" s="2">
        <v>7.1938000000000004E-4</v>
      </c>
    </row>
    <row r="900" spans="1:7" x14ac:dyDescent="0.2">
      <c r="A900">
        <v>2017</v>
      </c>
      <c r="B900" s="4" t="s">
        <v>475</v>
      </c>
      <c r="C900" t="str">
        <f t="shared" si="14"/>
        <v>2017_0320</v>
      </c>
      <c r="D900" s="4" t="s">
        <v>459</v>
      </c>
      <c r="E900" s="4" t="s">
        <v>459</v>
      </c>
      <c r="F900" s="3">
        <v>240617.06</v>
      </c>
      <c r="G900" s="2">
        <v>6.8760000000000002E-4</v>
      </c>
    </row>
    <row r="901" spans="1:7" x14ac:dyDescent="0.2">
      <c r="A901">
        <v>2017</v>
      </c>
      <c r="B901" s="4" t="s">
        <v>445</v>
      </c>
      <c r="C901" t="str">
        <f t="shared" si="14"/>
        <v>2017_0661</v>
      </c>
      <c r="D901" s="4" t="s">
        <v>403</v>
      </c>
      <c r="E901" s="4" t="s">
        <v>403</v>
      </c>
      <c r="F901" s="3">
        <v>240390.8</v>
      </c>
      <c r="G901" s="2">
        <v>6.8696000000000002E-4</v>
      </c>
    </row>
    <row r="902" spans="1:7" x14ac:dyDescent="0.2">
      <c r="A902">
        <v>2017</v>
      </c>
      <c r="B902" s="4" t="s">
        <v>340</v>
      </c>
      <c r="C902" t="str">
        <f t="shared" si="14"/>
        <v>2017_0437</v>
      </c>
      <c r="D902" s="4" t="s">
        <v>298</v>
      </c>
      <c r="E902" s="4" t="s">
        <v>298</v>
      </c>
      <c r="F902" s="3">
        <v>238668.21</v>
      </c>
      <c r="G902" s="2">
        <v>6.8203000000000003E-4</v>
      </c>
    </row>
    <row r="903" spans="1:7" x14ac:dyDescent="0.2">
      <c r="A903">
        <v>2017</v>
      </c>
      <c r="B903" s="4" t="s">
        <v>364</v>
      </c>
      <c r="C903" t="str">
        <f t="shared" si="14"/>
        <v>2017_0173</v>
      </c>
      <c r="D903" s="4" t="s">
        <v>322</v>
      </c>
      <c r="E903" s="4" t="s">
        <v>322</v>
      </c>
      <c r="F903" s="3">
        <v>235193.59</v>
      </c>
      <c r="G903" s="2">
        <v>6.7210000000000002E-4</v>
      </c>
    </row>
    <row r="904" spans="1:7" x14ac:dyDescent="0.2">
      <c r="A904">
        <v>2017</v>
      </c>
      <c r="B904" s="4" t="s">
        <v>440</v>
      </c>
      <c r="C904" t="str">
        <f t="shared" si="14"/>
        <v>2017_0747</v>
      </c>
      <c r="D904" s="4" t="s">
        <v>398</v>
      </c>
      <c r="E904" s="4" t="s">
        <v>398</v>
      </c>
      <c r="F904" s="3">
        <v>234574.86</v>
      </c>
      <c r="G904" s="2">
        <v>6.7033999999999995E-4</v>
      </c>
    </row>
    <row r="905" spans="1:7" x14ac:dyDescent="0.2">
      <c r="A905">
        <v>2017</v>
      </c>
      <c r="B905" s="4" t="s">
        <v>443</v>
      </c>
      <c r="C905" t="str">
        <f t="shared" si="14"/>
        <v>2017_0087</v>
      </c>
      <c r="D905" s="4" t="s">
        <v>401</v>
      </c>
      <c r="E905" s="4" t="s">
        <v>401</v>
      </c>
      <c r="F905" s="3">
        <v>231792.5</v>
      </c>
      <c r="G905" s="2">
        <v>6.6239000000000001E-4</v>
      </c>
    </row>
    <row r="906" spans="1:7" x14ac:dyDescent="0.2">
      <c r="A906">
        <v>2017</v>
      </c>
      <c r="B906" s="4" t="s">
        <v>433</v>
      </c>
      <c r="C906" t="str">
        <f t="shared" si="14"/>
        <v>2017_0135</v>
      </c>
      <c r="D906" s="4" t="s">
        <v>391</v>
      </c>
      <c r="E906" s="4" t="s">
        <v>391</v>
      </c>
      <c r="F906" s="3">
        <v>229713.46</v>
      </c>
      <c r="G906" s="2">
        <v>6.5644E-4</v>
      </c>
    </row>
    <row r="907" spans="1:7" x14ac:dyDescent="0.2">
      <c r="A907">
        <v>2017</v>
      </c>
      <c r="B907" s="4" t="s">
        <v>422</v>
      </c>
      <c r="C907" t="str">
        <f t="shared" si="14"/>
        <v>2017_0680</v>
      </c>
      <c r="D907" s="4" t="s">
        <v>380</v>
      </c>
      <c r="E907" s="4" t="s">
        <v>380</v>
      </c>
      <c r="F907" s="3">
        <v>218994.98</v>
      </c>
      <c r="G907" s="2">
        <v>6.2580999999999997E-4</v>
      </c>
    </row>
    <row r="908" spans="1:7" x14ac:dyDescent="0.2">
      <c r="A908">
        <v>2017</v>
      </c>
      <c r="B908" s="4" t="s">
        <v>342</v>
      </c>
      <c r="C908" t="str">
        <f t="shared" si="14"/>
        <v>2017_0682</v>
      </c>
      <c r="D908" s="4" t="s">
        <v>300</v>
      </c>
      <c r="E908" s="4" t="s">
        <v>300</v>
      </c>
      <c r="F908" s="3">
        <v>218012.91</v>
      </c>
      <c r="G908" s="2">
        <v>6.2301000000000001E-4</v>
      </c>
    </row>
    <row r="909" spans="1:7" x14ac:dyDescent="0.2">
      <c r="A909">
        <v>2017</v>
      </c>
      <c r="B909" s="4" t="s">
        <v>429</v>
      </c>
      <c r="C909" t="str">
        <f t="shared" si="14"/>
        <v>2017_0988</v>
      </c>
      <c r="D909" s="4" t="s">
        <v>387</v>
      </c>
      <c r="E909" s="4" t="s">
        <v>387</v>
      </c>
      <c r="F909" s="3">
        <v>215504.96</v>
      </c>
      <c r="G909" s="2">
        <v>6.1583999999999999E-4</v>
      </c>
    </row>
    <row r="910" spans="1:7" x14ac:dyDescent="0.2">
      <c r="A910">
        <v>2017</v>
      </c>
      <c r="B910" s="4" t="s">
        <v>581</v>
      </c>
      <c r="C910" t="str">
        <f t="shared" si="14"/>
        <v>2017_0424</v>
      </c>
      <c r="D910" s="4" t="s">
        <v>568</v>
      </c>
      <c r="E910" s="4" t="s">
        <v>568</v>
      </c>
      <c r="F910" s="3">
        <v>213649.75</v>
      </c>
      <c r="G910" s="2">
        <v>6.1054000000000002E-4</v>
      </c>
    </row>
    <row r="911" spans="1:7" x14ac:dyDescent="0.2">
      <c r="A911">
        <v>2017</v>
      </c>
      <c r="B911" s="4" t="s">
        <v>281</v>
      </c>
      <c r="C911" t="str">
        <f t="shared" si="14"/>
        <v>2017_0508</v>
      </c>
      <c r="D911" s="4" t="s">
        <v>239</v>
      </c>
      <c r="E911" s="4" t="s">
        <v>239</v>
      </c>
      <c r="F911" s="3">
        <v>202701.4</v>
      </c>
      <c r="G911" s="2">
        <v>5.7925000000000001E-4</v>
      </c>
    </row>
    <row r="912" spans="1:7" x14ac:dyDescent="0.2">
      <c r="A912">
        <v>2017</v>
      </c>
      <c r="B912" s="4" t="s">
        <v>478</v>
      </c>
      <c r="C912" t="str">
        <f t="shared" si="14"/>
        <v>2017_0029</v>
      </c>
      <c r="D912" s="4" t="s">
        <v>462</v>
      </c>
      <c r="E912" s="4" t="s">
        <v>462</v>
      </c>
      <c r="F912" s="3">
        <v>200606.07999999999</v>
      </c>
      <c r="G912" s="2">
        <v>5.7326000000000002E-4</v>
      </c>
    </row>
    <row r="913" spans="1:7" x14ac:dyDescent="0.2">
      <c r="A913">
        <v>2017</v>
      </c>
      <c r="B913" s="4" t="s">
        <v>274</v>
      </c>
      <c r="C913" t="str">
        <f t="shared" si="14"/>
        <v>2017_0663</v>
      </c>
      <c r="D913" s="4" t="s">
        <v>232</v>
      </c>
      <c r="E913" s="4" t="s">
        <v>232</v>
      </c>
      <c r="F913" s="3">
        <v>196677.07</v>
      </c>
      <c r="G913" s="2">
        <v>5.6203999999999998E-4</v>
      </c>
    </row>
    <row r="914" spans="1:7" x14ac:dyDescent="0.2">
      <c r="A914">
        <v>2017</v>
      </c>
      <c r="B914" s="4" t="s">
        <v>567</v>
      </c>
      <c r="C914" t="str">
        <f t="shared" si="14"/>
        <v>2017_0564</v>
      </c>
      <c r="D914" s="4" t="s">
        <v>563</v>
      </c>
      <c r="E914" s="4" t="s">
        <v>563</v>
      </c>
      <c r="F914" s="1">
        <v>193826.36</v>
      </c>
      <c r="G914" s="2">
        <v>5.5389000000000002E-4</v>
      </c>
    </row>
    <row r="915" spans="1:7" x14ac:dyDescent="0.2">
      <c r="A915">
        <v>2017</v>
      </c>
      <c r="B915" s="4" t="s">
        <v>276</v>
      </c>
      <c r="C915" t="str">
        <f t="shared" si="14"/>
        <v>2017_0793</v>
      </c>
      <c r="D915" s="4" t="s">
        <v>234</v>
      </c>
      <c r="E915" s="4" t="s">
        <v>234</v>
      </c>
      <c r="F915" s="3">
        <v>189345.76</v>
      </c>
      <c r="G915" s="2">
        <v>5.4109000000000004E-4</v>
      </c>
    </row>
    <row r="916" spans="1:7" x14ac:dyDescent="0.2">
      <c r="A916">
        <v>2017</v>
      </c>
      <c r="B916" s="4" t="s">
        <v>415</v>
      </c>
      <c r="C916" t="str">
        <f t="shared" si="14"/>
        <v>2017_1106</v>
      </c>
      <c r="D916" s="4" t="s">
        <v>373</v>
      </c>
      <c r="E916" s="4" t="s">
        <v>373</v>
      </c>
      <c r="F916" s="3">
        <v>186862.13</v>
      </c>
      <c r="G916" s="2">
        <v>5.3399000000000003E-4</v>
      </c>
    </row>
    <row r="917" spans="1:7" x14ac:dyDescent="0.2">
      <c r="A917">
        <v>2017</v>
      </c>
      <c r="B917" s="4" t="s">
        <v>357</v>
      </c>
      <c r="C917" t="str">
        <f t="shared" si="14"/>
        <v>2017_0632</v>
      </c>
      <c r="D917" s="4" t="s">
        <v>315</v>
      </c>
      <c r="E917" s="4" t="s">
        <v>315</v>
      </c>
      <c r="F917" s="3">
        <v>185874.78</v>
      </c>
      <c r="G917" s="2">
        <v>5.3116999999999997E-4</v>
      </c>
    </row>
    <row r="918" spans="1:7" x14ac:dyDescent="0.2">
      <c r="A918">
        <v>2017</v>
      </c>
      <c r="B918" s="4" t="s">
        <v>287</v>
      </c>
      <c r="C918" t="str">
        <f t="shared" si="14"/>
        <v>2017_0339</v>
      </c>
      <c r="D918" s="4" t="s">
        <v>245</v>
      </c>
      <c r="E918" s="4" t="s">
        <v>245</v>
      </c>
      <c r="F918" s="3">
        <v>185578.27</v>
      </c>
      <c r="G918" s="2">
        <v>5.3032000000000003E-4</v>
      </c>
    </row>
    <row r="919" spans="1:7" x14ac:dyDescent="0.2">
      <c r="A919">
        <v>2017</v>
      </c>
      <c r="B919" s="4" t="s">
        <v>428</v>
      </c>
      <c r="C919" t="str">
        <f t="shared" si="14"/>
        <v>2017_0501</v>
      </c>
      <c r="D919" s="4" t="s">
        <v>386</v>
      </c>
      <c r="E919" s="4" t="s">
        <v>386</v>
      </c>
      <c r="F919" s="3">
        <v>180631.8</v>
      </c>
      <c r="G919" s="2">
        <v>5.1619000000000003E-4</v>
      </c>
    </row>
    <row r="920" spans="1:7" x14ac:dyDescent="0.2">
      <c r="A920">
        <v>2017</v>
      </c>
      <c r="B920" s="4" t="s">
        <v>583</v>
      </c>
      <c r="C920" t="str">
        <f t="shared" si="14"/>
        <v>2017_0908</v>
      </c>
      <c r="D920" s="4" t="s">
        <v>571</v>
      </c>
      <c r="E920" s="4" t="s">
        <v>571</v>
      </c>
      <c r="F920" s="3">
        <v>179586.39</v>
      </c>
      <c r="G920" s="2">
        <v>5.1320000000000001E-4</v>
      </c>
    </row>
    <row r="921" spans="1:7" x14ac:dyDescent="0.2">
      <c r="A921">
        <v>2017</v>
      </c>
      <c r="B921" s="4" t="s">
        <v>586</v>
      </c>
      <c r="C921" t="str">
        <f t="shared" si="14"/>
        <v>2017_0588</v>
      </c>
      <c r="D921" s="4" t="s">
        <v>574</v>
      </c>
      <c r="E921" s="4" t="s">
        <v>574</v>
      </c>
      <c r="F921" s="3">
        <v>179155.34</v>
      </c>
      <c r="G921" s="2">
        <v>5.1197000000000005E-4</v>
      </c>
    </row>
    <row r="922" spans="1:7" x14ac:dyDescent="0.2">
      <c r="A922">
        <v>2017</v>
      </c>
      <c r="B922" s="4" t="s">
        <v>587</v>
      </c>
      <c r="C922" t="str">
        <f t="shared" si="14"/>
        <v>2017_0368</v>
      </c>
      <c r="D922" s="4" t="s">
        <v>575</v>
      </c>
      <c r="E922" s="4" t="s">
        <v>575</v>
      </c>
      <c r="F922" s="3">
        <v>178828.85</v>
      </c>
      <c r="G922" s="2">
        <v>5.1102999999999999E-4</v>
      </c>
    </row>
    <row r="923" spans="1:7" x14ac:dyDescent="0.2">
      <c r="A923">
        <v>2017</v>
      </c>
      <c r="B923" s="4" t="s">
        <v>582</v>
      </c>
      <c r="C923" t="str">
        <f t="shared" si="14"/>
        <v>2017_0098</v>
      </c>
      <c r="D923" s="4" t="s">
        <v>569</v>
      </c>
      <c r="E923" s="4" t="s">
        <v>569</v>
      </c>
      <c r="F923" s="3">
        <v>173184.38</v>
      </c>
      <c r="G923" s="2">
        <v>4.9490000000000005E-4</v>
      </c>
    </row>
    <row r="924" spans="1:7" x14ac:dyDescent="0.2">
      <c r="A924">
        <v>2017</v>
      </c>
      <c r="B924" s="4" t="s">
        <v>359</v>
      </c>
      <c r="C924" t="str">
        <f t="shared" si="14"/>
        <v>2017_0645</v>
      </c>
      <c r="D924" s="4" t="s">
        <v>317</v>
      </c>
      <c r="E924" s="4" t="s">
        <v>317</v>
      </c>
      <c r="F924" s="3">
        <v>173026.69</v>
      </c>
      <c r="G924" s="2">
        <v>4.9445000000000001E-4</v>
      </c>
    </row>
    <row r="925" spans="1:7" x14ac:dyDescent="0.2">
      <c r="A925">
        <v>2017</v>
      </c>
      <c r="B925" s="4" t="s">
        <v>354</v>
      </c>
      <c r="C925" t="str">
        <f t="shared" si="14"/>
        <v>2017_0797</v>
      </c>
      <c r="D925" s="4" t="s">
        <v>312</v>
      </c>
      <c r="E925" s="4" t="s">
        <v>312</v>
      </c>
      <c r="F925" s="3">
        <v>172058.87</v>
      </c>
      <c r="G925" s="2">
        <v>4.9169000000000003E-4</v>
      </c>
    </row>
    <row r="926" spans="1:7" x14ac:dyDescent="0.2">
      <c r="A926">
        <v>2017</v>
      </c>
      <c r="B926" s="4" t="s">
        <v>584</v>
      </c>
      <c r="C926" t="str">
        <f t="shared" si="14"/>
        <v>2017_0181</v>
      </c>
      <c r="D926" s="4" t="s">
        <v>572</v>
      </c>
      <c r="E926" s="4" t="s">
        <v>572</v>
      </c>
      <c r="F926" s="3">
        <v>170207.83</v>
      </c>
      <c r="G926" s="2">
        <v>4.8640000000000001E-4</v>
      </c>
    </row>
    <row r="927" spans="1:7" x14ac:dyDescent="0.2">
      <c r="A927">
        <v>2017</v>
      </c>
      <c r="B927" s="4" t="s">
        <v>197</v>
      </c>
      <c r="C927" t="str">
        <f t="shared" si="14"/>
        <v>2017_0267</v>
      </c>
      <c r="D927" s="4" t="s">
        <v>155</v>
      </c>
      <c r="E927" s="4" t="s">
        <v>155</v>
      </c>
      <c r="F927" s="3">
        <v>163733.19</v>
      </c>
      <c r="G927" s="2">
        <v>4.6788999999999999E-4</v>
      </c>
    </row>
    <row r="928" spans="1:7" x14ac:dyDescent="0.2">
      <c r="A928">
        <v>2017</v>
      </c>
      <c r="B928" s="4" t="s">
        <v>426</v>
      </c>
      <c r="C928" t="str">
        <f t="shared" si="14"/>
        <v>2017_0260</v>
      </c>
      <c r="D928" s="4" t="s">
        <v>384</v>
      </c>
      <c r="E928" s="4" t="s">
        <v>384</v>
      </c>
      <c r="F928" s="3">
        <v>162315.97</v>
      </c>
      <c r="G928" s="2">
        <v>4.6383999999999998E-4</v>
      </c>
    </row>
    <row r="929" spans="1:7" x14ac:dyDescent="0.2">
      <c r="A929">
        <v>2017</v>
      </c>
      <c r="B929" s="4" t="s">
        <v>585</v>
      </c>
      <c r="C929" t="str">
        <f t="shared" si="14"/>
        <v>2017_1069</v>
      </c>
      <c r="D929" s="4" t="s">
        <v>573</v>
      </c>
      <c r="E929" s="4" t="s">
        <v>573</v>
      </c>
      <c r="F929" s="3">
        <v>162291.60999999999</v>
      </c>
      <c r="G929" s="2">
        <v>4.6377000000000001E-4</v>
      </c>
    </row>
    <row r="930" spans="1:7" x14ac:dyDescent="0.2">
      <c r="A930">
        <v>2017</v>
      </c>
      <c r="B930" s="4" t="s">
        <v>369</v>
      </c>
      <c r="C930" t="str">
        <f t="shared" si="14"/>
        <v>2017_0165</v>
      </c>
      <c r="D930" s="4" t="s">
        <v>327</v>
      </c>
      <c r="E930" s="4" t="s">
        <v>327</v>
      </c>
      <c r="F930" s="3">
        <v>158545.42000000001</v>
      </c>
      <c r="G930" s="2">
        <v>4.5307000000000002E-4</v>
      </c>
    </row>
    <row r="931" spans="1:7" x14ac:dyDescent="0.2">
      <c r="A931">
        <v>2017</v>
      </c>
      <c r="B931" s="4" t="s">
        <v>480</v>
      </c>
      <c r="C931" t="str">
        <f t="shared" si="14"/>
        <v>2017_0266</v>
      </c>
      <c r="D931" s="4" t="s">
        <v>464</v>
      </c>
      <c r="E931" s="4" t="s">
        <v>464</v>
      </c>
      <c r="F931" s="3">
        <v>157426.47</v>
      </c>
      <c r="G931" s="2">
        <v>4.4987E-4</v>
      </c>
    </row>
    <row r="932" spans="1:7" x14ac:dyDescent="0.2">
      <c r="A932">
        <v>2017</v>
      </c>
      <c r="B932" s="4" t="s">
        <v>271</v>
      </c>
      <c r="C932" t="str">
        <f t="shared" si="14"/>
        <v>2017_0687</v>
      </c>
      <c r="D932" s="4" t="s">
        <v>229</v>
      </c>
      <c r="E932" s="4" t="s">
        <v>229</v>
      </c>
      <c r="F932" s="3">
        <v>156335.59</v>
      </c>
      <c r="G932" s="2">
        <v>4.4674999999999999E-4</v>
      </c>
    </row>
    <row r="933" spans="1:7" x14ac:dyDescent="0.2">
      <c r="A933">
        <v>2017</v>
      </c>
      <c r="B933" s="4" t="s">
        <v>590</v>
      </c>
      <c r="C933" t="str">
        <f t="shared" si="14"/>
        <v>2017_0568</v>
      </c>
      <c r="D933" s="4" t="s">
        <v>578</v>
      </c>
      <c r="E933" s="4" t="s">
        <v>578</v>
      </c>
      <c r="F933" s="3">
        <v>153080.82999999999</v>
      </c>
      <c r="G933" s="2">
        <v>4.3744999999999998E-4</v>
      </c>
    </row>
    <row r="934" spans="1:7" x14ac:dyDescent="0.2">
      <c r="A934">
        <v>2017</v>
      </c>
      <c r="B934" s="4" t="s">
        <v>282</v>
      </c>
      <c r="C934" t="str">
        <f t="shared" si="14"/>
        <v>2017_0223</v>
      </c>
      <c r="D934" s="4" t="s">
        <v>240</v>
      </c>
      <c r="E934" s="4" t="s">
        <v>240</v>
      </c>
      <c r="F934" s="3">
        <v>153032.82</v>
      </c>
      <c r="G934" s="2">
        <v>4.3731999999999999E-4</v>
      </c>
    </row>
    <row r="935" spans="1:7" x14ac:dyDescent="0.2">
      <c r="A935">
        <v>2017</v>
      </c>
      <c r="B935" s="4" t="s">
        <v>482</v>
      </c>
      <c r="C935" t="str">
        <f t="shared" si="14"/>
        <v>2017_1007</v>
      </c>
      <c r="D935" s="4" t="s">
        <v>466</v>
      </c>
      <c r="E935" s="4" t="s">
        <v>466</v>
      </c>
      <c r="F935" s="3">
        <v>151584.57999999999</v>
      </c>
      <c r="G935" s="2">
        <v>4.3318000000000002E-4</v>
      </c>
    </row>
    <row r="936" spans="1:7" x14ac:dyDescent="0.2">
      <c r="A936">
        <v>2017</v>
      </c>
      <c r="B936" s="4" t="s">
        <v>266</v>
      </c>
      <c r="C936" t="str">
        <f t="shared" si="14"/>
        <v>2017_0798</v>
      </c>
      <c r="D936" s="4" t="s">
        <v>224</v>
      </c>
      <c r="E936" s="4" t="s">
        <v>224</v>
      </c>
      <c r="F936" s="3">
        <v>150161.18</v>
      </c>
      <c r="G936" s="2">
        <v>4.2911000000000002E-4</v>
      </c>
    </row>
    <row r="937" spans="1:7" x14ac:dyDescent="0.2">
      <c r="A937">
        <v>2017</v>
      </c>
      <c r="B937" s="4" t="s">
        <v>280</v>
      </c>
      <c r="C937" t="str">
        <f t="shared" si="14"/>
        <v>2017_0994</v>
      </c>
      <c r="D937" s="4" t="s">
        <v>238</v>
      </c>
      <c r="E937" s="4" t="s">
        <v>238</v>
      </c>
      <c r="F937" s="3">
        <v>148476.94</v>
      </c>
      <c r="G937" s="2">
        <v>4.2430000000000001E-4</v>
      </c>
    </row>
    <row r="938" spans="1:7" x14ac:dyDescent="0.2">
      <c r="A938">
        <v>2017</v>
      </c>
      <c r="B938" s="4" t="s">
        <v>589</v>
      </c>
      <c r="C938" t="str">
        <f t="shared" si="14"/>
        <v>2017_1026</v>
      </c>
      <c r="D938" s="4" t="s">
        <v>577</v>
      </c>
      <c r="E938" s="4" t="s">
        <v>577</v>
      </c>
      <c r="F938" s="3">
        <v>148354.47</v>
      </c>
      <c r="G938" s="2">
        <v>4.2394999999999998E-4</v>
      </c>
    </row>
    <row r="939" spans="1:7" x14ac:dyDescent="0.2">
      <c r="A939">
        <v>2017</v>
      </c>
      <c r="B939" s="4" t="s">
        <v>258</v>
      </c>
      <c r="C939" t="str">
        <f t="shared" si="14"/>
        <v>2017_0010</v>
      </c>
      <c r="D939" s="4" t="s">
        <v>216</v>
      </c>
      <c r="E939" s="4" t="s">
        <v>216</v>
      </c>
      <c r="F939" s="3">
        <v>146295.19</v>
      </c>
      <c r="G939" s="2">
        <v>4.1805999999999999E-4</v>
      </c>
    </row>
    <row r="940" spans="1:7" x14ac:dyDescent="0.2">
      <c r="A940">
        <v>2017</v>
      </c>
      <c r="B940" s="4" t="s">
        <v>477</v>
      </c>
      <c r="C940" t="str">
        <f t="shared" si="14"/>
        <v>2017_0905</v>
      </c>
      <c r="D940" s="4" t="s">
        <v>461</v>
      </c>
      <c r="E940" s="4" t="s">
        <v>461</v>
      </c>
      <c r="F940" s="3">
        <v>142623.17000000001</v>
      </c>
      <c r="G940" s="2">
        <v>4.0757E-4</v>
      </c>
    </row>
    <row r="941" spans="1:7" x14ac:dyDescent="0.2">
      <c r="A941">
        <v>2017</v>
      </c>
      <c r="B941" s="4" t="s">
        <v>588</v>
      </c>
      <c r="C941" t="str">
        <f t="shared" si="14"/>
        <v>2017_0262</v>
      </c>
      <c r="D941" s="4" t="s">
        <v>576</v>
      </c>
      <c r="E941" s="4" t="s">
        <v>576</v>
      </c>
      <c r="F941" s="3">
        <v>142551.26999999999</v>
      </c>
      <c r="G941" s="2">
        <v>4.0736E-4</v>
      </c>
    </row>
    <row r="942" spans="1:7" x14ac:dyDescent="0.2">
      <c r="A942">
        <v>2017</v>
      </c>
      <c r="B942" s="4" t="s">
        <v>278</v>
      </c>
      <c r="C942" t="str">
        <f t="shared" si="14"/>
        <v>2017_0613</v>
      </c>
      <c r="D942" s="4" t="s">
        <v>236</v>
      </c>
      <c r="E942" s="4" t="s">
        <v>236</v>
      </c>
      <c r="F942" s="3">
        <v>142188.35</v>
      </c>
      <c r="G942" s="2">
        <v>4.0632999999999999E-4</v>
      </c>
    </row>
    <row r="943" spans="1:7" x14ac:dyDescent="0.2">
      <c r="A943">
        <v>2017</v>
      </c>
      <c r="B943" s="4" t="s">
        <v>270</v>
      </c>
      <c r="C943" t="str">
        <f t="shared" si="14"/>
        <v>2017_0219</v>
      </c>
      <c r="D943" s="4" t="s">
        <v>228</v>
      </c>
      <c r="E943" s="4" t="s">
        <v>228</v>
      </c>
      <c r="F943" s="3">
        <v>135068.29999999999</v>
      </c>
      <c r="G943" s="2">
        <v>3.8598000000000001E-4</v>
      </c>
    </row>
    <row r="944" spans="1:7" x14ac:dyDescent="0.2">
      <c r="A944">
        <v>2017</v>
      </c>
      <c r="B944" s="4" t="s">
        <v>488</v>
      </c>
      <c r="C944" t="str">
        <f t="shared" si="14"/>
        <v>2017_0536</v>
      </c>
      <c r="D944" s="4" t="s">
        <v>472</v>
      </c>
      <c r="E944" s="4" t="s">
        <v>472</v>
      </c>
      <c r="F944" s="3">
        <v>132480.75</v>
      </c>
      <c r="G944" s="2">
        <v>3.7858999999999999E-4</v>
      </c>
    </row>
    <row r="945" spans="1:7" x14ac:dyDescent="0.2">
      <c r="A945">
        <v>2017</v>
      </c>
      <c r="B945" s="4" t="s">
        <v>370</v>
      </c>
      <c r="C945" t="str">
        <f t="shared" si="14"/>
        <v>2017_0189</v>
      </c>
      <c r="D945" s="4" t="s">
        <v>328</v>
      </c>
      <c r="E945" s="4" t="s">
        <v>328</v>
      </c>
      <c r="F945" s="3">
        <v>129340.78</v>
      </c>
      <c r="G945" s="2">
        <v>3.6960999999999998E-4</v>
      </c>
    </row>
    <row r="946" spans="1:7" x14ac:dyDescent="0.2">
      <c r="A946">
        <v>2017</v>
      </c>
      <c r="B946" s="4" t="s">
        <v>591</v>
      </c>
      <c r="C946" t="str">
        <f t="shared" si="14"/>
        <v>2017_0634</v>
      </c>
      <c r="D946" s="4" t="s">
        <v>579</v>
      </c>
      <c r="E946" s="4" t="s">
        <v>579</v>
      </c>
      <c r="F946" s="3">
        <v>128485.11</v>
      </c>
      <c r="G946" s="2">
        <v>3.6717E-4</v>
      </c>
    </row>
    <row r="947" spans="1:7" x14ac:dyDescent="0.2">
      <c r="A947">
        <v>2017</v>
      </c>
      <c r="B947" s="4" t="s">
        <v>434</v>
      </c>
      <c r="C947" t="str">
        <f t="shared" si="14"/>
        <v>2017_0225</v>
      </c>
      <c r="D947" s="4" t="s">
        <v>392</v>
      </c>
      <c r="E947" s="4" t="s">
        <v>392</v>
      </c>
      <c r="F947" s="3">
        <v>125479.67999999999</v>
      </c>
      <c r="G947" s="2">
        <v>3.5858E-4</v>
      </c>
    </row>
    <row r="948" spans="1:7" x14ac:dyDescent="0.2">
      <c r="A948">
        <v>2017</v>
      </c>
      <c r="B948" s="4" t="s">
        <v>612</v>
      </c>
      <c r="C948" t="str">
        <f t="shared" si="14"/>
        <v>2017_0263</v>
      </c>
      <c r="D948" s="4" t="s">
        <v>594</v>
      </c>
      <c r="E948" s="4" t="s">
        <v>594</v>
      </c>
      <c r="F948" s="3">
        <v>123630.85</v>
      </c>
      <c r="G948" s="2">
        <v>3.5330000000000002E-4</v>
      </c>
    </row>
    <row r="949" spans="1:7" x14ac:dyDescent="0.2">
      <c r="A949">
        <v>2017</v>
      </c>
      <c r="B949" s="4" t="s">
        <v>611</v>
      </c>
      <c r="C949" t="str">
        <f t="shared" si="14"/>
        <v>2017_1091</v>
      </c>
      <c r="D949" s="4" t="s">
        <v>593</v>
      </c>
      <c r="E949" s="4" t="s">
        <v>593</v>
      </c>
      <c r="F949" s="3">
        <v>119740.64</v>
      </c>
      <c r="G949" s="2">
        <v>3.4217999999999998E-4</v>
      </c>
    </row>
    <row r="950" spans="1:7" x14ac:dyDescent="0.2">
      <c r="A950">
        <v>2017</v>
      </c>
      <c r="B950" s="4" t="s">
        <v>437</v>
      </c>
      <c r="C950" t="str">
        <f t="shared" si="14"/>
        <v>2017_0786</v>
      </c>
      <c r="D950" s="4" t="s">
        <v>395</v>
      </c>
      <c r="E950" s="4" t="s">
        <v>395</v>
      </c>
      <c r="F950" s="3">
        <v>117248.58</v>
      </c>
      <c r="G950" s="2">
        <v>3.3505999999999998E-4</v>
      </c>
    </row>
    <row r="951" spans="1:7" x14ac:dyDescent="0.2">
      <c r="A951">
        <v>2017</v>
      </c>
      <c r="B951" s="4" t="s">
        <v>453</v>
      </c>
      <c r="C951" t="str">
        <f t="shared" si="14"/>
        <v>2017_0814</v>
      </c>
      <c r="D951" s="4" t="s">
        <v>411</v>
      </c>
      <c r="E951" s="4" t="s">
        <v>411</v>
      </c>
      <c r="F951" s="3">
        <v>112842.46</v>
      </c>
      <c r="G951" s="2">
        <v>3.2246999999999999E-4</v>
      </c>
    </row>
    <row r="952" spans="1:7" x14ac:dyDescent="0.2">
      <c r="A952">
        <v>2017</v>
      </c>
      <c r="B952" s="4" t="s">
        <v>613</v>
      </c>
      <c r="C952" t="str">
        <f t="shared" si="14"/>
        <v>2017_0278</v>
      </c>
      <c r="D952" s="4" t="s">
        <v>595</v>
      </c>
      <c r="E952" s="4" t="s">
        <v>595</v>
      </c>
      <c r="F952" s="3">
        <v>108986.48</v>
      </c>
      <c r="G952" s="2">
        <v>3.1145000000000001E-4</v>
      </c>
    </row>
    <row r="953" spans="1:7" x14ac:dyDescent="0.2">
      <c r="A953">
        <v>2017</v>
      </c>
      <c r="B953" s="4" t="s">
        <v>614</v>
      </c>
      <c r="C953" t="str">
        <f t="shared" si="14"/>
        <v>2017_0259</v>
      </c>
      <c r="D953" s="4" t="s">
        <v>596</v>
      </c>
      <c r="E953" s="4" t="s">
        <v>596</v>
      </c>
      <c r="F953" s="3">
        <v>108755.35</v>
      </c>
      <c r="G953" s="2">
        <v>3.1079000000000002E-4</v>
      </c>
    </row>
    <row r="954" spans="1:7" x14ac:dyDescent="0.2">
      <c r="A954">
        <v>2017</v>
      </c>
      <c r="B954" s="4" t="s">
        <v>421</v>
      </c>
      <c r="C954" t="str">
        <f t="shared" si="14"/>
        <v>2017_1102</v>
      </c>
      <c r="D954" s="4" t="s">
        <v>379</v>
      </c>
      <c r="E954" s="4" t="s">
        <v>379</v>
      </c>
      <c r="F954" s="3">
        <v>108587.82</v>
      </c>
      <c r="G954" s="2">
        <v>3.1031E-4</v>
      </c>
    </row>
    <row r="955" spans="1:7" x14ac:dyDescent="0.2">
      <c r="A955">
        <v>2017</v>
      </c>
      <c r="B955" s="4" t="s">
        <v>451</v>
      </c>
      <c r="C955" t="str">
        <f t="shared" si="14"/>
        <v>2017_1043</v>
      </c>
      <c r="D955" s="4" t="s">
        <v>409</v>
      </c>
      <c r="E955" s="4" t="s">
        <v>409</v>
      </c>
      <c r="F955" s="3">
        <v>108441.3</v>
      </c>
      <c r="G955" s="2">
        <v>3.0989E-4</v>
      </c>
    </row>
    <row r="956" spans="1:7" x14ac:dyDescent="0.2">
      <c r="A956">
        <v>2017</v>
      </c>
      <c r="B956" s="4" t="s">
        <v>269</v>
      </c>
      <c r="C956" t="str">
        <f t="shared" si="14"/>
        <v>2017_0382</v>
      </c>
      <c r="D956" s="4" t="s">
        <v>227</v>
      </c>
      <c r="E956" s="4" t="s">
        <v>227</v>
      </c>
      <c r="F956" s="1">
        <v>107307.7</v>
      </c>
      <c r="G956" s="2">
        <v>3.0665E-4</v>
      </c>
    </row>
    <row r="957" spans="1:7" x14ac:dyDescent="0.2">
      <c r="A957">
        <v>2017</v>
      </c>
      <c r="B957" s="4" t="s">
        <v>592</v>
      </c>
      <c r="C957" t="str">
        <f t="shared" si="14"/>
        <v>2017_0805</v>
      </c>
      <c r="D957" s="4" t="s">
        <v>580</v>
      </c>
      <c r="E957" s="4" t="s">
        <v>580</v>
      </c>
      <c r="F957" s="3">
        <v>104144.47</v>
      </c>
      <c r="G957" s="2">
        <v>2.9761000000000002E-4</v>
      </c>
    </row>
    <row r="958" spans="1:7" x14ac:dyDescent="0.2">
      <c r="A958">
        <v>2017</v>
      </c>
      <c r="B958" s="4" t="s">
        <v>427</v>
      </c>
      <c r="C958" t="str">
        <f t="shared" si="14"/>
        <v>2017_1099</v>
      </c>
      <c r="D958" s="4" t="s">
        <v>385</v>
      </c>
      <c r="E958" s="4" t="s">
        <v>385</v>
      </c>
      <c r="F958" s="3">
        <v>101778.3</v>
      </c>
      <c r="G958" s="2">
        <v>2.9085E-4</v>
      </c>
    </row>
    <row r="959" spans="1:7" x14ac:dyDescent="0.2">
      <c r="A959">
        <v>2017</v>
      </c>
      <c r="B959" s="4" t="s">
        <v>444</v>
      </c>
      <c r="C959" t="str">
        <f t="shared" si="14"/>
        <v>2017_0750</v>
      </c>
      <c r="D959" s="4" t="s">
        <v>402</v>
      </c>
      <c r="E959" s="4" t="s">
        <v>402</v>
      </c>
      <c r="F959" s="3">
        <v>101240.52</v>
      </c>
      <c r="G959" s="2">
        <v>2.8930999999999998E-4</v>
      </c>
    </row>
    <row r="960" spans="1:7" x14ac:dyDescent="0.2">
      <c r="A960">
        <v>2017</v>
      </c>
      <c r="B960" s="4" t="s">
        <v>615</v>
      </c>
      <c r="C960" t="str">
        <f t="shared" si="14"/>
        <v>2017_0714</v>
      </c>
      <c r="D960" s="4" t="s">
        <v>597</v>
      </c>
      <c r="E960" s="4" t="s">
        <v>597</v>
      </c>
      <c r="F960" s="3">
        <v>97907.1</v>
      </c>
      <c r="G960" s="2">
        <v>2.7978999999999998E-4</v>
      </c>
    </row>
    <row r="961" spans="1:7" x14ac:dyDescent="0.2">
      <c r="A961">
        <v>2017</v>
      </c>
      <c r="B961" s="4" t="s">
        <v>345</v>
      </c>
      <c r="C961" t="str">
        <f t="shared" si="14"/>
        <v>2017_0967</v>
      </c>
      <c r="D961" s="4" t="s">
        <v>303</v>
      </c>
      <c r="E961" s="4" t="s">
        <v>303</v>
      </c>
      <c r="F961" s="3">
        <v>94369.43</v>
      </c>
      <c r="G961" s="2">
        <v>2.6968000000000001E-4</v>
      </c>
    </row>
    <row r="962" spans="1:7" x14ac:dyDescent="0.2">
      <c r="A962">
        <v>2017</v>
      </c>
      <c r="B962" s="4" t="s">
        <v>726</v>
      </c>
      <c r="C962" t="str">
        <f t="shared" si="14"/>
        <v>2017_2633</v>
      </c>
      <c r="D962" s="4" t="s">
        <v>720</v>
      </c>
      <c r="E962" s="4" t="s">
        <v>720</v>
      </c>
      <c r="F962" s="3">
        <v>92066.08</v>
      </c>
      <c r="G962" s="2">
        <v>2.6309E-4</v>
      </c>
    </row>
    <row r="963" spans="1:7" x14ac:dyDescent="0.2">
      <c r="A963">
        <v>2017</v>
      </c>
      <c r="B963" s="4" t="s">
        <v>486</v>
      </c>
      <c r="C963" t="str">
        <f t="shared" ref="C963:C1026" si="15">_xlfn.TEXTJOIN("_",TRUE,A963:B963)</f>
        <v>2017_0993</v>
      </c>
      <c r="D963" s="4" t="s">
        <v>470</v>
      </c>
      <c r="E963" s="4" t="s">
        <v>470</v>
      </c>
      <c r="F963" s="3">
        <v>91579.21</v>
      </c>
      <c r="G963" s="2">
        <v>2.6170000000000002E-4</v>
      </c>
    </row>
    <row r="964" spans="1:7" x14ac:dyDescent="0.2">
      <c r="A964">
        <v>2017</v>
      </c>
      <c r="B964" s="4" t="s">
        <v>441</v>
      </c>
      <c r="C964" t="str">
        <f t="shared" si="15"/>
        <v>2017_1046</v>
      </c>
      <c r="D964" s="4" t="s">
        <v>399</v>
      </c>
      <c r="E964" s="4" t="s">
        <v>399</v>
      </c>
      <c r="F964" s="3">
        <v>90357.98</v>
      </c>
      <c r="G964" s="2">
        <v>2.5820999999999998E-4</v>
      </c>
    </row>
    <row r="965" spans="1:7" x14ac:dyDescent="0.2">
      <c r="A965">
        <v>2017</v>
      </c>
      <c r="B965" s="4" t="s">
        <v>350</v>
      </c>
      <c r="C965" t="str">
        <f t="shared" si="15"/>
        <v>2017_0210</v>
      </c>
      <c r="D965" s="4" t="s">
        <v>308</v>
      </c>
      <c r="E965" s="4" t="s">
        <v>308</v>
      </c>
      <c r="F965" s="3">
        <v>89620.95</v>
      </c>
      <c r="G965" s="2">
        <v>2.5610999999999999E-4</v>
      </c>
    </row>
    <row r="966" spans="1:7" x14ac:dyDescent="0.2">
      <c r="A966">
        <v>2017</v>
      </c>
      <c r="B966" s="4" t="s">
        <v>455</v>
      </c>
      <c r="C966" t="str">
        <f t="shared" si="15"/>
        <v>2017_1067</v>
      </c>
      <c r="D966" s="4" t="s">
        <v>413</v>
      </c>
      <c r="E966" s="4" t="s">
        <v>413</v>
      </c>
      <c r="F966" s="3">
        <v>88564.73</v>
      </c>
      <c r="G966" s="2">
        <v>2.5308999999999998E-4</v>
      </c>
    </row>
    <row r="967" spans="1:7" x14ac:dyDescent="0.2">
      <c r="A967">
        <v>2017</v>
      </c>
      <c r="B967" s="4" t="s">
        <v>619</v>
      </c>
      <c r="C967" t="str">
        <f t="shared" si="15"/>
        <v>2017_0608</v>
      </c>
      <c r="D967" s="4" t="s">
        <v>601</v>
      </c>
      <c r="E967" s="4" t="s">
        <v>601</v>
      </c>
      <c r="F967" s="3">
        <v>86937.39</v>
      </c>
      <c r="G967" s="2">
        <v>2.4844E-4</v>
      </c>
    </row>
    <row r="968" spans="1:7" x14ac:dyDescent="0.2">
      <c r="A968">
        <v>2017</v>
      </c>
      <c r="B968" s="4" t="s">
        <v>618</v>
      </c>
      <c r="C968" t="str">
        <f t="shared" si="15"/>
        <v>2017_0971</v>
      </c>
      <c r="D968" s="4" t="s">
        <v>600</v>
      </c>
      <c r="E968" s="4" t="s">
        <v>600</v>
      </c>
      <c r="F968" s="3">
        <v>86916.800000000003</v>
      </c>
      <c r="G968" s="2">
        <v>2.4837999999999998E-4</v>
      </c>
    </row>
    <row r="969" spans="1:7" x14ac:dyDescent="0.2">
      <c r="A969">
        <v>2017</v>
      </c>
      <c r="B969" s="4" t="s">
        <v>617</v>
      </c>
      <c r="C969" t="str">
        <f t="shared" si="15"/>
        <v>2017_0664</v>
      </c>
      <c r="D969" s="4" t="s">
        <v>599</v>
      </c>
      <c r="E969" s="4" t="s">
        <v>599</v>
      </c>
      <c r="F969" s="3">
        <v>86656.85</v>
      </c>
      <c r="G969" s="2">
        <v>2.4763999999999998E-4</v>
      </c>
    </row>
    <row r="970" spans="1:7" x14ac:dyDescent="0.2">
      <c r="A970">
        <v>2017</v>
      </c>
      <c r="B970" s="4" t="s">
        <v>356</v>
      </c>
      <c r="C970" t="str">
        <f t="shared" si="15"/>
        <v>2017_0710</v>
      </c>
      <c r="D970" s="4" t="s">
        <v>314</v>
      </c>
      <c r="E970" s="4" t="s">
        <v>314</v>
      </c>
      <c r="F970" s="3">
        <v>84651.28</v>
      </c>
      <c r="G970" s="2">
        <v>2.419E-4</v>
      </c>
    </row>
    <row r="971" spans="1:7" x14ac:dyDescent="0.2">
      <c r="A971">
        <v>2017</v>
      </c>
      <c r="B971" s="4" t="s">
        <v>358</v>
      </c>
      <c r="C971" t="str">
        <f t="shared" si="15"/>
        <v>2017_0577</v>
      </c>
      <c r="D971" s="4" t="s">
        <v>316</v>
      </c>
      <c r="E971" s="4" t="s">
        <v>316</v>
      </c>
      <c r="F971" s="3">
        <v>83522.240000000005</v>
      </c>
      <c r="G971" s="2">
        <v>2.3868000000000001E-4</v>
      </c>
    </row>
    <row r="972" spans="1:7" x14ac:dyDescent="0.2">
      <c r="A972">
        <v>2017</v>
      </c>
      <c r="B972" s="4" t="s">
        <v>351</v>
      </c>
      <c r="C972" t="str">
        <f t="shared" si="15"/>
        <v>2017_0851</v>
      </c>
      <c r="D972" s="4" t="s">
        <v>309</v>
      </c>
      <c r="E972" s="4" t="s">
        <v>309</v>
      </c>
      <c r="F972" s="3">
        <v>82426.570000000007</v>
      </c>
      <c r="G972" s="2">
        <v>2.3555000000000001E-4</v>
      </c>
    </row>
    <row r="973" spans="1:7" x14ac:dyDescent="0.2">
      <c r="A973">
        <v>2017</v>
      </c>
      <c r="B973" s="4" t="s">
        <v>727</v>
      </c>
      <c r="C973" t="str">
        <f t="shared" si="15"/>
        <v>2017_2631</v>
      </c>
      <c r="D973" s="4" t="s">
        <v>721</v>
      </c>
      <c r="E973" s="4" t="s">
        <v>721</v>
      </c>
      <c r="F973" s="3">
        <v>82185.960000000006</v>
      </c>
      <c r="G973" s="2">
        <v>2.3486000000000001E-4</v>
      </c>
    </row>
    <row r="974" spans="1:7" x14ac:dyDescent="0.2">
      <c r="A974">
        <v>2017</v>
      </c>
      <c r="B974" s="4" t="s">
        <v>448</v>
      </c>
      <c r="C974" t="str">
        <f t="shared" si="15"/>
        <v>2017_0820</v>
      </c>
      <c r="D974" s="4" t="s">
        <v>406</v>
      </c>
      <c r="E974" s="4" t="s">
        <v>406</v>
      </c>
      <c r="F974" s="3">
        <v>81329.75</v>
      </c>
      <c r="G974" s="2">
        <v>2.3241000000000001E-4</v>
      </c>
    </row>
    <row r="975" spans="1:7" x14ac:dyDescent="0.2">
      <c r="A975">
        <v>2017</v>
      </c>
      <c r="B975" s="4" t="s">
        <v>450</v>
      </c>
      <c r="C975" t="str">
        <f t="shared" si="15"/>
        <v>2017_0265</v>
      </c>
      <c r="D975" s="4" t="s">
        <v>408</v>
      </c>
      <c r="E975" s="4" t="s">
        <v>408</v>
      </c>
      <c r="F975" s="3">
        <v>81063.92</v>
      </c>
      <c r="G975" s="2">
        <v>2.3164999999999999E-4</v>
      </c>
    </row>
    <row r="976" spans="1:7" x14ac:dyDescent="0.2">
      <c r="A976">
        <v>2017</v>
      </c>
      <c r="B976" s="4" t="s">
        <v>449</v>
      </c>
      <c r="C976" t="str">
        <f t="shared" si="15"/>
        <v>2017_0552</v>
      </c>
      <c r="D976" s="4" t="s">
        <v>407</v>
      </c>
      <c r="E976" s="4" t="s">
        <v>407</v>
      </c>
      <c r="F976" s="3">
        <v>80652.009999999995</v>
      </c>
      <c r="G976" s="2">
        <v>2.3048E-4</v>
      </c>
    </row>
    <row r="977" spans="1:7" x14ac:dyDescent="0.2">
      <c r="A977">
        <v>2017</v>
      </c>
      <c r="B977" s="4" t="s">
        <v>616</v>
      </c>
      <c r="C977" t="str">
        <f t="shared" si="15"/>
        <v>2017_0660</v>
      </c>
      <c r="D977" s="4" t="s">
        <v>598</v>
      </c>
      <c r="E977" s="4" t="s">
        <v>598</v>
      </c>
      <c r="F977" s="3">
        <v>78889.789999999994</v>
      </c>
      <c r="G977" s="2">
        <v>2.2544000000000001E-4</v>
      </c>
    </row>
    <row r="978" spans="1:7" x14ac:dyDescent="0.2">
      <c r="A978">
        <v>2017</v>
      </c>
      <c r="B978" s="4" t="s">
        <v>368</v>
      </c>
      <c r="C978" t="str">
        <f t="shared" si="15"/>
        <v>2017_0761</v>
      </c>
      <c r="D978" s="4" t="s">
        <v>326</v>
      </c>
      <c r="E978" s="4" t="s">
        <v>326</v>
      </c>
      <c r="F978" s="3">
        <v>78533.66</v>
      </c>
      <c r="G978" s="2">
        <v>2.2442E-4</v>
      </c>
    </row>
    <row r="979" spans="1:7" x14ac:dyDescent="0.2">
      <c r="A979">
        <v>2017</v>
      </c>
      <c r="B979" s="4" t="s">
        <v>416</v>
      </c>
      <c r="C979" t="str">
        <f t="shared" si="15"/>
        <v>2017_0396</v>
      </c>
      <c r="D979" s="4" t="s">
        <v>374</v>
      </c>
      <c r="E979" s="4" t="s">
        <v>374</v>
      </c>
      <c r="F979" s="3">
        <v>77061.61</v>
      </c>
      <c r="G979" s="2">
        <v>2.2022E-4</v>
      </c>
    </row>
    <row r="980" spans="1:7" x14ac:dyDescent="0.2">
      <c r="A980">
        <v>2017</v>
      </c>
      <c r="B980" s="4" t="s">
        <v>620</v>
      </c>
      <c r="C980" t="str">
        <f t="shared" si="15"/>
        <v>2017_1000</v>
      </c>
      <c r="D980" s="4" t="s">
        <v>602</v>
      </c>
      <c r="E980" s="4" t="s">
        <v>602</v>
      </c>
      <c r="F980" s="3">
        <v>74323.600000000006</v>
      </c>
      <c r="G980" s="2">
        <v>2.1238999999999999E-4</v>
      </c>
    </row>
    <row r="981" spans="1:7" x14ac:dyDescent="0.2">
      <c r="A981">
        <v>2017</v>
      </c>
      <c r="B981" s="4" t="s">
        <v>623</v>
      </c>
      <c r="C981" t="str">
        <f t="shared" si="15"/>
        <v>2017_0703</v>
      </c>
      <c r="D981" s="4" t="s">
        <v>605</v>
      </c>
      <c r="E981" s="4" t="s">
        <v>605</v>
      </c>
      <c r="F981" s="3">
        <v>73463.95</v>
      </c>
      <c r="G981" s="2">
        <v>2.0994000000000001E-4</v>
      </c>
    </row>
    <row r="982" spans="1:7" x14ac:dyDescent="0.2">
      <c r="A982">
        <v>2017</v>
      </c>
      <c r="B982" s="4" t="s">
        <v>624</v>
      </c>
      <c r="C982" t="str">
        <f t="shared" si="15"/>
        <v>2017_0168</v>
      </c>
      <c r="D982" s="4" t="s">
        <v>606</v>
      </c>
      <c r="E982" s="4" t="s">
        <v>606</v>
      </c>
      <c r="F982" s="3">
        <v>71687.25</v>
      </c>
      <c r="G982" s="2">
        <v>2.0485999999999999E-4</v>
      </c>
    </row>
    <row r="983" spans="1:7" x14ac:dyDescent="0.2">
      <c r="A983">
        <v>2017</v>
      </c>
      <c r="B983" s="4" t="s">
        <v>279</v>
      </c>
      <c r="C983" t="str">
        <f t="shared" si="15"/>
        <v>2017_0215</v>
      </c>
      <c r="D983" s="4" t="s">
        <v>237</v>
      </c>
      <c r="E983" s="4" t="s">
        <v>237</v>
      </c>
      <c r="F983" s="3">
        <v>71319.03</v>
      </c>
      <c r="G983" s="2">
        <v>2.0380999999999999E-4</v>
      </c>
    </row>
    <row r="984" spans="1:7" x14ac:dyDescent="0.2">
      <c r="A984">
        <v>2017</v>
      </c>
      <c r="B984" s="4" t="s">
        <v>622</v>
      </c>
      <c r="C984" t="str">
        <f t="shared" si="15"/>
        <v>2017_0214</v>
      </c>
      <c r="D984" s="4" t="s">
        <v>604</v>
      </c>
      <c r="E984" s="4" t="s">
        <v>604</v>
      </c>
      <c r="F984" s="3">
        <v>71159.86</v>
      </c>
      <c r="G984" s="2">
        <v>2.0335000000000001E-4</v>
      </c>
    </row>
    <row r="985" spans="1:7" x14ac:dyDescent="0.2">
      <c r="A985">
        <v>2017</v>
      </c>
      <c r="B985" s="4" t="s">
        <v>442</v>
      </c>
      <c r="C985" t="str">
        <f t="shared" si="15"/>
        <v>2017_0975</v>
      </c>
      <c r="D985" s="4" t="s">
        <v>400</v>
      </c>
      <c r="E985" s="4" t="s">
        <v>400</v>
      </c>
      <c r="F985" s="3">
        <v>69424.56</v>
      </c>
      <c r="G985" s="2">
        <v>1.9839E-4</v>
      </c>
    </row>
    <row r="986" spans="1:7" x14ac:dyDescent="0.2">
      <c r="A986">
        <v>2017</v>
      </c>
      <c r="B986" s="4" t="s">
        <v>625</v>
      </c>
      <c r="C986" t="str">
        <f t="shared" si="15"/>
        <v>2017_0652</v>
      </c>
      <c r="D986" s="4" t="s">
        <v>607</v>
      </c>
      <c r="E986" s="4" t="s">
        <v>607</v>
      </c>
      <c r="F986" s="3">
        <v>68942.320000000007</v>
      </c>
      <c r="G986" s="2">
        <v>1.9701000000000001E-4</v>
      </c>
    </row>
    <row r="987" spans="1:7" x14ac:dyDescent="0.2">
      <c r="A987">
        <v>2017</v>
      </c>
      <c r="B987" s="4" t="s">
        <v>362</v>
      </c>
      <c r="C987" t="str">
        <f t="shared" si="15"/>
        <v>2017_0172</v>
      </c>
      <c r="D987" s="4" t="s">
        <v>320</v>
      </c>
      <c r="E987" s="4" t="s">
        <v>320</v>
      </c>
      <c r="F987" s="3">
        <v>66326.33</v>
      </c>
      <c r="G987" s="2">
        <v>1.8954E-4</v>
      </c>
    </row>
    <row r="988" spans="1:7" x14ac:dyDescent="0.2">
      <c r="A988">
        <v>2017</v>
      </c>
      <c r="B988" s="4" t="s">
        <v>436</v>
      </c>
      <c r="C988" t="str">
        <f t="shared" si="15"/>
        <v>2017_0197</v>
      </c>
      <c r="D988" s="4" t="s">
        <v>394</v>
      </c>
      <c r="E988" s="4" t="s">
        <v>394</v>
      </c>
      <c r="F988" s="3">
        <v>63819.13</v>
      </c>
      <c r="G988" s="2">
        <v>1.8237E-4</v>
      </c>
    </row>
    <row r="989" spans="1:7" x14ac:dyDescent="0.2">
      <c r="A989">
        <v>2017</v>
      </c>
      <c r="B989" s="4" t="s">
        <v>628</v>
      </c>
      <c r="C989" t="str">
        <f t="shared" si="15"/>
        <v>2017_0788</v>
      </c>
      <c r="D989" s="4" t="s">
        <v>610</v>
      </c>
      <c r="E989" s="4" t="s">
        <v>610</v>
      </c>
      <c r="F989" s="3">
        <v>62770.86</v>
      </c>
      <c r="G989" s="2">
        <v>1.7938000000000001E-4</v>
      </c>
    </row>
    <row r="990" spans="1:7" x14ac:dyDescent="0.2">
      <c r="A990">
        <v>2017</v>
      </c>
      <c r="B990" s="4" t="s">
        <v>446</v>
      </c>
      <c r="C990" t="str">
        <f t="shared" si="15"/>
        <v>2017_0543</v>
      </c>
      <c r="D990" s="4" t="s">
        <v>404</v>
      </c>
      <c r="E990" s="4" t="s">
        <v>404</v>
      </c>
      <c r="F990" s="3">
        <v>62051.33</v>
      </c>
      <c r="G990" s="2">
        <v>1.7731999999999999E-4</v>
      </c>
    </row>
    <row r="991" spans="1:7" x14ac:dyDescent="0.2">
      <c r="A991">
        <v>2017</v>
      </c>
      <c r="B991" s="4" t="s">
        <v>355</v>
      </c>
      <c r="C991" t="str">
        <f t="shared" si="15"/>
        <v>2017_0929</v>
      </c>
      <c r="D991" s="4" t="s">
        <v>313</v>
      </c>
      <c r="E991" s="4" t="s">
        <v>313</v>
      </c>
      <c r="F991" s="3">
        <v>61643.61</v>
      </c>
      <c r="G991" s="2">
        <v>1.7615999999999999E-4</v>
      </c>
    </row>
    <row r="992" spans="1:7" x14ac:dyDescent="0.2">
      <c r="A992">
        <v>2017</v>
      </c>
      <c r="B992" s="4" t="s">
        <v>665</v>
      </c>
      <c r="C992" t="str">
        <f t="shared" si="15"/>
        <v>2017_0067</v>
      </c>
      <c r="D992" s="4" t="s">
        <v>637</v>
      </c>
      <c r="E992" s="4" t="s">
        <v>637</v>
      </c>
      <c r="F992" s="3">
        <v>60446.11</v>
      </c>
      <c r="G992" s="2">
        <v>1.7273000000000001E-4</v>
      </c>
    </row>
    <row r="993" spans="1:7" x14ac:dyDescent="0.2">
      <c r="A993">
        <v>2017</v>
      </c>
      <c r="B993" s="4" t="s">
        <v>657</v>
      </c>
      <c r="C993" t="str">
        <f t="shared" si="15"/>
        <v>2017_1104</v>
      </c>
      <c r="D993" s="4" t="s">
        <v>629</v>
      </c>
      <c r="E993" s="4" t="s">
        <v>629</v>
      </c>
      <c r="F993" s="3">
        <v>58897.07</v>
      </c>
      <c r="G993" s="2">
        <v>1.6830999999999999E-4</v>
      </c>
    </row>
    <row r="994" spans="1:7" x14ac:dyDescent="0.2">
      <c r="A994">
        <v>2017</v>
      </c>
      <c r="B994" s="4" t="s">
        <v>728</v>
      </c>
      <c r="C994" t="str">
        <f t="shared" si="15"/>
        <v>2017_2630</v>
      </c>
      <c r="D994" s="4" t="s">
        <v>722</v>
      </c>
      <c r="E994" s="4" t="s">
        <v>722</v>
      </c>
      <c r="F994" s="3">
        <v>58302.9</v>
      </c>
      <c r="G994" s="2">
        <v>1.6661000000000001E-4</v>
      </c>
    </row>
    <row r="995" spans="1:7" x14ac:dyDescent="0.2">
      <c r="A995">
        <v>2017</v>
      </c>
      <c r="B995" s="4" t="s">
        <v>418</v>
      </c>
      <c r="C995" t="str">
        <f t="shared" si="15"/>
        <v>2017_0555</v>
      </c>
      <c r="D995" s="4" t="s">
        <v>376</v>
      </c>
      <c r="E995" s="4" t="s">
        <v>376</v>
      </c>
      <c r="F995" s="3">
        <v>56607.49</v>
      </c>
      <c r="G995" s="2">
        <v>1.6176999999999999E-4</v>
      </c>
    </row>
    <row r="996" spans="1:7" x14ac:dyDescent="0.2">
      <c r="A996">
        <v>2017</v>
      </c>
      <c r="B996" s="4" t="s">
        <v>660</v>
      </c>
      <c r="C996" t="str">
        <f t="shared" si="15"/>
        <v>2017_0686</v>
      </c>
      <c r="D996" s="4" t="s">
        <v>632</v>
      </c>
      <c r="E996" s="4" t="s">
        <v>632</v>
      </c>
      <c r="F996" s="3">
        <v>56106.78</v>
      </c>
      <c r="G996" s="2">
        <v>1.6033E-4</v>
      </c>
    </row>
    <row r="997" spans="1:7" x14ac:dyDescent="0.2">
      <c r="A997">
        <v>2017</v>
      </c>
      <c r="B997" s="4" t="s">
        <v>626</v>
      </c>
      <c r="C997" t="str">
        <f t="shared" si="15"/>
        <v>2017_0264</v>
      </c>
      <c r="D997" s="4" t="s">
        <v>608</v>
      </c>
      <c r="E997" s="4" t="s">
        <v>608</v>
      </c>
      <c r="F997" s="3">
        <v>55451.82</v>
      </c>
      <c r="G997" s="2">
        <v>1.5846E-4</v>
      </c>
    </row>
    <row r="998" spans="1:7" x14ac:dyDescent="0.2">
      <c r="A998">
        <v>2017</v>
      </c>
      <c r="B998" s="4" t="s">
        <v>729</v>
      </c>
      <c r="C998" t="str">
        <f t="shared" si="15"/>
        <v>2017_2632</v>
      </c>
      <c r="D998" s="4" t="s">
        <v>723</v>
      </c>
      <c r="E998" s="4" t="s">
        <v>723</v>
      </c>
      <c r="F998" s="1">
        <v>54998.400000000001</v>
      </c>
      <c r="G998" s="2">
        <v>1.5716999999999999E-4</v>
      </c>
    </row>
    <row r="999" spans="1:7" x14ac:dyDescent="0.2">
      <c r="A999">
        <v>2017</v>
      </c>
      <c r="B999" s="4" t="s">
        <v>365</v>
      </c>
      <c r="C999" t="str">
        <f t="shared" si="15"/>
        <v>2017_1109</v>
      </c>
      <c r="D999" s="4" t="s">
        <v>323</v>
      </c>
      <c r="E999" s="4" t="s">
        <v>323</v>
      </c>
      <c r="F999" s="3">
        <v>54027.3</v>
      </c>
      <c r="G999" s="2">
        <v>1.5438999999999999E-4</v>
      </c>
    </row>
    <row r="1000" spans="1:7" x14ac:dyDescent="0.2">
      <c r="A1000">
        <v>2017</v>
      </c>
      <c r="B1000" s="4" t="s">
        <v>627</v>
      </c>
      <c r="C1000" t="str">
        <f t="shared" si="15"/>
        <v>2017_0211</v>
      </c>
      <c r="D1000" s="4" t="s">
        <v>609</v>
      </c>
      <c r="E1000" s="4" t="s">
        <v>609</v>
      </c>
      <c r="F1000" s="3">
        <v>53150.89</v>
      </c>
      <c r="G1000" s="2">
        <v>1.5189000000000001E-4</v>
      </c>
    </row>
    <row r="1001" spans="1:7" x14ac:dyDescent="0.2">
      <c r="A1001">
        <v>2017</v>
      </c>
      <c r="B1001" s="4" t="s">
        <v>669</v>
      </c>
      <c r="C1001" t="str">
        <f t="shared" si="15"/>
        <v>2017_0911</v>
      </c>
      <c r="D1001" s="4" t="s">
        <v>641</v>
      </c>
      <c r="E1001" s="4" t="s">
        <v>641</v>
      </c>
      <c r="F1001" s="3">
        <v>53141.94</v>
      </c>
      <c r="G1001" s="2">
        <v>1.5186E-4</v>
      </c>
    </row>
    <row r="1002" spans="1:7" x14ac:dyDescent="0.2">
      <c r="A1002">
        <v>2017</v>
      </c>
      <c r="B1002" s="4" t="s">
        <v>621</v>
      </c>
      <c r="C1002" t="str">
        <f t="shared" si="15"/>
        <v>2017_0567</v>
      </c>
      <c r="D1002" s="4" t="s">
        <v>603</v>
      </c>
      <c r="E1002" s="4" t="s">
        <v>603</v>
      </c>
      <c r="F1002" s="3">
        <v>52237.24</v>
      </c>
      <c r="G1002" s="2">
        <v>1.4928000000000001E-4</v>
      </c>
    </row>
    <row r="1003" spans="1:7" x14ac:dyDescent="0.2">
      <c r="A1003">
        <v>2017</v>
      </c>
      <c r="B1003" s="4" t="s">
        <v>456</v>
      </c>
      <c r="C1003" t="str">
        <f t="shared" si="15"/>
        <v>2017_0099</v>
      </c>
      <c r="D1003" s="4" t="s">
        <v>414</v>
      </c>
      <c r="E1003" s="4" t="s">
        <v>414</v>
      </c>
      <c r="F1003" s="3">
        <v>52163.85</v>
      </c>
      <c r="G1003" s="2">
        <v>1.4907000000000001E-4</v>
      </c>
    </row>
    <row r="1004" spans="1:7" x14ac:dyDescent="0.2">
      <c r="A1004">
        <v>2017</v>
      </c>
      <c r="B1004" s="4" t="s">
        <v>662</v>
      </c>
      <c r="C1004" t="str">
        <f t="shared" si="15"/>
        <v>2017_0369</v>
      </c>
      <c r="D1004" s="4" t="s">
        <v>634</v>
      </c>
      <c r="E1004" s="4" t="s">
        <v>634</v>
      </c>
      <c r="F1004" s="3">
        <v>51905.66</v>
      </c>
      <c r="G1004" s="2">
        <v>1.4833000000000001E-4</v>
      </c>
    </row>
    <row r="1005" spans="1:7" x14ac:dyDescent="0.2">
      <c r="A1005">
        <v>2017</v>
      </c>
      <c r="B1005" s="4" t="s">
        <v>286</v>
      </c>
      <c r="C1005" t="str">
        <f t="shared" si="15"/>
        <v>2017_0512</v>
      </c>
      <c r="D1005" s="4" t="s">
        <v>717</v>
      </c>
      <c r="E1005" s="4" t="s">
        <v>717</v>
      </c>
      <c r="F1005" s="3">
        <v>51195.45</v>
      </c>
      <c r="G1005" s="2">
        <v>1.4630000000000001E-4</v>
      </c>
    </row>
    <row r="1006" spans="1:7" x14ac:dyDescent="0.2">
      <c r="A1006">
        <v>2017</v>
      </c>
      <c r="B1006" s="4" t="s">
        <v>667</v>
      </c>
      <c r="C1006" t="str">
        <f t="shared" si="15"/>
        <v>2017_0878</v>
      </c>
      <c r="D1006" s="4" t="s">
        <v>639</v>
      </c>
      <c r="E1006" s="4" t="s">
        <v>639</v>
      </c>
      <c r="F1006" s="3">
        <v>50637.63</v>
      </c>
      <c r="G1006" s="2">
        <v>1.4470999999999999E-4</v>
      </c>
    </row>
    <row r="1007" spans="1:7" x14ac:dyDescent="0.2">
      <c r="A1007">
        <v>2017</v>
      </c>
      <c r="B1007" s="4" t="s">
        <v>661</v>
      </c>
      <c r="C1007" t="str">
        <f t="shared" si="15"/>
        <v>2017_0328</v>
      </c>
      <c r="D1007" s="4" t="s">
        <v>633</v>
      </c>
      <c r="E1007" s="4" t="s">
        <v>633</v>
      </c>
      <c r="F1007" s="3">
        <v>50444.95</v>
      </c>
      <c r="G1007" s="2">
        <v>1.4415000000000001E-4</v>
      </c>
    </row>
    <row r="1008" spans="1:7" x14ac:dyDescent="0.2">
      <c r="A1008">
        <v>2017</v>
      </c>
      <c r="B1008" s="4" t="s">
        <v>664</v>
      </c>
      <c r="C1008" t="str">
        <f t="shared" si="15"/>
        <v>2017_0562</v>
      </c>
      <c r="D1008" s="4" t="s">
        <v>636</v>
      </c>
      <c r="E1008" s="4" t="s">
        <v>636</v>
      </c>
      <c r="F1008" s="3">
        <v>49886.74</v>
      </c>
      <c r="G1008" s="2">
        <v>1.4255999999999999E-4</v>
      </c>
    </row>
    <row r="1009" spans="1:7" x14ac:dyDescent="0.2">
      <c r="A1009">
        <v>2017</v>
      </c>
      <c r="B1009" s="4" t="s">
        <v>663</v>
      </c>
      <c r="C1009" t="str">
        <f t="shared" si="15"/>
        <v>2017_1064</v>
      </c>
      <c r="D1009" s="4" t="s">
        <v>635</v>
      </c>
      <c r="E1009" s="4" t="s">
        <v>635</v>
      </c>
      <c r="F1009" s="3">
        <v>49301.05</v>
      </c>
      <c r="G1009" s="2">
        <v>1.4088999999999999E-4</v>
      </c>
    </row>
    <row r="1010" spans="1:7" x14ac:dyDescent="0.2">
      <c r="A1010">
        <v>2017</v>
      </c>
      <c r="B1010" s="4" t="s">
        <v>659</v>
      </c>
      <c r="C1010" t="str">
        <f t="shared" si="15"/>
        <v>2017_0274</v>
      </c>
      <c r="D1010" s="4" t="s">
        <v>631</v>
      </c>
      <c r="E1010" s="4" t="s">
        <v>631</v>
      </c>
      <c r="F1010" s="3">
        <v>48258.1</v>
      </c>
      <c r="G1010" s="2">
        <v>1.3791000000000001E-4</v>
      </c>
    </row>
    <row r="1011" spans="1:7" x14ac:dyDescent="0.2">
      <c r="A1011">
        <v>2017</v>
      </c>
      <c r="B1011" s="4" t="s">
        <v>658</v>
      </c>
      <c r="C1011" t="str">
        <f t="shared" si="15"/>
        <v>2017_0658</v>
      </c>
      <c r="D1011" s="4" t="s">
        <v>630</v>
      </c>
      <c r="E1011" s="4" t="s">
        <v>630</v>
      </c>
      <c r="F1011" s="3">
        <v>47575.77</v>
      </c>
      <c r="G1011" s="2">
        <v>1.3595999999999999E-4</v>
      </c>
    </row>
    <row r="1012" spans="1:7" x14ac:dyDescent="0.2">
      <c r="A1012">
        <v>2017</v>
      </c>
      <c r="B1012" s="4" t="s">
        <v>346</v>
      </c>
      <c r="C1012" t="str">
        <f t="shared" si="15"/>
        <v>2017_0356</v>
      </c>
      <c r="D1012" s="4" t="s">
        <v>304</v>
      </c>
      <c r="E1012" s="4" t="s">
        <v>304</v>
      </c>
      <c r="F1012" s="3">
        <v>46927.47</v>
      </c>
      <c r="G1012" s="2">
        <v>1.3410000000000001E-4</v>
      </c>
    </row>
    <row r="1013" spans="1:7" x14ac:dyDescent="0.2">
      <c r="A1013">
        <v>2017</v>
      </c>
      <c r="B1013" s="4" t="s">
        <v>417</v>
      </c>
      <c r="C1013" t="str">
        <f t="shared" si="15"/>
        <v>2017_0421</v>
      </c>
      <c r="D1013" s="4" t="s">
        <v>375</v>
      </c>
      <c r="E1013" s="4" t="s">
        <v>375</v>
      </c>
      <c r="F1013" s="3">
        <v>46567.63</v>
      </c>
      <c r="G1013" s="2">
        <v>1.3307E-4</v>
      </c>
    </row>
    <row r="1014" spans="1:7" x14ac:dyDescent="0.2">
      <c r="A1014">
        <v>2017</v>
      </c>
      <c r="B1014" s="4" t="s">
        <v>670</v>
      </c>
      <c r="C1014" t="str">
        <f t="shared" si="15"/>
        <v>2017_0250</v>
      </c>
      <c r="D1014" s="4" t="s">
        <v>642</v>
      </c>
      <c r="E1014" s="4" t="s">
        <v>642</v>
      </c>
      <c r="F1014" s="3">
        <v>46472.3</v>
      </c>
      <c r="G1014" s="2">
        <v>1.328E-4</v>
      </c>
    </row>
    <row r="1015" spans="1:7" x14ac:dyDescent="0.2">
      <c r="A1015">
        <v>2017</v>
      </c>
      <c r="B1015" s="4" t="s">
        <v>435</v>
      </c>
      <c r="C1015" t="str">
        <f t="shared" si="15"/>
        <v>2017_0017</v>
      </c>
      <c r="D1015" s="4" t="s">
        <v>393</v>
      </c>
      <c r="E1015" s="4" t="s">
        <v>393</v>
      </c>
      <c r="F1015" s="3">
        <v>44588.35</v>
      </c>
      <c r="G1015" s="2">
        <v>1.2742E-4</v>
      </c>
    </row>
    <row r="1016" spans="1:7" x14ac:dyDescent="0.2">
      <c r="A1016">
        <v>2017</v>
      </c>
      <c r="B1016" s="4" t="s">
        <v>730</v>
      </c>
      <c r="C1016" t="str">
        <f t="shared" si="15"/>
        <v>2017_2635</v>
      </c>
      <c r="D1016" s="4" t="s">
        <v>724</v>
      </c>
      <c r="E1016" s="4" t="s">
        <v>724</v>
      </c>
      <c r="F1016" s="3">
        <v>44221.440000000002</v>
      </c>
      <c r="G1016" s="2">
        <v>1.2637E-4</v>
      </c>
    </row>
    <row r="1017" spans="1:7" x14ac:dyDescent="0.2">
      <c r="A1017">
        <v>2017</v>
      </c>
      <c r="B1017" s="4" t="s">
        <v>666</v>
      </c>
      <c r="C1017" t="str">
        <f t="shared" si="15"/>
        <v>2017_0194</v>
      </c>
      <c r="D1017" s="4" t="s">
        <v>638</v>
      </c>
      <c r="E1017" s="4" t="s">
        <v>638</v>
      </c>
      <c r="F1017" s="3">
        <v>42411.01</v>
      </c>
      <c r="G1017" s="2">
        <v>1.2120000000000001E-4</v>
      </c>
    </row>
    <row r="1018" spans="1:7" x14ac:dyDescent="0.2">
      <c r="A1018">
        <v>2017</v>
      </c>
      <c r="B1018" s="4" t="s">
        <v>352</v>
      </c>
      <c r="C1018" t="str">
        <f t="shared" si="15"/>
        <v>2017_0332</v>
      </c>
      <c r="D1018" s="4" t="s">
        <v>310</v>
      </c>
      <c r="E1018" s="4" t="s">
        <v>310</v>
      </c>
      <c r="F1018" s="3">
        <v>41565.65</v>
      </c>
      <c r="G1018" s="2">
        <v>1.1878E-4</v>
      </c>
    </row>
    <row r="1019" spans="1:7" x14ac:dyDescent="0.2">
      <c r="A1019">
        <v>2017</v>
      </c>
      <c r="B1019" s="4" t="s">
        <v>674</v>
      </c>
      <c r="C1019" t="str">
        <f t="shared" si="15"/>
        <v>2017_0637</v>
      </c>
      <c r="D1019" s="4" t="s">
        <v>646</v>
      </c>
      <c r="E1019" s="4" t="s">
        <v>646</v>
      </c>
      <c r="F1019" s="3">
        <v>41547.32</v>
      </c>
      <c r="G1019" s="2">
        <v>1.1873E-4</v>
      </c>
    </row>
    <row r="1020" spans="1:7" x14ac:dyDescent="0.2">
      <c r="A1020">
        <v>2017</v>
      </c>
      <c r="B1020" s="4" t="s">
        <v>668</v>
      </c>
      <c r="C1020" t="str">
        <f t="shared" si="15"/>
        <v>2017_0928</v>
      </c>
      <c r="D1020" s="4" t="s">
        <v>640</v>
      </c>
      <c r="E1020" s="4" t="s">
        <v>640</v>
      </c>
      <c r="F1020" s="3">
        <v>40729.07</v>
      </c>
      <c r="G1020" s="2">
        <v>1.1639E-4</v>
      </c>
    </row>
    <row r="1021" spans="1:7" x14ac:dyDescent="0.2">
      <c r="A1021">
        <v>2017</v>
      </c>
      <c r="B1021" s="4" t="s">
        <v>675</v>
      </c>
      <c r="C1021" t="str">
        <f t="shared" si="15"/>
        <v>2017_0366</v>
      </c>
      <c r="D1021" s="4" t="s">
        <v>647</v>
      </c>
      <c r="E1021" s="4" t="s">
        <v>647</v>
      </c>
      <c r="F1021" s="3">
        <v>39479.18</v>
      </c>
      <c r="G1021" s="2">
        <v>1.1281999999999999E-4</v>
      </c>
    </row>
    <row r="1022" spans="1:7" x14ac:dyDescent="0.2">
      <c r="A1022">
        <v>2017</v>
      </c>
      <c r="B1022" s="4" t="s">
        <v>672</v>
      </c>
      <c r="C1022" t="str">
        <f t="shared" si="15"/>
        <v>2017_0505</v>
      </c>
      <c r="D1022" s="4" t="s">
        <v>644</v>
      </c>
      <c r="E1022" s="4" t="s">
        <v>644</v>
      </c>
      <c r="F1022" s="3">
        <v>38696.22</v>
      </c>
      <c r="G1022" s="2">
        <v>1.1058E-4</v>
      </c>
    </row>
    <row r="1023" spans="1:7" x14ac:dyDescent="0.2">
      <c r="A1023">
        <v>2017</v>
      </c>
      <c r="B1023" s="4" t="s">
        <v>347</v>
      </c>
      <c r="C1023" t="str">
        <f t="shared" si="15"/>
        <v>2017_0641</v>
      </c>
      <c r="D1023" s="4" t="s">
        <v>305</v>
      </c>
      <c r="E1023" s="4" t="s">
        <v>305</v>
      </c>
      <c r="F1023" s="3">
        <v>38135.1</v>
      </c>
      <c r="G1023" s="2">
        <v>1.0898E-4</v>
      </c>
    </row>
    <row r="1024" spans="1:7" x14ac:dyDescent="0.2">
      <c r="A1024">
        <v>2017</v>
      </c>
      <c r="B1024" s="4" t="s">
        <v>485</v>
      </c>
      <c r="C1024" t="str">
        <f t="shared" si="15"/>
        <v>2017_0551</v>
      </c>
      <c r="D1024" s="4" t="s">
        <v>469</v>
      </c>
      <c r="E1024" s="4" t="s">
        <v>469</v>
      </c>
      <c r="F1024" s="3">
        <v>36615.89</v>
      </c>
      <c r="G1024" s="2">
        <v>1.0464E-4</v>
      </c>
    </row>
    <row r="1025" spans="1:7" x14ac:dyDescent="0.2">
      <c r="A1025">
        <v>2017</v>
      </c>
      <c r="B1025" s="4" t="s">
        <v>671</v>
      </c>
      <c r="C1025" t="str">
        <f t="shared" si="15"/>
        <v>2017_1110</v>
      </c>
      <c r="D1025" s="4" t="s">
        <v>643</v>
      </c>
      <c r="E1025" s="4" t="s">
        <v>643</v>
      </c>
      <c r="F1025" s="3">
        <v>36559.94</v>
      </c>
      <c r="G1025" s="2">
        <v>1.0448E-4</v>
      </c>
    </row>
    <row r="1026" spans="1:7" x14ac:dyDescent="0.2">
      <c r="A1026">
        <v>2017</v>
      </c>
      <c r="B1026" s="4" t="s">
        <v>673</v>
      </c>
      <c r="C1026" t="str">
        <f t="shared" si="15"/>
        <v>2017_0712</v>
      </c>
      <c r="D1026" s="4" t="s">
        <v>645</v>
      </c>
      <c r="E1026" s="4" t="s">
        <v>645</v>
      </c>
      <c r="F1026" s="3">
        <v>36293.980000000003</v>
      </c>
      <c r="G1026" s="2">
        <v>1.0372E-4</v>
      </c>
    </row>
    <row r="1027" spans="1:7" x14ac:dyDescent="0.2">
      <c r="A1027">
        <v>2017</v>
      </c>
      <c r="B1027" s="4" t="s">
        <v>731</v>
      </c>
      <c r="C1027" t="str">
        <f t="shared" ref="C1027:C1090" si="16">_xlfn.TEXTJOIN("_",TRUE,A1027:B1027)</f>
        <v>2017_2629</v>
      </c>
      <c r="D1027" s="4" t="s">
        <v>725</v>
      </c>
      <c r="E1027" s="4" t="s">
        <v>725</v>
      </c>
      <c r="F1027" s="3">
        <v>35202.79</v>
      </c>
      <c r="G1027" s="2">
        <v>1.0060000000000001E-4</v>
      </c>
    </row>
    <row r="1028" spans="1:7" x14ac:dyDescent="0.2">
      <c r="A1028">
        <v>2017</v>
      </c>
      <c r="B1028" s="4" t="s">
        <v>736</v>
      </c>
      <c r="C1028" t="str">
        <f t="shared" si="16"/>
        <v>2017_2901</v>
      </c>
      <c r="D1028" s="4" t="s">
        <v>735</v>
      </c>
      <c r="E1028" s="4" t="s">
        <v>735</v>
      </c>
      <c r="F1028" s="3">
        <v>31659.41</v>
      </c>
      <c r="G1028" s="2">
        <v>9.0470000000000006E-5</v>
      </c>
    </row>
    <row r="1029" spans="1:7" x14ac:dyDescent="0.2">
      <c r="A1029">
        <v>2017</v>
      </c>
      <c r="B1029" s="4" t="s">
        <v>677</v>
      </c>
      <c r="C1029" t="str">
        <f t="shared" si="16"/>
        <v>2017_0074</v>
      </c>
      <c r="D1029" s="4" t="s">
        <v>649</v>
      </c>
      <c r="E1029" s="4" t="s">
        <v>649</v>
      </c>
      <c r="F1029" s="3">
        <v>23199.08</v>
      </c>
      <c r="G1029" s="2">
        <v>6.6299999999999999E-5</v>
      </c>
    </row>
    <row r="1030" spans="1:7" x14ac:dyDescent="0.2">
      <c r="A1030">
        <v>2017</v>
      </c>
      <c r="B1030" s="4" t="s">
        <v>680</v>
      </c>
      <c r="C1030" t="str">
        <f t="shared" si="16"/>
        <v>2017_0113</v>
      </c>
      <c r="D1030" s="4" t="s">
        <v>652</v>
      </c>
      <c r="E1030" s="4" t="s">
        <v>652</v>
      </c>
      <c r="F1030" s="3">
        <v>21830.43</v>
      </c>
      <c r="G1030" s="2">
        <v>6.2379999999999996E-5</v>
      </c>
    </row>
    <row r="1031" spans="1:7" x14ac:dyDescent="0.2">
      <c r="A1031">
        <v>2017</v>
      </c>
      <c r="B1031" s="4" t="s">
        <v>438</v>
      </c>
      <c r="C1031" t="str">
        <f t="shared" si="16"/>
        <v>2017_0684</v>
      </c>
      <c r="D1031" s="4" t="s">
        <v>396</v>
      </c>
      <c r="E1031" s="4" t="s">
        <v>396</v>
      </c>
      <c r="F1031" s="3">
        <v>19570.080000000002</v>
      </c>
      <c r="G1031" s="2">
        <v>5.592E-5</v>
      </c>
    </row>
    <row r="1032" spans="1:7" x14ac:dyDescent="0.2">
      <c r="A1032">
        <v>2017</v>
      </c>
      <c r="B1032" s="4" t="s">
        <v>676</v>
      </c>
      <c r="C1032" t="str">
        <f t="shared" si="16"/>
        <v>2017_0953</v>
      </c>
      <c r="D1032" s="4" t="s">
        <v>648</v>
      </c>
      <c r="E1032" s="4" t="s">
        <v>648</v>
      </c>
      <c r="F1032" s="3">
        <v>18980.2</v>
      </c>
      <c r="G1032" s="2">
        <v>5.4240000000000002E-5</v>
      </c>
    </row>
    <row r="1033" spans="1:7" x14ac:dyDescent="0.2">
      <c r="A1033">
        <v>2017</v>
      </c>
      <c r="B1033" s="4" t="s">
        <v>733</v>
      </c>
      <c r="C1033" t="str">
        <f t="shared" si="16"/>
        <v>2017_2634</v>
      </c>
      <c r="D1033" s="4" t="s">
        <v>732</v>
      </c>
      <c r="E1033" s="4" t="s">
        <v>732</v>
      </c>
      <c r="F1033" s="3">
        <v>18721.62</v>
      </c>
      <c r="G1033" s="2">
        <v>5.3499999999999999E-5</v>
      </c>
    </row>
    <row r="1034" spans="1:7" x14ac:dyDescent="0.2">
      <c r="A1034">
        <v>2017</v>
      </c>
      <c r="B1034" s="4" t="s">
        <v>679</v>
      </c>
      <c r="C1034" t="str">
        <f t="shared" si="16"/>
        <v>2017_0785</v>
      </c>
      <c r="D1034" s="4" t="s">
        <v>651</v>
      </c>
      <c r="E1034" s="4" t="s">
        <v>651</v>
      </c>
      <c r="F1034" s="3">
        <v>17478.240000000002</v>
      </c>
      <c r="G1034" s="2">
        <v>4.9950000000000001E-5</v>
      </c>
    </row>
    <row r="1035" spans="1:7" x14ac:dyDescent="0.2">
      <c r="A1035">
        <v>2017</v>
      </c>
      <c r="B1035" s="4" t="s">
        <v>681</v>
      </c>
      <c r="C1035" t="str">
        <f t="shared" si="16"/>
        <v>2017_0089</v>
      </c>
      <c r="D1035" s="4" t="s">
        <v>653</v>
      </c>
      <c r="E1035" s="4" t="s">
        <v>653</v>
      </c>
      <c r="F1035" s="3">
        <v>17389.64</v>
      </c>
      <c r="G1035" s="2">
        <v>4.969E-5</v>
      </c>
    </row>
    <row r="1036" spans="1:7" x14ac:dyDescent="0.2">
      <c r="A1036">
        <v>2017</v>
      </c>
      <c r="B1036" s="4" t="s">
        <v>682</v>
      </c>
      <c r="C1036" t="str">
        <f t="shared" si="16"/>
        <v>2017_0523</v>
      </c>
      <c r="D1036" s="4" t="s">
        <v>654</v>
      </c>
      <c r="E1036" s="4" t="s">
        <v>654</v>
      </c>
      <c r="F1036" s="3">
        <v>16988.490000000002</v>
      </c>
      <c r="G1036" s="2">
        <v>4.8550000000000001E-5</v>
      </c>
    </row>
    <row r="1037" spans="1:7" x14ac:dyDescent="0.2">
      <c r="A1037">
        <v>2017</v>
      </c>
      <c r="B1037" s="4" t="s">
        <v>439</v>
      </c>
      <c r="C1037" t="str">
        <f t="shared" si="16"/>
        <v>2017_0877</v>
      </c>
      <c r="D1037" s="4" t="s">
        <v>397</v>
      </c>
      <c r="E1037" s="4" t="s">
        <v>397</v>
      </c>
      <c r="F1037" s="3">
        <v>16707.95</v>
      </c>
      <c r="G1037" s="2">
        <v>4.7750000000000002E-5</v>
      </c>
    </row>
    <row r="1038" spans="1:7" x14ac:dyDescent="0.2">
      <c r="A1038">
        <v>2017</v>
      </c>
      <c r="B1038" s="4" t="s">
        <v>474</v>
      </c>
      <c r="C1038" t="str">
        <f t="shared" si="16"/>
        <v>2017_0945</v>
      </c>
      <c r="D1038" s="4" t="s">
        <v>458</v>
      </c>
      <c r="E1038" s="4" t="s">
        <v>458</v>
      </c>
      <c r="F1038" s="3">
        <v>15189.39</v>
      </c>
      <c r="G1038" s="2">
        <v>4.3409999999999999E-5</v>
      </c>
    </row>
    <row r="1039" spans="1:7" x14ac:dyDescent="0.2">
      <c r="A1039">
        <v>2017</v>
      </c>
      <c r="B1039" s="4" t="s">
        <v>684</v>
      </c>
      <c r="C1039" t="str">
        <f t="shared" si="16"/>
        <v>2017_0397</v>
      </c>
      <c r="D1039" s="4" t="s">
        <v>656</v>
      </c>
      <c r="E1039" s="4" t="s">
        <v>656</v>
      </c>
      <c r="F1039" s="3">
        <v>14341.9</v>
      </c>
      <c r="G1039" s="2">
        <v>4.0979999999999997E-5</v>
      </c>
    </row>
    <row r="1040" spans="1:7" x14ac:dyDescent="0.2">
      <c r="A1040">
        <v>2017</v>
      </c>
      <c r="B1040" s="4" t="s">
        <v>699</v>
      </c>
      <c r="C1040" t="str">
        <f t="shared" si="16"/>
        <v>2017_0616</v>
      </c>
      <c r="D1040" s="4" t="s">
        <v>686</v>
      </c>
      <c r="E1040" s="4" t="s">
        <v>686</v>
      </c>
      <c r="F1040" s="1">
        <v>14298.6</v>
      </c>
      <c r="G1040" s="2">
        <v>4.0859999999999998E-5</v>
      </c>
    </row>
    <row r="1041" spans="1:7" x14ac:dyDescent="0.2">
      <c r="A1041">
        <v>2017</v>
      </c>
      <c r="B1041" s="4" t="s">
        <v>678</v>
      </c>
      <c r="C1041" t="str">
        <f t="shared" si="16"/>
        <v>2017_0685</v>
      </c>
      <c r="D1041" s="4" t="s">
        <v>650</v>
      </c>
      <c r="E1041" s="4" t="s">
        <v>650</v>
      </c>
      <c r="F1041" s="3">
        <v>14137.8</v>
      </c>
      <c r="G1041" s="2">
        <v>4.0399999999999999E-5</v>
      </c>
    </row>
    <row r="1042" spans="1:7" x14ac:dyDescent="0.2">
      <c r="A1042">
        <v>2017</v>
      </c>
      <c r="B1042" s="4" t="s">
        <v>698</v>
      </c>
      <c r="C1042" t="str">
        <f t="shared" si="16"/>
        <v>2017_0681</v>
      </c>
      <c r="D1042" s="4" t="s">
        <v>685</v>
      </c>
      <c r="E1042" s="4" t="s">
        <v>685</v>
      </c>
      <c r="F1042" s="3">
        <v>12346.09</v>
      </c>
      <c r="G1042" s="2">
        <v>3.5280000000000001E-5</v>
      </c>
    </row>
    <row r="1043" spans="1:7" x14ac:dyDescent="0.2">
      <c r="A1043">
        <v>2017</v>
      </c>
      <c r="B1043" s="4" t="s">
        <v>700</v>
      </c>
      <c r="C1043" t="str">
        <f t="shared" si="16"/>
        <v>2017_0363</v>
      </c>
      <c r="D1043" s="4" t="s">
        <v>687</v>
      </c>
      <c r="E1043" s="4" t="s">
        <v>687</v>
      </c>
      <c r="F1043" s="3">
        <v>11798.94</v>
      </c>
      <c r="G1043" s="2">
        <v>3.3720000000000002E-5</v>
      </c>
    </row>
    <row r="1044" spans="1:7" x14ac:dyDescent="0.2">
      <c r="A1044">
        <v>2017</v>
      </c>
      <c r="B1044" s="4" t="s">
        <v>701</v>
      </c>
      <c r="C1044" t="str">
        <f t="shared" si="16"/>
        <v>2017_0933</v>
      </c>
      <c r="D1044" s="4" t="s">
        <v>688</v>
      </c>
      <c r="E1044" s="4" t="s">
        <v>688</v>
      </c>
      <c r="F1044" s="3">
        <v>11277.32</v>
      </c>
      <c r="G1044" s="2">
        <v>3.2230000000000001E-5</v>
      </c>
    </row>
    <row r="1045" spans="1:7" x14ac:dyDescent="0.2">
      <c r="A1045">
        <v>2017</v>
      </c>
      <c r="B1045" s="4" t="s">
        <v>683</v>
      </c>
      <c r="C1045" t="str">
        <f t="shared" si="16"/>
        <v>2017_0425</v>
      </c>
      <c r="D1045" s="4" t="s">
        <v>655</v>
      </c>
      <c r="E1045" s="4" t="s">
        <v>655</v>
      </c>
      <c r="F1045" s="3">
        <v>10920.9</v>
      </c>
      <c r="G1045" s="2">
        <v>3.1210000000000001E-5</v>
      </c>
    </row>
    <row r="1046" spans="1:7" x14ac:dyDescent="0.2">
      <c r="A1046">
        <v>2017</v>
      </c>
      <c r="B1046" s="4" t="s">
        <v>703</v>
      </c>
      <c r="C1046" t="str">
        <f t="shared" si="16"/>
        <v>2017_0292</v>
      </c>
      <c r="D1046" s="4" t="s">
        <v>690</v>
      </c>
      <c r="E1046" s="4" t="s">
        <v>690</v>
      </c>
      <c r="F1046" s="3">
        <v>8573.18</v>
      </c>
      <c r="G1046" s="2">
        <v>2.4499999999999999E-5</v>
      </c>
    </row>
    <row r="1047" spans="1:7" x14ac:dyDescent="0.2">
      <c r="A1047">
        <v>2017</v>
      </c>
      <c r="B1047" s="4" t="s">
        <v>708</v>
      </c>
      <c r="C1047" t="str">
        <f t="shared" si="16"/>
        <v>2017_0285</v>
      </c>
      <c r="D1047" s="4" t="s">
        <v>695</v>
      </c>
      <c r="E1047" s="4" t="s">
        <v>695</v>
      </c>
      <c r="F1047" s="3">
        <v>8456.36</v>
      </c>
      <c r="G1047" s="2">
        <v>2.4170000000000001E-5</v>
      </c>
    </row>
    <row r="1048" spans="1:7" x14ac:dyDescent="0.2">
      <c r="A1048">
        <v>2017</v>
      </c>
      <c r="B1048" s="4" t="s">
        <v>484</v>
      </c>
      <c r="C1048" t="str">
        <f t="shared" si="16"/>
        <v>2017_0218</v>
      </c>
      <c r="D1048" s="4" t="s">
        <v>468</v>
      </c>
      <c r="E1048" s="4" t="s">
        <v>468</v>
      </c>
      <c r="F1048" s="3">
        <v>8444.99</v>
      </c>
      <c r="G1048" s="2">
        <v>2.4130000000000001E-5</v>
      </c>
    </row>
    <row r="1049" spans="1:7" x14ac:dyDescent="0.2">
      <c r="A1049">
        <v>2017</v>
      </c>
      <c r="B1049" s="4" t="s">
        <v>709</v>
      </c>
      <c r="C1049" t="str">
        <f t="shared" si="16"/>
        <v>2017_0057</v>
      </c>
      <c r="D1049" s="4" t="s">
        <v>696</v>
      </c>
      <c r="E1049" s="4" t="s">
        <v>696</v>
      </c>
      <c r="F1049" s="3">
        <v>8399.7999999999993</v>
      </c>
      <c r="G1049" s="2">
        <v>2.4000000000000001E-5</v>
      </c>
    </row>
    <row r="1050" spans="1:7" x14ac:dyDescent="0.2">
      <c r="A1050">
        <v>2017</v>
      </c>
      <c r="B1050" s="4" t="s">
        <v>705</v>
      </c>
      <c r="C1050" t="str">
        <f t="shared" si="16"/>
        <v>2017_0701</v>
      </c>
      <c r="D1050" s="4" t="s">
        <v>692</v>
      </c>
      <c r="E1050" s="4" t="s">
        <v>692</v>
      </c>
      <c r="F1050" s="3">
        <v>8151.43</v>
      </c>
      <c r="G1050" s="2">
        <v>2.3289999999999999E-5</v>
      </c>
    </row>
    <row r="1051" spans="1:7" x14ac:dyDescent="0.2">
      <c r="A1051">
        <v>2017</v>
      </c>
      <c r="B1051" s="4" t="s">
        <v>419</v>
      </c>
      <c r="C1051" t="str">
        <f t="shared" si="16"/>
        <v>2017_0834</v>
      </c>
      <c r="D1051" s="4" t="s">
        <v>377</v>
      </c>
      <c r="E1051" s="4" t="s">
        <v>377</v>
      </c>
      <c r="F1051" s="3">
        <v>7937.58</v>
      </c>
      <c r="G1051" s="2">
        <v>2.268E-5</v>
      </c>
    </row>
    <row r="1052" spans="1:7" x14ac:dyDescent="0.2">
      <c r="A1052">
        <v>2017</v>
      </c>
      <c r="B1052" s="4" t="s">
        <v>704</v>
      </c>
      <c r="C1052" t="str">
        <f t="shared" si="16"/>
        <v>2017_0232</v>
      </c>
      <c r="D1052" s="4" t="s">
        <v>691</v>
      </c>
      <c r="E1052" s="4" t="s">
        <v>691</v>
      </c>
      <c r="F1052" s="3">
        <v>7721.99</v>
      </c>
      <c r="G1052" s="2">
        <v>2.207E-5</v>
      </c>
    </row>
    <row r="1053" spans="1:7" x14ac:dyDescent="0.2">
      <c r="A1053">
        <v>2017</v>
      </c>
      <c r="B1053" s="4" t="s">
        <v>706</v>
      </c>
      <c r="C1053" t="str">
        <f t="shared" si="16"/>
        <v>2017_0595</v>
      </c>
      <c r="D1053" s="4" t="s">
        <v>693</v>
      </c>
      <c r="E1053" s="4" t="s">
        <v>693</v>
      </c>
      <c r="F1053" s="3">
        <v>7671.14</v>
      </c>
      <c r="G1053" s="2">
        <v>2.192E-5</v>
      </c>
    </row>
    <row r="1054" spans="1:7" x14ac:dyDescent="0.2">
      <c r="A1054">
        <v>2017</v>
      </c>
      <c r="B1054" s="4" t="s">
        <v>702</v>
      </c>
      <c r="C1054" t="str">
        <f t="shared" si="16"/>
        <v>2017_0819</v>
      </c>
      <c r="D1054" s="4" t="s">
        <v>689</v>
      </c>
      <c r="E1054" s="4" t="s">
        <v>689</v>
      </c>
      <c r="F1054" s="3">
        <v>6562.34</v>
      </c>
      <c r="G1054" s="2">
        <v>1.8749999999999998E-5</v>
      </c>
    </row>
    <row r="1055" spans="1:7" x14ac:dyDescent="0.2">
      <c r="A1055">
        <v>2017</v>
      </c>
      <c r="B1055" s="4" t="s">
        <v>710</v>
      </c>
      <c r="C1055" t="str">
        <f t="shared" si="16"/>
        <v>2017_0932</v>
      </c>
      <c r="D1055" s="4" t="s">
        <v>697</v>
      </c>
      <c r="E1055" s="4" t="s">
        <v>697</v>
      </c>
      <c r="F1055" s="3">
        <v>6315.19</v>
      </c>
      <c r="G1055" s="2">
        <v>1.8050000000000002E-5</v>
      </c>
    </row>
    <row r="1056" spans="1:7" x14ac:dyDescent="0.2">
      <c r="A1056">
        <v>2017</v>
      </c>
      <c r="B1056" s="4" t="s">
        <v>707</v>
      </c>
      <c r="C1056" t="str">
        <f t="shared" si="16"/>
        <v>2017_0860</v>
      </c>
      <c r="D1056" s="4" t="s">
        <v>694</v>
      </c>
      <c r="E1056" s="4" t="s">
        <v>694</v>
      </c>
      <c r="F1056" s="3">
        <v>4416.7700000000004</v>
      </c>
      <c r="G1056" s="2">
        <v>1.2619999999999999E-5</v>
      </c>
    </row>
    <row r="1057" spans="1:9" x14ac:dyDescent="0.2">
      <c r="A1057">
        <v>2017</v>
      </c>
      <c r="B1057" s="4" t="s">
        <v>423</v>
      </c>
      <c r="C1057" t="str">
        <f t="shared" si="16"/>
        <v>2017_1412</v>
      </c>
      <c r="D1057" s="4" t="s">
        <v>381</v>
      </c>
      <c r="E1057" s="4" t="s">
        <v>381</v>
      </c>
      <c r="F1057" s="3">
        <v>3626.87</v>
      </c>
      <c r="G1057" s="2">
        <v>1.0360000000000001E-5</v>
      </c>
    </row>
    <row r="1058" spans="1:9" x14ac:dyDescent="0.2">
      <c r="A1058">
        <v>2018</v>
      </c>
      <c r="B1058" s="4" t="s">
        <v>510</v>
      </c>
      <c r="C1058" t="str">
        <f t="shared" si="16"/>
        <v>2018_1219</v>
      </c>
      <c r="D1058" s="4" t="s">
        <v>1</v>
      </c>
      <c r="E1058" s="4" t="s">
        <v>1</v>
      </c>
      <c r="H1058" s="3">
        <v>958439.4</v>
      </c>
      <c r="I1058" s="2">
        <v>2.3045299999999999E-3</v>
      </c>
    </row>
    <row r="1059" spans="1:9" x14ac:dyDescent="0.2">
      <c r="A1059">
        <v>2018</v>
      </c>
      <c r="B1059" s="4" t="s">
        <v>509</v>
      </c>
      <c r="C1059" t="str">
        <f t="shared" si="16"/>
        <v>2018_1021</v>
      </c>
      <c r="D1059" s="4" t="s">
        <v>27</v>
      </c>
      <c r="E1059" s="4" t="s">
        <v>27</v>
      </c>
      <c r="H1059" s="3">
        <v>798239.66</v>
      </c>
      <c r="I1059" s="2">
        <v>1.9193400000000001E-3</v>
      </c>
    </row>
    <row r="1060" spans="1:9" x14ac:dyDescent="0.2">
      <c r="A1060">
        <v>2018</v>
      </c>
      <c r="B1060" s="4" t="s">
        <v>512</v>
      </c>
      <c r="C1060" t="str">
        <f t="shared" si="16"/>
        <v>2018_0939</v>
      </c>
      <c r="D1060" s="4" t="s">
        <v>494</v>
      </c>
      <c r="E1060" s="4" t="s">
        <v>494</v>
      </c>
      <c r="H1060" s="3">
        <v>189069.66</v>
      </c>
      <c r="I1060" s="2">
        <v>4.5460999999999999E-4</v>
      </c>
    </row>
    <row r="1061" spans="1:9" x14ac:dyDescent="0.2">
      <c r="A1061">
        <v>2018</v>
      </c>
      <c r="B1061" s="4" t="s">
        <v>511</v>
      </c>
      <c r="C1061" t="str">
        <f t="shared" si="16"/>
        <v>2018_0938</v>
      </c>
      <c r="D1061" s="4" t="s">
        <v>493</v>
      </c>
      <c r="E1061" s="4" t="s">
        <v>493</v>
      </c>
      <c r="H1061" s="3">
        <v>187466.16</v>
      </c>
      <c r="I1061" s="2">
        <v>4.5075999999999997E-4</v>
      </c>
    </row>
    <row r="1062" spans="1:9" x14ac:dyDescent="0.2">
      <c r="A1062">
        <v>2018</v>
      </c>
      <c r="B1062" s="4" t="s">
        <v>516</v>
      </c>
      <c r="C1062" t="str">
        <f t="shared" si="16"/>
        <v>2018_0117</v>
      </c>
      <c r="D1062" s="4" t="s">
        <v>30</v>
      </c>
      <c r="E1062" s="4" t="s">
        <v>30</v>
      </c>
      <c r="H1062" s="3">
        <v>164798.15</v>
      </c>
      <c r="I1062" s="2">
        <v>3.9625000000000001E-4</v>
      </c>
    </row>
    <row r="1063" spans="1:9" x14ac:dyDescent="0.2">
      <c r="A1063">
        <v>2018</v>
      </c>
      <c r="B1063" s="4" t="s">
        <v>513</v>
      </c>
      <c r="C1063" t="str">
        <f t="shared" si="16"/>
        <v>2018_0179</v>
      </c>
      <c r="D1063" s="4" t="s">
        <v>4</v>
      </c>
      <c r="E1063" s="4" t="s">
        <v>4</v>
      </c>
      <c r="H1063" s="3">
        <v>139841.68</v>
      </c>
      <c r="I1063" s="2">
        <v>3.3624000000000002E-4</v>
      </c>
    </row>
    <row r="1064" spans="1:9" x14ac:dyDescent="0.2">
      <c r="A1064">
        <v>2018</v>
      </c>
      <c r="B1064" s="4" t="s">
        <v>514</v>
      </c>
      <c r="C1064" t="str">
        <f t="shared" si="16"/>
        <v>2018_0152</v>
      </c>
      <c r="D1064" s="4" t="s">
        <v>31</v>
      </c>
      <c r="E1064" s="4" t="s">
        <v>31</v>
      </c>
      <c r="H1064" s="3">
        <v>127043.9</v>
      </c>
      <c r="I1064" s="2">
        <v>3.0547000000000001E-4</v>
      </c>
    </row>
    <row r="1065" spans="1:9" x14ac:dyDescent="0.2">
      <c r="A1065">
        <v>2018</v>
      </c>
      <c r="B1065" s="4" t="s">
        <v>521</v>
      </c>
      <c r="C1065" t="str">
        <f t="shared" si="16"/>
        <v>2018_1079</v>
      </c>
      <c r="D1065" s="4" t="s">
        <v>8</v>
      </c>
      <c r="E1065" s="4" t="s">
        <v>8</v>
      </c>
      <c r="H1065" s="3">
        <v>119965.57</v>
      </c>
      <c r="I1065" s="2">
        <v>2.8844999999999999E-4</v>
      </c>
    </row>
    <row r="1066" spans="1:9" x14ac:dyDescent="0.2">
      <c r="A1066">
        <v>2018</v>
      </c>
      <c r="B1066" s="4" t="s">
        <v>515</v>
      </c>
      <c r="C1066" t="str">
        <f t="shared" si="16"/>
        <v>2018_0963</v>
      </c>
      <c r="D1066" s="4" t="s">
        <v>495</v>
      </c>
      <c r="E1066" s="4" t="s">
        <v>495</v>
      </c>
      <c r="H1066" s="3">
        <v>117486.25</v>
      </c>
      <c r="I1066" s="2">
        <v>2.8248999999999999E-4</v>
      </c>
    </row>
    <row r="1067" spans="1:9" x14ac:dyDescent="0.2">
      <c r="A1067">
        <v>2018</v>
      </c>
      <c r="B1067" s="4" t="s">
        <v>518</v>
      </c>
      <c r="C1067" t="str">
        <f t="shared" si="16"/>
        <v>2018_1591</v>
      </c>
      <c r="D1067" s="4" t="s">
        <v>29</v>
      </c>
      <c r="E1067" s="4" t="s">
        <v>29</v>
      </c>
      <c r="H1067" s="3">
        <v>111526.69</v>
      </c>
      <c r="I1067" s="2">
        <v>2.6815999999999998E-4</v>
      </c>
    </row>
    <row r="1068" spans="1:9" x14ac:dyDescent="0.2">
      <c r="A1068">
        <v>2018</v>
      </c>
      <c r="B1068" s="4" t="s">
        <v>528</v>
      </c>
      <c r="C1068" t="str">
        <f t="shared" si="16"/>
        <v>2018_0377</v>
      </c>
      <c r="D1068" s="4" t="s">
        <v>28</v>
      </c>
      <c r="E1068" s="4" t="s">
        <v>28</v>
      </c>
      <c r="H1068" s="3">
        <v>101651.54</v>
      </c>
      <c r="I1068" s="2">
        <v>2.4442000000000002E-4</v>
      </c>
    </row>
    <row r="1069" spans="1:9" x14ac:dyDescent="0.2">
      <c r="A1069">
        <v>2018</v>
      </c>
      <c r="B1069" s="4" t="s">
        <v>517</v>
      </c>
      <c r="C1069" t="str">
        <f t="shared" si="16"/>
        <v>2018_0839</v>
      </c>
      <c r="D1069" s="4" t="s">
        <v>5</v>
      </c>
      <c r="E1069" s="4" t="s">
        <v>5</v>
      </c>
      <c r="H1069" s="3">
        <v>101258.54</v>
      </c>
      <c r="I1069" s="2">
        <v>2.4347E-4</v>
      </c>
    </row>
    <row r="1070" spans="1:9" x14ac:dyDescent="0.2">
      <c r="A1070">
        <v>2018</v>
      </c>
      <c r="B1070" s="4" t="s">
        <v>520</v>
      </c>
      <c r="C1070" t="str">
        <f t="shared" si="16"/>
        <v>2018_0247</v>
      </c>
      <c r="D1070" s="4" t="s">
        <v>36</v>
      </c>
      <c r="E1070" s="4" t="s">
        <v>36</v>
      </c>
      <c r="H1070" s="3">
        <v>94666.48</v>
      </c>
      <c r="I1070" s="2">
        <v>2.2761999999999999E-4</v>
      </c>
    </row>
    <row r="1071" spans="1:9" x14ac:dyDescent="0.2">
      <c r="A1071">
        <v>2018</v>
      </c>
      <c r="B1071" s="4" t="s">
        <v>519</v>
      </c>
      <c r="C1071" t="str">
        <f t="shared" si="16"/>
        <v>2018_0049</v>
      </c>
      <c r="D1071" s="4" t="s">
        <v>9</v>
      </c>
      <c r="E1071" s="4" t="s">
        <v>9</v>
      </c>
      <c r="H1071" s="3">
        <v>94151.59</v>
      </c>
      <c r="I1071" s="2">
        <v>2.2638000000000001E-4</v>
      </c>
    </row>
    <row r="1072" spans="1:9" x14ac:dyDescent="0.2">
      <c r="A1072">
        <v>2018</v>
      </c>
      <c r="B1072" s="4" t="s">
        <v>529</v>
      </c>
      <c r="C1072" t="str">
        <f t="shared" si="16"/>
        <v>2018_0741</v>
      </c>
      <c r="D1072" s="4" t="s">
        <v>35</v>
      </c>
      <c r="E1072" s="4" t="s">
        <v>35</v>
      </c>
      <c r="H1072" s="3">
        <v>89648.29</v>
      </c>
      <c r="I1072" s="2">
        <v>2.1556E-4</v>
      </c>
    </row>
    <row r="1073" spans="1:9" x14ac:dyDescent="0.2">
      <c r="A1073">
        <v>2018</v>
      </c>
      <c r="B1073" s="4" t="s">
        <v>527</v>
      </c>
      <c r="C1073" t="str">
        <f t="shared" si="16"/>
        <v>2018_0256</v>
      </c>
      <c r="D1073" s="4" t="s">
        <v>12</v>
      </c>
      <c r="E1073" s="4" t="s">
        <v>12</v>
      </c>
      <c r="H1073" s="3">
        <v>72193.64</v>
      </c>
      <c r="I1073" s="2">
        <v>1.7359E-4</v>
      </c>
    </row>
    <row r="1074" spans="1:9" x14ac:dyDescent="0.2">
      <c r="A1074">
        <v>2018</v>
      </c>
      <c r="B1074" s="4" t="s">
        <v>523</v>
      </c>
      <c r="C1074" t="str">
        <f t="shared" si="16"/>
        <v>2018_1668</v>
      </c>
      <c r="D1074" s="4" t="s">
        <v>496</v>
      </c>
      <c r="E1074" s="4" t="s">
        <v>496</v>
      </c>
      <c r="H1074" s="3">
        <v>71671.78</v>
      </c>
      <c r="I1074" s="2">
        <v>1.7233E-4</v>
      </c>
    </row>
    <row r="1075" spans="1:9" x14ac:dyDescent="0.2">
      <c r="A1075">
        <v>2018</v>
      </c>
      <c r="B1075" s="4" t="s">
        <v>525</v>
      </c>
      <c r="C1075" t="str">
        <f t="shared" si="16"/>
        <v>2018_0367</v>
      </c>
      <c r="D1075" s="4" t="s">
        <v>497</v>
      </c>
      <c r="E1075" s="4" t="s">
        <v>497</v>
      </c>
      <c r="H1075" s="3">
        <v>60877.15</v>
      </c>
      <c r="I1075" s="2">
        <v>1.4637999999999999E-4</v>
      </c>
    </row>
    <row r="1076" spans="1:9" x14ac:dyDescent="0.2">
      <c r="A1076">
        <v>2018</v>
      </c>
      <c r="B1076" s="4" t="s">
        <v>524</v>
      </c>
      <c r="C1076" t="str">
        <f t="shared" si="16"/>
        <v>2018_0864</v>
      </c>
      <c r="D1076" s="4" t="s">
        <v>22</v>
      </c>
      <c r="E1076" s="4" t="s">
        <v>22</v>
      </c>
      <c r="H1076" s="3">
        <v>59762.13</v>
      </c>
      <c r="I1076" s="2">
        <v>1.437E-4</v>
      </c>
    </row>
    <row r="1077" spans="1:9" x14ac:dyDescent="0.2">
      <c r="A1077">
        <v>2018</v>
      </c>
      <c r="B1077" s="4" t="s">
        <v>526</v>
      </c>
      <c r="C1077" t="str">
        <f t="shared" si="16"/>
        <v>2018_0178</v>
      </c>
      <c r="D1077" s="4" t="s">
        <v>25</v>
      </c>
      <c r="E1077" s="4" t="s">
        <v>25</v>
      </c>
      <c r="H1077" s="3">
        <v>53960.7</v>
      </c>
      <c r="I1077" s="2">
        <v>1.2975000000000001E-4</v>
      </c>
    </row>
    <row r="1078" spans="1:9" x14ac:dyDescent="0.2">
      <c r="A1078">
        <v>2018</v>
      </c>
      <c r="B1078" s="4" t="s">
        <v>530</v>
      </c>
      <c r="C1078" t="str">
        <f t="shared" si="16"/>
        <v>2018_0974</v>
      </c>
      <c r="D1078" s="4" t="s">
        <v>498</v>
      </c>
      <c r="E1078" s="4" t="s">
        <v>498</v>
      </c>
      <c r="H1078" s="3">
        <v>50881.02</v>
      </c>
      <c r="I1078" s="2">
        <v>1.2234E-4</v>
      </c>
    </row>
    <row r="1079" spans="1:9" x14ac:dyDescent="0.2">
      <c r="A1079">
        <v>2018</v>
      </c>
      <c r="B1079" s="4" t="s">
        <v>522</v>
      </c>
      <c r="C1079" t="str">
        <f t="shared" si="16"/>
        <v>2018_0360</v>
      </c>
      <c r="D1079" s="4" t="s">
        <v>14</v>
      </c>
      <c r="E1079" s="4" t="s">
        <v>14</v>
      </c>
      <c r="H1079" s="3">
        <v>50255.59</v>
      </c>
      <c r="I1079" s="2">
        <v>1.2084E-4</v>
      </c>
    </row>
    <row r="1080" spans="1:9" x14ac:dyDescent="0.2">
      <c r="A1080">
        <v>2018</v>
      </c>
      <c r="B1080" s="4" t="s">
        <v>532</v>
      </c>
      <c r="C1080" t="str">
        <f t="shared" si="16"/>
        <v>2018_0554</v>
      </c>
      <c r="D1080" s="4" t="s">
        <v>499</v>
      </c>
      <c r="E1080" s="4" t="s">
        <v>499</v>
      </c>
      <c r="H1080" s="3">
        <v>45692.82</v>
      </c>
      <c r="I1080" s="2">
        <v>1.0987E-4</v>
      </c>
    </row>
    <row r="1081" spans="1:9" x14ac:dyDescent="0.2">
      <c r="A1081">
        <v>2018</v>
      </c>
      <c r="B1081" s="4" t="s">
        <v>535</v>
      </c>
      <c r="C1081" t="str">
        <f t="shared" si="16"/>
        <v>2018_1130</v>
      </c>
      <c r="D1081" s="4" t="s">
        <v>34</v>
      </c>
      <c r="E1081" s="4" t="s">
        <v>34</v>
      </c>
      <c r="H1081" s="3">
        <v>45220.160000000003</v>
      </c>
      <c r="I1081" s="2">
        <v>1.0873E-4</v>
      </c>
    </row>
    <row r="1082" spans="1:9" x14ac:dyDescent="0.2">
      <c r="A1082">
        <v>2018</v>
      </c>
      <c r="B1082" s="4" t="s">
        <v>536</v>
      </c>
      <c r="C1082" t="str">
        <f t="shared" si="16"/>
        <v>2018_0675</v>
      </c>
      <c r="D1082" s="4" t="s">
        <v>17</v>
      </c>
      <c r="E1082" s="4" t="s">
        <v>17</v>
      </c>
      <c r="H1082" s="3">
        <v>41710.49</v>
      </c>
      <c r="I1082" s="2">
        <v>1.0029E-4</v>
      </c>
    </row>
    <row r="1083" spans="1:9" x14ac:dyDescent="0.2">
      <c r="A1083">
        <v>2018</v>
      </c>
      <c r="B1083" s="4" t="s">
        <v>533</v>
      </c>
      <c r="C1083" t="str">
        <f t="shared" si="16"/>
        <v>2018_1674</v>
      </c>
      <c r="D1083" s="4" t="s">
        <v>500</v>
      </c>
      <c r="E1083" s="4" t="s">
        <v>500</v>
      </c>
      <c r="H1083" s="3">
        <v>40201.49</v>
      </c>
      <c r="I1083" s="2">
        <v>9.666E-5</v>
      </c>
    </row>
    <row r="1084" spans="1:9" x14ac:dyDescent="0.2">
      <c r="A1084">
        <v>2018</v>
      </c>
      <c r="B1084" s="4" t="s">
        <v>534</v>
      </c>
      <c r="C1084" t="str">
        <f t="shared" si="16"/>
        <v>2018_0287</v>
      </c>
      <c r="D1084" s="4" t="s">
        <v>13</v>
      </c>
      <c r="E1084" s="4" t="s">
        <v>13</v>
      </c>
      <c r="H1084" s="3">
        <v>37664.550000000003</v>
      </c>
      <c r="I1084" s="2">
        <v>9.056E-5</v>
      </c>
    </row>
    <row r="1085" spans="1:9" x14ac:dyDescent="0.2">
      <c r="A1085">
        <v>2018</v>
      </c>
      <c r="B1085" s="4" t="s">
        <v>541</v>
      </c>
      <c r="C1085" t="str">
        <f t="shared" si="16"/>
        <v>2018_1666</v>
      </c>
      <c r="D1085" s="4" t="s">
        <v>501</v>
      </c>
      <c r="E1085" s="4" t="s">
        <v>501</v>
      </c>
      <c r="H1085" s="3">
        <v>36585.599999999999</v>
      </c>
      <c r="I1085" s="2">
        <v>8.797E-5</v>
      </c>
    </row>
    <row r="1086" spans="1:9" x14ac:dyDescent="0.2">
      <c r="A1086">
        <v>2018</v>
      </c>
      <c r="B1086" s="4" t="s">
        <v>540</v>
      </c>
      <c r="C1086" t="str">
        <f t="shared" si="16"/>
        <v>2018_1088</v>
      </c>
      <c r="D1086" s="4" t="s">
        <v>18</v>
      </c>
      <c r="E1086" s="4" t="s">
        <v>18</v>
      </c>
      <c r="H1086" s="3">
        <v>33881.199999999997</v>
      </c>
      <c r="I1086" s="2">
        <v>8.1470000000000004E-5</v>
      </c>
    </row>
    <row r="1087" spans="1:9" x14ac:dyDescent="0.2">
      <c r="A1087">
        <v>2018</v>
      </c>
      <c r="B1087" s="4" t="s">
        <v>537</v>
      </c>
      <c r="C1087" t="str">
        <f t="shared" si="16"/>
        <v>2018_1053</v>
      </c>
      <c r="D1087" s="4" t="s">
        <v>24</v>
      </c>
      <c r="E1087" s="4" t="s">
        <v>24</v>
      </c>
      <c r="H1087" s="3">
        <v>30904.639999999999</v>
      </c>
      <c r="I1087" s="2">
        <v>7.4309999999999998E-5</v>
      </c>
    </row>
    <row r="1088" spans="1:9" x14ac:dyDescent="0.2">
      <c r="A1088">
        <v>2018</v>
      </c>
      <c r="B1088" s="4" t="s">
        <v>542</v>
      </c>
      <c r="C1088" t="str">
        <f t="shared" si="16"/>
        <v>2018_0169</v>
      </c>
      <c r="D1088" s="4" t="s">
        <v>7</v>
      </c>
      <c r="E1088" s="4" t="s">
        <v>7</v>
      </c>
      <c r="H1088" s="3">
        <v>29704.94</v>
      </c>
      <c r="I1088" s="2">
        <v>7.1420000000000004E-5</v>
      </c>
    </row>
    <row r="1089" spans="1:9" x14ac:dyDescent="0.2">
      <c r="A1089">
        <v>2018</v>
      </c>
      <c r="B1089" s="4" t="s">
        <v>531</v>
      </c>
      <c r="C1089" t="str">
        <f t="shared" si="16"/>
        <v>2018_1667</v>
      </c>
      <c r="D1089" s="4" t="s">
        <v>10</v>
      </c>
      <c r="E1089" s="4" t="s">
        <v>10</v>
      </c>
      <c r="H1089" s="3">
        <v>27623.82</v>
      </c>
      <c r="I1089" s="2">
        <v>6.6420000000000004E-5</v>
      </c>
    </row>
    <row r="1090" spans="1:9" x14ac:dyDescent="0.2">
      <c r="A1090">
        <v>2018</v>
      </c>
      <c r="B1090" s="4" t="s">
        <v>545</v>
      </c>
      <c r="C1090" t="str">
        <f t="shared" si="16"/>
        <v>2018_1074</v>
      </c>
      <c r="D1090" s="4" t="s">
        <v>26</v>
      </c>
      <c r="E1090" s="4" t="s">
        <v>26</v>
      </c>
      <c r="H1090" s="3">
        <v>26416.86</v>
      </c>
      <c r="I1090" s="2">
        <v>6.3520000000000002E-5</v>
      </c>
    </row>
    <row r="1091" spans="1:9" x14ac:dyDescent="0.2">
      <c r="A1091">
        <v>2018</v>
      </c>
      <c r="B1091" s="4" t="s">
        <v>538</v>
      </c>
      <c r="C1091" t="str">
        <f t="shared" ref="C1091:C1154" si="17">_xlfn.TEXTJOIN("_",TRUE,A1091:B1091)</f>
        <v>2018_0068</v>
      </c>
      <c r="D1091" s="4" t="s">
        <v>21</v>
      </c>
      <c r="E1091" s="4" t="s">
        <v>21</v>
      </c>
      <c r="H1091" s="3">
        <v>24236.94</v>
      </c>
      <c r="I1091" s="2">
        <v>5.8279999999999998E-5</v>
      </c>
    </row>
    <row r="1092" spans="1:9" x14ac:dyDescent="0.2">
      <c r="A1092">
        <v>2018</v>
      </c>
      <c r="B1092" s="4" t="s">
        <v>539</v>
      </c>
      <c r="C1092" t="str">
        <f t="shared" si="17"/>
        <v>2018_1673</v>
      </c>
      <c r="D1092" s="4" t="s">
        <v>33</v>
      </c>
      <c r="E1092" s="4" t="s">
        <v>33</v>
      </c>
      <c r="H1092" s="3">
        <v>21203.42</v>
      </c>
      <c r="I1092" s="2">
        <v>5.0980000000000003E-5</v>
      </c>
    </row>
    <row r="1093" spans="1:9" x14ac:dyDescent="0.2">
      <c r="A1093">
        <v>2018</v>
      </c>
      <c r="B1093" s="4" t="s">
        <v>546</v>
      </c>
      <c r="C1093" t="str">
        <f t="shared" si="17"/>
        <v>2018_0717</v>
      </c>
      <c r="D1093" s="4" t="s">
        <v>502</v>
      </c>
      <c r="E1093" s="4" t="s">
        <v>502</v>
      </c>
      <c r="H1093" s="3">
        <v>16357.23</v>
      </c>
      <c r="I1093" s="2">
        <v>3.9329999999999998E-5</v>
      </c>
    </row>
    <row r="1094" spans="1:9" x14ac:dyDescent="0.2">
      <c r="A1094">
        <v>2018</v>
      </c>
      <c r="B1094" s="4" t="s">
        <v>543</v>
      </c>
      <c r="C1094" t="str">
        <f t="shared" si="17"/>
        <v>2018_0873</v>
      </c>
      <c r="D1094" s="4" t="s">
        <v>3</v>
      </c>
      <c r="E1094" s="4" t="s">
        <v>3</v>
      </c>
      <c r="H1094" s="3">
        <v>14132.61</v>
      </c>
      <c r="I1094" s="2">
        <v>3.3980000000000003E-5</v>
      </c>
    </row>
    <row r="1095" spans="1:9" x14ac:dyDescent="0.2">
      <c r="A1095">
        <v>2018</v>
      </c>
      <c r="B1095" s="4" t="s">
        <v>547</v>
      </c>
      <c r="C1095" t="str">
        <f t="shared" si="17"/>
        <v>2018_2008</v>
      </c>
      <c r="D1095" s="4" t="s">
        <v>503</v>
      </c>
      <c r="E1095" s="4" t="s">
        <v>503</v>
      </c>
      <c r="H1095" s="3">
        <v>8604.25</v>
      </c>
      <c r="I1095" s="2">
        <v>2.069E-5</v>
      </c>
    </row>
    <row r="1096" spans="1:9" x14ac:dyDescent="0.2">
      <c r="A1096">
        <v>2018</v>
      </c>
      <c r="B1096" s="4" t="s">
        <v>544</v>
      </c>
      <c r="C1096" t="str">
        <f t="shared" si="17"/>
        <v>2018_0176</v>
      </c>
      <c r="D1096" s="4" t="s">
        <v>16</v>
      </c>
      <c r="E1096" s="4" t="s">
        <v>16</v>
      </c>
      <c r="H1096" s="3">
        <v>7695.24</v>
      </c>
      <c r="I1096" s="2">
        <v>1.8499999999999999E-5</v>
      </c>
    </row>
    <row r="1097" spans="1:9" x14ac:dyDescent="0.2">
      <c r="A1097">
        <v>2018</v>
      </c>
      <c r="B1097" s="4" t="s">
        <v>553</v>
      </c>
      <c r="C1097" t="str">
        <f t="shared" si="17"/>
        <v>2018_0298</v>
      </c>
      <c r="D1097" s="4" t="s">
        <v>551</v>
      </c>
      <c r="E1097" s="4" t="s">
        <v>551</v>
      </c>
      <c r="H1097" s="3">
        <v>4094.77</v>
      </c>
      <c r="I1097" s="2">
        <v>9.8500000000000006E-6</v>
      </c>
    </row>
    <row r="1098" spans="1:9" x14ac:dyDescent="0.2">
      <c r="A1098">
        <v>2018</v>
      </c>
      <c r="B1098" s="4" t="s">
        <v>548</v>
      </c>
      <c r="C1098" t="str">
        <f t="shared" si="17"/>
        <v>2018_1078</v>
      </c>
      <c r="D1098" s="4" t="s">
        <v>504</v>
      </c>
      <c r="E1098" s="4" t="s">
        <v>504</v>
      </c>
      <c r="H1098" s="3">
        <v>2277.79</v>
      </c>
      <c r="I1098" s="2">
        <v>5.48E-6</v>
      </c>
    </row>
    <row r="1099" spans="1:9" x14ac:dyDescent="0.2">
      <c r="A1099">
        <v>2018</v>
      </c>
      <c r="B1099" s="4" t="s">
        <v>739</v>
      </c>
      <c r="C1099" t="str">
        <f t="shared" si="17"/>
        <v>2018_0190</v>
      </c>
      <c r="D1099" s="4" t="s">
        <v>738</v>
      </c>
      <c r="E1099" s="4" t="s">
        <v>738</v>
      </c>
      <c r="H1099" s="3">
        <v>1383.83</v>
      </c>
      <c r="I1099" s="2">
        <v>3.3299999999999999E-6</v>
      </c>
    </row>
    <row r="1100" spans="1:9" x14ac:dyDescent="0.2">
      <c r="A1100">
        <v>2018</v>
      </c>
      <c r="B1100" s="4" t="s">
        <v>79</v>
      </c>
      <c r="C1100" t="str">
        <f t="shared" si="17"/>
        <v>2018_0844</v>
      </c>
      <c r="D1100" s="4" t="s">
        <v>37</v>
      </c>
      <c r="E1100" s="4" t="s">
        <v>37</v>
      </c>
      <c r="F1100" s="1">
        <v>23061732.780000001</v>
      </c>
      <c r="G1100" s="2">
        <v>5.5451100000000003E-2</v>
      </c>
    </row>
    <row r="1101" spans="1:9" x14ac:dyDescent="0.2">
      <c r="A1101">
        <v>2018</v>
      </c>
      <c r="B1101" s="4" t="s">
        <v>83</v>
      </c>
      <c r="C1101" t="str">
        <f t="shared" si="17"/>
        <v>2018_0926</v>
      </c>
      <c r="D1101" s="4" t="s">
        <v>734</v>
      </c>
      <c r="E1101" s="4" t="s">
        <v>734</v>
      </c>
      <c r="F1101" s="3">
        <v>12849557.34</v>
      </c>
      <c r="G1101" s="2">
        <v>3.089629E-2</v>
      </c>
    </row>
    <row r="1102" spans="1:9" x14ac:dyDescent="0.2">
      <c r="A1102">
        <v>2018</v>
      </c>
      <c r="B1102" s="4" t="s">
        <v>80</v>
      </c>
      <c r="C1102" t="str">
        <f t="shared" si="17"/>
        <v>2018_0966</v>
      </c>
      <c r="D1102" s="4" t="s">
        <v>38</v>
      </c>
      <c r="E1102" s="4" t="s">
        <v>38</v>
      </c>
      <c r="F1102" s="3">
        <v>12774175.609999999</v>
      </c>
      <c r="G1102" s="2">
        <v>3.0715039999999999E-2</v>
      </c>
    </row>
    <row r="1103" spans="1:9" x14ac:dyDescent="0.2">
      <c r="A1103">
        <v>2018</v>
      </c>
      <c r="B1103" s="4" t="s">
        <v>86</v>
      </c>
      <c r="C1103" t="str">
        <f t="shared" si="17"/>
        <v>2018_0291</v>
      </c>
      <c r="D1103" s="4" t="s">
        <v>44</v>
      </c>
      <c r="E1103" s="4" t="s">
        <v>44</v>
      </c>
      <c r="F1103" s="3">
        <v>10906688.369999999</v>
      </c>
      <c r="G1103" s="2">
        <v>2.622474E-2</v>
      </c>
    </row>
    <row r="1104" spans="1:9" x14ac:dyDescent="0.2">
      <c r="A1104">
        <v>2018</v>
      </c>
      <c r="B1104" s="4" t="s">
        <v>90</v>
      </c>
      <c r="C1104" t="str">
        <f t="shared" si="17"/>
        <v>2018_0435</v>
      </c>
      <c r="D1104" s="4" t="s">
        <v>48</v>
      </c>
      <c r="E1104" s="4" t="s">
        <v>48</v>
      </c>
      <c r="F1104" s="3">
        <v>10457836.880000001</v>
      </c>
      <c r="G1104" s="2">
        <v>2.514549E-2</v>
      </c>
    </row>
    <row r="1105" spans="1:7" x14ac:dyDescent="0.2">
      <c r="A1105">
        <v>2018</v>
      </c>
      <c r="B1105" s="4" t="s">
        <v>82</v>
      </c>
      <c r="C1105" t="str">
        <f t="shared" si="17"/>
        <v>2018_0518</v>
      </c>
      <c r="D1105" s="4" t="s">
        <v>40</v>
      </c>
      <c r="E1105" s="4" t="s">
        <v>40</v>
      </c>
      <c r="F1105" s="3">
        <v>10065988.939999999</v>
      </c>
      <c r="G1105" s="2">
        <v>2.4203300000000001E-2</v>
      </c>
    </row>
    <row r="1106" spans="1:7" x14ac:dyDescent="0.2">
      <c r="A1106">
        <v>2018</v>
      </c>
      <c r="B1106" s="4" t="s">
        <v>98</v>
      </c>
      <c r="C1106" t="str">
        <f t="shared" si="17"/>
        <v>2018_1031</v>
      </c>
      <c r="D1106" s="4" t="s">
        <v>56</v>
      </c>
      <c r="E1106" s="4" t="s">
        <v>56</v>
      </c>
      <c r="F1106" s="3">
        <v>8691776.5299999993</v>
      </c>
      <c r="G1106" s="2">
        <v>2.0899060000000001E-2</v>
      </c>
    </row>
    <row r="1107" spans="1:7" x14ac:dyDescent="0.2">
      <c r="A1107">
        <v>2018</v>
      </c>
      <c r="B1107" s="4" t="s">
        <v>88</v>
      </c>
      <c r="C1107" t="str">
        <f t="shared" si="17"/>
        <v>2018_0258</v>
      </c>
      <c r="D1107" s="4" t="s">
        <v>46</v>
      </c>
      <c r="E1107" s="4" t="s">
        <v>46</v>
      </c>
      <c r="F1107" s="3">
        <v>8509181.9600000009</v>
      </c>
      <c r="G1107" s="2">
        <v>2.0460019999999999E-2</v>
      </c>
    </row>
    <row r="1108" spans="1:7" x14ac:dyDescent="0.2">
      <c r="A1108">
        <v>2018</v>
      </c>
      <c r="B1108" s="4" t="s">
        <v>84</v>
      </c>
      <c r="C1108" t="str">
        <f t="shared" si="17"/>
        <v>2018_0290</v>
      </c>
      <c r="D1108" s="4" t="s">
        <v>42</v>
      </c>
      <c r="E1108" s="4" t="s">
        <v>42</v>
      </c>
      <c r="F1108" s="3">
        <v>8461538.75</v>
      </c>
      <c r="G1108" s="2">
        <v>2.0345459999999999E-2</v>
      </c>
    </row>
    <row r="1109" spans="1:7" x14ac:dyDescent="0.2">
      <c r="A1109">
        <v>2018</v>
      </c>
      <c r="B1109" s="4" t="s">
        <v>81</v>
      </c>
      <c r="C1109" t="str">
        <f t="shared" si="17"/>
        <v>2018_0653</v>
      </c>
      <c r="D1109" s="4" t="s">
        <v>39</v>
      </c>
      <c r="E1109" s="4" t="s">
        <v>39</v>
      </c>
      <c r="F1109" s="3">
        <v>8447429.5399999991</v>
      </c>
      <c r="G1109" s="2">
        <v>2.0311539999999999E-2</v>
      </c>
    </row>
    <row r="1110" spans="1:7" x14ac:dyDescent="0.2">
      <c r="A1110">
        <v>2018</v>
      </c>
      <c r="B1110" s="4" t="s">
        <v>91</v>
      </c>
      <c r="C1110" t="str">
        <f t="shared" si="17"/>
        <v>2018_0050</v>
      </c>
      <c r="D1110" s="4" t="s">
        <v>49</v>
      </c>
      <c r="E1110" s="4" t="s">
        <v>49</v>
      </c>
      <c r="F1110" s="3">
        <v>8307341.3200000003</v>
      </c>
      <c r="G1110" s="2">
        <v>1.9974700000000001E-2</v>
      </c>
    </row>
    <row r="1111" spans="1:7" x14ac:dyDescent="0.2">
      <c r="A1111">
        <v>2018</v>
      </c>
      <c r="B1111" s="4" t="s">
        <v>93</v>
      </c>
      <c r="C1111" t="str">
        <f t="shared" si="17"/>
        <v>2018_0378</v>
      </c>
      <c r="D1111" s="4" t="s">
        <v>51</v>
      </c>
      <c r="E1111" s="4" t="s">
        <v>51</v>
      </c>
      <c r="F1111" s="3">
        <v>8285060.8600000003</v>
      </c>
      <c r="G1111" s="2">
        <v>1.9921129999999999E-2</v>
      </c>
    </row>
    <row r="1112" spans="1:7" x14ac:dyDescent="0.2">
      <c r="A1112">
        <v>2018</v>
      </c>
      <c r="B1112" s="4" t="s">
        <v>102</v>
      </c>
      <c r="C1112" t="str">
        <f t="shared" si="17"/>
        <v>2018_0294</v>
      </c>
      <c r="D1112" s="4" t="s">
        <v>60</v>
      </c>
      <c r="E1112" s="4" t="s">
        <v>60</v>
      </c>
      <c r="F1112" s="3">
        <v>7928895.8399999999</v>
      </c>
      <c r="G1112" s="2">
        <v>1.906474E-2</v>
      </c>
    </row>
    <row r="1113" spans="1:7" x14ac:dyDescent="0.2">
      <c r="A1113">
        <v>2018</v>
      </c>
      <c r="B1113" s="4" t="s">
        <v>116</v>
      </c>
      <c r="C1113" t="str">
        <f t="shared" si="17"/>
        <v>2018_0415</v>
      </c>
      <c r="D1113" s="4" t="s">
        <v>74</v>
      </c>
      <c r="E1113" s="4" t="s">
        <v>74</v>
      </c>
      <c r="F1113" s="3">
        <v>7323711.2699999996</v>
      </c>
      <c r="G1113" s="2">
        <v>1.76096E-2</v>
      </c>
    </row>
    <row r="1114" spans="1:7" x14ac:dyDescent="0.2">
      <c r="A1114">
        <v>2018</v>
      </c>
      <c r="B1114" s="4" t="s">
        <v>85</v>
      </c>
      <c r="C1114" t="str">
        <f t="shared" si="17"/>
        <v>2018_0784</v>
      </c>
      <c r="D1114" s="4" t="s">
        <v>43</v>
      </c>
      <c r="E1114" s="4" t="s">
        <v>43</v>
      </c>
      <c r="F1114" s="3">
        <v>7172431.8899999997</v>
      </c>
      <c r="G1114" s="2">
        <v>1.724585E-2</v>
      </c>
    </row>
    <row r="1115" spans="1:7" x14ac:dyDescent="0.2">
      <c r="A1115">
        <v>2018</v>
      </c>
      <c r="B1115" s="4" t="s">
        <v>89</v>
      </c>
      <c r="C1115" t="str">
        <f t="shared" si="17"/>
        <v>2018_0623</v>
      </c>
      <c r="D1115" s="4" t="s">
        <v>47</v>
      </c>
      <c r="E1115" s="4" t="s">
        <v>47</v>
      </c>
      <c r="F1115" s="3">
        <v>6660057.4800000004</v>
      </c>
      <c r="G1115" s="2">
        <v>1.6013869999999999E-2</v>
      </c>
    </row>
    <row r="1116" spans="1:7" x14ac:dyDescent="0.2">
      <c r="A1116">
        <v>2018</v>
      </c>
      <c r="B1116" s="4" t="s">
        <v>92</v>
      </c>
      <c r="C1116" t="str">
        <f t="shared" si="17"/>
        <v>2018_0039</v>
      </c>
      <c r="D1116" s="4" t="s">
        <v>50</v>
      </c>
      <c r="E1116" s="4" t="s">
        <v>50</v>
      </c>
      <c r="F1116" s="3">
        <v>6658620.2800000003</v>
      </c>
      <c r="G1116" s="2">
        <v>1.6010409999999999E-2</v>
      </c>
    </row>
    <row r="1117" spans="1:7" x14ac:dyDescent="0.2">
      <c r="A1117">
        <v>2018</v>
      </c>
      <c r="B1117" s="4" t="s">
        <v>105</v>
      </c>
      <c r="C1117" t="str">
        <f t="shared" si="17"/>
        <v>2018_0433</v>
      </c>
      <c r="D1117" s="4" t="s">
        <v>63</v>
      </c>
      <c r="E1117" s="4" t="s">
        <v>63</v>
      </c>
      <c r="F1117" s="3">
        <v>6455969.3600000003</v>
      </c>
      <c r="G1117" s="2">
        <v>1.552314E-2</v>
      </c>
    </row>
    <row r="1118" spans="1:7" x14ac:dyDescent="0.2">
      <c r="A1118">
        <v>2018</v>
      </c>
      <c r="B1118" s="4" t="s">
        <v>110</v>
      </c>
      <c r="C1118" t="str">
        <f t="shared" si="17"/>
        <v>2018_0709</v>
      </c>
      <c r="D1118" s="4" t="s">
        <v>68</v>
      </c>
      <c r="E1118" s="4" t="s">
        <v>68</v>
      </c>
      <c r="F1118" s="3">
        <v>6320310.1699999999</v>
      </c>
      <c r="G1118" s="2">
        <v>1.5196960000000001E-2</v>
      </c>
    </row>
    <row r="1119" spans="1:7" x14ac:dyDescent="0.2">
      <c r="A1119">
        <v>2018</v>
      </c>
      <c r="B1119" s="4" t="s">
        <v>95</v>
      </c>
      <c r="C1119" t="str">
        <f t="shared" si="17"/>
        <v>2018_0804</v>
      </c>
      <c r="D1119" s="4" t="s">
        <v>53</v>
      </c>
      <c r="E1119" s="4" t="s">
        <v>53</v>
      </c>
      <c r="F1119" s="3">
        <v>6276154.9199999999</v>
      </c>
      <c r="G1119" s="2">
        <v>1.509079E-2</v>
      </c>
    </row>
    <row r="1120" spans="1:7" x14ac:dyDescent="0.2">
      <c r="A1120">
        <v>2018</v>
      </c>
      <c r="B1120" s="4" t="s">
        <v>99</v>
      </c>
      <c r="C1120" t="str">
        <f t="shared" si="17"/>
        <v>2018_0066</v>
      </c>
      <c r="D1120" s="4" t="s">
        <v>57</v>
      </c>
      <c r="E1120" s="4" t="s">
        <v>57</v>
      </c>
      <c r="F1120" s="3">
        <v>6200142.0499999998</v>
      </c>
      <c r="G1120" s="2">
        <v>1.4908019999999999E-2</v>
      </c>
    </row>
    <row r="1121" spans="1:7" x14ac:dyDescent="0.2">
      <c r="A1121">
        <v>2018</v>
      </c>
      <c r="B1121" s="4" t="s">
        <v>87</v>
      </c>
      <c r="C1121" t="str">
        <f t="shared" si="17"/>
        <v>2018_1128</v>
      </c>
      <c r="D1121" s="4" t="s">
        <v>45</v>
      </c>
      <c r="E1121" s="4" t="s">
        <v>45</v>
      </c>
      <c r="F1121" s="3">
        <v>5762908.3799999999</v>
      </c>
      <c r="G1121" s="2">
        <v>1.38567E-2</v>
      </c>
    </row>
    <row r="1122" spans="1:7" x14ac:dyDescent="0.2">
      <c r="A1122">
        <v>2018</v>
      </c>
      <c r="B1122" s="4" t="s">
        <v>94</v>
      </c>
      <c r="C1122" t="str">
        <f t="shared" si="17"/>
        <v>2018_0651</v>
      </c>
      <c r="D1122" s="4" t="s">
        <v>52</v>
      </c>
      <c r="E1122" s="4" t="s">
        <v>52</v>
      </c>
      <c r="F1122" s="3">
        <v>5460806.3799999999</v>
      </c>
      <c r="G1122" s="2">
        <v>1.3130309999999999E-2</v>
      </c>
    </row>
    <row r="1123" spans="1:7" x14ac:dyDescent="0.2">
      <c r="A1123">
        <v>2018</v>
      </c>
      <c r="B1123" s="4" t="s">
        <v>164</v>
      </c>
      <c r="C1123" t="str">
        <f t="shared" si="17"/>
        <v>2018_0161</v>
      </c>
      <c r="D1123" s="4" t="s">
        <v>122</v>
      </c>
      <c r="E1123" s="4" t="s">
        <v>122</v>
      </c>
      <c r="F1123" s="3">
        <v>5378074.5599999996</v>
      </c>
      <c r="G1123" s="2">
        <v>1.2931379999999999E-2</v>
      </c>
    </row>
    <row r="1124" spans="1:7" x14ac:dyDescent="0.2">
      <c r="A1124">
        <v>2018</v>
      </c>
      <c r="B1124" s="4" t="s">
        <v>101</v>
      </c>
      <c r="C1124" t="str">
        <f t="shared" si="17"/>
        <v>2018_0115</v>
      </c>
      <c r="D1124" s="4" t="s">
        <v>59</v>
      </c>
      <c r="E1124" s="4" t="s">
        <v>59</v>
      </c>
      <c r="F1124" s="3">
        <v>5181006.8600000003</v>
      </c>
      <c r="G1124" s="2">
        <v>1.245754E-2</v>
      </c>
    </row>
    <row r="1125" spans="1:7" x14ac:dyDescent="0.2">
      <c r="A1125">
        <v>2018</v>
      </c>
      <c r="B1125" s="4" t="s">
        <v>107</v>
      </c>
      <c r="C1125" t="str">
        <f t="shared" si="17"/>
        <v>2018_0810</v>
      </c>
      <c r="D1125" s="4" t="s">
        <v>65</v>
      </c>
      <c r="E1125" s="4" t="s">
        <v>65</v>
      </c>
      <c r="F1125" s="3">
        <v>4960741.66</v>
      </c>
      <c r="G1125" s="2">
        <v>1.192792E-2</v>
      </c>
    </row>
    <row r="1126" spans="1:7" x14ac:dyDescent="0.2">
      <c r="A1126">
        <v>2018</v>
      </c>
      <c r="B1126" s="4" t="s">
        <v>109</v>
      </c>
      <c r="C1126" t="str">
        <f t="shared" si="17"/>
        <v>2018_0054</v>
      </c>
      <c r="D1126" s="4" t="s">
        <v>67</v>
      </c>
      <c r="E1126" s="4" t="s">
        <v>67</v>
      </c>
      <c r="F1126" s="3">
        <v>4718995.3</v>
      </c>
      <c r="G1126" s="2">
        <v>1.134665E-2</v>
      </c>
    </row>
    <row r="1127" spans="1:7" x14ac:dyDescent="0.2">
      <c r="A1127">
        <v>2018</v>
      </c>
      <c r="B1127" s="4" t="s">
        <v>97</v>
      </c>
      <c r="C1127" t="str">
        <f t="shared" si="17"/>
        <v>2018_0045</v>
      </c>
      <c r="D1127" s="4" t="s">
        <v>55</v>
      </c>
      <c r="E1127" s="4" t="s">
        <v>55</v>
      </c>
      <c r="F1127" s="3">
        <v>4536470.29</v>
      </c>
      <c r="G1127" s="2">
        <v>1.0907780000000001E-2</v>
      </c>
    </row>
    <row r="1128" spans="1:7" x14ac:dyDescent="0.2">
      <c r="A1128">
        <v>2018</v>
      </c>
      <c r="B1128" s="4" t="s">
        <v>112</v>
      </c>
      <c r="C1128" t="str">
        <f t="shared" si="17"/>
        <v>2018_0570</v>
      </c>
      <c r="D1128" s="4" t="s">
        <v>70</v>
      </c>
      <c r="E1128" s="4" t="s">
        <v>70</v>
      </c>
      <c r="F1128" s="3">
        <v>4285519.16</v>
      </c>
      <c r="G1128" s="2">
        <v>1.030438E-2</v>
      </c>
    </row>
    <row r="1129" spans="1:7" x14ac:dyDescent="0.2">
      <c r="A1129">
        <v>2018</v>
      </c>
      <c r="B1129" s="4" t="s">
        <v>113</v>
      </c>
      <c r="C1129" t="str">
        <f t="shared" si="17"/>
        <v>2018_0114</v>
      </c>
      <c r="D1129" s="4" t="s">
        <v>71</v>
      </c>
      <c r="E1129" s="4" t="s">
        <v>71</v>
      </c>
      <c r="F1129" s="3">
        <v>4176657.62</v>
      </c>
      <c r="G1129" s="2">
        <v>1.004262E-2</v>
      </c>
    </row>
    <row r="1130" spans="1:7" x14ac:dyDescent="0.2">
      <c r="A1130">
        <v>2018</v>
      </c>
      <c r="B1130" s="4" t="s">
        <v>100</v>
      </c>
      <c r="C1130" t="str">
        <f t="shared" si="17"/>
        <v>2018_0898</v>
      </c>
      <c r="D1130" s="4" t="s">
        <v>58</v>
      </c>
      <c r="E1130" s="4" t="s">
        <v>58</v>
      </c>
      <c r="F1130" s="3">
        <v>4151458.1</v>
      </c>
      <c r="G1130" s="2">
        <v>9.9820299999999994E-3</v>
      </c>
    </row>
    <row r="1131" spans="1:7" x14ac:dyDescent="0.2">
      <c r="A1131">
        <v>2018</v>
      </c>
      <c r="B1131" s="4" t="s">
        <v>103</v>
      </c>
      <c r="C1131" t="str">
        <f t="shared" si="17"/>
        <v>2018_0865</v>
      </c>
      <c r="D1131" s="4" t="s">
        <v>61</v>
      </c>
      <c r="E1131" s="4" t="s">
        <v>61</v>
      </c>
      <c r="F1131" s="3">
        <v>3690798.19</v>
      </c>
      <c r="G1131" s="2">
        <v>8.8743899999999994E-3</v>
      </c>
    </row>
    <row r="1132" spans="1:7" x14ac:dyDescent="0.2">
      <c r="A1132">
        <v>2018</v>
      </c>
      <c r="B1132" s="4" t="s">
        <v>104</v>
      </c>
      <c r="C1132" t="str">
        <f t="shared" si="17"/>
        <v>2018_0673</v>
      </c>
      <c r="D1132" s="4" t="s">
        <v>62</v>
      </c>
      <c r="E1132" s="4" t="s">
        <v>62</v>
      </c>
      <c r="F1132" s="3">
        <v>3567528.48</v>
      </c>
      <c r="G1132" s="2">
        <v>8.5779900000000006E-3</v>
      </c>
    </row>
    <row r="1133" spans="1:7" x14ac:dyDescent="0.2">
      <c r="A1133">
        <v>2018</v>
      </c>
      <c r="B1133" s="4" t="s">
        <v>179</v>
      </c>
      <c r="C1133" t="str">
        <f t="shared" si="17"/>
        <v>2018_0580</v>
      </c>
      <c r="D1133" s="4" t="s">
        <v>137</v>
      </c>
      <c r="E1133" s="4" t="s">
        <v>137</v>
      </c>
      <c r="F1133" s="3">
        <v>3507199.87</v>
      </c>
      <c r="G1133" s="2">
        <v>8.4329299999999999E-3</v>
      </c>
    </row>
    <row r="1134" spans="1:7" x14ac:dyDescent="0.2">
      <c r="A1134">
        <v>2018</v>
      </c>
      <c r="B1134" s="4" t="s">
        <v>165</v>
      </c>
      <c r="C1134" t="str">
        <f t="shared" si="17"/>
        <v>2018_0955</v>
      </c>
      <c r="D1134" s="4" t="s">
        <v>123</v>
      </c>
      <c r="E1134" s="4" t="s">
        <v>123</v>
      </c>
      <c r="F1134" s="3">
        <v>3459985.99</v>
      </c>
      <c r="G1134" s="2">
        <v>8.3194099999999993E-3</v>
      </c>
    </row>
    <row r="1135" spans="1:7" x14ac:dyDescent="0.2">
      <c r="A1135">
        <v>2018</v>
      </c>
      <c r="B1135" s="4" t="s">
        <v>115</v>
      </c>
      <c r="C1135" t="str">
        <f t="shared" si="17"/>
        <v>2018_0910</v>
      </c>
      <c r="D1135" s="4" t="s">
        <v>73</v>
      </c>
      <c r="E1135" s="4" t="s">
        <v>73</v>
      </c>
      <c r="F1135" s="3">
        <v>3324745.17</v>
      </c>
      <c r="G1135" s="2">
        <v>7.9942299999999997E-3</v>
      </c>
    </row>
    <row r="1136" spans="1:7" x14ac:dyDescent="0.2">
      <c r="A1136">
        <v>2018</v>
      </c>
      <c r="B1136" s="4" t="s">
        <v>111</v>
      </c>
      <c r="C1136" t="str">
        <f t="shared" si="17"/>
        <v>2018_0718</v>
      </c>
      <c r="D1136" s="4" t="s">
        <v>69</v>
      </c>
      <c r="E1136" s="4" t="s">
        <v>69</v>
      </c>
      <c r="F1136" s="3">
        <v>3211443.09</v>
      </c>
      <c r="G1136" s="2">
        <v>7.7218E-3</v>
      </c>
    </row>
    <row r="1137" spans="1:7" x14ac:dyDescent="0.2">
      <c r="A1137">
        <v>2018</v>
      </c>
      <c r="B1137" s="4" t="s">
        <v>163</v>
      </c>
      <c r="C1137" t="str">
        <f t="shared" si="17"/>
        <v>2018_0517</v>
      </c>
      <c r="D1137" s="4" t="s">
        <v>121</v>
      </c>
      <c r="E1137" s="4" t="s">
        <v>121</v>
      </c>
      <c r="F1137" s="3">
        <v>3046748.62</v>
      </c>
      <c r="G1137" s="2">
        <v>7.3258000000000004E-3</v>
      </c>
    </row>
    <row r="1138" spans="1:7" x14ac:dyDescent="0.2">
      <c r="A1138">
        <v>2018</v>
      </c>
      <c r="B1138" s="4" t="s">
        <v>96</v>
      </c>
      <c r="C1138" t="str">
        <f t="shared" si="17"/>
        <v>2018_0611</v>
      </c>
      <c r="D1138" s="4" t="s">
        <v>54</v>
      </c>
      <c r="E1138" s="4" t="s">
        <v>54</v>
      </c>
      <c r="F1138" s="3">
        <v>3013059.02</v>
      </c>
      <c r="G1138" s="2">
        <v>7.2447900000000001E-3</v>
      </c>
    </row>
    <row r="1139" spans="1:7" x14ac:dyDescent="0.2">
      <c r="A1139">
        <v>2018</v>
      </c>
      <c r="B1139" s="4" t="s">
        <v>169</v>
      </c>
      <c r="C1139" t="str">
        <f t="shared" si="17"/>
        <v>2018_0319</v>
      </c>
      <c r="D1139" s="4" t="s">
        <v>127</v>
      </c>
      <c r="E1139" s="4" t="s">
        <v>127</v>
      </c>
      <c r="F1139" s="3">
        <v>2984503.07</v>
      </c>
      <c r="G1139" s="2">
        <v>7.1761300000000002E-3</v>
      </c>
    </row>
    <row r="1140" spans="1:7" x14ac:dyDescent="0.2">
      <c r="A1140">
        <v>2018</v>
      </c>
      <c r="B1140" s="4" t="s">
        <v>108</v>
      </c>
      <c r="C1140" t="str">
        <f t="shared" si="17"/>
        <v>2018_1073</v>
      </c>
      <c r="D1140" s="4" t="s">
        <v>66</v>
      </c>
      <c r="E1140" s="4" t="s">
        <v>66</v>
      </c>
      <c r="F1140" s="3">
        <v>2889846.28</v>
      </c>
      <c r="G1140" s="2">
        <v>6.9485299999999996E-3</v>
      </c>
    </row>
    <row r="1141" spans="1:7" x14ac:dyDescent="0.2">
      <c r="A1141">
        <v>2018</v>
      </c>
      <c r="B1141" s="4" t="s">
        <v>184</v>
      </c>
      <c r="C1141" t="str">
        <f t="shared" si="17"/>
        <v>2018_0968</v>
      </c>
      <c r="D1141" s="4" t="s">
        <v>142</v>
      </c>
      <c r="E1141" s="4" t="s">
        <v>142</v>
      </c>
      <c r="F1141" s="3">
        <v>2795490.17</v>
      </c>
      <c r="G1141" s="2">
        <v>6.72165E-3</v>
      </c>
    </row>
    <row r="1142" spans="1:7" x14ac:dyDescent="0.2">
      <c r="A1142">
        <v>2018</v>
      </c>
      <c r="B1142" s="4" t="s">
        <v>203</v>
      </c>
      <c r="C1142" t="str">
        <f t="shared" si="17"/>
        <v>2018_0618</v>
      </c>
      <c r="D1142" s="4" t="s">
        <v>161</v>
      </c>
      <c r="E1142" s="4" t="s">
        <v>161</v>
      </c>
      <c r="F1142" s="3">
        <v>2705134.16</v>
      </c>
      <c r="G1142" s="2">
        <v>6.5043999999999996E-3</v>
      </c>
    </row>
    <row r="1143" spans="1:7" x14ac:dyDescent="0.2">
      <c r="A1143">
        <v>2018</v>
      </c>
      <c r="B1143" s="4" t="s">
        <v>186</v>
      </c>
      <c r="C1143" t="str">
        <f t="shared" si="17"/>
        <v>2018_0096</v>
      </c>
      <c r="D1143" s="4" t="s">
        <v>144</v>
      </c>
      <c r="E1143" s="4" t="s">
        <v>144</v>
      </c>
      <c r="F1143" s="1">
        <v>2560168.41</v>
      </c>
      <c r="G1143" s="2">
        <v>6.1558300000000002E-3</v>
      </c>
    </row>
    <row r="1144" spans="1:7" x14ac:dyDescent="0.2">
      <c r="A1144">
        <v>2018</v>
      </c>
      <c r="B1144" s="4" t="s">
        <v>168</v>
      </c>
      <c r="C1144" t="str">
        <f t="shared" si="17"/>
        <v>2018_0902</v>
      </c>
      <c r="D1144" s="4" t="s">
        <v>126</v>
      </c>
      <c r="E1144" s="4" t="s">
        <v>126</v>
      </c>
      <c r="F1144" s="3">
        <v>2364518.71</v>
      </c>
      <c r="G1144" s="2">
        <v>5.6854000000000002E-3</v>
      </c>
    </row>
    <row r="1145" spans="1:7" x14ac:dyDescent="0.2">
      <c r="A1145">
        <v>2018</v>
      </c>
      <c r="B1145" s="4" t="s">
        <v>117</v>
      </c>
      <c r="C1145" t="str">
        <f t="shared" si="17"/>
        <v>2018_0550</v>
      </c>
      <c r="D1145" s="4" t="s">
        <v>75</v>
      </c>
      <c r="E1145" s="4" t="s">
        <v>75</v>
      </c>
      <c r="F1145" s="3">
        <v>2274381.7799999998</v>
      </c>
      <c r="G1145" s="2">
        <v>5.4686700000000001E-3</v>
      </c>
    </row>
    <row r="1146" spans="1:7" x14ac:dyDescent="0.2">
      <c r="A1146">
        <v>2018</v>
      </c>
      <c r="B1146" s="4" t="s">
        <v>120</v>
      </c>
      <c r="C1146" t="str">
        <f t="shared" si="17"/>
        <v>2018_1003</v>
      </c>
      <c r="D1146" s="4" t="s">
        <v>78</v>
      </c>
      <c r="E1146" s="4" t="s">
        <v>78</v>
      </c>
      <c r="F1146" s="3">
        <v>2247330.13</v>
      </c>
      <c r="G1146" s="2">
        <v>5.4036199999999996E-3</v>
      </c>
    </row>
    <row r="1147" spans="1:7" x14ac:dyDescent="0.2">
      <c r="A1147">
        <v>2018</v>
      </c>
      <c r="B1147" s="4" t="s">
        <v>185</v>
      </c>
      <c r="C1147" t="str">
        <f t="shared" si="17"/>
        <v>2018_0026</v>
      </c>
      <c r="D1147" s="4" t="s">
        <v>143</v>
      </c>
      <c r="E1147" s="4" t="s">
        <v>143</v>
      </c>
      <c r="F1147" s="3">
        <v>2138433.2999999998</v>
      </c>
      <c r="G1147" s="2">
        <v>5.1417900000000002E-3</v>
      </c>
    </row>
    <row r="1148" spans="1:7" x14ac:dyDescent="0.2">
      <c r="A1148">
        <v>2018</v>
      </c>
      <c r="B1148" s="4" t="s">
        <v>259</v>
      </c>
      <c r="C1148" t="str">
        <f t="shared" si="17"/>
        <v>2018_0656</v>
      </c>
      <c r="D1148" s="4" t="s">
        <v>217</v>
      </c>
      <c r="E1148" s="4" t="s">
        <v>217</v>
      </c>
      <c r="F1148" s="3">
        <v>2119196.21</v>
      </c>
      <c r="G1148" s="2">
        <v>5.09553E-3</v>
      </c>
    </row>
    <row r="1149" spans="1:7" x14ac:dyDescent="0.2">
      <c r="A1149">
        <v>2018</v>
      </c>
      <c r="B1149" s="4" t="s">
        <v>175</v>
      </c>
      <c r="C1149" t="str">
        <f t="shared" si="17"/>
        <v>2018_0604</v>
      </c>
      <c r="D1149" s="4" t="s">
        <v>133</v>
      </c>
      <c r="E1149" s="4" t="s">
        <v>133</v>
      </c>
      <c r="F1149" s="3">
        <v>2112783.3199999998</v>
      </c>
      <c r="G1149" s="2">
        <v>5.0801099999999997E-3</v>
      </c>
    </row>
    <row r="1150" spans="1:7" x14ac:dyDescent="0.2">
      <c r="A1150">
        <v>2018</v>
      </c>
      <c r="B1150" s="4" t="s">
        <v>114</v>
      </c>
      <c r="C1150" t="str">
        <f t="shared" si="17"/>
        <v>2018_0649</v>
      </c>
      <c r="D1150" s="4" t="s">
        <v>72</v>
      </c>
      <c r="E1150" s="4" t="s">
        <v>72</v>
      </c>
      <c r="F1150" s="3">
        <v>2043926.31</v>
      </c>
      <c r="G1150" s="2">
        <v>4.9145500000000002E-3</v>
      </c>
    </row>
    <row r="1151" spans="1:7" x14ac:dyDescent="0.2">
      <c r="A1151">
        <v>2018</v>
      </c>
      <c r="B1151" s="4" t="s">
        <v>190</v>
      </c>
      <c r="C1151" t="str">
        <f t="shared" si="17"/>
        <v>2018_0958</v>
      </c>
      <c r="D1151" s="4" t="s">
        <v>148</v>
      </c>
      <c r="E1151" s="4" t="s">
        <v>148</v>
      </c>
      <c r="F1151" s="3">
        <v>2025334.84</v>
      </c>
      <c r="G1151" s="2">
        <v>4.8698400000000003E-3</v>
      </c>
    </row>
    <row r="1152" spans="1:7" x14ac:dyDescent="0.2">
      <c r="A1152">
        <v>2018</v>
      </c>
      <c r="B1152" s="4" t="s">
        <v>172</v>
      </c>
      <c r="C1152" t="str">
        <f t="shared" si="17"/>
        <v>2018_1056</v>
      </c>
      <c r="D1152" s="4" t="s">
        <v>130</v>
      </c>
      <c r="E1152" s="4" t="s">
        <v>130</v>
      </c>
      <c r="F1152" s="3">
        <v>1952854.17</v>
      </c>
      <c r="G1152" s="2">
        <v>4.6955699999999996E-3</v>
      </c>
    </row>
    <row r="1153" spans="1:7" x14ac:dyDescent="0.2">
      <c r="A1153">
        <v>2018</v>
      </c>
      <c r="B1153" s="4" t="s">
        <v>173</v>
      </c>
      <c r="C1153" t="str">
        <f t="shared" si="17"/>
        <v>2018_0249</v>
      </c>
      <c r="D1153" s="4" t="s">
        <v>131</v>
      </c>
      <c r="E1153" s="4" t="s">
        <v>131</v>
      </c>
      <c r="F1153" s="3">
        <v>1925585.39</v>
      </c>
      <c r="G1153" s="2">
        <v>4.6299999999999996E-3</v>
      </c>
    </row>
    <row r="1154" spans="1:7" x14ac:dyDescent="0.2">
      <c r="A1154">
        <v>2018</v>
      </c>
      <c r="B1154" s="4" t="s">
        <v>119</v>
      </c>
      <c r="C1154" t="str">
        <f t="shared" si="17"/>
        <v>2018_1020</v>
      </c>
      <c r="D1154" s="4" t="s">
        <v>77</v>
      </c>
      <c r="E1154" s="4" t="s">
        <v>77</v>
      </c>
      <c r="F1154" s="3">
        <v>1886583.88</v>
      </c>
      <c r="G1154" s="2">
        <v>4.5362199999999997E-3</v>
      </c>
    </row>
    <row r="1155" spans="1:7" x14ac:dyDescent="0.2">
      <c r="A1155">
        <v>2018</v>
      </c>
      <c r="B1155" s="4" t="s">
        <v>187</v>
      </c>
      <c r="C1155" t="str">
        <f t="shared" ref="C1155:C1218" si="18">_xlfn.TEXTJOIN("_",TRUE,A1155:B1155)</f>
        <v>2018_0082</v>
      </c>
      <c r="D1155" s="4" t="s">
        <v>145</v>
      </c>
      <c r="E1155" s="4" t="s">
        <v>145</v>
      </c>
      <c r="F1155" s="3">
        <v>1861503.1</v>
      </c>
      <c r="G1155" s="2">
        <v>4.4759200000000004E-3</v>
      </c>
    </row>
    <row r="1156" spans="1:7" x14ac:dyDescent="0.2">
      <c r="A1156">
        <v>2018</v>
      </c>
      <c r="B1156" s="4" t="s">
        <v>166</v>
      </c>
      <c r="C1156" t="str">
        <f t="shared" si="18"/>
        <v>2018_0585</v>
      </c>
      <c r="D1156" s="4" t="s">
        <v>124</v>
      </c>
      <c r="E1156" s="4" t="s">
        <v>124</v>
      </c>
      <c r="F1156" s="3">
        <v>1851888.24</v>
      </c>
      <c r="G1156" s="2">
        <v>4.4527999999999998E-3</v>
      </c>
    </row>
    <row r="1157" spans="1:7" x14ac:dyDescent="0.2">
      <c r="A1157">
        <v>2018</v>
      </c>
      <c r="B1157" s="4" t="s">
        <v>200</v>
      </c>
      <c r="C1157" t="str">
        <f t="shared" si="18"/>
        <v>2018_1134</v>
      </c>
      <c r="D1157" s="4" t="s">
        <v>158</v>
      </c>
      <c r="E1157" s="4" t="s">
        <v>158</v>
      </c>
      <c r="F1157" s="3">
        <v>1817432.93</v>
      </c>
      <c r="G1157" s="2">
        <v>4.36995E-3</v>
      </c>
    </row>
    <row r="1158" spans="1:7" x14ac:dyDescent="0.2">
      <c r="A1158">
        <v>2018</v>
      </c>
      <c r="B1158" s="4" t="s">
        <v>106</v>
      </c>
      <c r="C1158" t="str">
        <f t="shared" si="18"/>
        <v>2018_0297</v>
      </c>
      <c r="D1158" s="4" t="s">
        <v>64</v>
      </c>
      <c r="E1158" s="4" t="s">
        <v>64</v>
      </c>
      <c r="F1158" s="3">
        <v>1778684.64</v>
      </c>
      <c r="G1158" s="2">
        <v>4.27678E-3</v>
      </c>
    </row>
    <row r="1159" spans="1:7" x14ac:dyDescent="0.2">
      <c r="A1159">
        <v>2018</v>
      </c>
      <c r="B1159" s="4" t="s">
        <v>118</v>
      </c>
      <c r="C1159" t="str">
        <f t="shared" si="18"/>
        <v>2018_1076</v>
      </c>
      <c r="D1159" s="4" t="s">
        <v>76</v>
      </c>
      <c r="E1159" s="4" t="s">
        <v>76</v>
      </c>
      <c r="F1159" s="3">
        <v>1761798.91</v>
      </c>
      <c r="G1159" s="2">
        <v>4.23618E-3</v>
      </c>
    </row>
    <row r="1160" spans="1:7" x14ac:dyDescent="0.2">
      <c r="A1160">
        <v>2018</v>
      </c>
      <c r="B1160" s="4" t="s">
        <v>180</v>
      </c>
      <c r="C1160" t="str">
        <f t="shared" si="18"/>
        <v>2018_0848</v>
      </c>
      <c r="D1160" s="4" t="s">
        <v>138</v>
      </c>
      <c r="E1160" s="4" t="s">
        <v>138</v>
      </c>
      <c r="F1160" s="3">
        <v>1737944.1</v>
      </c>
      <c r="G1160" s="2">
        <v>4.1788199999999998E-3</v>
      </c>
    </row>
    <row r="1161" spans="1:7" x14ac:dyDescent="0.2">
      <c r="A1161">
        <v>2018</v>
      </c>
      <c r="B1161" s="4" t="s">
        <v>170</v>
      </c>
      <c r="C1161" t="str">
        <f t="shared" si="18"/>
        <v>2018_0931</v>
      </c>
      <c r="D1161" s="4" t="s">
        <v>128</v>
      </c>
      <c r="E1161" s="4" t="s">
        <v>128</v>
      </c>
      <c r="F1161" s="3">
        <v>1730184.78</v>
      </c>
      <c r="G1161" s="2">
        <v>4.1601700000000004E-3</v>
      </c>
    </row>
    <row r="1162" spans="1:7" x14ac:dyDescent="0.2">
      <c r="A1162">
        <v>2018</v>
      </c>
      <c r="B1162" s="4" t="s">
        <v>178</v>
      </c>
      <c r="C1162" t="str">
        <f t="shared" si="18"/>
        <v>2018_0428</v>
      </c>
      <c r="D1162" s="4" t="s">
        <v>136</v>
      </c>
      <c r="E1162" s="4" t="s">
        <v>136</v>
      </c>
      <c r="F1162" s="3">
        <v>1718003.62</v>
      </c>
      <c r="G1162" s="2">
        <v>4.13088E-3</v>
      </c>
    </row>
    <row r="1163" spans="1:7" x14ac:dyDescent="0.2">
      <c r="A1163">
        <v>2018</v>
      </c>
      <c r="B1163" s="4" t="s">
        <v>193</v>
      </c>
      <c r="C1163" t="str">
        <f t="shared" si="18"/>
        <v>2018_0133</v>
      </c>
      <c r="D1163" s="4" t="s">
        <v>151</v>
      </c>
      <c r="E1163" s="4" t="s">
        <v>151</v>
      </c>
      <c r="F1163" s="3">
        <v>1640526.32</v>
      </c>
      <c r="G1163" s="2">
        <v>3.9445900000000004E-3</v>
      </c>
    </row>
    <row r="1164" spans="1:7" x14ac:dyDescent="0.2">
      <c r="A1164">
        <v>2018</v>
      </c>
      <c r="B1164" s="4" t="s">
        <v>171</v>
      </c>
      <c r="C1164" t="str">
        <f t="shared" si="18"/>
        <v>2018_0243</v>
      </c>
      <c r="D1164" s="4" t="s">
        <v>129</v>
      </c>
      <c r="E1164" s="4" t="s">
        <v>129</v>
      </c>
      <c r="F1164" s="3">
        <v>1598248.28</v>
      </c>
      <c r="G1164" s="2">
        <v>3.84293E-3</v>
      </c>
    </row>
    <row r="1165" spans="1:7" x14ac:dyDescent="0.2">
      <c r="A1165">
        <v>2018</v>
      </c>
      <c r="B1165" s="4" t="s">
        <v>176</v>
      </c>
      <c r="C1165" t="str">
        <f t="shared" si="18"/>
        <v>2018_0863</v>
      </c>
      <c r="D1165" s="4" t="s">
        <v>134</v>
      </c>
      <c r="E1165" s="4" t="s">
        <v>134</v>
      </c>
      <c r="F1165" s="3">
        <v>1553267.64</v>
      </c>
      <c r="G1165" s="2">
        <v>3.73478E-3</v>
      </c>
    </row>
    <row r="1166" spans="1:7" x14ac:dyDescent="0.2">
      <c r="A1166">
        <v>2018</v>
      </c>
      <c r="B1166" s="4" t="s">
        <v>333</v>
      </c>
      <c r="C1166" t="str">
        <f t="shared" si="18"/>
        <v>2018_0094</v>
      </c>
      <c r="D1166" s="4" t="s">
        <v>291</v>
      </c>
      <c r="E1166" s="4" t="s">
        <v>291</v>
      </c>
      <c r="F1166" s="3">
        <v>1513251.43</v>
      </c>
      <c r="G1166" s="2">
        <v>3.6385599999999999E-3</v>
      </c>
    </row>
    <row r="1167" spans="1:7" x14ac:dyDescent="0.2">
      <c r="A1167">
        <v>2018</v>
      </c>
      <c r="B1167" s="4" t="s">
        <v>268</v>
      </c>
      <c r="C1167" t="str">
        <f t="shared" si="18"/>
        <v>2018_0280</v>
      </c>
      <c r="D1167" s="4" t="s">
        <v>226</v>
      </c>
      <c r="E1167" s="4" t="s">
        <v>226</v>
      </c>
      <c r="F1167" s="3">
        <v>1455171.2</v>
      </c>
      <c r="G1167" s="2">
        <v>3.49891E-3</v>
      </c>
    </row>
    <row r="1168" spans="1:7" x14ac:dyDescent="0.2">
      <c r="A1168">
        <v>2018</v>
      </c>
      <c r="B1168" s="4" t="s">
        <v>202</v>
      </c>
      <c r="C1168" t="str">
        <f t="shared" si="18"/>
        <v>2018_0042</v>
      </c>
      <c r="D1168" s="4" t="s">
        <v>160</v>
      </c>
      <c r="E1168" s="4" t="s">
        <v>160</v>
      </c>
      <c r="F1168" s="3">
        <v>1423127.36</v>
      </c>
      <c r="G1168" s="2">
        <v>3.4218600000000001E-3</v>
      </c>
    </row>
    <row r="1169" spans="1:7" x14ac:dyDescent="0.2">
      <c r="A1169">
        <v>2018</v>
      </c>
      <c r="B1169" s="4" t="s">
        <v>177</v>
      </c>
      <c r="C1169" t="str">
        <f t="shared" si="18"/>
        <v>2018_0753</v>
      </c>
      <c r="D1169" s="4" t="s">
        <v>135</v>
      </c>
      <c r="E1169" s="4" t="s">
        <v>135</v>
      </c>
      <c r="F1169" s="3">
        <v>1377580.99</v>
      </c>
      <c r="G1169" s="2">
        <v>3.31234E-3</v>
      </c>
    </row>
    <row r="1170" spans="1:7" x14ac:dyDescent="0.2">
      <c r="A1170">
        <v>2018</v>
      </c>
      <c r="B1170" s="4" t="s">
        <v>479</v>
      </c>
      <c r="C1170" t="str">
        <f t="shared" si="18"/>
        <v>2018_0695</v>
      </c>
      <c r="D1170" s="4" t="s">
        <v>463</v>
      </c>
      <c r="E1170" s="4" t="s">
        <v>463</v>
      </c>
      <c r="F1170" s="3">
        <v>1366665.18</v>
      </c>
      <c r="G1170" s="2">
        <v>3.2861000000000001E-3</v>
      </c>
    </row>
    <row r="1171" spans="1:7" x14ac:dyDescent="0.2">
      <c r="A1171">
        <v>2018</v>
      </c>
      <c r="B1171" s="4" t="s">
        <v>367</v>
      </c>
      <c r="C1171" t="str">
        <f t="shared" si="18"/>
        <v>2018_1092</v>
      </c>
      <c r="D1171" s="4" t="s">
        <v>325</v>
      </c>
      <c r="E1171" s="4" t="s">
        <v>325</v>
      </c>
      <c r="F1171" s="3">
        <v>1344334.51</v>
      </c>
      <c r="G1171" s="2">
        <v>3.2323999999999999E-3</v>
      </c>
    </row>
    <row r="1172" spans="1:7" x14ac:dyDescent="0.2">
      <c r="A1172">
        <v>2018</v>
      </c>
      <c r="B1172" s="4" t="s">
        <v>254</v>
      </c>
      <c r="C1172" t="str">
        <f t="shared" si="18"/>
        <v>2018_0816</v>
      </c>
      <c r="D1172" s="4" t="s">
        <v>212</v>
      </c>
      <c r="E1172" s="4" t="s">
        <v>212</v>
      </c>
      <c r="F1172" s="3">
        <v>1342938.82</v>
      </c>
      <c r="G1172" s="2">
        <v>3.2290499999999998E-3</v>
      </c>
    </row>
    <row r="1173" spans="1:7" x14ac:dyDescent="0.2">
      <c r="A1173">
        <v>2018</v>
      </c>
      <c r="B1173" s="4" t="s">
        <v>264</v>
      </c>
      <c r="C1173" t="str">
        <f t="shared" si="18"/>
        <v>2018_0303</v>
      </c>
      <c r="D1173" s="4" t="s">
        <v>222</v>
      </c>
      <c r="E1173" s="4" t="s">
        <v>222</v>
      </c>
      <c r="F1173" s="3">
        <v>1267156.9099999999</v>
      </c>
      <c r="G1173" s="2">
        <v>3.0468299999999999E-3</v>
      </c>
    </row>
    <row r="1174" spans="1:7" x14ac:dyDescent="0.2">
      <c r="A1174">
        <v>2018</v>
      </c>
      <c r="B1174" s="4" t="s">
        <v>336</v>
      </c>
      <c r="C1174" t="str">
        <f t="shared" si="18"/>
        <v>2018_0850</v>
      </c>
      <c r="D1174" s="4" t="s">
        <v>294</v>
      </c>
      <c r="E1174" s="4" t="s">
        <v>294</v>
      </c>
      <c r="F1174" s="3">
        <v>1216470.05</v>
      </c>
      <c r="G1174" s="2">
        <v>2.9249599999999999E-3</v>
      </c>
    </row>
    <row r="1175" spans="1:7" x14ac:dyDescent="0.2">
      <c r="A1175">
        <v>2018</v>
      </c>
      <c r="B1175" s="4" t="s">
        <v>183</v>
      </c>
      <c r="C1175" t="str">
        <f t="shared" si="18"/>
        <v>2018_0119</v>
      </c>
      <c r="D1175" s="4" t="s">
        <v>141</v>
      </c>
      <c r="E1175" s="4" t="s">
        <v>141</v>
      </c>
      <c r="F1175" s="3">
        <v>1214861.18</v>
      </c>
      <c r="G1175" s="2">
        <v>2.9210899999999999E-3</v>
      </c>
    </row>
    <row r="1176" spans="1:7" x14ac:dyDescent="0.2">
      <c r="A1176">
        <v>2018</v>
      </c>
      <c r="B1176" s="4" t="s">
        <v>332</v>
      </c>
      <c r="C1176" t="str">
        <f t="shared" si="18"/>
        <v>2018_0002</v>
      </c>
      <c r="D1176" s="4" t="s">
        <v>290</v>
      </c>
      <c r="E1176" s="4" t="s">
        <v>290</v>
      </c>
      <c r="F1176" s="3">
        <v>1205823.55</v>
      </c>
      <c r="G1176" s="2">
        <v>2.8993600000000001E-3</v>
      </c>
    </row>
    <row r="1177" spans="1:7" x14ac:dyDescent="0.2">
      <c r="A1177">
        <v>2018</v>
      </c>
      <c r="B1177" s="4" t="s">
        <v>192</v>
      </c>
      <c r="C1177" t="str">
        <f t="shared" si="18"/>
        <v>2018_0909</v>
      </c>
      <c r="D1177" s="4" t="s">
        <v>150</v>
      </c>
      <c r="E1177" s="4" t="s">
        <v>150</v>
      </c>
      <c r="F1177" s="3">
        <v>1176208.07</v>
      </c>
      <c r="G1177" s="2">
        <v>2.8281500000000002E-3</v>
      </c>
    </row>
    <row r="1178" spans="1:7" x14ac:dyDescent="0.2">
      <c r="A1178">
        <v>2018</v>
      </c>
      <c r="B1178" s="4" t="s">
        <v>174</v>
      </c>
      <c r="C1178" t="str">
        <f t="shared" si="18"/>
        <v>2018_1077</v>
      </c>
      <c r="D1178" s="4" t="s">
        <v>132</v>
      </c>
      <c r="E1178" s="4" t="s">
        <v>132</v>
      </c>
      <c r="F1178" s="3">
        <v>1163877.3899999999</v>
      </c>
      <c r="G1178" s="2">
        <v>2.7985000000000002E-3</v>
      </c>
    </row>
    <row r="1179" spans="1:7" x14ac:dyDescent="0.2">
      <c r="A1179">
        <v>2018</v>
      </c>
      <c r="B1179" s="4" t="s">
        <v>188</v>
      </c>
      <c r="C1179" t="str">
        <f t="shared" si="18"/>
        <v>2018_1058</v>
      </c>
      <c r="D1179" s="4" t="s">
        <v>146</v>
      </c>
      <c r="E1179" s="4" t="s">
        <v>146</v>
      </c>
      <c r="F1179" s="3">
        <v>1127187.33</v>
      </c>
      <c r="G1179" s="2">
        <v>2.7102799999999998E-3</v>
      </c>
    </row>
    <row r="1180" spans="1:7" x14ac:dyDescent="0.2">
      <c r="A1180">
        <v>2018</v>
      </c>
      <c r="B1180" s="4" t="s">
        <v>195</v>
      </c>
      <c r="C1180" t="str">
        <f t="shared" si="18"/>
        <v>2018_0992</v>
      </c>
      <c r="D1180" s="4" t="s">
        <v>153</v>
      </c>
      <c r="E1180" s="4" t="s">
        <v>153</v>
      </c>
      <c r="F1180" s="3">
        <v>1123041.0900000001</v>
      </c>
      <c r="G1180" s="2">
        <v>2.70031E-3</v>
      </c>
    </row>
    <row r="1181" spans="1:7" x14ac:dyDescent="0.2">
      <c r="A1181">
        <v>2018</v>
      </c>
      <c r="B1181" s="4" t="s">
        <v>285</v>
      </c>
      <c r="C1181" t="str">
        <f t="shared" si="18"/>
        <v>2018_0341</v>
      </c>
      <c r="D1181" s="4" t="s">
        <v>243</v>
      </c>
      <c r="E1181" s="4" t="s">
        <v>243</v>
      </c>
      <c r="F1181" s="3">
        <v>1109631</v>
      </c>
      <c r="G1181" s="2">
        <v>2.6680699999999998E-3</v>
      </c>
    </row>
    <row r="1182" spans="1:7" x14ac:dyDescent="0.2">
      <c r="A1182">
        <v>2018</v>
      </c>
      <c r="B1182" s="4" t="s">
        <v>250</v>
      </c>
      <c r="C1182" t="str">
        <f t="shared" si="18"/>
        <v>2018_0679</v>
      </c>
      <c r="D1182" s="4" t="s">
        <v>208</v>
      </c>
      <c r="E1182" s="4" t="s">
        <v>208</v>
      </c>
      <c r="F1182" s="3">
        <v>1104071.03</v>
      </c>
      <c r="G1182" s="2">
        <v>2.6546999999999999E-3</v>
      </c>
    </row>
    <row r="1183" spans="1:7" x14ac:dyDescent="0.2">
      <c r="A1183">
        <v>2018</v>
      </c>
      <c r="B1183" s="4" t="s">
        <v>283</v>
      </c>
      <c r="C1183" t="str">
        <f t="shared" si="18"/>
        <v>2018_0020</v>
      </c>
      <c r="D1183" s="4" t="s">
        <v>241</v>
      </c>
      <c r="E1183" s="4" t="s">
        <v>241</v>
      </c>
      <c r="F1183" s="3">
        <v>1090753.33</v>
      </c>
      <c r="G1183" s="2">
        <v>2.6226800000000001E-3</v>
      </c>
    </row>
    <row r="1184" spans="1:7" x14ac:dyDescent="0.2">
      <c r="A1184">
        <v>2018</v>
      </c>
      <c r="B1184" s="4" t="s">
        <v>249</v>
      </c>
      <c r="C1184" t="str">
        <f t="shared" si="18"/>
        <v>2018_0557</v>
      </c>
      <c r="D1184" s="4" t="s">
        <v>207</v>
      </c>
      <c r="E1184" s="4" t="s">
        <v>207</v>
      </c>
      <c r="F1184" s="3">
        <v>1089049.25</v>
      </c>
      <c r="G1184" s="2">
        <v>2.6185800000000001E-3</v>
      </c>
    </row>
    <row r="1185" spans="1:7" x14ac:dyDescent="0.2">
      <c r="A1185">
        <v>2018</v>
      </c>
      <c r="B1185" s="4" t="s">
        <v>191</v>
      </c>
      <c r="C1185" t="str">
        <f t="shared" si="18"/>
        <v>2018_0621</v>
      </c>
      <c r="D1185" s="4" t="s">
        <v>149</v>
      </c>
      <c r="E1185" s="4" t="s">
        <v>149</v>
      </c>
      <c r="F1185" s="3">
        <v>1060399.18</v>
      </c>
      <c r="G1185" s="2">
        <v>2.5496899999999999E-3</v>
      </c>
    </row>
    <row r="1186" spans="1:7" x14ac:dyDescent="0.2">
      <c r="A1186">
        <v>2018</v>
      </c>
      <c r="B1186" s="4" t="s">
        <v>194</v>
      </c>
      <c r="C1186" t="str">
        <f t="shared" si="18"/>
        <v>2018_0122</v>
      </c>
      <c r="D1186" s="4" t="s">
        <v>152</v>
      </c>
      <c r="E1186" s="4" t="s">
        <v>152</v>
      </c>
      <c r="F1186" s="1">
        <v>1030080.7</v>
      </c>
      <c r="G1186" s="2">
        <v>2.47679E-3</v>
      </c>
    </row>
    <row r="1187" spans="1:7" x14ac:dyDescent="0.2">
      <c r="A1187">
        <v>2018</v>
      </c>
      <c r="B1187" s="4" t="s">
        <v>181</v>
      </c>
      <c r="C1187" t="str">
        <f t="shared" si="18"/>
        <v>2018_1063</v>
      </c>
      <c r="D1187" s="4" t="s">
        <v>139</v>
      </c>
      <c r="E1187" s="4" t="s">
        <v>139</v>
      </c>
      <c r="F1187" s="3">
        <v>1009182.03</v>
      </c>
      <c r="G1187" s="2">
        <v>2.42654E-3</v>
      </c>
    </row>
    <row r="1188" spans="1:7" x14ac:dyDescent="0.2">
      <c r="A1188">
        <v>2018</v>
      </c>
      <c r="B1188" s="4" t="s">
        <v>260</v>
      </c>
      <c r="C1188" t="str">
        <f t="shared" si="18"/>
        <v>2018_0790</v>
      </c>
      <c r="D1188" s="4" t="s">
        <v>218</v>
      </c>
      <c r="E1188" s="4" t="s">
        <v>218</v>
      </c>
      <c r="F1188" s="3">
        <v>1000906.6</v>
      </c>
      <c r="G1188" s="2">
        <v>2.4066399999999998E-3</v>
      </c>
    </row>
    <row r="1189" spans="1:7" x14ac:dyDescent="0.2">
      <c r="A1189">
        <v>2018</v>
      </c>
      <c r="B1189" s="4" t="s">
        <v>257</v>
      </c>
      <c r="C1189" t="str">
        <f t="shared" si="18"/>
        <v>2018_0270</v>
      </c>
      <c r="D1189" s="4" t="s">
        <v>215</v>
      </c>
      <c r="E1189" s="4" t="s">
        <v>215</v>
      </c>
      <c r="F1189" s="3">
        <v>990091.93</v>
      </c>
      <c r="G1189" s="2">
        <v>2.3806399999999998E-3</v>
      </c>
    </row>
    <row r="1190" spans="1:7" x14ac:dyDescent="0.2">
      <c r="A1190">
        <v>2018</v>
      </c>
      <c r="B1190" s="4" t="s">
        <v>198</v>
      </c>
      <c r="C1190" t="str">
        <f t="shared" si="18"/>
        <v>2018_0943</v>
      </c>
      <c r="D1190" s="4" t="s">
        <v>156</v>
      </c>
      <c r="E1190" s="4" t="s">
        <v>156</v>
      </c>
      <c r="F1190" s="3">
        <v>978194.96</v>
      </c>
      <c r="G1190" s="2">
        <v>2.3520300000000002E-3</v>
      </c>
    </row>
    <row r="1191" spans="1:7" x14ac:dyDescent="0.2">
      <c r="A1191">
        <v>2018</v>
      </c>
      <c r="B1191" s="4" t="s">
        <v>262</v>
      </c>
      <c r="C1191" t="str">
        <f t="shared" si="18"/>
        <v>2018_0857</v>
      </c>
      <c r="D1191" s="4" t="s">
        <v>220</v>
      </c>
      <c r="E1191" s="4" t="s">
        <v>220</v>
      </c>
      <c r="F1191" s="3">
        <v>961972.53</v>
      </c>
      <c r="G1191" s="2">
        <v>2.3130300000000002E-3</v>
      </c>
    </row>
    <row r="1192" spans="1:7" x14ac:dyDescent="0.2">
      <c r="A1192">
        <v>2018</v>
      </c>
      <c r="B1192" s="4" t="s">
        <v>196</v>
      </c>
      <c r="C1192" t="str">
        <f t="shared" si="18"/>
        <v>2018_0156</v>
      </c>
      <c r="D1192" s="4" t="s">
        <v>154</v>
      </c>
      <c r="E1192" s="4" t="s">
        <v>154</v>
      </c>
      <c r="F1192" s="3">
        <v>886594.89</v>
      </c>
      <c r="G1192" s="2">
        <v>2.1317900000000002E-3</v>
      </c>
    </row>
    <row r="1193" spans="1:7" x14ac:dyDescent="0.2">
      <c r="A1193">
        <v>2018</v>
      </c>
      <c r="B1193" s="4" t="s">
        <v>189</v>
      </c>
      <c r="C1193" t="str">
        <f t="shared" si="18"/>
        <v>2018_0767</v>
      </c>
      <c r="D1193" s="4" t="s">
        <v>147</v>
      </c>
      <c r="E1193" s="4" t="s">
        <v>147</v>
      </c>
      <c r="F1193" s="3">
        <v>876182.38</v>
      </c>
      <c r="G1193" s="2">
        <v>2.1067500000000001E-3</v>
      </c>
    </row>
    <row r="1194" spans="1:7" x14ac:dyDescent="0.2">
      <c r="A1194">
        <v>2018</v>
      </c>
      <c r="B1194" s="4" t="s">
        <v>247</v>
      </c>
      <c r="C1194" t="str">
        <f t="shared" si="18"/>
        <v>2018_0284</v>
      </c>
      <c r="D1194" s="4" t="s">
        <v>205</v>
      </c>
      <c r="E1194" s="4" t="s">
        <v>205</v>
      </c>
      <c r="F1194" s="3">
        <v>866826.9</v>
      </c>
      <c r="G1194" s="2">
        <v>2.0842500000000002E-3</v>
      </c>
    </row>
    <row r="1195" spans="1:7" x14ac:dyDescent="0.2">
      <c r="A1195">
        <v>2018</v>
      </c>
      <c r="B1195" s="4" t="s">
        <v>348</v>
      </c>
      <c r="C1195" t="str">
        <f t="shared" si="18"/>
        <v>2018_0072</v>
      </c>
      <c r="D1195" s="4" t="s">
        <v>306</v>
      </c>
      <c r="E1195" s="4" t="s">
        <v>306</v>
      </c>
      <c r="F1195" s="3">
        <v>851717.72</v>
      </c>
      <c r="G1195" s="2">
        <v>2.0479199999999999E-3</v>
      </c>
    </row>
    <row r="1196" spans="1:7" x14ac:dyDescent="0.2">
      <c r="A1196">
        <v>2018</v>
      </c>
      <c r="B1196" s="4" t="s">
        <v>253</v>
      </c>
      <c r="C1196" t="str">
        <f t="shared" si="18"/>
        <v>2018_0812</v>
      </c>
      <c r="D1196" s="4" t="s">
        <v>211</v>
      </c>
      <c r="E1196" s="4" t="s">
        <v>211</v>
      </c>
      <c r="F1196" s="3">
        <v>844751.1</v>
      </c>
      <c r="G1196" s="2">
        <v>2.0311700000000001E-3</v>
      </c>
    </row>
    <row r="1197" spans="1:7" x14ac:dyDescent="0.2">
      <c r="A1197">
        <v>2018</v>
      </c>
      <c r="B1197" s="4" t="s">
        <v>167</v>
      </c>
      <c r="C1197" t="str">
        <f t="shared" si="18"/>
        <v>2018_0521</v>
      </c>
      <c r="D1197" s="4" t="s">
        <v>125</v>
      </c>
      <c r="E1197" s="4" t="s">
        <v>125</v>
      </c>
      <c r="F1197" s="3">
        <v>821680.52</v>
      </c>
      <c r="G1197" s="2">
        <v>1.9756999999999999E-3</v>
      </c>
    </row>
    <row r="1198" spans="1:7" x14ac:dyDescent="0.2">
      <c r="A1198">
        <v>2018</v>
      </c>
      <c r="B1198" s="4" t="s">
        <v>372</v>
      </c>
      <c r="C1198" t="str">
        <f t="shared" si="18"/>
        <v>2018_0817</v>
      </c>
      <c r="D1198" s="4" t="s">
        <v>330</v>
      </c>
      <c r="E1198" s="4" t="s">
        <v>330</v>
      </c>
      <c r="F1198" s="3">
        <v>816805.17</v>
      </c>
      <c r="G1198" s="2">
        <v>1.9639800000000002E-3</v>
      </c>
    </row>
    <row r="1199" spans="1:7" x14ac:dyDescent="0.2">
      <c r="A1199">
        <v>2018</v>
      </c>
      <c r="B1199" s="4" t="s">
        <v>366</v>
      </c>
      <c r="C1199" t="str">
        <f t="shared" si="18"/>
        <v>2018_0691</v>
      </c>
      <c r="D1199" s="4" t="s">
        <v>324</v>
      </c>
      <c r="E1199" s="4" t="s">
        <v>324</v>
      </c>
      <c r="F1199" s="3">
        <v>792238.35</v>
      </c>
      <c r="G1199" s="2">
        <v>1.9049099999999999E-3</v>
      </c>
    </row>
    <row r="1200" spans="1:7" x14ac:dyDescent="0.2">
      <c r="A1200">
        <v>2018</v>
      </c>
      <c r="B1200" s="4" t="s">
        <v>473</v>
      </c>
      <c r="C1200" t="str">
        <f t="shared" si="18"/>
        <v>2018_0781</v>
      </c>
      <c r="D1200" s="4" t="s">
        <v>457</v>
      </c>
      <c r="E1200" s="4" t="s">
        <v>457</v>
      </c>
      <c r="F1200" s="3">
        <v>789341.68</v>
      </c>
      <c r="G1200" s="2">
        <v>1.8979400000000001E-3</v>
      </c>
    </row>
    <row r="1201" spans="1:7" x14ac:dyDescent="0.2">
      <c r="A1201">
        <v>2018</v>
      </c>
      <c r="B1201" s="4" t="s">
        <v>452</v>
      </c>
      <c r="C1201" t="str">
        <f t="shared" si="18"/>
        <v>2018_1044</v>
      </c>
      <c r="D1201" s="4" t="s">
        <v>410</v>
      </c>
      <c r="E1201" s="4" t="s">
        <v>410</v>
      </c>
      <c r="F1201" s="3">
        <v>758981.06</v>
      </c>
      <c r="G1201" s="2">
        <v>1.8249399999999999E-3</v>
      </c>
    </row>
    <row r="1202" spans="1:7" x14ac:dyDescent="0.2">
      <c r="A1202">
        <v>2018</v>
      </c>
      <c r="B1202" s="4" t="s">
        <v>248</v>
      </c>
      <c r="C1202" t="str">
        <f t="shared" si="18"/>
        <v>2018_1113</v>
      </c>
      <c r="D1202" s="4" t="s">
        <v>206</v>
      </c>
      <c r="E1202" s="4" t="s">
        <v>206</v>
      </c>
      <c r="F1202" s="3">
        <v>749267.39</v>
      </c>
      <c r="G1202" s="2">
        <v>1.80159E-3</v>
      </c>
    </row>
    <row r="1203" spans="1:7" x14ac:dyDescent="0.2">
      <c r="A1203">
        <v>2018</v>
      </c>
      <c r="B1203" s="4" t="s">
        <v>447</v>
      </c>
      <c r="C1203" t="str">
        <f t="shared" si="18"/>
        <v>2018_0227</v>
      </c>
      <c r="D1203" s="4" t="s">
        <v>405</v>
      </c>
      <c r="E1203" s="4" t="s">
        <v>405</v>
      </c>
      <c r="F1203" s="3">
        <v>746307.54</v>
      </c>
      <c r="G1203" s="2">
        <v>1.79447E-3</v>
      </c>
    </row>
    <row r="1204" spans="1:7" x14ac:dyDescent="0.2">
      <c r="A1204">
        <v>2018</v>
      </c>
      <c r="B1204" s="4" t="s">
        <v>557</v>
      </c>
      <c r="C1204" t="str">
        <f t="shared" si="18"/>
        <v>2018_0344</v>
      </c>
      <c r="D1204" s="4" t="s">
        <v>554</v>
      </c>
      <c r="E1204" s="4" t="s">
        <v>554</v>
      </c>
      <c r="F1204" s="3">
        <v>731100.94</v>
      </c>
      <c r="G1204" s="2">
        <v>1.7579099999999999E-3</v>
      </c>
    </row>
    <row r="1205" spans="1:7" x14ac:dyDescent="0.2">
      <c r="A1205">
        <v>2018</v>
      </c>
      <c r="B1205" s="4" t="s">
        <v>252</v>
      </c>
      <c r="C1205" t="str">
        <f t="shared" si="18"/>
        <v>2018_0950</v>
      </c>
      <c r="D1205" s="4" t="s">
        <v>210</v>
      </c>
      <c r="E1205" s="4" t="s">
        <v>210</v>
      </c>
      <c r="F1205" s="3">
        <v>726176.5</v>
      </c>
      <c r="G1205" s="2">
        <v>1.74607E-3</v>
      </c>
    </row>
    <row r="1206" spans="1:7" x14ac:dyDescent="0.2">
      <c r="A1206">
        <v>2018</v>
      </c>
      <c r="B1206" s="4" t="s">
        <v>331</v>
      </c>
      <c r="C1206" t="str">
        <f t="shared" si="18"/>
        <v>2018_0615</v>
      </c>
      <c r="D1206" s="4" t="s">
        <v>289</v>
      </c>
      <c r="E1206" s="4" t="s">
        <v>289</v>
      </c>
      <c r="F1206" s="3">
        <v>718792.53</v>
      </c>
      <c r="G1206" s="2">
        <v>1.72831E-3</v>
      </c>
    </row>
    <row r="1207" spans="1:7" x14ac:dyDescent="0.2">
      <c r="A1207">
        <v>2018</v>
      </c>
      <c r="B1207" s="4" t="s">
        <v>201</v>
      </c>
      <c r="C1207" t="str">
        <f t="shared" si="18"/>
        <v>2018_0648</v>
      </c>
      <c r="D1207" s="4" t="s">
        <v>159</v>
      </c>
      <c r="E1207" s="4" t="s">
        <v>159</v>
      </c>
      <c r="F1207" s="3">
        <v>677235.19</v>
      </c>
      <c r="G1207" s="2">
        <v>1.62839E-3</v>
      </c>
    </row>
    <row r="1208" spans="1:7" x14ac:dyDescent="0.2">
      <c r="A1208">
        <v>2018</v>
      </c>
      <c r="B1208" s="4" t="s">
        <v>337</v>
      </c>
      <c r="C1208" t="str">
        <f t="shared" si="18"/>
        <v>2018_0643</v>
      </c>
      <c r="D1208" s="4" t="s">
        <v>295</v>
      </c>
      <c r="E1208" s="4" t="s">
        <v>295</v>
      </c>
      <c r="F1208" s="3">
        <v>675799.57</v>
      </c>
      <c r="G1208" s="2">
        <v>1.6249400000000001E-3</v>
      </c>
    </row>
    <row r="1209" spans="1:7" x14ac:dyDescent="0.2">
      <c r="A1209">
        <v>2018</v>
      </c>
      <c r="B1209" s="4" t="s">
        <v>360</v>
      </c>
      <c r="C1209" t="str">
        <f t="shared" si="18"/>
        <v>2018_0650</v>
      </c>
      <c r="D1209" s="4" t="s">
        <v>318</v>
      </c>
      <c r="E1209" s="4" t="s">
        <v>318</v>
      </c>
      <c r="F1209" s="3">
        <v>654713.63</v>
      </c>
      <c r="G1209" s="2">
        <v>1.57424E-3</v>
      </c>
    </row>
    <row r="1210" spans="1:7" x14ac:dyDescent="0.2">
      <c r="A1210">
        <v>2018</v>
      </c>
      <c r="B1210" s="4" t="s">
        <v>424</v>
      </c>
      <c r="C1210" t="str">
        <f t="shared" si="18"/>
        <v>2018_0381</v>
      </c>
      <c r="D1210" s="4" t="s">
        <v>382</v>
      </c>
      <c r="E1210" s="4" t="s">
        <v>382</v>
      </c>
      <c r="F1210" s="3">
        <v>638575.73</v>
      </c>
      <c r="G1210" s="2">
        <v>1.53543E-3</v>
      </c>
    </row>
    <row r="1211" spans="1:7" x14ac:dyDescent="0.2">
      <c r="A1211">
        <v>2018</v>
      </c>
      <c r="B1211" s="4" t="s">
        <v>273</v>
      </c>
      <c r="C1211" t="str">
        <f t="shared" si="18"/>
        <v>2018_0582</v>
      </c>
      <c r="D1211" s="4" t="s">
        <v>231</v>
      </c>
      <c r="E1211" s="4" t="s">
        <v>231</v>
      </c>
      <c r="F1211" s="3">
        <v>633606.13</v>
      </c>
      <c r="G1211" s="2">
        <v>1.52348E-3</v>
      </c>
    </row>
    <row r="1212" spans="1:7" x14ac:dyDescent="0.2">
      <c r="A1212">
        <v>2018</v>
      </c>
      <c r="B1212" s="4" t="s">
        <v>277</v>
      </c>
      <c r="C1212" t="str">
        <f t="shared" si="18"/>
        <v>2018_0586</v>
      </c>
      <c r="D1212" s="4" t="s">
        <v>235</v>
      </c>
      <c r="E1212" s="4" t="s">
        <v>235</v>
      </c>
      <c r="F1212" s="3">
        <v>586280.26</v>
      </c>
      <c r="G1212" s="2">
        <v>1.4096899999999999E-3</v>
      </c>
    </row>
    <row r="1213" spans="1:7" x14ac:dyDescent="0.2">
      <c r="A1213">
        <v>2018</v>
      </c>
      <c r="B1213" s="4" t="s">
        <v>272</v>
      </c>
      <c r="C1213" t="str">
        <f t="shared" si="18"/>
        <v>2018_0251</v>
      </c>
      <c r="D1213" s="4" t="s">
        <v>230</v>
      </c>
      <c r="E1213" s="4" t="s">
        <v>230</v>
      </c>
      <c r="F1213" s="3">
        <v>578829.93999999994</v>
      </c>
      <c r="G1213" s="2">
        <v>1.39178E-3</v>
      </c>
    </row>
    <row r="1214" spans="1:7" x14ac:dyDescent="0.2">
      <c r="A1214">
        <v>2018</v>
      </c>
      <c r="B1214" s="4" t="s">
        <v>341</v>
      </c>
      <c r="C1214" t="str">
        <f t="shared" si="18"/>
        <v>2018_0175</v>
      </c>
      <c r="D1214" s="4" t="s">
        <v>299</v>
      </c>
      <c r="E1214" s="4" t="s">
        <v>299</v>
      </c>
      <c r="F1214" s="3">
        <v>573576.43000000005</v>
      </c>
      <c r="G1214" s="2">
        <v>1.3791400000000001E-3</v>
      </c>
    </row>
    <row r="1215" spans="1:7" x14ac:dyDescent="0.2">
      <c r="A1215">
        <v>2018</v>
      </c>
      <c r="B1215" s="4" t="s">
        <v>204</v>
      </c>
      <c r="C1215" t="str">
        <f t="shared" si="18"/>
        <v>2018_1032</v>
      </c>
      <c r="D1215" s="4" t="s">
        <v>162</v>
      </c>
      <c r="E1215" s="4" t="s">
        <v>162</v>
      </c>
      <c r="F1215" s="3">
        <v>565696.68999999994</v>
      </c>
      <c r="G1215" s="2">
        <v>1.3602E-3</v>
      </c>
    </row>
    <row r="1216" spans="1:7" x14ac:dyDescent="0.2">
      <c r="A1216">
        <v>2018</v>
      </c>
      <c r="B1216" s="4" t="s">
        <v>182</v>
      </c>
      <c r="C1216" t="str">
        <f t="shared" si="18"/>
        <v>2018_0385</v>
      </c>
      <c r="D1216" s="4" t="s">
        <v>140</v>
      </c>
      <c r="E1216" s="4" t="s">
        <v>140</v>
      </c>
      <c r="F1216" s="3">
        <v>564294.93000000005</v>
      </c>
      <c r="G1216" s="2">
        <v>1.3568300000000001E-3</v>
      </c>
    </row>
    <row r="1217" spans="1:7" x14ac:dyDescent="0.2">
      <c r="A1217">
        <v>2018</v>
      </c>
      <c r="B1217" s="4" t="s">
        <v>559</v>
      </c>
      <c r="C1217" t="str">
        <f t="shared" si="18"/>
        <v>2018_0106</v>
      </c>
      <c r="D1217" s="4" t="s">
        <v>556</v>
      </c>
      <c r="E1217" s="4" t="s">
        <v>556</v>
      </c>
      <c r="F1217" s="3">
        <v>540660.91</v>
      </c>
      <c r="G1217" s="2">
        <v>1.2999999999999999E-3</v>
      </c>
    </row>
    <row r="1218" spans="1:7" x14ac:dyDescent="0.2">
      <c r="A1218">
        <v>2018</v>
      </c>
      <c r="B1218" s="4" t="s">
        <v>339</v>
      </c>
      <c r="C1218" t="str">
        <f t="shared" si="18"/>
        <v>2018_0903</v>
      </c>
      <c r="D1218" s="4" t="s">
        <v>297</v>
      </c>
      <c r="E1218" s="4" t="s">
        <v>297</v>
      </c>
      <c r="F1218" s="3">
        <v>536942.43999999994</v>
      </c>
      <c r="G1218" s="2">
        <v>1.2910599999999999E-3</v>
      </c>
    </row>
    <row r="1219" spans="1:7" x14ac:dyDescent="0.2">
      <c r="A1219">
        <v>2018</v>
      </c>
      <c r="B1219" s="4" t="s">
        <v>199</v>
      </c>
      <c r="C1219" t="str">
        <f t="shared" ref="C1219:C1282" si="19">_xlfn.TEXTJOIN("_",TRUE,A1219:B1219)</f>
        <v>2018_0231</v>
      </c>
      <c r="D1219" s="4" t="s">
        <v>157</v>
      </c>
      <c r="E1219" s="4" t="s">
        <v>157</v>
      </c>
      <c r="F1219" s="3">
        <v>530902.18999999994</v>
      </c>
      <c r="G1219" s="2">
        <v>1.2765400000000001E-3</v>
      </c>
    </row>
    <row r="1220" spans="1:7" x14ac:dyDescent="0.2">
      <c r="A1220">
        <v>2018</v>
      </c>
      <c r="B1220" s="4" t="s">
        <v>432</v>
      </c>
      <c r="C1220" t="str">
        <f t="shared" si="19"/>
        <v>2018_0640</v>
      </c>
      <c r="D1220" s="4" t="s">
        <v>390</v>
      </c>
      <c r="E1220" s="4" t="s">
        <v>390</v>
      </c>
      <c r="F1220" s="3">
        <v>514603.79</v>
      </c>
      <c r="G1220" s="2">
        <v>1.2373499999999999E-3</v>
      </c>
    </row>
    <row r="1221" spans="1:7" x14ac:dyDescent="0.2">
      <c r="A1221">
        <v>2018</v>
      </c>
      <c r="B1221" s="4" t="s">
        <v>564</v>
      </c>
      <c r="C1221" t="str">
        <f t="shared" si="19"/>
        <v>2018_0483</v>
      </c>
      <c r="D1221" s="4" t="s">
        <v>560</v>
      </c>
      <c r="E1221" s="4" t="s">
        <v>560</v>
      </c>
      <c r="F1221" s="3">
        <v>506709</v>
      </c>
      <c r="G1221" s="2">
        <v>1.2183599999999999E-3</v>
      </c>
    </row>
    <row r="1222" spans="1:7" x14ac:dyDescent="0.2">
      <c r="A1222">
        <v>2018</v>
      </c>
      <c r="B1222" s="4" t="s">
        <v>263</v>
      </c>
      <c r="C1222" t="str">
        <f t="shared" si="19"/>
        <v>2018_0506</v>
      </c>
      <c r="D1222" s="4" t="s">
        <v>221</v>
      </c>
      <c r="E1222" s="4" t="s">
        <v>221</v>
      </c>
      <c r="F1222" s="3">
        <v>501732.34</v>
      </c>
      <c r="G1222" s="2">
        <v>1.2064000000000001E-3</v>
      </c>
    </row>
    <row r="1223" spans="1:7" x14ac:dyDescent="0.2">
      <c r="A1223">
        <v>2018</v>
      </c>
      <c r="B1223" s="4" t="s">
        <v>343</v>
      </c>
      <c r="C1223" t="str">
        <f t="shared" si="19"/>
        <v>2018_0272</v>
      </c>
      <c r="D1223" s="4" t="s">
        <v>301</v>
      </c>
      <c r="E1223" s="4" t="s">
        <v>301</v>
      </c>
      <c r="F1223" s="3">
        <v>498167.39</v>
      </c>
      <c r="G1223" s="2">
        <v>1.19783E-3</v>
      </c>
    </row>
    <row r="1224" spans="1:7" x14ac:dyDescent="0.2">
      <c r="A1224">
        <v>2018</v>
      </c>
      <c r="B1224" s="4" t="s">
        <v>288</v>
      </c>
      <c r="C1224" t="str">
        <f t="shared" si="19"/>
        <v>2018_0514</v>
      </c>
      <c r="D1224" s="4" t="s">
        <v>246</v>
      </c>
      <c r="E1224" s="4" t="s">
        <v>246</v>
      </c>
      <c r="F1224" s="3">
        <v>495673.57</v>
      </c>
      <c r="G1224" s="2">
        <v>1.1918300000000001E-3</v>
      </c>
    </row>
    <row r="1225" spans="1:7" x14ac:dyDescent="0.2">
      <c r="A1225">
        <v>2018</v>
      </c>
      <c r="B1225" s="4" t="s">
        <v>558</v>
      </c>
      <c r="C1225" t="str">
        <f t="shared" si="19"/>
        <v>2018_0261</v>
      </c>
      <c r="D1225" s="4" t="s">
        <v>555</v>
      </c>
      <c r="E1225" s="4" t="s">
        <v>555</v>
      </c>
      <c r="F1225" s="3">
        <v>479190.61</v>
      </c>
      <c r="G1225" s="2">
        <v>1.1521999999999999E-3</v>
      </c>
    </row>
    <row r="1226" spans="1:7" x14ac:dyDescent="0.2">
      <c r="A1226">
        <v>2018</v>
      </c>
      <c r="B1226" s="4" t="s">
        <v>335</v>
      </c>
      <c r="C1226" t="str">
        <f t="shared" si="19"/>
        <v>2018_0825</v>
      </c>
      <c r="D1226" s="4" t="s">
        <v>293</v>
      </c>
      <c r="E1226" s="4" t="s">
        <v>293</v>
      </c>
      <c r="F1226" s="3">
        <v>471517.93</v>
      </c>
      <c r="G1226" s="2">
        <v>1.13375E-3</v>
      </c>
    </row>
    <row r="1227" spans="1:7" x14ac:dyDescent="0.2">
      <c r="A1227">
        <v>2018</v>
      </c>
      <c r="B1227" s="4" t="s">
        <v>334</v>
      </c>
      <c r="C1227" t="str">
        <f t="shared" si="19"/>
        <v>2018_0342</v>
      </c>
      <c r="D1227" s="4" t="s">
        <v>292</v>
      </c>
      <c r="E1227" s="4" t="s">
        <v>292</v>
      </c>
      <c r="F1227" s="3">
        <v>470275.78</v>
      </c>
      <c r="G1227" s="2">
        <v>1.13076E-3</v>
      </c>
    </row>
    <row r="1228" spans="1:7" x14ac:dyDescent="0.2">
      <c r="A1228">
        <v>2018</v>
      </c>
      <c r="B1228" s="4" t="s">
        <v>420</v>
      </c>
      <c r="C1228" t="str">
        <f t="shared" si="19"/>
        <v>2018_0815</v>
      </c>
      <c r="D1228" s="4" t="s">
        <v>378</v>
      </c>
      <c r="E1228" s="4" t="s">
        <v>378</v>
      </c>
      <c r="F1228" s="3">
        <v>461733.3</v>
      </c>
      <c r="G1228" s="2">
        <v>1.1102200000000001E-3</v>
      </c>
    </row>
    <row r="1229" spans="1:7" x14ac:dyDescent="0.2">
      <c r="A1229">
        <v>2018</v>
      </c>
      <c r="B1229" s="4" t="s">
        <v>256</v>
      </c>
      <c r="C1229" t="str">
        <f t="shared" si="19"/>
        <v>2018_0630</v>
      </c>
      <c r="D1229" s="4" t="s">
        <v>214</v>
      </c>
      <c r="E1229" s="4" t="s">
        <v>214</v>
      </c>
      <c r="F1229" s="3">
        <v>457435.12</v>
      </c>
      <c r="G1229" s="2">
        <v>1.0998900000000001E-3</v>
      </c>
    </row>
    <row r="1230" spans="1:7" x14ac:dyDescent="0.2">
      <c r="A1230">
        <v>2018</v>
      </c>
      <c r="B1230" s="4" t="s">
        <v>338</v>
      </c>
      <c r="C1230" t="str">
        <f t="shared" si="19"/>
        <v>2018_0167</v>
      </c>
      <c r="D1230" s="4" t="s">
        <v>296</v>
      </c>
      <c r="E1230" s="4" t="s">
        <v>296</v>
      </c>
      <c r="F1230" s="3">
        <v>443290.22</v>
      </c>
      <c r="G1230" s="2">
        <v>1.06588E-3</v>
      </c>
    </row>
    <row r="1231" spans="1:7" x14ac:dyDescent="0.2">
      <c r="A1231">
        <v>2018</v>
      </c>
      <c r="B1231" s="4" t="s">
        <v>275</v>
      </c>
      <c r="C1231" t="str">
        <f t="shared" si="19"/>
        <v>2018_0606</v>
      </c>
      <c r="D1231" s="4" t="s">
        <v>233</v>
      </c>
      <c r="E1231" s="4" t="s">
        <v>233</v>
      </c>
      <c r="F1231" s="3">
        <v>439445.87</v>
      </c>
      <c r="G1231" s="2">
        <v>1.05663E-3</v>
      </c>
    </row>
    <row r="1232" spans="1:7" x14ac:dyDescent="0.2">
      <c r="A1232">
        <v>2018</v>
      </c>
      <c r="B1232" s="4" t="s">
        <v>431</v>
      </c>
      <c r="C1232" t="str">
        <f t="shared" si="19"/>
        <v>2018_0787</v>
      </c>
      <c r="D1232" s="4" t="s">
        <v>389</v>
      </c>
      <c r="E1232" s="4" t="s">
        <v>389</v>
      </c>
      <c r="F1232" s="3">
        <v>437973.93</v>
      </c>
      <c r="G1232" s="2">
        <v>1.05309E-3</v>
      </c>
    </row>
    <row r="1233" spans="1:7" x14ac:dyDescent="0.2">
      <c r="A1233">
        <v>2018</v>
      </c>
      <c r="B1233" s="4" t="s">
        <v>371</v>
      </c>
      <c r="C1233" t="str">
        <f t="shared" si="19"/>
        <v>2018_0103</v>
      </c>
      <c r="D1233" s="4" t="s">
        <v>329</v>
      </c>
      <c r="E1233" s="4" t="s">
        <v>329</v>
      </c>
      <c r="F1233" s="3">
        <v>435502.02</v>
      </c>
      <c r="G1233" s="2">
        <v>1.0471499999999999E-3</v>
      </c>
    </row>
    <row r="1234" spans="1:7" x14ac:dyDescent="0.2">
      <c r="A1234">
        <v>2018</v>
      </c>
      <c r="B1234" s="4" t="s">
        <v>476</v>
      </c>
      <c r="C1234" t="str">
        <f t="shared" si="19"/>
        <v>2018_0757</v>
      </c>
      <c r="D1234" s="4" t="s">
        <v>460</v>
      </c>
      <c r="E1234" s="4" t="s">
        <v>460</v>
      </c>
      <c r="F1234" s="3">
        <v>428251.03</v>
      </c>
      <c r="G1234" s="2">
        <v>1.0297100000000001E-3</v>
      </c>
    </row>
    <row r="1235" spans="1:7" x14ac:dyDescent="0.2">
      <c r="A1235">
        <v>2018</v>
      </c>
      <c r="B1235" s="4" t="s">
        <v>255</v>
      </c>
      <c r="C1235" t="str">
        <f t="shared" si="19"/>
        <v>2018_1137</v>
      </c>
      <c r="D1235" s="4" t="s">
        <v>213</v>
      </c>
      <c r="E1235" s="4" t="s">
        <v>213</v>
      </c>
      <c r="F1235" s="3">
        <v>412208.15</v>
      </c>
      <c r="G1235" s="2">
        <v>9.9113999999999995E-4</v>
      </c>
    </row>
    <row r="1236" spans="1:7" x14ac:dyDescent="0.2">
      <c r="A1236">
        <v>2018</v>
      </c>
      <c r="B1236" s="4" t="s">
        <v>284</v>
      </c>
      <c r="C1236" t="str">
        <f t="shared" si="19"/>
        <v>2018_0376</v>
      </c>
      <c r="D1236" s="4" t="s">
        <v>242</v>
      </c>
      <c r="E1236" s="4" t="s">
        <v>242</v>
      </c>
      <c r="F1236" s="3">
        <v>402686.22</v>
      </c>
      <c r="G1236" s="2">
        <v>9.6823999999999999E-4</v>
      </c>
    </row>
    <row r="1237" spans="1:7" x14ac:dyDescent="0.2">
      <c r="A1237">
        <v>2018</v>
      </c>
      <c r="B1237" s="4" t="s">
        <v>481</v>
      </c>
      <c r="C1237" t="str">
        <f t="shared" si="19"/>
        <v>2018_0108</v>
      </c>
      <c r="D1237" s="4" t="s">
        <v>465</v>
      </c>
      <c r="E1237" s="4" t="s">
        <v>465</v>
      </c>
      <c r="F1237" s="3">
        <v>393774.55</v>
      </c>
      <c r="G1237" s="2">
        <v>9.4682000000000002E-4</v>
      </c>
    </row>
    <row r="1238" spans="1:7" x14ac:dyDescent="0.2">
      <c r="A1238">
        <v>2018</v>
      </c>
      <c r="B1238" s="4" t="s">
        <v>430</v>
      </c>
      <c r="C1238" t="str">
        <f t="shared" si="19"/>
        <v>2018_0199</v>
      </c>
      <c r="D1238" s="4" t="s">
        <v>388</v>
      </c>
      <c r="E1238" s="4" t="s">
        <v>388</v>
      </c>
      <c r="F1238" s="3">
        <v>374281.98</v>
      </c>
      <c r="G1238" s="2">
        <v>8.9994999999999995E-4</v>
      </c>
    </row>
    <row r="1239" spans="1:7" x14ac:dyDescent="0.2">
      <c r="A1239">
        <v>2018</v>
      </c>
      <c r="B1239" s="4" t="s">
        <v>483</v>
      </c>
      <c r="C1239" t="str">
        <f t="shared" si="19"/>
        <v>2018_0614</v>
      </c>
      <c r="D1239" s="4" t="s">
        <v>467</v>
      </c>
      <c r="E1239" s="4" t="s">
        <v>467</v>
      </c>
      <c r="F1239" s="3">
        <v>363157.31</v>
      </c>
      <c r="G1239" s="2">
        <v>8.7319999999999997E-4</v>
      </c>
    </row>
    <row r="1240" spans="1:7" x14ac:dyDescent="0.2">
      <c r="A1240">
        <v>2018</v>
      </c>
      <c r="B1240" s="4" t="s">
        <v>454</v>
      </c>
      <c r="C1240" t="str">
        <f t="shared" si="19"/>
        <v>2018_0639</v>
      </c>
      <c r="D1240" s="4" t="s">
        <v>412</v>
      </c>
      <c r="E1240" s="4" t="s">
        <v>412</v>
      </c>
      <c r="F1240" s="3">
        <v>353022.83</v>
      </c>
      <c r="G1240" s="2">
        <v>8.4882999999999996E-4</v>
      </c>
    </row>
    <row r="1241" spans="1:7" x14ac:dyDescent="0.2">
      <c r="A1241">
        <v>2018</v>
      </c>
      <c r="B1241" s="4" t="s">
        <v>353</v>
      </c>
      <c r="C1241" t="str">
        <f t="shared" si="19"/>
        <v>2018_0972</v>
      </c>
      <c r="D1241" s="4" t="s">
        <v>311</v>
      </c>
      <c r="E1241" s="4" t="s">
        <v>311</v>
      </c>
      <c r="F1241" s="3">
        <v>351696.1</v>
      </c>
      <c r="G1241" s="2">
        <v>8.4564000000000004E-4</v>
      </c>
    </row>
    <row r="1242" spans="1:7" x14ac:dyDescent="0.2">
      <c r="A1242">
        <v>2018</v>
      </c>
      <c r="B1242" s="4" t="s">
        <v>267</v>
      </c>
      <c r="C1242" t="str">
        <f t="shared" si="19"/>
        <v>2018_0670</v>
      </c>
      <c r="D1242" s="4" t="s">
        <v>225</v>
      </c>
      <c r="E1242" s="4" t="s">
        <v>225</v>
      </c>
      <c r="F1242" s="3">
        <v>345849.4</v>
      </c>
      <c r="G1242" s="2">
        <v>8.3157999999999995E-4</v>
      </c>
    </row>
    <row r="1243" spans="1:7" x14ac:dyDescent="0.2">
      <c r="A1243">
        <v>2018</v>
      </c>
      <c r="B1243" s="4" t="s">
        <v>344</v>
      </c>
      <c r="C1243" t="str">
        <f t="shared" si="19"/>
        <v>2018_0989</v>
      </c>
      <c r="D1243" s="4" t="s">
        <v>302</v>
      </c>
      <c r="E1243" s="4" t="s">
        <v>302</v>
      </c>
      <c r="F1243" s="3">
        <v>341025.73</v>
      </c>
      <c r="G1243" s="2">
        <v>8.1997999999999999E-4</v>
      </c>
    </row>
    <row r="1244" spans="1:7" x14ac:dyDescent="0.2">
      <c r="A1244">
        <v>2018</v>
      </c>
      <c r="B1244" s="4" t="s">
        <v>445</v>
      </c>
      <c r="C1244" t="str">
        <f t="shared" si="19"/>
        <v>2018_0661</v>
      </c>
      <c r="D1244" s="4" t="s">
        <v>403</v>
      </c>
      <c r="E1244" s="4" t="s">
        <v>403</v>
      </c>
      <c r="F1244" s="3">
        <v>341004.14</v>
      </c>
      <c r="G1244" s="2">
        <v>8.1992999999999996E-4</v>
      </c>
    </row>
    <row r="1245" spans="1:7" x14ac:dyDescent="0.2">
      <c r="A1245">
        <v>2018</v>
      </c>
      <c r="B1245" s="4" t="s">
        <v>425</v>
      </c>
      <c r="C1245" t="str">
        <f t="shared" si="19"/>
        <v>2018_1093</v>
      </c>
      <c r="D1245" s="4" t="s">
        <v>383</v>
      </c>
      <c r="E1245" s="4" t="s">
        <v>383</v>
      </c>
      <c r="F1245" s="3">
        <v>339060.76</v>
      </c>
      <c r="G1245" s="2">
        <v>8.1526000000000005E-4</v>
      </c>
    </row>
    <row r="1246" spans="1:7" x14ac:dyDescent="0.2">
      <c r="A1246">
        <v>2018</v>
      </c>
      <c r="B1246" s="4" t="s">
        <v>265</v>
      </c>
      <c r="C1246" t="str">
        <f t="shared" si="19"/>
        <v>2018_0137</v>
      </c>
      <c r="D1246" s="4" t="s">
        <v>223</v>
      </c>
      <c r="E1246" s="4" t="s">
        <v>223</v>
      </c>
      <c r="F1246" s="3">
        <v>337761.79</v>
      </c>
      <c r="G1246" s="2">
        <v>8.1214000000000004E-4</v>
      </c>
    </row>
    <row r="1247" spans="1:7" x14ac:dyDescent="0.2">
      <c r="A1247">
        <v>2018</v>
      </c>
      <c r="B1247" s="4" t="s">
        <v>261</v>
      </c>
      <c r="C1247" t="str">
        <f t="shared" si="19"/>
        <v>2018_0305</v>
      </c>
      <c r="D1247" s="4" t="s">
        <v>219</v>
      </c>
      <c r="E1247" s="4" t="s">
        <v>219</v>
      </c>
      <c r="F1247" s="3">
        <v>334387.15000000002</v>
      </c>
      <c r="G1247" s="2">
        <v>8.0402000000000002E-4</v>
      </c>
    </row>
    <row r="1248" spans="1:7" x14ac:dyDescent="0.2">
      <c r="A1248">
        <v>2018</v>
      </c>
      <c r="B1248" s="4" t="s">
        <v>361</v>
      </c>
      <c r="C1248" t="str">
        <f t="shared" si="19"/>
        <v>2018_0158</v>
      </c>
      <c r="D1248" s="4" t="s">
        <v>319</v>
      </c>
      <c r="E1248" s="4" t="s">
        <v>319</v>
      </c>
      <c r="F1248" s="3">
        <v>316741.26</v>
      </c>
      <c r="G1248" s="2">
        <v>7.6159000000000003E-4</v>
      </c>
    </row>
    <row r="1249" spans="1:7" x14ac:dyDescent="0.2">
      <c r="A1249">
        <v>2018</v>
      </c>
      <c r="B1249" s="4" t="s">
        <v>363</v>
      </c>
      <c r="C1249" t="str">
        <f t="shared" si="19"/>
        <v>2018_1059</v>
      </c>
      <c r="D1249" s="4" t="s">
        <v>321</v>
      </c>
      <c r="E1249" s="4" t="s">
        <v>321</v>
      </c>
      <c r="F1249" s="3">
        <v>309357.05</v>
      </c>
      <c r="G1249" s="2">
        <v>7.4383999999999995E-4</v>
      </c>
    </row>
    <row r="1250" spans="1:7" x14ac:dyDescent="0.2">
      <c r="A1250">
        <v>2018</v>
      </c>
      <c r="B1250" s="4" t="s">
        <v>565</v>
      </c>
      <c r="C1250" t="str">
        <f t="shared" si="19"/>
        <v>2018_0084</v>
      </c>
      <c r="D1250" s="4" t="s">
        <v>561</v>
      </c>
      <c r="E1250" s="4" t="s">
        <v>561</v>
      </c>
      <c r="F1250" s="3">
        <v>305374.56</v>
      </c>
      <c r="G1250" s="2">
        <v>7.3426000000000003E-4</v>
      </c>
    </row>
    <row r="1251" spans="1:7" x14ac:dyDescent="0.2">
      <c r="A1251">
        <v>2018</v>
      </c>
      <c r="B1251" s="4" t="s">
        <v>349</v>
      </c>
      <c r="C1251" t="str">
        <f t="shared" si="19"/>
        <v>2018_0335</v>
      </c>
      <c r="D1251" s="4" t="s">
        <v>307</v>
      </c>
      <c r="E1251" s="4" t="s">
        <v>307</v>
      </c>
      <c r="F1251" s="3">
        <v>301429.67</v>
      </c>
      <c r="G1251" s="2">
        <v>7.2477999999999996E-4</v>
      </c>
    </row>
    <row r="1252" spans="1:7" x14ac:dyDescent="0.2">
      <c r="A1252">
        <v>2018</v>
      </c>
      <c r="B1252" s="4" t="s">
        <v>566</v>
      </c>
      <c r="C1252" t="str">
        <f t="shared" si="19"/>
        <v>2018_0833</v>
      </c>
      <c r="D1252" s="4" t="s">
        <v>562</v>
      </c>
      <c r="E1252" s="4" t="s">
        <v>562</v>
      </c>
      <c r="F1252" s="3">
        <v>289624.8</v>
      </c>
      <c r="G1252" s="2">
        <v>6.9638999999999996E-4</v>
      </c>
    </row>
    <row r="1253" spans="1:7" x14ac:dyDescent="0.2">
      <c r="A1253">
        <v>2018</v>
      </c>
      <c r="B1253" s="4" t="s">
        <v>251</v>
      </c>
      <c r="C1253" t="str">
        <f t="shared" si="19"/>
        <v>2018_0560</v>
      </c>
      <c r="D1253" s="4" t="s">
        <v>209</v>
      </c>
      <c r="E1253" s="4" t="s">
        <v>209</v>
      </c>
      <c r="F1253" s="3">
        <v>289523.28999999998</v>
      </c>
      <c r="G1253" s="2">
        <v>6.9614999999999998E-4</v>
      </c>
    </row>
    <row r="1254" spans="1:7" x14ac:dyDescent="0.2">
      <c r="A1254">
        <v>2018</v>
      </c>
      <c r="B1254" s="4" t="s">
        <v>364</v>
      </c>
      <c r="C1254" t="str">
        <f t="shared" si="19"/>
        <v>2018_0173</v>
      </c>
      <c r="D1254" s="4" t="s">
        <v>322</v>
      </c>
      <c r="E1254" s="4" t="s">
        <v>322</v>
      </c>
      <c r="F1254" s="3">
        <v>280127.26</v>
      </c>
      <c r="G1254" s="2">
        <v>6.7356000000000002E-4</v>
      </c>
    </row>
    <row r="1255" spans="1:7" x14ac:dyDescent="0.2">
      <c r="A1255">
        <v>2018</v>
      </c>
      <c r="B1255" s="4" t="s">
        <v>475</v>
      </c>
      <c r="C1255" t="str">
        <f t="shared" si="19"/>
        <v>2018_0320</v>
      </c>
      <c r="D1255" s="4" t="s">
        <v>459</v>
      </c>
      <c r="E1255" s="4" t="s">
        <v>459</v>
      </c>
      <c r="F1255" s="3">
        <v>273763.09000000003</v>
      </c>
      <c r="G1255" s="2">
        <v>6.5824999999999998E-4</v>
      </c>
    </row>
    <row r="1256" spans="1:7" x14ac:dyDescent="0.2">
      <c r="A1256">
        <v>2018</v>
      </c>
      <c r="B1256" s="4" t="s">
        <v>340</v>
      </c>
      <c r="C1256" t="str">
        <f t="shared" si="19"/>
        <v>2018_0437</v>
      </c>
      <c r="D1256" s="4" t="s">
        <v>298</v>
      </c>
      <c r="E1256" s="4" t="s">
        <v>298</v>
      </c>
      <c r="F1256" s="3">
        <v>272909.3</v>
      </c>
      <c r="G1256" s="2">
        <v>6.5620000000000001E-4</v>
      </c>
    </row>
    <row r="1257" spans="1:7" x14ac:dyDescent="0.2">
      <c r="A1257">
        <v>2018</v>
      </c>
      <c r="B1257" s="4" t="s">
        <v>567</v>
      </c>
      <c r="C1257" t="str">
        <f t="shared" si="19"/>
        <v>2018_0564</v>
      </c>
      <c r="D1257" s="4" t="s">
        <v>563</v>
      </c>
      <c r="E1257" s="4" t="s">
        <v>563</v>
      </c>
      <c r="F1257" s="3">
        <v>267993.77</v>
      </c>
      <c r="G1257" s="2">
        <v>6.4437999999999995E-4</v>
      </c>
    </row>
    <row r="1258" spans="1:7" x14ac:dyDescent="0.2">
      <c r="A1258">
        <v>2018</v>
      </c>
      <c r="B1258" s="4" t="s">
        <v>281</v>
      </c>
      <c r="C1258" t="str">
        <f t="shared" si="19"/>
        <v>2018_0508</v>
      </c>
      <c r="D1258" s="4" t="s">
        <v>239</v>
      </c>
      <c r="E1258" s="4" t="s">
        <v>239</v>
      </c>
      <c r="F1258" s="3">
        <v>265512.59999999998</v>
      </c>
      <c r="G1258" s="2">
        <v>6.3842E-4</v>
      </c>
    </row>
    <row r="1259" spans="1:7" x14ac:dyDescent="0.2">
      <c r="A1259">
        <v>2018</v>
      </c>
      <c r="B1259" s="4" t="s">
        <v>433</v>
      </c>
      <c r="C1259" t="str">
        <f t="shared" si="19"/>
        <v>2018_0135</v>
      </c>
      <c r="D1259" s="4" t="s">
        <v>391</v>
      </c>
      <c r="E1259" s="4" t="s">
        <v>391</v>
      </c>
      <c r="F1259" s="3">
        <v>265495.74</v>
      </c>
      <c r="G1259" s="2">
        <v>6.3836999999999997E-4</v>
      </c>
    </row>
    <row r="1260" spans="1:7" x14ac:dyDescent="0.2">
      <c r="A1260">
        <v>2018</v>
      </c>
      <c r="B1260" s="4" t="s">
        <v>357</v>
      </c>
      <c r="C1260" t="str">
        <f t="shared" si="19"/>
        <v>2018_0632</v>
      </c>
      <c r="D1260" s="4" t="s">
        <v>315</v>
      </c>
      <c r="E1260" s="4" t="s">
        <v>315</v>
      </c>
      <c r="F1260" s="3">
        <v>263115.17</v>
      </c>
      <c r="G1260" s="2">
        <v>6.3265000000000001E-4</v>
      </c>
    </row>
    <row r="1261" spans="1:7" x14ac:dyDescent="0.2">
      <c r="A1261">
        <v>2018</v>
      </c>
      <c r="B1261" s="4" t="s">
        <v>443</v>
      </c>
      <c r="C1261" t="str">
        <f t="shared" si="19"/>
        <v>2018_0087</v>
      </c>
      <c r="D1261" s="4" t="s">
        <v>401</v>
      </c>
      <c r="E1261" s="4" t="s">
        <v>401</v>
      </c>
      <c r="F1261" s="3">
        <v>259165.01</v>
      </c>
      <c r="G1261" s="2">
        <v>6.2315000000000005E-4</v>
      </c>
    </row>
    <row r="1262" spans="1:7" x14ac:dyDescent="0.2">
      <c r="A1262">
        <v>2018</v>
      </c>
      <c r="B1262" s="4" t="s">
        <v>342</v>
      </c>
      <c r="C1262" t="str">
        <f t="shared" si="19"/>
        <v>2018_0682</v>
      </c>
      <c r="D1262" s="4" t="s">
        <v>300</v>
      </c>
      <c r="E1262" s="4" t="s">
        <v>300</v>
      </c>
      <c r="F1262" s="3">
        <v>248812.13</v>
      </c>
      <c r="G1262" s="2">
        <v>5.9825999999999998E-4</v>
      </c>
    </row>
    <row r="1263" spans="1:7" x14ac:dyDescent="0.2">
      <c r="A1263">
        <v>2018</v>
      </c>
      <c r="B1263" s="4" t="s">
        <v>276</v>
      </c>
      <c r="C1263" t="str">
        <f t="shared" si="19"/>
        <v>2018_0793</v>
      </c>
      <c r="D1263" s="4" t="s">
        <v>234</v>
      </c>
      <c r="E1263" s="4" t="s">
        <v>234</v>
      </c>
      <c r="F1263" s="3">
        <v>246244.77</v>
      </c>
      <c r="G1263" s="2">
        <v>5.9208999999999998E-4</v>
      </c>
    </row>
    <row r="1264" spans="1:7" x14ac:dyDescent="0.2">
      <c r="A1264">
        <v>2018</v>
      </c>
      <c r="B1264" s="4" t="s">
        <v>581</v>
      </c>
      <c r="C1264" t="str">
        <f t="shared" si="19"/>
        <v>2018_0424</v>
      </c>
      <c r="D1264" s="4" t="s">
        <v>568</v>
      </c>
      <c r="E1264" s="4" t="s">
        <v>568</v>
      </c>
      <c r="F1264" s="3">
        <v>243053.14</v>
      </c>
      <c r="G1264" s="2">
        <v>5.8441000000000005E-4</v>
      </c>
    </row>
    <row r="1265" spans="1:7" x14ac:dyDescent="0.2">
      <c r="A1265">
        <v>2018</v>
      </c>
      <c r="B1265" s="4" t="s">
        <v>429</v>
      </c>
      <c r="C1265" t="str">
        <f t="shared" si="19"/>
        <v>2018_0988</v>
      </c>
      <c r="D1265" s="4" t="s">
        <v>387</v>
      </c>
      <c r="E1265" s="4" t="s">
        <v>387</v>
      </c>
      <c r="F1265" s="3">
        <v>238645.29</v>
      </c>
      <c r="G1265" s="2">
        <v>5.7381000000000001E-4</v>
      </c>
    </row>
    <row r="1266" spans="1:7" x14ac:dyDescent="0.2">
      <c r="A1266">
        <v>2018</v>
      </c>
      <c r="B1266" s="4" t="s">
        <v>440</v>
      </c>
      <c r="C1266" t="str">
        <f t="shared" si="19"/>
        <v>2018_0747</v>
      </c>
      <c r="D1266" s="4" t="s">
        <v>398</v>
      </c>
      <c r="E1266" s="4" t="s">
        <v>398</v>
      </c>
      <c r="F1266" s="3">
        <v>236687.09</v>
      </c>
      <c r="G1266" s="2">
        <v>5.6910999999999995E-4</v>
      </c>
    </row>
    <row r="1267" spans="1:7" x14ac:dyDescent="0.2">
      <c r="A1267">
        <v>2018</v>
      </c>
      <c r="B1267" s="4" t="s">
        <v>727</v>
      </c>
      <c r="C1267" t="str">
        <f t="shared" si="19"/>
        <v>2018_2631</v>
      </c>
      <c r="D1267" s="4" t="s">
        <v>721</v>
      </c>
      <c r="E1267" s="4" t="s">
        <v>721</v>
      </c>
      <c r="F1267" s="3">
        <v>228023.85</v>
      </c>
      <c r="G1267" s="2">
        <v>5.4827999999999995E-4</v>
      </c>
    </row>
    <row r="1268" spans="1:7" x14ac:dyDescent="0.2">
      <c r="A1268">
        <v>2018</v>
      </c>
      <c r="B1268" s="4" t="s">
        <v>480</v>
      </c>
      <c r="C1268" t="str">
        <f t="shared" si="19"/>
        <v>2018_0266</v>
      </c>
      <c r="D1268" s="4" t="s">
        <v>464</v>
      </c>
      <c r="E1268" s="4" t="s">
        <v>464</v>
      </c>
      <c r="F1268" s="3">
        <v>223566.85</v>
      </c>
      <c r="G1268" s="2">
        <v>5.3755999999999997E-4</v>
      </c>
    </row>
    <row r="1269" spans="1:7" x14ac:dyDescent="0.2">
      <c r="A1269">
        <v>2018</v>
      </c>
      <c r="B1269" s="4" t="s">
        <v>422</v>
      </c>
      <c r="C1269" t="str">
        <f t="shared" si="19"/>
        <v>2018_0680</v>
      </c>
      <c r="D1269" s="4" t="s">
        <v>380</v>
      </c>
      <c r="E1269" s="4" t="s">
        <v>380</v>
      </c>
      <c r="F1269" s="3">
        <v>223476.89</v>
      </c>
      <c r="G1269" s="2">
        <v>5.3733999999999997E-4</v>
      </c>
    </row>
    <row r="1270" spans="1:7" x14ac:dyDescent="0.2">
      <c r="A1270">
        <v>2018</v>
      </c>
      <c r="B1270" s="4" t="s">
        <v>274</v>
      </c>
      <c r="C1270" t="str">
        <f t="shared" si="19"/>
        <v>2018_0663</v>
      </c>
      <c r="D1270" s="4" t="s">
        <v>232</v>
      </c>
      <c r="E1270" s="4" t="s">
        <v>232</v>
      </c>
      <c r="F1270" s="3">
        <v>221267.03</v>
      </c>
      <c r="G1270" s="2">
        <v>5.3202999999999996E-4</v>
      </c>
    </row>
    <row r="1271" spans="1:7" x14ac:dyDescent="0.2">
      <c r="A1271">
        <v>2018</v>
      </c>
      <c r="B1271" s="4" t="s">
        <v>587</v>
      </c>
      <c r="C1271" t="str">
        <f t="shared" si="19"/>
        <v>2018_0368</v>
      </c>
      <c r="D1271" s="4" t="s">
        <v>575</v>
      </c>
      <c r="E1271" s="4" t="s">
        <v>575</v>
      </c>
      <c r="F1271" s="3">
        <v>220504.48</v>
      </c>
      <c r="G1271" s="2">
        <v>5.3019999999999999E-4</v>
      </c>
    </row>
    <row r="1272" spans="1:7" x14ac:dyDescent="0.2">
      <c r="A1272">
        <v>2018</v>
      </c>
      <c r="B1272" s="4" t="s">
        <v>478</v>
      </c>
      <c r="C1272" t="str">
        <f t="shared" si="19"/>
        <v>2018_0029</v>
      </c>
      <c r="D1272" s="4" t="s">
        <v>462</v>
      </c>
      <c r="E1272" s="4" t="s">
        <v>462</v>
      </c>
      <c r="F1272" s="3">
        <v>219980.1</v>
      </c>
      <c r="G1272" s="2">
        <v>5.2893000000000005E-4</v>
      </c>
    </row>
    <row r="1273" spans="1:7" x14ac:dyDescent="0.2">
      <c r="A1273">
        <v>2018</v>
      </c>
      <c r="B1273" s="4" t="s">
        <v>487</v>
      </c>
      <c r="C1273" t="str">
        <f t="shared" si="19"/>
        <v>2018_0949</v>
      </c>
      <c r="D1273" s="4" t="s">
        <v>471</v>
      </c>
      <c r="E1273" s="4" t="s">
        <v>471</v>
      </c>
      <c r="F1273" s="3">
        <v>215758.34</v>
      </c>
      <c r="G1273" s="2">
        <v>5.1878000000000004E-4</v>
      </c>
    </row>
    <row r="1274" spans="1:7" x14ac:dyDescent="0.2">
      <c r="A1274">
        <v>2018</v>
      </c>
      <c r="B1274" s="4" t="s">
        <v>586</v>
      </c>
      <c r="C1274" t="str">
        <f t="shared" si="19"/>
        <v>2018_0588</v>
      </c>
      <c r="D1274" s="4" t="s">
        <v>574</v>
      </c>
      <c r="E1274" s="4" t="s">
        <v>574</v>
      </c>
      <c r="F1274" s="3">
        <v>215022.7</v>
      </c>
      <c r="G1274" s="2">
        <v>5.1701000000000004E-4</v>
      </c>
    </row>
    <row r="1275" spans="1:7" x14ac:dyDescent="0.2">
      <c r="A1275">
        <v>2018</v>
      </c>
      <c r="B1275" s="4" t="s">
        <v>282</v>
      </c>
      <c r="C1275" t="str">
        <f t="shared" si="19"/>
        <v>2018_0223</v>
      </c>
      <c r="D1275" s="4" t="s">
        <v>240</v>
      </c>
      <c r="E1275" s="4" t="s">
        <v>240</v>
      </c>
      <c r="F1275" s="3">
        <v>212232.25</v>
      </c>
      <c r="G1275" s="2">
        <v>5.1029999999999999E-4</v>
      </c>
    </row>
    <row r="1276" spans="1:7" x14ac:dyDescent="0.2">
      <c r="A1276">
        <v>2018</v>
      </c>
      <c r="B1276" s="4" t="s">
        <v>583</v>
      </c>
      <c r="C1276" t="str">
        <f t="shared" si="19"/>
        <v>2018_0908</v>
      </c>
      <c r="D1276" s="4" t="s">
        <v>571</v>
      </c>
      <c r="E1276" s="4" t="s">
        <v>571</v>
      </c>
      <c r="F1276" s="3">
        <v>209133.84</v>
      </c>
      <c r="G1276" s="2">
        <v>5.0285E-4</v>
      </c>
    </row>
    <row r="1277" spans="1:7" x14ac:dyDescent="0.2">
      <c r="A1277">
        <v>2018</v>
      </c>
      <c r="B1277" s="4" t="s">
        <v>359</v>
      </c>
      <c r="C1277" t="str">
        <f t="shared" si="19"/>
        <v>2018_0645</v>
      </c>
      <c r="D1277" s="4" t="s">
        <v>317</v>
      </c>
      <c r="E1277" s="4" t="s">
        <v>317</v>
      </c>
      <c r="F1277" s="3">
        <v>203769.31</v>
      </c>
      <c r="G1277" s="2">
        <v>4.8996E-4</v>
      </c>
    </row>
    <row r="1278" spans="1:7" x14ac:dyDescent="0.2">
      <c r="A1278">
        <v>2018</v>
      </c>
      <c r="B1278" s="4" t="s">
        <v>582</v>
      </c>
      <c r="C1278" t="str">
        <f t="shared" si="19"/>
        <v>2018_0098</v>
      </c>
      <c r="D1278" s="4" t="s">
        <v>569</v>
      </c>
      <c r="E1278" s="4" t="s">
        <v>569</v>
      </c>
      <c r="F1278" s="3">
        <v>203644.99</v>
      </c>
      <c r="G1278" s="2">
        <v>4.8966000000000005E-4</v>
      </c>
    </row>
    <row r="1279" spans="1:7" x14ac:dyDescent="0.2">
      <c r="A1279">
        <v>2018</v>
      </c>
      <c r="B1279" s="4" t="s">
        <v>415</v>
      </c>
      <c r="C1279" t="str">
        <f t="shared" si="19"/>
        <v>2018_1106</v>
      </c>
      <c r="D1279" s="4" t="s">
        <v>373</v>
      </c>
      <c r="E1279" s="4" t="s">
        <v>373</v>
      </c>
      <c r="F1279" s="3">
        <v>203155.39</v>
      </c>
      <c r="G1279" s="2">
        <v>4.8848000000000001E-4</v>
      </c>
    </row>
    <row r="1280" spans="1:7" x14ac:dyDescent="0.2">
      <c r="A1280">
        <v>2018</v>
      </c>
      <c r="B1280" s="4" t="s">
        <v>584</v>
      </c>
      <c r="C1280" t="str">
        <f t="shared" si="19"/>
        <v>2018_0181</v>
      </c>
      <c r="D1280" s="4" t="s">
        <v>572</v>
      </c>
      <c r="E1280" s="4" t="s">
        <v>572</v>
      </c>
      <c r="F1280" s="3">
        <v>194252.96</v>
      </c>
      <c r="G1280" s="2">
        <v>4.6706999999999999E-4</v>
      </c>
    </row>
    <row r="1281" spans="1:7" x14ac:dyDescent="0.2">
      <c r="A1281">
        <v>2018</v>
      </c>
      <c r="B1281" s="4" t="s">
        <v>354</v>
      </c>
      <c r="C1281" t="str">
        <f t="shared" si="19"/>
        <v>2018_0797</v>
      </c>
      <c r="D1281" s="4" t="s">
        <v>312</v>
      </c>
      <c r="E1281" s="4" t="s">
        <v>312</v>
      </c>
      <c r="F1281" s="3">
        <v>191996.75</v>
      </c>
      <c r="G1281" s="2">
        <v>4.6165000000000003E-4</v>
      </c>
    </row>
    <row r="1282" spans="1:7" x14ac:dyDescent="0.2">
      <c r="A1282">
        <v>2018</v>
      </c>
      <c r="B1282" s="4" t="s">
        <v>287</v>
      </c>
      <c r="C1282" t="str">
        <f t="shared" si="19"/>
        <v>2018_0339</v>
      </c>
      <c r="D1282" s="4" t="s">
        <v>245</v>
      </c>
      <c r="E1282" s="4" t="s">
        <v>245</v>
      </c>
      <c r="F1282" s="3">
        <v>189153.14</v>
      </c>
      <c r="G1282" s="2">
        <v>4.5480999999999999E-4</v>
      </c>
    </row>
    <row r="1283" spans="1:7" x14ac:dyDescent="0.2">
      <c r="A1283">
        <v>2018</v>
      </c>
      <c r="B1283" s="4" t="s">
        <v>585</v>
      </c>
      <c r="C1283" t="str">
        <f t="shared" ref="C1283:C1346" si="20">_xlfn.TEXTJOIN("_",TRUE,A1283:B1283)</f>
        <v>2018_1069</v>
      </c>
      <c r="D1283" s="4" t="s">
        <v>573</v>
      </c>
      <c r="E1283" s="4" t="s">
        <v>573</v>
      </c>
      <c r="F1283" s="3">
        <v>186701.78</v>
      </c>
      <c r="G1283" s="2">
        <v>4.4892E-4</v>
      </c>
    </row>
    <row r="1284" spans="1:7" x14ac:dyDescent="0.2">
      <c r="A1284">
        <v>2018</v>
      </c>
      <c r="B1284" s="4" t="s">
        <v>280</v>
      </c>
      <c r="C1284" t="str">
        <f t="shared" si="20"/>
        <v>2018_0994</v>
      </c>
      <c r="D1284" s="4" t="s">
        <v>238</v>
      </c>
      <c r="E1284" s="4" t="s">
        <v>238</v>
      </c>
      <c r="F1284" s="3">
        <v>183820.75</v>
      </c>
      <c r="G1284" s="2">
        <v>4.4199000000000002E-4</v>
      </c>
    </row>
    <row r="1285" spans="1:7" x14ac:dyDescent="0.2">
      <c r="A1285">
        <v>2018</v>
      </c>
      <c r="B1285" s="4" t="s">
        <v>428</v>
      </c>
      <c r="C1285" t="str">
        <f t="shared" si="20"/>
        <v>2018_0501</v>
      </c>
      <c r="D1285" s="4" t="s">
        <v>386</v>
      </c>
      <c r="E1285" s="4" t="s">
        <v>386</v>
      </c>
      <c r="F1285" s="3">
        <v>182287.27</v>
      </c>
      <c r="G1285" s="2">
        <v>4.3829999999999997E-4</v>
      </c>
    </row>
    <row r="1286" spans="1:7" x14ac:dyDescent="0.2">
      <c r="A1286">
        <v>2018</v>
      </c>
      <c r="B1286" s="4" t="s">
        <v>369</v>
      </c>
      <c r="C1286" t="str">
        <f t="shared" si="20"/>
        <v>2018_0165</v>
      </c>
      <c r="D1286" s="4" t="s">
        <v>327</v>
      </c>
      <c r="E1286" s="4" t="s">
        <v>327</v>
      </c>
      <c r="F1286" s="3">
        <v>182064.98</v>
      </c>
      <c r="G1286" s="2">
        <v>4.3776999999999998E-4</v>
      </c>
    </row>
    <row r="1287" spans="1:7" x14ac:dyDescent="0.2">
      <c r="A1287">
        <v>2018</v>
      </c>
      <c r="B1287" s="4" t="s">
        <v>590</v>
      </c>
      <c r="C1287" t="str">
        <f t="shared" si="20"/>
        <v>2018_0568</v>
      </c>
      <c r="D1287" s="4" t="s">
        <v>578</v>
      </c>
      <c r="E1287" s="4" t="s">
        <v>578</v>
      </c>
      <c r="F1287" s="3">
        <v>181635.74</v>
      </c>
      <c r="G1287" s="2">
        <v>4.3674000000000002E-4</v>
      </c>
    </row>
    <row r="1288" spans="1:7" x14ac:dyDescent="0.2">
      <c r="A1288">
        <v>2018</v>
      </c>
      <c r="B1288" s="4" t="s">
        <v>726</v>
      </c>
      <c r="C1288" t="str">
        <f t="shared" si="20"/>
        <v>2018_2633</v>
      </c>
      <c r="D1288" s="4" t="s">
        <v>720</v>
      </c>
      <c r="E1288" s="4" t="s">
        <v>720</v>
      </c>
      <c r="F1288" s="3">
        <v>181410.64</v>
      </c>
      <c r="G1288" s="2">
        <v>4.3619999999999998E-4</v>
      </c>
    </row>
    <row r="1289" spans="1:7" x14ac:dyDescent="0.2">
      <c r="A1289">
        <v>2018</v>
      </c>
      <c r="B1289" s="4" t="s">
        <v>588</v>
      </c>
      <c r="C1289" t="str">
        <f t="shared" si="20"/>
        <v>2018_0262</v>
      </c>
      <c r="D1289" s="4" t="s">
        <v>576</v>
      </c>
      <c r="E1289" s="4" t="s">
        <v>576</v>
      </c>
      <c r="F1289" s="3">
        <v>179168.5</v>
      </c>
      <c r="G1289" s="2">
        <v>4.3080000000000001E-4</v>
      </c>
    </row>
    <row r="1290" spans="1:7" x14ac:dyDescent="0.2">
      <c r="A1290">
        <v>2018</v>
      </c>
      <c r="B1290" s="4" t="s">
        <v>589</v>
      </c>
      <c r="C1290" t="str">
        <f t="shared" si="20"/>
        <v>2018_1026</v>
      </c>
      <c r="D1290" s="4" t="s">
        <v>577</v>
      </c>
      <c r="E1290" s="4" t="s">
        <v>577</v>
      </c>
      <c r="F1290" s="3">
        <v>178984.63</v>
      </c>
      <c r="G1290" s="2">
        <v>4.3036000000000002E-4</v>
      </c>
    </row>
    <row r="1291" spans="1:7" x14ac:dyDescent="0.2">
      <c r="A1291">
        <v>2018</v>
      </c>
      <c r="B1291" s="4" t="s">
        <v>197</v>
      </c>
      <c r="C1291" t="str">
        <f t="shared" si="20"/>
        <v>2018_0267</v>
      </c>
      <c r="D1291" s="4" t="s">
        <v>155</v>
      </c>
      <c r="E1291" s="4" t="s">
        <v>155</v>
      </c>
      <c r="F1291" s="3">
        <v>178431.82</v>
      </c>
      <c r="G1291" s="2">
        <v>4.2903E-4</v>
      </c>
    </row>
    <row r="1292" spans="1:7" x14ac:dyDescent="0.2">
      <c r="A1292">
        <v>2018</v>
      </c>
      <c r="B1292" s="4" t="s">
        <v>258</v>
      </c>
      <c r="C1292" t="str">
        <f t="shared" si="20"/>
        <v>2018_0010</v>
      </c>
      <c r="D1292" s="4" t="s">
        <v>216</v>
      </c>
      <c r="E1292" s="4" t="s">
        <v>216</v>
      </c>
      <c r="F1292" s="3">
        <v>178276.53</v>
      </c>
      <c r="G1292" s="2">
        <v>4.2865999999999998E-4</v>
      </c>
    </row>
    <row r="1293" spans="1:7" x14ac:dyDescent="0.2">
      <c r="A1293">
        <v>2018</v>
      </c>
      <c r="B1293" s="4" t="s">
        <v>482</v>
      </c>
      <c r="C1293" t="str">
        <f t="shared" si="20"/>
        <v>2018_1007</v>
      </c>
      <c r="D1293" s="4" t="s">
        <v>466</v>
      </c>
      <c r="E1293" s="4" t="s">
        <v>466</v>
      </c>
      <c r="F1293" s="3">
        <v>175979.4</v>
      </c>
      <c r="G1293" s="2">
        <v>4.2314000000000002E-4</v>
      </c>
    </row>
    <row r="1294" spans="1:7" x14ac:dyDescent="0.2">
      <c r="A1294">
        <v>2018</v>
      </c>
      <c r="B1294" s="4" t="s">
        <v>266</v>
      </c>
      <c r="C1294" t="str">
        <f t="shared" si="20"/>
        <v>2018_0798</v>
      </c>
      <c r="D1294" s="4" t="s">
        <v>224</v>
      </c>
      <c r="E1294" s="4" t="s">
        <v>224</v>
      </c>
      <c r="F1294" s="3">
        <v>173693.13</v>
      </c>
      <c r="G1294" s="2">
        <v>4.1763999999999999E-4</v>
      </c>
    </row>
    <row r="1295" spans="1:7" x14ac:dyDescent="0.2">
      <c r="A1295">
        <v>2018</v>
      </c>
      <c r="B1295" s="4" t="s">
        <v>271</v>
      </c>
      <c r="C1295" t="str">
        <f t="shared" si="20"/>
        <v>2018_0687</v>
      </c>
      <c r="D1295" s="4" t="s">
        <v>229</v>
      </c>
      <c r="E1295" s="4" t="s">
        <v>229</v>
      </c>
      <c r="F1295" s="3">
        <v>172646.51</v>
      </c>
      <c r="G1295" s="2">
        <v>4.1512E-4</v>
      </c>
    </row>
    <row r="1296" spans="1:7" x14ac:dyDescent="0.2">
      <c r="A1296">
        <v>2018</v>
      </c>
      <c r="B1296" s="4" t="s">
        <v>270</v>
      </c>
      <c r="C1296" t="str">
        <f t="shared" si="20"/>
        <v>2018_0219</v>
      </c>
      <c r="D1296" s="4" t="s">
        <v>228</v>
      </c>
      <c r="E1296" s="4" t="s">
        <v>228</v>
      </c>
      <c r="F1296" s="3">
        <v>170798.43</v>
      </c>
      <c r="G1296" s="2">
        <v>4.1068000000000002E-4</v>
      </c>
    </row>
    <row r="1297" spans="1:7" x14ac:dyDescent="0.2">
      <c r="A1297">
        <v>2018</v>
      </c>
      <c r="B1297" s="4" t="s">
        <v>278</v>
      </c>
      <c r="C1297" t="str">
        <f t="shared" si="20"/>
        <v>2018_0613</v>
      </c>
      <c r="D1297" s="4" t="s">
        <v>236</v>
      </c>
      <c r="E1297" s="4" t="s">
        <v>236</v>
      </c>
      <c r="F1297" s="3">
        <v>163790.59</v>
      </c>
      <c r="G1297" s="2">
        <v>3.9383000000000002E-4</v>
      </c>
    </row>
    <row r="1298" spans="1:7" x14ac:dyDescent="0.2">
      <c r="A1298">
        <v>2018</v>
      </c>
      <c r="B1298" s="4" t="s">
        <v>488</v>
      </c>
      <c r="C1298" t="str">
        <f t="shared" si="20"/>
        <v>2018_0536</v>
      </c>
      <c r="D1298" s="4" t="s">
        <v>472</v>
      </c>
      <c r="E1298" s="4" t="s">
        <v>472</v>
      </c>
      <c r="F1298" s="3">
        <v>161918.71</v>
      </c>
      <c r="G1298" s="2">
        <v>3.8933000000000001E-4</v>
      </c>
    </row>
    <row r="1299" spans="1:7" x14ac:dyDescent="0.2">
      <c r="A1299">
        <v>2018</v>
      </c>
      <c r="B1299" s="4" t="s">
        <v>477</v>
      </c>
      <c r="C1299" t="str">
        <f t="shared" si="20"/>
        <v>2018_0905</v>
      </c>
      <c r="D1299" s="4" t="s">
        <v>461</v>
      </c>
      <c r="E1299" s="4" t="s">
        <v>461</v>
      </c>
      <c r="F1299" s="3">
        <v>156816.82</v>
      </c>
      <c r="G1299" s="2">
        <v>3.7706000000000003E-4</v>
      </c>
    </row>
    <row r="1300" spans="1:7" x14ac:dyDescent="0.2">
      <c r="A1300">
        <v>2018</v>
      </c>
      <c r="B1300" s="4" t="s">
        <v>426</v>
      </c>
      <c r="C1300" t="str">
        <f t="shared" si="20"/>
        <v>2018_0260</v>
      </c>
      <c r="D1300" s="4" t="s">
        <v>384</v>
      </c>
      <c r="E1300" s="4" t="s">
        <v>384</v>
      </c>
      <c r="F1300" s="3">
        <v>156361.44</v>
      </c>
      <c r="G1300" s="2">
        <v>3.7596999999999999E-4</v>
      </c>
    </row>
    <row r="1301" spans="1:7" x14ac:dyDescent="0.2">
      <c r="A1301">
        <v>2018</v>
      </c>
      <c r="B1301" s="4" t="s">
        <v>434</v>
      </c>
      <c r="C1301" t="str">
        <f t="shared" si="20"/>
        <v>2018_0225</v>
      </c>
      <c r="D1301" s="4" t="s">
        <v>392</v>
      </c>
      <c r="E1301" s="4" t="s">
        <v>392</v>
      </c>
      <c r="F1301" s="3">
        <v>152724.84</v>
      </c>
      <c r="G1301" s="2">
        <v>3.6722000000000002E-4</v>
      </c>
    </row>
    <row r="1302" spans="1:7" x14ac:dyDescent="0.2">
      <c r="A1302">
        <v>2018</v>
      </c>
      <c r="B1302" s="4" t="s">
        <v>591</v>
      </c>
      <c r="C1302" t="str">
        <f t="shared" si="20"/>
        <v>2018_0634</v>
      </c>
      <c r="D1302" s="4" t="s">
        <v>579</v>
      </c>
      <c r="E1302" s="4" t="s">
        <v>579</v>
      </c>
      <c r="F1302" s="3">
        <v>152142.57999999999</v>
      </c>
      <c r="G1302" s="2">
        <v>3.6581999999999999E-4</v>
      </c>
    </row>
    <row r="1303" spans="1:7" x14ac:dyDescent="0.2">
      <c r="A1303">
        <v>2018</v>
      </c>
      <c r="B1303" s="4" t="s">
        <v>370</v>
      </c>
      <c r="C1303" t="str">
        <f t="shared" si="20"/>
        <v>2018_0189</v>
      </c>
      <c r="D1303" s="4" t="s">
        <v>328</v>
      </c>
      <c r="E1303" s="4" t="s">
        <v>328</v>
      </c>
      <c r="F1303" s="3">
        <v>149971.31</v>
      </c>
      <c r="G1303" s="2">
        <v>3.6059999999999998E-4</v>
      </c>
    </row>
    <row r="1304" spans="1:7" x14ac:dyDescent="0.2">
      <c r="A1304">
        <v>2018</v>
      </c>
      <c r="B1304" s="4" t="s">
        <v>453</v>
      </c>
      <c r="C1304" t="str">
        <f t="shared" si="20"/>
        <v>2018_0814</v>
      </c>
      <c r="D1304" s="4" t="s">
        <v>411</v>
      </c>
      <c r="E1304" s="4" t="s">
        <v>411</v>
      </c>
      <c r="F1304" s="3">
        <v>145920.94</v>
      </c>
      <c r="G1304" s="2">
        <v>3.5085999999999998E-4</v>
      </c>
    </row>
    <row r="1305" spans="1:7" x14ac:dyDescent="0.2">
      <c r="A1305">
        <v>2018</v>
      </c>
      <c r="B1305" s="4" t="s">
        <v>611</v>
      </c>
      <c r="C1305" t="str">
        <f t="shared" si="20"/>
        <v>2018_1091</v>
      </c>
      <c r="D1305" s="4" t="s">
        <v>593</v>
      </c>
      <c r="E1305" s="4" t="s">
        <v>593</v>
      </c>
      <c r="F1305" s="3">
        <v>141975.91</v>
      </c>
      <c r="G1305" s="2">
        <v>3.4138000000000001E-4</v>
      </c>
    </row>
    <row r="1306" spans="1:7" x14ac:dyDescent="0.2">
      <c r="A1306">
        <v>2018</v>
      </c>
      <c r="B1306" s="4" t="s">
        <v>451</v>
      </c>
      <c r="C1306" t="str">
        <f t="shared" si="20"/>
        <v>2018_1043</v>
      </c>
      <c r="D1306" s="4" t="s">
        <v>409</v>
      </c>
      <c r="E1306" s="4" t="s">
        <v>409</v>
      </c>
      <c r="F1306" s="3">
        <v>137496.63</v>
      </c>
      <c r="G1306" s="2">
        <v>3.3061000000000001E-4</v>
      </c>
    </row>
    <row r="1307" spans="1:7" x14ac:dyDescent="0.2">
      <c r="A1307">
        <v>2018</v>
      </c>
      <c r="B1307" s="4" t="s">
        <v>612</v>
      </c>
      <c r="C1307" t="str">
        <f t="shared" si="20"/>
        <v>2018_0263</v>
      </c>
      <c r="D1307" s="4" t="s">
        <v>594</v>
      </c>
      <c r="E1307" s="4" t="s">
        <v>594</v>
      </c>
      <c r="F1307" s="3">
        <v>136609.92000000001</v>
      </c>
      <c r="G1307" s="2">
        <v>3.2846999999999998E-4</v>
      </c>
    </row>
    <row r="1308" spans="1:7" x14ac:dyDescent="0.2">
      <c r="A1308">
        <v>2018</v>
      </c>
      <c r="B1308" s="4" t="s">
        <v>437</v>
      </c>
      <c r="C1308" t="str">
        <f t="shared" si="20"/>
        <v>2018_0786</v>
      </c>
      <c r="D1308" s="4" t="s">
        <v>395</v>
      </c>
      <c r="E1308" s="4" t="s">
        <v>395</v>
      </c>
      <c r="F1308" s="3">
        <v>134557.14000000001</v>
      </c>
      <c r="G1308" s="2">
        <v>3.2353999999999998E-4</v>
      </c>
    </row>
    <row r="1309" spans="1:7" x14ac:dyDescent="0.2">
      <c r="A1309">
        <v>2018</v>
      </c>
      <c r="B1309" s="4" t="s">
        <v>269</v>
      </c>
      <c r="C1309" t="str">
        <f t="shared" si="20"/>
        <v>2018_0382</v>
      </c>
      <c r="D1309" s="4" t="s">
        <v>227</v>
      </c>
      <c r="E1309" s="4" t="s">
        <v>227</v>
      </c>
      <c r="F1309" s="3">
        <v>132010.46</v>
      </c>
      <c r="G1309" s="2">
        <v>3.1741000000000001E-4</v>
      </c>
    </row>
    <row r="1310" spans="1:7" x14ac:dyDescent="0.2">
      <c r="A1310">
        <v>2018</v>
      </c>
      <c r="B1310" s="4" t="s">
        <v>592</v>
      </c>
      <c r="C1310" t="str">
        <f t="shared" si="20"/>
        <v>2018_0805</v>
      </c>
      <c r="D1310" s="4" t="s">
        <v>580</v>
      </c>
      <c r="E1310" s="4" t="s">
        <v>580</v>
      </c>
      <c r="F1310" s="3">
        <v>129533.29</v>
      </c>
      <c r="G1310" s="2">
        <v>3.1146E-4</v>
      </c>
    </row>
    <row r="1311" spans="1:7" x14ac:dyDescent="0.2">
      <c r="A1311">
        <v>2018</v>
      </c>
      <c r="B1311" s="4" t="s">
        <v>613</v>
      </c>
      <c r="C1311" t="str">
        <f t="shared" si="20"/>
        <v>2018_0278</v>
      </c>
      <c r="D1311" s="4" t="s">
        <v>595</v>
      </c>
      <c r="E1311" s="4" t="s">
        <v>595</v>
      </c>
      <c r="F1311" s="3">
        <v>126211.06</v>
      </c>
      <c r="G1311" s="2">
        <v>3.0347000000000002E-4</v>
      </c>
    </row>
    <row r="1312" spans="1:7" x14ac:dyDescent="0.2">
      <c r="A1312">
        <v>2018</v>
      </c>
      <c r="B1312" s="4" t="s">
        <v>614</v>
      </c>
      <c r="C1312" t="str">
        <f t="shared" si="20"/>
        <v>2018_0259</v>
      </c>
      <c r="D1312" s="4" t="s">
        <v>596</v>
      </c>
      <c r="E1312" s="4" t="s">
        <v>596</v>
      </c>
      <c r="F1312" s="3">
        <v>125058.81</v>
      </c>
      <c r="G1312" s="2">
        <v>3.0069999999999999E-4</v>
      </c>
    </row>
    <row r="1313" spans="1:7" x14ac:dyDescent="0.2">
      <c r="A1313">
        <v>2018</v>
      </c>
      <c r="B1313" s="4" t="s">
        <v>729</v>
      </c>
      <c r="C1313" t="str">
        <f t="shared" si="20"/>
        <v>2018_2632</v>
      </c>
      <c r="D1313" s="4" t="s">
        <v>723</v>
      </c>
      <c r="E1313" s="4" t="s">
        <v>723</v>
      </c>
      <c r="F1313" s="3">
        <v>117607.09</v>
      </c>
      <c r="G1313" s="2">
        <v>2.8278E-4</v>
      </c>
    </row>
    <row r="1314" spans="1:7" x14ac:dyDescent="0.2">
      <c r="A1314">
        <v>2018</v>
      </c>
      <c r="B1314" s="4" t="s">
        <v>444</v>
      </c>
      <c r="C1314" t="str">
        <f t="shared" si="20"/>
        <v>2018_0750</v>
      </c>
      <c r="D1314" s="4" t="s">
        <v>402</v>
      </c>
      <c r="E1314" s="4" t="s">
        <v>402</v>
      </c>
      <c r="F1314" s="3">
        <v>115599.09</v>
      </c>
      <c r="G1314" s="2">
        <v>2.7795000000000001E-4</v>
      </c>
    </row>
    <row r="1315" spans="1:7" x14ac:dyDescent="0.2">
      <c r="A1315">
        <v>2018</v>
      </c>
      <c r="B1315" s="4" t="s">
        <v>356</v>
      </c>
      <c r="C1315" t="str">
        <f t="shared" si="20"/>
        <v>2018_0710</v>
      </c>
      <c r="D1315" s="4" t="s">
        <v>314</v>
      </c>
      <c r="E1315" s="4" t="s">
        <v>314</v>
      </c>
      <c r="F1315" s="3">
        <v>115405.94</v>
      </c>
      <c r="G1315" s="2">
        <v>2.7748999999999997E-4</v>
      </c>
    </row>
    <row r="1316" spans="1:7" x14ac:dyDescent="0.2">
      <c r="A1316">
        <v>2018</v>
      </c>
      <c r="B1316" s="4" t="s">
        <v>615</v>
      </c>
      <c r="C1316" t="str">
        <f t="shared" si="20"/>
        <v>2018_0714</v>
      </c>
      <c r="D1316" s="4" t="s">
        <v>597</v>
      </c>
      <c r="E1316" s="4" t="s">
        <v>597</v>
      </c>
      <c r="F1316" s="3">
        <v>115013.07</v>
      </c>
      <c r="G1316" s="2">
        <v>2.7653999999999998E-4</v>
      </c>
    </row>
    <row r="1317" spans="1:7" x14ac:dyDescent="0.2">
      <c r="A1317">
        <v>2018</v>
      </c>
      <c r="B1317" s="4" t="s">
        <v>455</v>
      </c>
      <c r="C1317" t="str">
        <f t="shared" si="20"/>
        <v>2018_1067</v>
      </c>
      <c r="D1317" s="4" t="s">
        <v>413</v>
      </c>
      <c r="E1317" s="4" t="s">
        <v>413</v>
      </c>
      <c r="F1317" s="3">
        <v>112449.8</v>
      </c>
      <c r="G1317" s="2">
        <v>2.7038000000000002E-4</v>
      </c>
    </row>
    <row r="1318" spans="1:7" x14ac:dyDescent="0.2">
      <c r="A1318">
        <v>2018</v>
      </c>
      <c r="B1318" s="4" t="s">
        <v>421</v>
      </c>
      <c r="C1318" t="str">
        <f t="shared" si="20"/>
        <v>2018_1102</v>
      </c>
      <c r="D1318" s="4" t="s">
        <v>379</v>
      </c>
      <c r="E1318" s="4" t="s">
        <v>379</v>
      </c>
      <c r="F1318" s="3">
        <v>110159.03999999999</v>
      </c>
      <c r="G1318" s="2">
        <v>2.6487E-4</v>
      </c>
    </row>
    <row r="1319" spans="1:7" x14ac:dyDescent="0.2">
      <c r="A1319">
        <v>2018</v>
      </c>
      <c r="B1319" s="4" t="s">
        <v>351</v>
      </c>
      <c r="C1319" t="str">
        <f t="shared" si="20"/>
        <v>2018_0851</v>
      </c>
      <c r="D1319" s="4" t="s">
        <v>309</v>
      </c>
      <c r="E1319" s="4" t="s">
        <v>309</v>
      </c>
      <c r="F1319" s="3">
        <v>108719.56</v>
      </c>
      <c r="G1319" s="2">
        <v>2.6141000000000001E-4</v>
      </c>
    </row>
    <row r="1320" spans="1:7" x14ac:dyDescent="0.2">
      <c r="A1320">
        <v>2018</v>
      </c>
      <c r="B1320" s="4" t="s">
        <v>450</v>
      </c>
      <c r="C1320" t="str">
        <f t="shared" si="20"/>
        <v>2018_0265</v>
      </c>
      <c r="D1320" s="4" t="s">
        <v>408</v>
      </c>
      <c r="E1320" s="4" t="s">
        <v>408</v>
      </c>
      <c r="F1320" s="3">
        <v>108597.29</v>
      </c>
      <c r="G1320" s="2">
        <v>2.6111999999999999E-4</v>
      </c>
    </row>
    <row r="1321" spans="1:7" x14ac:dyDescent="0.2">
      <c r="A1321">
        <v>2018</v>
      </c>
      <c r="B1321" s="4" t="s">
        <v>427</v>
      </c>
      <c r="C1321" t="str">
        <f t="shared" si="20"/>
        <v>2018_1099</v>
      </c>
      <c r="D1321" s="4" t="s">
        <v>385</v>
      </c>
      <c r="E1321" s="4" t="s">
        <v>385</v>
      </c>
      <c r="F1321" s="3">
        <v>107902.56</v>
      </c>
      <c r="G1321" s="2">
        <v>2.5944999999999999E-4</v>
      </c>
    </row>
    <row r="1322" spans="1:7" x14ac:dyDescent="0.2">
      <c r="A1322">
        <v>2018</v>
      </c>
      <c r="B1322" s="4" t="s">
        <v>416</v>
      </c>
      <c r="C1322" t="str">
        <f t="shared" si="20"/>
        <v>2018_0396</v>
      </c>
      <c r="D1322" s="4" t="s">
        <v>374</v>
      </c>
      <c r="E1322" s="4" t="s">
        <v>374</v>
      </c>
      <c r="F1322" s="3">
        <v>107809.42</v>
      </c>
      <c r="G1322" s="2">
        <v>2.5922E-4</v>
      </c>
    </row>
    <row r="1323" spans="1:7" x14ac:dyDescent="0.2">
      <c r="A1323">
        <v>2018</v>
      </c>
      <c r="B1323" s="4" t="s">
        <v>619</v>
      </c>
      <c r="C1323" t="str">
        <f t="shared" si="20"/>
        <v>2018_0608</v>
      </c>
      <c r="D1323" s="4" t="s">
        <v>601</v>
      </c>
      <c r="E1323" s="4" t="s">
        <v>601</v>
      </c>
      <c r="F1323" s="3">
        <v>105445.68</v>
      </c>
      <c r="G1323" s="2">
        <v>2.5354000000000002E-4</v>
      </c>
    </row>
    <row r="1324" spans="1:7" x14ac:dyDescent="0.2">
      <c r="A1324">
        <v>2018</v>
      </c>
      <c r="B1324" s="4" t="s">
        <v>350</v>
      </c>
      <c r="C1324" t="str">
        <f t="shared" si="20"/>
        <v>2018_0210</v>
      </c>
      <c r="D1324" s="4" t="s">
        <v>308</v>
      </c>
      <c r="E1324" s="4" t="s">
        <v>308</v>
      </c>
      <c r="F1324" s="3">
        <v>105262.58</v>
      </c>
      <c r="G1324" s="2">
        <v>2.5310000000000003E-4</v>
      </c>
    </row>
    <row r="1325" spans="1:7" x14ac:dyDescent="0.2">
      <c r="A1325">
        <v>2018</v>
      </c>
      <c r="B1325" s="4" t="s">
        <v>449</v>
      </c>
      <c r="C1325" t="str">
        <f t="shared" si="20"/>
        <v>2018_0552</v>
      </c>
      <c r="D1325" s="4" t="s">
        <v>407</v>
      </c>
      <c r="E1325" s="4" t="s">
        <v>407</v>
      </c>
      <c r="F1325" s="3">
        <v>105230.77</v>
      </c>
      <c r="G1325" s="2">
        <v>2.5302000000000001E-4</v>
      </c>
    </row>
    <row r="1326" spans="1:7" x14ac:dyDescent="0.2">
      <c r="A1326">
        <v>2018</v>
      </c>
      <c r="B1326" s="4" t="s">
        <v>617</v>
      </c>
      <c r="C1326" t="str">
        <f t="shared" si="20"/>
        <v>2018_0664</v>
      </c>
      <c r="D1326" s="4" t="s">
        <v>599</v>
      </c>
      <c r="E1326" s="4" t="s">
        <v>599</v>
      </c>
      <c r="F1326" s="3">
        <v>102752.68</v>
      </c>
      <c r="G1326" s="2">
        <v>2.4707E-4</v>
      </c>
    </row>
    <row r="1327" spans="1:7" x14ac:dyDescent="0.2">
      <c r="A1327">
        <v>2018</v>
      </c>
      <c r="B1327" s="4" t="s">
        <v>441</v>
      </c>
      <c r="C1327" t="str">
        <f t="shared" si="20"/>
        <v>2018_1046</v>
      </c>
      <c r="D1327" s="4" t="s">
        <v>399</v>
      </c>
      <c r="E1327" s="4" t="s">
        <v>399</v>
      </c>
      <c r="F1327" s="3">
        <v>102107.34</v>
      </c>
      <c r="G1327" s="2">
        <v>2.4551E-4</v>
      </c>
    </row>
    <row r="1328" spans="1:7" x14ac:dyDescent="0.2">
      <c r="A1328">
        <v>2018</v>
      </c>
      <c r="B1328" s="4" t="s">
        <v>358</v>
      </c>
      <c r="C1328" t="str">
        <f t="shared" si="20"/>
        <v>2018_0577</v>
      </c>
      <c r="D1328" s="4" t="s">
        <v>316</v>
      </c>
      <c r="E1328" s="4" t="s">
        <v>316</v>
      </c>
      <c r="F1328" s="3">
        <v>100789.27</v>
      </c>
      <c r="G1328" s="2">
        <v>2.4233999999999999E-4</v>
      </c>
    </row>
    <row r="1329" spans="1:7" x14ac:dyDescent="0.2">
      <c r="A1329">
        <v>2018</v>
      </c>
      <c r="B1329" s="4" t="s">
        <v>279</v>
      </c>
      <c r="C1329" t="str">
        <f t="shared" si="20"/>
        <v>2018_0215</v>
      </c>
      <c r="D1329" s="4" t="s">
        <v>237</v>
      </c>
      <c r="E1329" s="4" t="s">
        <v>237</v>
      </c>
      <c r="F1329" s="3">
        <v>95526.399999999994</v>
      </c>
      <c r="G1329" s="2">
        <v>2.2969E-4</v>
      </c>
    </row>
    <row r="1330" spans="1:7" x14ac:dyDescent="0.2">
      <c r="A1330">
        <v>2018</v>
      </c>
      <c r="B1330" s="4" t="s">
        <v>486</v>
      </c>
      <c r="C1330" t="str">
        <f t="shared" si="20"/>
        <v>2018_0993</v>
      </c>
      <c r="D1330" s="4" t="s">
        <v>470</v>
      </c>
      <c r="E1330" s="4" t="s">
        <v>470</v>
      </c>
      <c r="F1330" s="3">
        <v>95304.85</v>
      </c>
      <c r="G1330" s="2">
        <v>2.2916000000000001E-4</v>
      </c>
    </row>
    <row r="1331" spans="1:7" x14ac:dyDescent="0.2">
      <c r="A1331">
        <v>2018</v>
      </c>
      <c r="B1331" s="4" t="s">
        <v>618</v>
      </c>
      <c r="C1331" t="str">
        <f t="shared" si="20"/>
        <v>2018_0971</v>
      </c>
      <c r="D1331" s="4" t="s">
        <v>600</v>
      </c>
      <c r="E1331" s="4" t="s">
        <v>600</v>
      </c>
      <c r="F1331" s="3">
        <v>94954.43</v>
      </c>
      <c r="G1331" s="2">
        <v>2.2830999999999999E-4</v>
      </c>
    </row>
    <row r="1332" spans="1:7" x14ac:dyDescent="0.2">
      <c r="A1332">
        <v>2018</v>
      </c>
      <c r="B1332" s="4" t="s">
        <v>442</v>
      </c>
      <c r="C1332" t="str">
        <f t="shared" si="20"/>
        <v>2018_0975</v>
      </c>
      <c r="D1332" s="4" t="s">
        <v>400</v>
      </c>
      <c r="E1332" s="4" t="s">
        <v>400</v>
      </c>
      <c r="F1332" s="3">
        <v>94452.31</v>
      </c>
      <c r="G1332" s="2">
        <v>2.2711000000000001E-4</v>
      </c>
    </row>
    <row r="1333" spans="1:7" x14ac:dyDescent="0.2">
      <c r="A1333">
        <v>2018</v>
      </c>
      <c r="B1333" s="4" t="s">
        <v>728</v>
      </c>
      <c r="C1333" t="str">
        <f t="shared" si="20"/>
        <v>2018_2630</v>
      </c>
      <c r="D1333" s="4" t="s">
        <v>722</v>
      </c>
      <c r="E1333" s="4" t="s">
        <v>722</v>
      </c>
      <c r="F1333" s="3">
        <v>94063.5</v>
      </c>
      <c r="G1333" s="2">
        <v>2.2617000000000001E-4</v>
      </c>
    </row>
    <row r="1334" spans="1:7" x14ac:dyDescent="0.2">
      <c r="A1334">
        <v>2018</v>
      </c>
      <c r="B1334" s="4" t="s">
        <v>368</v>
      </c>
      <c r="C1334" t="str">
        <f t="shared" si="20"/>
        <v>2018_0761</v>
      </c>
      <c r="D1334" s="4" t="s">
        <v>326</v>
      </c>
      <c r="E1334" s="4" t="s">
        <v>326</v>
      </c>
      <c r="F1334" s="3">
        <v>93978.25</v>
      </c>
      <c r="G1334" s="2">
        <v>2.2597000000000001E-4</v>
      </c>
    </row>
    <row r="1335" spans="1:7" x14ac:dyDescent="0.2">
      <c r="A1335">
        <v>2018</v>
      </c>
      <c r="B1335" s="4" t="s">
        <v>448</v>
      </c>
      <c r="C1335" t="str">
        <f t="shared" si="20"/>
        <v>2018_0820</v>
      </c>
      <c r="D1335" s="4" t="s">
        <v>406</v>
      </c>
      <c r="E1335" s="4" t="s">
        <v>406</v>
      </c>
      <c r="F1335" s="3">
        <v>88914.42</v>
      </c>
      <c r="G1335" s="2">
        <v>2.1379E-4</v>
      </c>
    </row>
    <row r="1336" spans="1:7" x14ac:dyDescent="0.2">
      <c r="A1336">
        <v>2018</v>
      </c>
      <c r="B1336" s="4" t="s">
        <v>625</v>
      </c>
      <c r="C1336" t="str">
        <f t="shared" si="20"/>
        <v>2018_0652</v>
      </c>
      <c r="D1336" s="4" t="s">
        <v>607</v>
      </c>
      <c r="E1336" s="4" t="s">
        <v>607</v>
      </c>
      <c r="F1336" s="3">
        <v>87636.34</v>
      </c>
      <c r="G1336" s="2">
        <v>2.1071999999999999E-4</v>
      </c>
    </row>
    <row r="1337" spans="1:7" x14ac:dyDescent="0.2">
      <c r="A1337">
        <v>2018</v>
      </c>
      <c r="B1337" s="4" t="s">
        <v>345</v>
      </c>
      <c r="C1337" t="str">
        <f t="shared" si="20"/>
        <v>2018_0967</v>
      </c>
      <c r="D1337" s="4" t="s">
        <v>303</v>
      </c>
      <c r="E1337" s="4" t="s">
        <v>303</v>
      </c>
      <c r="F1337" s="3">
        <v>87223.73</v>
      </c>
      <c r="G1337" s="2">
        <v>2.0973000000000001E-4</v>
      </c>
    </row>
    <row r="1338" spans="1:7" x14ac:dyDescent="0.2">
      <c r="A1338">
        <v>2018</v>
      </c>
      <c r="B1338" s="4" t="s">
        <v>623</v>
      </c>
      <c r="C1338" t="str">
        <f t="shared" si="20"/>
        <v>2018_0703</v>
      </c>
      <c r="D1338" s="4" t="s">
        <v>605</v>
      </c>
      <c r="E1338" s="4" t="s">
        <v>605</v>
      </c>
      <c r="F1338" s="3">
        <v>84257.41</v>
      </c>
      <c r="G1338" s="2">
        <v>2.0259E-4</v>
      </c>
    </row>
    <row r="1339" spans="1:7" x14ac:dyDescent="0.2">
      <c r="A1339">
        <v>2018</v>
      </c>
      <c r="B1339" s="4" t="s">
        <v>620</v>
      </c>
      <c r="C1339" t="str">
        <f t="shared" si="20"/>
        <v>2018_1000</v>
      </c>
      <c r="D1339" s="4" t="s">
        <v>602</v>
      </c>
      <c r="E1339" s="4" t="s">
        <v>602</v>
      </c>
      <c r="F1339" s="3">
        <v>83504.490000000005</v>
      </c>
      <c r="G1339" s="2">
        <v>2.0078000000000001E-4</v>
      </c>
    </row>
    <row r="1340" spans="1:7" x14ac:dyDescent="0.2">
      <c r="A1340">
        <v>2018</v>
      </c>
      <c r="B1340" s="4" t="s">
        <v>730</v>
      </c>
      <c r="C1340" t="str">
        <f t="shared" si="20"/>
        <v>2018_2635</v>
      </c>
      <c r="D1340" s="4" t="s">
        <v>724</v>
      </c>
      <c r="E1340" s="4" t="s">
        <v>724</v>
      </c>
      <c r="F1340" s="3">
        <v>83164.2</v>
      </c>
      <c r="G1340" s="2">
        <v>1.9997E-4</v>
      </c>
    </row>
    <row r="1341" spans="1:7" x14ac:dyDescent="0.2">
      <c r="A1341">
        <v>2018</v>
      </c>
      <c r="B1341" s="4" t="s">
        <v>624</v>
      </c>
      <c r="C1341" t="str">
        <f t="shared" si="20"/>
        <v>2018_0168</v>
      </c>
      <c r="D1341" s="4" t="s">
        <v>606</v>
      </c>
      <c r="E1341" s="4" t="s">
        <v>606</v>
      </c>
      <c r="F1341" s="3">
        <v>82959.600000000006</v>
      </c>
      <c r="G1341" s="2">
        <v>1.9947000000000001E-4</v>
      </c>
    </row>
    <row r="1342" spans="1:7" x14ac:dyDescent="0.2">
      <c r="A1342">
        <v>2018</v>
      </c>
      <c r="B1342" s="4" t="s">
        <v>362</v>
      </c>
      <c r="C1342" t="str">
        <f t="shared" si="20"/>
        <v>2018_0172</v>
      </c>
      <c r="D1342" s="4" t="s">
        <v>320</v>
      </c>
      <c r="E1342" s="4" t="s">
        <v>320</v>
      </c>
      <c r="F1342" s="3">
        <v>80520.19</v>
      </c>
      <c r="G1342" s="2">
        <v>1.9361000000000001E-4</v>
      </c>
    </row>
    <row r="1343" spans="1:7" x14ac:dyDescent="0.2">
      <c r="A1343">
        <v>2018</v>
      </c>
      <c r="B1343" s="4" t="s">
        <v>628</v>
      </c>
      <c r="C1343" t="str">
        <f t="shared" si="20"/>
        <v>2018_0788</v>
      </c>
      <c r="D1343" s="4" t="s">
        <v>610</v>
      </c>
      <c r="E1343" s="4" t="s">
        <v>610</v>
      </c>
      <c r="F1343" s="3">
        <v>80366.14</v>
      </c>
      <c r="G1343" s="2">
        <v>1.9324000000000001E-4</v>
      </c>
    </row>
    <row r="1344" spans="1:7" x14ac:dyDescent="0.2">
      <c r="A1344">
        <v>2018</v>
      </c>
      <c r="B1344" s="4" t="s">
        <v>616</v>
      </c>
      <c r="C1344" t="str">
        <f t="shared" si="20"/>
        <v>2018_0660</v>
      </c>
      <c r="D1344" s="4" t="s">
        <v>598</v>
      </c>
      <c r="E1344" s="4" t="s">
        <v>598</v>
      </c>
      <c r="F1344" s="3">
        <v>80300.84</v>
      </c>
      <c r="G1344" s="2">
        <v>1.9307999999999999E-4</v>
      </c>
    </row>
    <row r="1345" spans="1:7" x14ac:dyDescent="0.2">
      <c r="A1345">
        <v>2018</v>
      </c>
      <c r="B1345" s="4" t="s">
        <v>436</v>
      </c>
      <c r="C1345" t="str">
        <f t="shared" si="20"/>
        <v>2018_0197</v>
      </c>
      <c r="D1345" s="4" t="s">
        <v>394</v>
      </c>
      <c r="E1345" s="4" t="s">
        <v>394</v>
      </c>
      <c r="F1345" s="3">
        <v>75106.2</v>
      </c>
      <c r="G1345" s="2">
        <v>1.8059E-4</v>
      </c>
    </row>
    <row r="1346" spans="1:7" x14ac:dyDescent="0.2">
      <c r="A1346">
        <v>2018</v>
      </c>
      <c r="B1346" s="4" t="s">
        <v>418</v>
      </c>
      <c r="C1346" t="str">
        <f t="shared" si="20"/>
        <v>2018_0555</v>
      </c>
      <c r="D1346" s="4" t="s">
        <v>376</v>
      </c>
      <c r="E1346" s="4" t="s">
        <v>376</v>
      </c>
      <c r="F1346" s="3">
        <v>74943.16</v>
      </c>
      <c r="G1346" s="2">
        <v>1.8019999999999999E-4</v>
      </c>
    </row>
    <row r="1347" spans="1:7" x14ac:dyDescent="0.2">
      <c r="A1347">
        <v>2018</v>
      </c>
      <c r="B1347" s="4" t="s">
        <v>446</v>
      </c>
      <c r="C1347" t="str">
        <f t="shared" ref="C1347:C1410" si="21">_xlfn.TEXTJOIN("_",TRUE,A1347:B1347)</f>
        <v>2018_0543</v>
      </c>
      <c r="D1347" s="4" t="s">
        <v>404</v>
      </c>
      <c r="E1347" s="4" t="s">
        <v>404</v>
      </c>
      <c r="F1347" s="3">
        <v>74465.539999999994</v>
      </c>
      <c r="G1347" s="2">
        <v>1.7904999999999999E-4</v>
      </c>
    </row>
    <row r="1348" spans="1:7" x14ac:dyDescent="0.2">
      <c r="A1348">
        <v>2018</v>
      </c>
      <c r="B1348" s="4" t="s">
        <v>355</v>
      </c>
      <c r="C1348" t="str">
        <f t="shared" si="21"/>
        <v>2018_0929</v>
      </c>
      <c r="D1348" s="4" t="s">
        <v>313</v>
      </c>
      <c r="E1348" s="4" t="s">
        <v>313</v>
      </c>
      <c r="F1348" s="3">
        <v>69600.850000000006</v>
      </c>
      <c r="G1348" s="2">
        <v>1.6735E-4</v>
      </c>
    </row>
    <row r="1349" spans="1:7" x14ac:dyDescent="0.2">
      <c r="A1349">
        <v>2018</v>
      </c>
      <c r="B1349" s="4" t="s">
        <v>365</v>
      </c>
      <c r="C1349" t="str">
        <f t="shared" si="21"/>
        <v>2018_1109</v>
      </c>
      <c r="D1349" s="4" t="s">
        <v>323</v>
      </c>
      <c r="E1349" s="4" t="s">
        <v>323</v>
      </c>
      <c r="F1349" s="3">
        <v>68287.350000000006</v>
      </c>
      <c r="G1349" s="2">
        <v>1.6419000000000001E-4</v>
      </c>
    </row>
    <row r="1350" spans="1:7" x14ac:dyDescent="0.2">
      <c r="A1350">
        <v>2018</v>
      </c>
      <c r="B1350" s="4" t="s">
        <v>456</v>
      </c>
      <c r="C1350" t="str">
        <f t="shared" si="21"/>
        <v>2018_0099</v>
      </c>
      <c r="D1350" s="4" t="s">
        <v>414</v>
      </c>
      <c r="E1350" s="4" t="s">
        <v>414</v>
      </c>
      <c r="F1350" s="3">
        <v>67980.73</v>
      </c>
      <c r="G1350" s="2">
        <v>1.6346000000000001E-4</v>
      </c>
    </row>
    <row r="1351" spans="1:7" x14ac:dyDescent="0.2">
      <c r="A1351">
        <v>2018</v>
      </c>
      <c r="B1351" s="4" t="s">
        <v>669</v>
      </c>
      <c r="C1351" t="str">
        <f t="shared" si="21"/>
        <v>2018_0911</v>
      </c>
      <c r="D1351" s="4" t="s">
        <v>641</v>
      </c>
      <c r="E1351" s="4" t="s">
        <v>641</v>
      </c>
      <c r="F1351" s="3">
        <v>67416.95</v>
      </c>
      <c r="G1351" s="2">
        <v>1.6210000000000001E-4</v>
      </c>
    </row>
    <row r="1352" spans="1:7" x14ac:dyDescent="0.2">
      <c r="A1352">
        <v>2018</v>
      </c>
      <c r="B1352" s="4" t="s">
        <v>661</v>
      </c>
      <c r="C1352" t="str">
        <f t="shared" si="21"/>
        <v>2018_0328</v>
      </c>
      <c r="D1352" s="4" t="s">
        <v>633</v>
      </c>
      <c r="E1352" s="4" t="s">
        <v>633</v>
      </c>
      <c r="F1352" s="3">
        <v>65713.89</v>
      </c>
      <c r="G1352" s="2">
        <v>1.5801000000000001E-4</v>
      </c>
    </row>
    <row r="1353" spans="1:7" x14ac:dyDescent="0.2">
      <c r="A1353">
        <v>2018</v>
      </c>
      <c r="B1353" s="4" t="s">
        <v>622</v>
      </c>
      <c r="C1353" t="str">
        <f t="shared" si="21"/>
        <v>2018_0214</v>
      </c>
      <c r="D1353" s="4" t="s">
        <v>604</v>
      </c>
      <c r="E1353" s="4" t="s">
        <v>604</v>
      </c>
      <c r="F1353" s="3">
        <v>65416.7</v>
      </c>
      <c r="G1353" s="2">
        <v>1.5729000000000001E-4</v>
      </c>
    </row>
    <row r="1354" spans="1:7" x14ac:dyDescent="0.2">
      <c r="A1354">
        <v>2018</v>
      </c>
      <c r="B1354" s="4" t="s">
        <v>660</v>
      </c>
      <c r="C1354" t="str">
        <f t="shared" si="21"/>
        <v>2018_0686</v>
      </c>
      <c r="D1354" s="4" t="s">
        <v>632</v>
      </c>
      <c r="E1354" s="4" t="s">
        <v>632</v>
      </c>
      <c r="F1354" s="3">
        <v>64537.82</v>
      </c>
      <c r="G1354" s="2">
        <v>1.5517999999999999E-4</v>
      </c>
    </row>
    <row r="1355" spans="1:7" x14ac:dyDescent="0.2">
      <c r="A1355">
        <v>2018</v>
      </c>
      <c r="B1355" s="4" t="s">
        <v>627</v>
      </c>
      <c r="C1355" t="str">
        <f t="shared" si="21"/>
        <v>2018_0211</v>
      </c>
      <c r="D1355" s="4" t="s">
        <v>609</v>
      </c>
      <c r="E1355" s="4" t="s">
        <v>609</v>
      </c>
      <c r="F1355" s="3">
        <v>63127.9</v>
      </c>
      <c r="G1355" s="2">
        <v>1.5179000000000001E-4</v>
      </c>
    </row>
    <row r="1356" spans="1:7" x14ac:dyDescent="0.2">
      <c r="A1356">
        <v>2018</v>
      </c>
      <c r="B1356" s="4" t="s">
        <v>657</v>
      </c>
      <c r="C1356" t="str">
        <f t="shared" si="21"/>
        <v>2018_1104</v>
      </c>
      <c r="D1356" s="4" t="s">
        <v>629</v>
      </c>
      <c r="E1356" s="4" t="s">
        <v>629</v>
      </c>
      <c r="F1356" s="3">
        <v>62598.41</v>
      </c>
      <c r="G1356" s="2">
        <v>1.5051999999999999E-4</v>
      </c>
    </row>
    <row r="1357" spans="1:7" x14ac:dyDescent="0.2">
      <c r="A1357">
        <v>2018</v>
      </c>
      <c r="B1357" s="4" t="s">
        <v>670</v>
      </c>
      <c r="C1357" t="str">
        <f t="shared" si="21"/>
        <v>2018_0250</v>
      </c>
      <c r="D1357" s="4" t="s">
        <v>642</v>
      </c>
      <c r="E1357" s="4" t="s">
        <v>642</v>
      </c>
      <c r="F1357" s="3">
        <v>60328.959999999999</v>
      </c>
      <c r="G1357" s="2">
        <v>1.4506E-4</v>
      </c>
    </row>
    <row r="1358" spans="1:7" x14ac:dyDescent="0.2">
      <c r="A1358">
        <v>2018</v>
      </c>
      <c r="B1358" s="4" t="s">
        <v>662</v>
      </c>
      <c r="C1358" t="str">
        <f t="shared" si="21"/>
        <v>2018_0369</v>
      </c>
      <c r="D1358" s="4" t="s">
        <v>634</v>
      </c>
      <c r="E1358" s="4" t="s">
        <v>634</v>
      </c>
      <c r="F1358" s="3">
        <v>60133.47</v>
      </c>
      <c r="G1358" s="2">
        <v>1.4459E-4</v>
      </c>
    </row>
    <row r="1359" spans="1:7" x14ac:dyDescent="0.2">
      <c r="A1359">
        <v>2018</v>
      </c>
      <c r="B1359" s="4" t="s">
        <v>621</v>
      </c>
      <c r="C1359" t="str">
        <f t="shared" si="21"/>
        <v>2018_0567</v>
      </c>
      <c r="D1359" s="4" t="s">
        <v>603</v>
      </c>
      <c r="E1359" s="4" t="s">
        <v>603</v>
      </c>
      <c r="F1359" s="3">
        <v>60024.29</v>
      </c>
      <c r="G1359" s="2">
        <v>1.4433E-4</v>
      </c>
    </row>
    <row r="1360" spans="1:7" x14ac:dyDescent="0.2">
      <c r="A1360">
        <v>2018</v>
      </c>
      <c r="B1360" s="4" t="s">
        <v>658</v>
      </c>
      <c r="C1360" t="str">
        <f t="shared" si="21"/>
        <v>2018_0658</v>
      </c>
      <c r="D1360" s="4" t="s">
        <v>630</v>
      </c>
      <c r="E1360" s="4" t="s">
        <v>630</v>
      </c>
      <c r="F1360" s="3">
        <v>59860.38</v>
      </c>
      <c r="G1360" s="2">
        <v>1.4393000000000001E-4</v>
      </c>
    </row>
    <row r="1361" spans="1:7" x14ac:dyDescent="0.2">
      <c r="A1361">
        <v>2018</v>
      </c>
      <c r="B1361" s="4" t="s">
        <v>664</v>
      </c>
      <c r="C1361" t="str">
        <f t="shared" si="21"/>
        <v>2018_0562</v>
      </c>
      <c r="D1361" s="4" t="s">
        <v>636</v>
      </c>
      <c r="E1361" s="4" t="s">
        <v>636</v>
      </c>
      <c r="F1361" s="3">
        <v>59636.2</v>
      </c>
      <c r="G1361" s="2">
        <v>1.4338999999999999E-4</v>
      </c>
    </row>
    <row r="1362" spans="1:7" x14ac:dyDescent="0.2">
      <c r="A1362">
        <v>2018</v>
      </c>
      <c r="B1362" s="4" t="s">
        <v>667</v>
      </c>
      <c r="C1362" t="str">
        <f t="shared" si="21"/>
        <v>2018_0878</v>
      </c>
      <c r="D1362" s="4" t="s">
        <v>639</v>
      </c>
      <c r="E1362" s="4" t="s">
        <v>639</v>
      </c>
      <c r="F1362" s="3">
        <v>58841.3</v>
      </c>
      <c r="G1362" s="2">
        <v>1.4148000000000001E-4</v>
      </c>
    </row>
    <row r="1363" spans="1:7" x14ac:dyDescent="0.2">
      <c r="A1363">
        <v>2018</v>
      </c>
      <c r="B1363" s="4" t="s">
        <v>736</v>
      </c>
      <c r="C1363" t="str">
        <f t="shared" si="21"/>
        <v>2018_2901</v>
      </c>
      <c r="D1363" s="4" t="s">
        <v>735</v>
      </c>
      <c r="E1363" s="4" t="s">
        <v>735</v>
      </c>
      <c r="F1363" s="3">
        <v>58351.26</v>
      </c>
      <c r="G1363" s="2">
        <v>1.403E-4</v>
      </c>
    </row>
    <row r="1364" spans="1:7" x14ac:dyDescent="0.2">
      <c r="A1364">
        <v>2018</v>
      </c>
      <c r="B1364" s="4" t="s">
        <v>663</v>
      </c>
      <c r="C1364" t="str">
        <f t="shared" si="21"/>
        <v>2018_1064</v>
      </c>
      <c r="D1364" s="4" t="s">
        <v>635</v>
      </c>
      <c r="E1364" s="4" t="s">
        <v>635</v>
      </c>
      <c r="F1364" s="3">
        <v>56476.67</v>
      </c>
      <c r="G1364" s="2">
        <v>1.3579999999999999E-4</v>
      </c>
    </row>
    <row r="1365" spans="1:7" x14ac:dyDescent="0.2">
      <c r="A1365">
        <v>2018</v>
      </c>
      <c r="B1365" s="4" t="s">
        <v>346</v>
      </c>
      <c r="C1365" t="str">
        <f t="shared" si="21"/>
        <v>2018_0356</v>
      </c>
      <c r="D1365" s="4" t="s">
        <v>304</v>
      </c>
      <c r="E1365" s="4" t="s">
        <v>304</v>
      </c>
      <c r="F1365" s="3">
        <v>56244.93</v>
      </c>
      <c r="G1365" s="2">
        <v>1.3524000000000001E-4</v>
      </c>
    </row>
    <row r="1366" spans="1:7" x14ac:dyDescent="0.2">
      <c r="A1366">
        <v>2018</v>
      </c>
      <c r="B1366" s="4" t="s">
        <v>665</v>
      </c>
      <c r="C1366" t="str">
        <f t="shared" si="21"/>
        <v>2018_0067</v>
      </c>
      <c r="D1366" s="4" t="s">
        <v>637</v>
      </c>
      <c r="E1366" s="4" t="s">
        <v>637</v>
      </c>
      <c r="F1366" s="3">
        <v>56179.17</v>
      </c>
      <c r="G1366" s="2">
        <v>1.3507999999999999E-4</v>
      </c>
    </row>
    <row r="1367" spans="1:7" x14ac:dyDescent="0.2">
      <c r="A1367">
        <v>2018</v>
      </c>
      <c r="B1367" s="4" t="s">
        <v>659</v>
      </c>
      <c r="C1367" t="str">
        <f t="shared" si="21"/>
        <v>2018_0274</v>
      </c>
      <c r="D1367" s="4" t="s">
        <v>631</v>
      </c>
      <c r="E1367" s="4" t="s">
        <v>631</v>
      </c>
      <c r="F1367" s="3">
        <v>55992.31</v>
      </c>
      <c r="G1367" s="2">
        <v>1.3463E-4</v>
      </c>
    </row>
    <row r="1368" spans="1:7" x14ac:dyDescent="0.2">
      <c r="A1368">
        <v>2018</v>
      </c>
      <c r="B1368" s="4" t="s">
        <v>286</v>
      </c>
      <c r="C1368" t="str">
        <f t="shared" si="21"/>
        <v>2018_0512</v>
      </c>
      <c r="D1368" s="4" t="s">
        <v>717</v>
      </c>
      <c r="E1368" s="4" t="s">
        <v>717</v>
      </c>
      <c r="F1368" s="3">
        <v>55460.9</v>
      </c>
      <c r="G1368" s="2">
        <v>1.3334999999999999E-4</v>
      </c>
    </row>
    <row r="1369" spans="1:7" x14ac:dyDescent="0.2">
      <c r="A1369">
        <v>2018</v>
      </c>
      <c r="B1369" s="4" t="s">
        <v>673</v>
      </c>
      <c r="C1369" t="str">
        <f t="shared" si="21"/>
        <v>2018_0712</v>
      </c>
      <c r="D1369" s="4" t="s">
        <v>645</v>
      </c>
      <c r="E1369" s="4" t="s">
        <v>645</v>
      </c>
      <c r="F1369" s="3">
        <v>51872.78</v>
      </c>
      <c r="G1369" s="2">
        <v>1.2473000000000001E-4</v>
      </c>
    </row>
    <row r="1370" spans="1:7" x14ac:dyDescent="0.2">
      <c r="A1370">
        <v>2018</v>
      </c>
      <c r="B1370" s="4" t="s">
        <v>666</v>
      </c>
      <c r="C1370" t="str">
        <f t="shared" si="21"/>
        <v>2018_0194</v>
      </c>
      <c r="D1370" s="4" t="s">
        <v>638</v>
      </c>
      <c r="E1370" s="4" t="s">
        <v>638</v>
      </c>
      <c r="F1370" s="3">
        <v>50302.73</v>
      </c>
      <c r="G1370" s="2">
        <v>1.2095E-4</v>
      </c>
    </row>
    <row r="1371" spans="1:7" x14ac:dyDescent="0.2">
      <c r="A1371">
        <v>2018</v>
      </c>
      <c r="B1371" s="4" t="s">
        <v>435</v>
      </c>
      <c r="C1371" t="str">
        <f t="shared" si="21"/>
        <v>2018_0017</v>
      </c>
      <c r="D1371" s="4" t="s">
        <v>393</v>
      </c>
      <c r="E1371" s="4" t="s">
        <v>393</v>
      </c>
      <c r="F1371" s="3">
        <v>49879.99</v>
      </c>
      <c r="G1371" s="2">
        <v>1.1993E-4</v>
      </c>
    </row>
    <row r="1372" spans="1:7" x14ac:dyDescent="0.2">
      <c r="A1372">
        <v>2018</v>
      </c>
      <c r="B1372" s="4" t="s">
        <v>674</v>
      </c>
      <c r="C1372" t="str">
        <f t="shared" si="21"/>
        <v>2018_0637</v>
      </c>
      <c r="D1372" s="4" t="s">
        <v>646</v>
      </c>
      <c r="E1372" s="4" t="s">
        <v>646</v>
      </c>
      <c r="F1372" s="3">
        <v>48030.57</v>
      </c>
      <c r="G1372" s="2">
        <v>1.1548999999999999E-4</v>
      </c>
    </row>
    <row r="1373" spans="1:7" x14ac:dyDescent="0.2">
      <c r="A1373">
        <v>2018</v>
      </c>
      <c r="B1373" s="4" t="s">
        <v>668</v>
      </c>
      <c r="C1373" t="str">
        <f t="shared" si="21"/>
        <v>2018_0928</v>
      </c>
      <c r="D1373" s="4" t="s">
        <v>640</v>
      </c>
      <c r="E1373" s="4" t="s">
        <v>640</v>
      </c>
      <c r="F1373" s="3">
        <v>47110.05</v>
      </c>
      <c r="G1373" s="2">
        <v>1.1327E-4</v>
      </c>
    </row>
    <row r="1374" spans="1:7" x14ac:dyDescent="0.2">
      <c r="A1374">
        <v>2018</v>
      </c>
      <c r="B1374" s="4" t="s">
        <v>352</v>
      </c>
      <c r="C1374" t="str">
        <f t="shared" si="21"/>
        <v>2018_0332</v>
      </c>
      <c r="D1374" s="4" t="s">
        <v>310</v>
      </c>
      <c r="E1374" s="4" t="s">
        <v>310</v>
      </c>
      <c r="F1374" s="3">
        <v>46511.7</v>
      </c>
      <c r="G1374" s="2">
        <v>1.1184E-4</v>
      </c>
    </row>
    <row r="1375" spans="1:7" x14ac:dyDescent="0.2">
      <c r="A1375">
        <v>2018</v>
      </c>
      <c r="B1375" s="4" t="s">
        <v>347</v>
      </c>
      <c r="C1375" t="str">
        <f t="shared" si="21"/>
        <v>2018_0641</v>
      </c>
      <c r="D1375" s="4" t="s">
        <v>305</v>
      </c>
      <c r="E1375" s="4" t="s">
        <v>305</v>
      </c>
      <c r="F1375" s="3">
        <v>45414.96</v>
      </c>
      <c r="G1375" s="2">
        <v>1.092E-4</v>
      </c>
    </row>
    <row r="1376" spans="1:7" x14ac:dyDescent="0.2">
      <c r="A1376">
        <v>2018</v>
      </c>
      <c r="B1376" s="4" t="s">
        <v>675</v>
      </c>
      <c r="C1376" t="str">
        <f t="shared" si="21"/>
        <v>2018_0366</v>
      </c>
      <c r="D1376" s="4" t="s">
        <v>647</v>
      </c>
      <c r="E1376" s="4" t="s">
        <v>647</v>
      </c>
      <c r="F1376" s="3">
        <v>44962.18</v>
      </c>
      <c r="G1376" s="2">
        <v>1.0811000000000001E-4</v>
      </c>
    </row>
    <row r="1377" spans="1:7" x14ac:dyDescent="0.2">
      <c r="A1377">
        <v>2018</v>
      </c>
      <c r="B1377" s="4" t="s">
        <v>626</v>
      </c>
      <c r="C1377" t="str">
        <f t="shared" si="21"/>
        <v>2018_0264</v>
      </c>
      <c r="D1377" s="4" t="s">
        <v>608</v>
      </c>
      <c r="E1377" s="4" t="s">
        <v>608</v>
      </c>
      <c r="F1377" s="3">
        <v>43978.81</v>
      </c>
      <c r="G1377" s="2">
        <v>1.0575E-4</v>
      </c>
    </row>
    <row r="1378" spans="1:7" x14ac:dyDescent="0.2">
      <c r="A1378">
        <v>2018</v>
      </c>
      <c r="B1378" s="4" t="s">
        <v>485</v>
      </c>
      <c r="C1378" t="str">
        <f t="shared" si="21"/>
        <v>2018_0551</v>
      </c>
      <c r="D1378" s="4" t="s">
        <v>469</v>
      </c>
      <c r="E1378" s="4" t="s">
        <v>469</v>
      </c>
      <c r="F1378" s="3">
        <v>43774.26</v>
      </c>
      <c r="G1378" s="2">
        <v>1.0525E-4</v>
      </c>
    </row>
    <row r="1379" spans="1:7" x14ac:dyDescent="0.2">
      <c r="A1379">
        <v>2018</v>
      </c>
      <c r="B1379" s="4" t="s">
        <v>672</v>
      </c>
      <c r="C1379" t="str">
        <f t="shared" si="21"/>
        <v>2018_0505</v>
      </c>
      <c r="D1379" s="4" t="s">
        <v>644</v>
      </c>
      <c r="E1379" s="4" t="s">
        <v>644</v>
      </c>
      <c r="F1379" s="3">
        <v>42959.86</v>
      </c>
      <c r="G1379" s="2">
        <v>1.033E-4</v>
      </c>
    </row>
    <row r="1380" spans="1:7" x14ac:dyDescent="0.2">
      <c r="A1380">
        <v>2018</v>
      </c>
      <c r="B1380" s="4" t="s">
        <v>671</v>
      </c>
      <c r="C1380" t="str">
        <f t="shared" si="21"/>
        <v>2018_1110</v>
      </c>
      <c r="D1380" s="4" t="s">
        <v>643</v>
      </c>
      <c r="E1380" s="4" t="s">
        <v>643</v>
      </c>
      <c r="F1380" s="3">
        <v>41559.4</v>
      </c>
      <c r="G1380" s="2">
        <v>9.993E-5</v>
      </c>
    </row>
    <row r="1381" spans="1:7" x14ac:dyDescent="0.2">
      <c r="A1381">
        <v>2018</v>
      </c>
      <c r="B1381" s="4" t="s">
        <v>706</v>
      </c>
      <c r="C1381" t="str">
        <f t="shared" si="21"/>
        <v>2018_0595</v>
      </c>
      <c r="D1381" s="4" t="s">
        <v>693</v>
      </c>
      <c r="E1381" s="4" t="s">
        <v>693</v>
      </c>
      <c r="F1381" s="3">
        <v>41242.120000000003</v>
      </c>
      <c r="G1381" s="2">
        <v>9.9170000000000001E-5</v>
      </c>
    </row>
    <row r="1382" spans="1:7" x14ac:dyDescent="0.2">
      <c r="A1382">
        <v>2018</v>
      </c>
      <c r="B1382" s="4" t="s">
        <v>417</v>
      </c>
      <c r="C1382" t="str">
        <f t="shared" si="21"/>
        <v>2018_0421</v>
      </c>
      <c r="D1382" s="4" t="s">
        <v>375</v>
      </c>
      <c r="E1382" s="4" t="s">
        <v>375</v>
      </c>
      <c r="F1382" s="3">
        <v>38773.29</v>
      </c>
      <c r="G1382" s="2">
        <v>9.323E-5</v>
      </c>
    </row>
    <row r="1383" spans="1:7" x14ac:dyDescent="0.2">
      <c r="A1383">
        <v>2018</v>
      </c>
      <c r="B1383" s="4" t="s">
        <v>733</v>
      </c>
      <c r="C1383" t="str">
        <f t="shared" si="21"/>
        <v>2018_2634</v>
      </c>
      <c r="D1383" s="4" t="s">
        <v>732</v>
      </c>
      <c r="E1383" s="4" t="s">
        <v>732</v>
      </c>
      <c r="F1383" s="3">
        <v>28635.82</v>
      </c>
      <c r="G1383" s="2">
        <v>6.8850000000000007E-5</v>
      </c>
    </row>
    <row r="1384" spans="1:7" x14ac:dyDescent="0.2">
      <c r="A1384">
        <v>2018</v>
      </c>
      <c r="B1384" s="4" t="s">
        <v>439</v>
      </c>
      <c r="C1384" t="str">
        <f t="shared" si="21"/>
        <v>2018_0877</v>
      </c>
      <c r="D1384" s="4" t="s">
        <v>397</v>
      </c>
      <c r="E1384" s="4" t="s">
        <v>397</v>
      </c>
      <c r="F1384" s="3">
        <v>26921.41</v>
      </c>
      <c r="G1384" s="2">
        <v>6.4729999999999999E-5</v>
      </c>
    </row>
    <row r="1385" spans="1:7" x14ac:dyDescent="0.2">
      <c r="A1385">
        <v>2018</v>
      </c>
      <c r="B1385" s="4" t="s">
        <v>677</v>
      </c>
      <c r="C1385" t="str">
        <f t="shared" si="21"/>
        <v>2018_0074</v>
      </c>
      <c r="D1385" s="4" t="s">
        <v>649</v>
      </c>
      <c r="E1385" s="4" t="s">
        <v>649</v>
      </c>
      <c r="F1385" s="3">
        <v>25049.83</v>
      </c>
      <c r="G1385" s="2">
        <v>6.0229999999999998E-5</v>
      </c>
    </row>
    <row r="1386" spans="1:7" x14ac:dyDescent="0.2">
      <c r="A1386">
        <v>2018</v>
      </c>
      <c r="B1386" s="4" t="s">
        <v>680</v>
      </c>
      <c r="C1386" t="str">
        <f t="shared" si="21"/>
        <v>2018_0113</v>
      </c>
      <c r="D1386" s="4" t="s">
        <v>652</v>
      </c>
      <c r="E1386" s="4" t="s">
        <v>652</v>
      </c>
      <c r="F1386" s="3">
        <v>23287.05</v>
      </c>
      <c r="G1386" s="2">
        <v>5.5989999999999998E-5</v>
      </c>
    </row>
    <row r="1387" spans="1:7" x14ac:dyDescent="0.2">
      <c r="A1387">
        <v>2018</v>
      </c>
      <c r="B1387" s="4" t="s">
        <v>438</v>
      </c>
      <c r="C1387" t="str">
        <f t="shared" si="21"/>
        <v>2018_0684</v>
      </c>
      <c r="D1387" s="4" t="s">
        <v>396</v>
      </c>
      <c r="E1387" s="4" t="s">
        <v>396</v>
      </c>
      <c r="F1387" s="3">
        <v>22987.37</v>
      </c>
      <c r="G1387" s="2">
        <v>5.5269999999999998E-5</v>
      </c>
    </row>
    <row r="1388" spans="1:7" x14ac:dyDescent="0.2">
      <c r="A1388">
        <v>2018</v>
      </c>
      <c r="B1388" s="4" t="s">
        <v>676</v>
      </c>
      <c r="C1388" t="str">
        <f t="shared" si="21"/>
        <v>2018_0953</v>
      </c>
      <c r="D1388" s="4" t="s">
        <v>648</v>
      </c>
      <c r="E1388" s="4" t="s">
        <v>648</v>
      </c>
      <c r="F1388" s="3">
        <v>21120.959999999999</v>
      </c>
      <c r="G1388" s="2">
        <v>5.0779999999999998E-5</v>
      </c>
    </row>
    <row r="1389" spans="1:7" x14ac:dyDescent="0.2">
      <c r="A1389">
        <v>2018</v>
      </c>
      <c r="B1389" s="4" t="s">
        <v>681</v>
      </c>
      <c r="C1389" t="str">
        <f t="shared" si="21"/>
        <v>2018_0089</v>
      </c>
      <c r="D1389" s="4" t="s">
        <v>653</v>
      </c>
      <c r="E1389" s="4" t="s">
        <v>653</v>
      </c>
      <c r="F1389" s="3">
        <v>20891.96</v>
      </c>
      <c r="G1389" s="2">
        <v>5.0229999999999998E-5</v>
      </c>
    </row>
    <row r="1390" spans="1:7" x14ac:dyDescent="0.2">
      <c r="A1390">
        <v>2018</v>
      </c>
      <c r="B1390" s="4" t="s">
        <v>682</v>
      </c>
      <c r="C1390" t="str">
        <f t="shared" si="21"/>
        <v>2018_0523</v>
      </c>
      <c r="D1390" s="4" t="s">
        <v>654</v>
      </c>
      <c r="E1390" s="4" t="s">
        <v>654</v>
      </c>
      <c r="F1390" s="3">
        <v>20694.79</v>
      </c>
      <c r="G1390" s="2">
        <v>4.9759999999999998E-5</v>
      </c>
    </row>
    <row r="1391" spans="1:7" x14ac:dyDescent="0.2">
      <c r="A1391">
        <v>2018</v>
      </c>
      <c r="B1391" s="4" t="s">
        <v>679</v>
      </c>
      <c r="C1391" t="str">
        <f t="shared" si="21"/>
        <v>2018_0785</v>
      </c>
      <c r="D1391" s="4" t="s">
        <v>651</v>
      </c>
      <c r="E1391" s="4" t="s">
        <v>651</v>
      </c>
      <c r="F1391" s="3">
        <v>19388.009999999998</v>
      </c>
      <c r="G1391" s="2">
        <v>4.6619999999999997E-5</v>
      </c>
    </row>
    <row r="1392" spans="1:7" x14ac:dyDescent="0.2">
      <c r="A1392">
        <v>2018</v>
      </c>
      <c r="B1392" s="4" t="s">
        <v>698</v>
      </c>
      <c r="C1392" t="str">
        <f t="shared" si="21"/>
        <v>2018_0681</v>
      </c>
      <c r="D1392" s="4" t="s">
        <v>685</v>
      </c>
      <c r="E1392" s="4" t="s">
        <v>685</v>
      </c>
      <c r="F1392" s="3">
        <v>18199.21</v>
      </c>
      <c r="G1392" s="2">
        <v>4.3760000000000001E-5</v>
      </c>
    </row>
    <row r="1393" spans="1:7" x14ac:dyDescent="0.2">
      <c r="A1393">
        <v>2018</v>
      </c>
      <c r="B1393" s="4" t="s">
        <v>699</v>
      </c>
      <c r="C1393" t="str">
        <f t="shared" si="21"/>
        <v>2018_0616</v>
      </c>
      <c r="D1393" s="4" t="s">
        <v>686</v>
      </c>
      <c r="E1393" s="4" t="s">
        <v>686</v>
      </c>
      <c r="F1393" s="3">
        <v>17967.93</v>
      </c>
      <c r="G1393" s="2">
        <v>4.32E-5</v>
      </c>
    </row>
    <row r="1394" spans="1:7" x14ac:dyDescent="0.2">
      <c r="A1394">
        <v>2018</v>
      </c>
      <c r="B1394" s="4" t="s">
        <v>474</v>
      </c>
      <c r="C1394" t="str">
        <f t="shared" si="21"/>
        <v>2018_0945</v>
      </c>
      <c r="D1394" s="4" t="s">
        <v>458</v>
      </c>
      <c r="E1394" s="4" t="s">
        <v>458</v>
      </c>
      <c r="F1394" s="3">
        <v>17499.38</v>
      </c>
      <c r="G1394" s="2">
        <v>4.2079999999999997E-5</v>
      </c>
    </row>
    <row r="1395" spans="1:7" x14ac:dyDescent="0.2">
      <c r="A1395">
        <v>2018</v>
      </c>
      <c r="B1395" s="4" t="s">
        <v>678</v>
      </c>
      <c r="C1395" t="str">
        <f t="shared" si="21"/>
        <v>2018_0685</v>
      </c>
      <c r="D1395" s="4" t="s">
        <v>650</v>
      </c>
      <c r="E1395" s="4" t="s">
        <v>650</v>
      </c>
      <c r="F1395" s="3">
        <v>16305.93</v>
      </c>
      <c r="G1395" s="2">
        <v>3.9209999999999999E-5</v>
      </c>
    </row>
    <row r="1396" spans="1:7" x14ac:dyDescent="0.2">
      <c r="A1396">
        <v>2018</v>
      </c>
      <c r="B1396" s="4" t="s">
        <v>684</v>
      </c>
      <c r="C1396" t="str">
        <f t="shared" si="21"/>
        <v>2018_0397</v>
      </c>
      <c r="D1396" s="4" t="s">
        <v>656</v>
      </c>
      <c r="E1396" s="4" t="s">
        <v>656</v>
      </c>
      <c r="F1396" s="3">
        <v>16254.7</v>
      </c>
      <c r="G1396" s="2">
        <v>3.9079999999999999E-5</v>
      </c>
    </row>
    <row r="1397" spans="1:7" x14ac:dyDescent="0.2">
      <c r="A1397">
        <v>2018</v>
      </c>
      <c r="B1397" s="4" t="s">
        <v>700</v>
      </c>
      <c r="C1397" t="str">
        <f t="shared" si="21"/>
        <v>2018_0363</v>
      </c>
      <c r="D1397" s="4" t="s">
        <v>687</v>
      </c>
      <c r="E1397" s="4" t="s">
        <v>687</v>
      </c>
      <c r="F1397" s="3">
        <v>15445.03</v>
      </c>
      <c r="G1397" s="2">
        <v>3.714E-5</v>
      </c>
    </row>
    <row r="1398" spans="1:7" x14ac:dyDescent="0.2">
      <c r="A1398">
        <v>2018</v>
      </c>
      <c r="B1398" s="4" t="s">
        <v>701</v>
      </c>
      <c r="C1398" t="str">
        <f t="shared" si="21"/>
        <v>2018_0933</v>
      </c>
      <c r="D1398" s="4" t="s">
        <v>688</v>
      </c>
      <c r="E1398" s="4" t="s">
        <v>688</v>
      </c>
      <c r="F1398" s="3">
        <v>13860.5</v>
      </c>
      <c r="G1398" s="2">
        <v>3.3330000000000001E-5</v>
      </c>
    </row>
    <row r="1399" spans="1:7" x14ac:dyDescent="0.2">
      <c r="A1399">
        <v>2018</v>
      </c>
      <c r="B1399" s="4" t="s">
        <v>683</v>
      </c>
      <c r="C1399" t="str">
        <f t="shared" si="21"/>
        <v>2018_0425</v>
      </c>
      <c r="D1399" s="4" t="s">
        <v>655</v>
      </c>
      <c r="E1399" s="4" t="s">
        <v>655</v>
      </c>
      <c r="F1399" s="3">
        <v>13510.37</v>
      </c>
      <c r="G1399" s="2">
        <v>3.2490000000000002E-5</v>
      </c>
    </row>
    <row r="1400" spans="1:7" x14ac:dyDescent="0.2">
      <c r="A1400">
        <v>2018</v>
      </c>
      <c r="B1400" s="4" t="s">
        <v>703</v>
      </c>
      <c r="C1400" t="str">
        <f t="shared" si="21"/>
        <v>2018_0292</v>
      </c>
      <c r="D1400" s="4" t="s">
        <v>690</v>
      </c>
      <c r="E1400" s="4" t="s">
        <v>690</v>
      </c>
      <c r="F1400" s="3">
        <v>11271.28</v>
      </c>
      <c r="G1400" s="2">
        <v>2.7100000000000001E-5</v>
      </c>
    </row>
    <row r="1401" spans="1:7" x14ac:dyDescent="0.2">
      <c r="A1401">
        <v>2018</v>
      </c>
      <c r="B1401" s="4" t="s">
        <v>709</v>
      </c>
      <c r="C1401" t="str">
        <f t="shared" si="21"/>
        <v>2018_0057</v>
      </c>
      <c r="D1401" s="4" t="s">
        <v>696</v>
      </c>
      <c r="E1401" s="4" t="s">
        <v>696</v>
      </c>
      <c r="F1401" s="3">
        <v>11151.93</v>
      </c>
      <c r="G1401" s="2">
        <v>2.6809999999999999E-5</v>
      </c>
    </row>
    <row r="1402" spans="1:7" x14ac:dyDescent="0.2">
      <c r="A1402">
        <v>2018</v>
      </c>
      <c r="B1402" s="4" t="s">
        <v>708</v>
      </c>
      <c r="C1402" t="str">
        <f t="shared" si="21"/>
        <v>2018_0285</v>
      </c>
      <c r="D1402" s="4" t="s">
        <v>695</v>
      </c>
      <c r="E1402" s="4" t="s">
        <v>695</v>
      </c>
      <c r="F1402" s="3">
        <v>10355.879999999999</v>
      </c>
      <c r="G1402" s="2">
        <v>2.4899999999999999E-5</v>
      </c>
    </row>
    <row r="1403" spans="1:7" x14ac:dyDescent="0.2">
      <c r="A1403">
        <v>2018</v>
      </c>
      <c r="B1403" s="4" t="s">
        <v>705</v>
      </c>
      <c r="C1403" t="str">
        <f t="shared" si="21"/>
        <v>2018_0701</v>
      </c>
      <c r="D1403" s="4" t="s">
        <v>692</v>
      </c>
      <c r="E1403" s="4" t="s">
        <v>692</v>
      </c>
      <c r="F1403" s="3">
        <v>9984.2099999999991</v>
      </c>
      <c r="G1403" s="2">
        <v>2.4009999999999999E-5</v>
      </c>
    </row>
    <row r="1404" spans="1:7" x14ac:dyDescent="0.2">
      <c r="A1404">
        <v>2018</v>
      </c>
      <c r="B1404" s="4" t="s">
        <v>484</v>
      </c>
      <c r="C1404" t="str">
        <f t="shared" si="21"/>
        <v>2018_0218</v>
      </c>
      <c r="D1404" s="4" t="s">
        <v>468</v>
      </c>
      <c r="E1404" s="4" t="s">
        <v>468</v>
      </c>
      <c r="F1404" s="3">
        <v>9440</v>
      </c>
      <c r="G1404" s="2">
        <v>2.27E-5</v>
      </c>
    </row>
    <row r="1405" spans="1:7" x14ac:dyDescent="0.2">
      <c r="A1405">
        <v>2018</v>
      </c>
      <c r="B1405" s="4" t="s">
        <v>419</v>
      </c>
      <c r="C1405" t="str">
        <f t="shared" si="21"/>
        <v>2018_0834</v>
      </c>
      <c r="D1405" s="4" t="s">
        <v>377</v>
      </c>
      <c r="E1405" s="4" t="s">
        <v>377</v>
      </c>
      <c r="F1405" s="3">
        <v>9306.85</v>
      </c>
      <c r="G1405" s="2">
        <v>2.2379999999999999E-5</v>
      </c>
    </row>
    <row r="1406" spans="1:7" x14ac:dyDescent="0.2">
      <c r="A1406">
        <v>2018</v>
      </c>
      <c r="B1406" s="4" t="s">
        <v>731</v>
      </c>
      <c r="C1406" t="str">
        <f t="shared" si="21"/>
        <v>2018_2629</v>
      </c>
      <c r="D1406" s="4" t="s">
        <v>725</v>
      </c>
      <c r="E1406" s="4" t="s">
        <v>725</v>
      </c>
      <c r="F1406" s="3">
        <v>8705.18</v>
      </c>
      <c r="G1406" s="2">
        <v>2.0930000000000001E-5</v>
      </c>
    </row>
    <row r="1407" spans="1:7" x14ac:dyDescent="0.2">
      <c r="A1407">
        <v>2018</v>
      </c>
      <c r="B1407" s="4" t="s">
        <v>710</v>
      </c>
      <c r="C1407" t="str">
        <f t="shared" si="21"/>
        <v>2018_0932</v>
      </c>
      <c r="D1407" s="4" t="s">
        <v>697</v>
      </c>
      <c r="E1407" s="4" t="s">
        <v>697</v>
      </c>
      <c r="F1407" s="3">
        <v>8336.09</v>
      </c>
      <c r="G1407" s="2">
        <v>2.0040000000000001E-5</v>
      </c>
    </row>
    <row r="1408" spans="1:7" x14ac:dyDescent="0.2">
      <c r="A1408">
        <v>2018</v>
      </c>
      <c r="B1408" s="4" t="s">
        <v>704</v>
      </c>
      <c r="C1408" t="str">
        <f t="shared" si="21"/>
        <v>2018_0232</v>
      </c>
      <c r="D1408" s="4" t="s">
        <v>691</v>
      </c>
      <c r="E1408" s="4" t="s">
        <v>691</v>
      </c>
      <c r="F1408" s="3">
        <v>7748.75</v>
      </c>
      <c r="G1408" s="2">
        <v>1.863E-5</v>
      </c>
    </row>
    <row r="1409" spans="1:9" x14ac:dyDescent="0.2">
      <c r="A1409">
        <v>2018</v>
      </c>
      <c r="B1409" s="4" t="s">
        <v>702</v>
      </c>
      <c r="C1409" t="str">
        <f t="shared" si="21"/>
        <v>2018_0819</v>
      </c>
      <c r="D1409" s="4" t="s">
        <v>689</v>
      </c>
      <c r="E1409" s="4" t="s">
        <v>689</v>
      </c>
      <c r="F1409" s="3">
        <v>7221.86</v>
      </c>
      <c r="G1409" s="2">
        <v>1.736E-5</v>
      </c>
    </row>
    <row r="1410" spans="1:9" x14ac:dyDescent="0.2">
      <c r="A1410">
        <v>2018</v>
      </c>
      <c r="B1410" s="4" t="s">
        <v>423</v>
      </c>
      <c r="C1410" t="str">
        <f t="shared" si="21"/>
        <v>2018_1412</v>
      </c>
      <c r="D1410" s="4" t="s">
        <v>381</v>
      </c>
      <c r="E1410" s="4" t="s">
        <v>381</v>
      </c>
      <c r="F1410" s="3">
        <v>5905.27</v>
      </c>
      <c r="G1410" s="2">
        <v>1.42E-5</v>
      </c>
    </row>
    <row r="1411" spans="1:9" x14ac:dyDescent="0.2">
      <c r="A1411">
        <v>2018</v>
      </c>
      <c r="B1411" s="4" t="s">
        <v>707</v>
      </c>
      <c r="C1411" t="str">
        <f t="shared" ref="C1411:C1474" si="22">_xlfn.TEXTJOIN("_",TRUE,A1411:B1411)</f>
        <v>2018_0860</v>
      </c>
      <c r="D1411" s="4" t="s">
        <v>694</v>
      </c>
      <c r="E1411" s="4" t="s">
        <v>694</v>
      </c>
      <c r="F1411" s="3">
        <v>4638.5200000000004</v>
      </c>
      <c r="G1411" s="2">
        <v>1.115E-5</v>
      </c>
    </row>
    <row r="1412" spans="1:9" x14ac:dyDescent="0.2">
      <c r="A1412">
        <v>2019</v>
      </c>
      <c r="B1412" s="4" t="s">
        <v>510</v>
      </c>
      <c r="C1412" t="str">
        <f t="shared" si="22"/>
        <v>2019_1219</v>
      </c>
      <c r="D1412" s="4" t="s">
        <v>1</v>
      </c>
      <c r="E1412" s="4" t="s">
        <v>1</v>
      </c>
      <c r="H1412" s="1">
        <v>1192132.29</v>
      </c>
      <c r="I1412" s="2">
        <v>2.4004600000000001E-3</v>
      </c>
    </row>
    <row r="1413" spans="1:9" x14ac:dyDescent="0.2">
      <c r="A1413">
        <v>2019</v>
      </c>
      <c r="B1413" s="4" t="s">
        <v>509</v>
      </c>
      <c r="C1413" t="str">
        <f t="shared" si="22"/>
        <v>2019_1021</v>
      </c>
      <c r="D1413" s="4" t="s">
        <v>27</v>
      </c>
      <c r="E1413" s="4" t="s">
        <v>27</v>
      </c>
      <c r="H1413" s="3">
        <v>917082.42</v>
      </c>
      <c r="I1413" s="2">
        <v>1.84662E-3</v>
      </c>
    </row>
    <row r="1414" spans="1:9" x14ac:dyDescent="0.2">
      <c r="A1414">
        <v>2019</v>
      </c>
      <c r="B1414" s="4" t="s">
        <v>512</v>
      </c>
      <c r="C1414" t="str">
        <f t="shared" si="22"/>
        <v>2019_0939</v>
      </c>
      <c r="D1414" s="4" t="s">
        <v>494</v>
      </c>
      <c r="E1414" s="4" t="s">
        <v>494</v>
      </c>
      <c r="H1414" s="3">
        <v>241982.56</v>
      </c>
      <c r="I1414" s="2">
        <v>4.8725E-4</v>
      </c>
    </row>
    <row r="1415" spans="1:9" x14ac:dyDescent="0.2">
      <c r="A1415">
        <v>2019</v>
      </c>
      <c r="B1415" s="4" t="s">
        <v>511</v>
      </c>
      <c r="C1415" t="str">
        <f t="shared" si="22"/>
        <v>2019_0938</v>
      </c>
      <c r="D1415" s="4" t="s">
        <v>493</v>
      </c>
      <c r="E1415" s="4" t="s">
        <v>493</v>
      </c>
      <c r="H1415" s="3">
        <v>232099.42</v>
      </c>
      <c r="I1415" s="2">
        <v>4.6735E-4</v>
      </c>
    </row>
    <row r="1416" spans="1:9" x14ac:dyDescent="0.2">
      <c r="A1416">
        <v>2019</v>
      </c>
      <c r="B1416" s="4" t="s">
        <v>516</v>
      </c>
      <c r="C1416" t="str">
        <f t="shared" si="22"/>
        <v>2019_0117</v>
      </c>
      <c r="D1416" s="4" t="s">
        <v>30</v>
      </c>
      <c r="E1416" s="4" t="s">
        <v>30</v>
      </c>
      <c r="H1416" s="3">
        <v>210500.49</v>
      </c>
      <c r="I1416" s="2">
        <v>4.2386000000000002E-4</v>
      </c>
    </row>
    <row r="1417" spans="1:9" x14ac:dyDescent="0.2">
      <c r="A1417">
        <v>2019</v>
      </c>
      <c r="B1417" s="4" t="s">
        <v>521</v>
      </c>
      <c r="C1417" t="str">
        <f t="shared" si="22"/>
        <v>2019_1079</v>
      </c>
      <c r="D1417" s="4" t="s">
        <v>8</v>
      </c>
      <c r="E1417" s="4" t="s">
        <v>8</v>
      </c>
      <c r="H1417" s="3">
        <v>167720.31</v>
      </c>
      <c r="I1417" s="2">
        <v>3.3772000000000001E-4</v>
      </c>
    </row>
    <row r="1418" spans="1:9" x14ac:dyDescent="0.2">
      <c r="A1418">
        <v>2019</v>
      </c>
      <c r="B1418" s="4" t="s">
        <v>513</v>
      </c>
      <c r="C1418" t="str">
        <f t="shared" si="22"/>
        <v>2019_0179</v>
      </c>
      <c r="D1418" s="4" t="s">
        <v>4</v>
      </c>
      <c r="E1418" s="4" t="s">
        <v>4</v>
      </c>
      <c r="H1418" s="3">
        <v>146366.66</v>
      </c>
      <c r="I1418" s="2">
        <v>2.9472E-4</v>
      </c>
    </row>
    <row r="1419" spans="1:9" x14ac:dyDescent="0.2">
      <c r="A1419">
        <v>2019</v>
      </c>
      <c r="B1419" s="4" t="s">
        <v>514</v>
      </c>
      <c r="C1419" t="str">
        <f t="shared" si="22"/>
        <v>2019_0152</v>
      </c>
      <c r="D1419" s="4" t="s">
        <v>31</v>
      </c>
      <c r="E1419" s="4" t="s">
        <v>31</v>
      </c>
      <c r="H1419" s="3">
        <v>141871.5</v>
      </c>
      <c r="I1419" s="2">
        <v>2.8567000000000002E-4</v>
      </c>
    </row>
    <row r="1420" spans="1:9" x14ac:dyDescent="0.2">
      <c r="A1420">
        <v>2019</v>
      </c>
      <c r="B1420" s="4" t="s">
        <v>518</v>
      </c>
      <c r="C1420" t="str">
        <f t="shared" si="22"/>
        <v>2019_1591</v>
      </c>
      <c r="D1420" s="4" t="s">
        <v>29</v>
      </c>
      <c r="E1420" s="4" t="s">
        <v>29</v>
      </c>
      <c r="H1420" s="3">
        <v>134921.78</v>
      </c>
      <c r="I1420" s="2">
        <v>2.7168E-4</v>
      </c>
    </row>
    <row r="1421" spans="1:9" x14ac:dyDescent="0.2">
      <c r="A1421">
        <v>2019</v>
      </c>
      <c r="B1421" s="4" t="s">
        <v>515</v>
      </c>
      <c r="C1421" t="str">
        <f t="shared" si="22"/>
        <v>2019_0963</v>
      </c>
      <c r="D1421" s="4" t="s">
        <v>495</v>
      </c>
      <c r="E1421" s="4" t="s">
        <v>495</v>
      </c>
      <c r="H1421" s="3">
        <v>126120.69</v>
      </c>
      <c r="I1421" s="2">
        <v>2.5395000000000002E-4</v>
      </c>
    </row>
    <row r="1422" spans="1:9" x14ac:dyDescent="0.2">
      <c r="A1422">
        <v>2019</v>
      </c>
      <c r="B1422" s="4" t="s">
        <v>520</v>
      </c>
      <c r="C1422" t="str">
        <f t="shared" si="22"/>
        <v>2019_0247</v>
      </c>
      <c r="D1422" s="4" t="s">
        <v>36</v>
      </c>
      <c r="E1422" s="4" t="s">
        <v>36</v>
      </c>
      <c r="H1422" s="3">
        <v>106635.08</v>
      </c>
      <c r="I1422" s="2">
        <v>2.1472E-4</v>
      </c>
    </row>
    <row r="1423" spans="1:9" x14ac:dyDescent="0.2">
      <c r="A1423">
        <v>2019</v>
      </c>
      <c r="B1423" s="4" t="s">
        <v>519</v>
      </c>
      <c r="C1423" t="str">
        <f t="shared" si="22"/>
        <v>2019_0049</v>
      </c>
      <c r="D1423" s="4" t="s">
        <v>9</v>
      </c>
      <c r="E1423" s="4" t="s">
        <v>9</v>
      </c>
      <c r="H1423" s="3">
        <v>106064.97</v>
      </c>
      <c r="I1423" s="2">
        <v>2.1357E-4</v>
      </c>
    </row>
    <row r="1424" spans="1:9" x14ac:dyDescent="0.2">
      <c r="A1424">
        <v>2019</v>
      </c>
      <c r="B1424" s="4" t="s">
        <v>517</v>
      </c>
      <c r="C1424" t="str">
        <f t="shared" si="22"/>
        <v>2019_0839</v>
      </c>
      <c r="D1424" s="4" t="s">
        <v>5</v>
      </c>
      <c r="E1424" s="4" t="s">
        <v>5</v>
      </c>
      <c r="H1424" s="3">
        <v>105930.61</v>
      </c>
      <c r="I1424" s="2">
        <v>2.1330000000000001E-4</v>
      </c>
    </row>
    <row r="1425" spans="1:9" x14ac:dyDescent="0.2">
      <c r="A1425">
        <v>2019</v>
      </c>
      <c r="B1425" s="4" t="s">
        <v>525</v>
      </c>
      <c r="C1425" t="str">
        <f t="shared" si="22"/>
        <v>2019_0367</v>
      </c>
      <c r="D1425" s="4" t="s">
        <v>497</v>
      </c>
      <c r="E1425" s="4" t="s">
        <v>497</v>
      </c>
      <c r="H1425" s="3">
        <v>105526.47</v>
      </c>
      <c r="I1425" s="2">
        <v>2.1248999999999999E-4</v>
      </c>
    </row>
    <row r="1426" spans="1:9" x14ac:dyDescent="0.2">
      <c r="A1426">
        <v>2019</v>
      </c>
      <c r="B1426" s="4" t="s">
        <v>528</v>
      </c>
      <c r="C1426" t="str">
        <f t="shared" si="22"/>
        <v>2019_0377</v>
      </c>
      <c r="D1426" s="4" t="s">
        <v>28</v>
      </c>
      <c r="E1426" s="4" t="s">
        <v>28</v>
      </c>
      <c r="H1426" s="3">
        <v>103346.88</v>
      </c>
      <c r="I1426" s="2">
        <v>2.0809999999999999E-4</v>
      </c>
    </row>
    <row r="1427" spans="1:9" x14ac:dyDescent="0.2">
      <c r="A1427">
        <v>2019</v>
      </c>
      <c r="B1427" s="4" t="s">
        <v>522</v>
      </c>
      <c r="C1427" t="str">
        <f t="shared" si="22"/>
        <v>2019_0360</v>
      </c>
      <c r="D1427" s="4" t="s">
        <v>14</v>
      </c>
      <c r="E1427" s="4" t="s">
        <v>14</v>
      </c>
      <c r="H1427" s="3">
        <v>91732.03</v>
      </c>
      <c r="I1427" s="2">
        <v>1.8471000000000001E-4</v>
      </c>
    </row>
    <row r="1428" spans="1:9" x14ac:dyDescent="0.2">
      <c r="A1428">
        <v>2019</v>
      </c>
      <c r="B1428" s="4" t="s">
        <v>529</v>
      </c>
      <c r="C1428" t="str">
        <f t="shared" si="22"/>
        <v>2019_0741</v>
      </c>
      <c r="D1428" s="4" t="s">
        <v>35</v>
      </c>
      <c r="E1428" s="4" t="s">
        <v>35</v>
      </c>
      <c r="H1428" s="3">
        <v>88072.77</v>
      </c>
      <c r="I1428" s="2">
        <v>1.7734000000000001E-4</v>
      </c>
    </row>
    <row r="1429" spans="1:9" x14ac:dyDescent="0.2">
      <c r="A1429">
        <v>2019</v>
      </c>
      <c r="B1429" s="4" t="s">
        <v>523</v>
      </c>
      <c r="C1429" t="str">
        <f t="shared" si="22"/>
        <v>2019_1668</v>
      </c>
      <c r="D1429" s="4" t="s">
        <v>496</v>
      </c>
      <c r="E1429" s="4" t="s">
        <v>496</v>
      </c>
      <c r="H1429" s="3">
        <v>85994.79</v>
      </c>
      <c r="I1429" s="2">
        <v>1.7316E-4</v>
      </c>
    </row>
    <row r="1430" spans="1:9" x14ac:dyDescent="0.2">
      <c r="A1430">
        <v>2019</v>
      </c>
      <c r="B1430" s="4" t="s">
        <v>526</v>
      </c>
      <c r="C1430" t="str">
        <f t="shared" si="22"/>
        <v>2019_0178</v>
      </c>
      <c r="D1430" s="4" t="s">
        <v>25</v>
      </c>
      <c r="E1430" s="4" t="s">
        <v>25</v>
      </c>
      <c r="H1430" s="3">
        <v>76245.179999999993</v>
      </c>
      <c r="I1430" s="2">
        <v>1.5353E-4</v>
      </c>
    </row>
    <row r="1431" spans="1:9" x14ac:dyDescent="0.2">
      <c r="A1431">
        <v>2019</v>
      </c>
      <c r="B1431" s="4" t="s">
        <v>524</v>
      </c>
      <c r="C1431" t="str">
        <f t="shared" si="22"/>
        <v>2019_0864</v>
      </c>
      <c r="D1431" s="4" t="s">
        <v>22</v>
      </c>
      <c r="E1431" s="4" t="s">
        <v>22</v>
      </c>
      <c r="H1431" s="3">
        <v>75331.47</v>
      </c>
      <c r="I1431" s="2">
        <v>1.5169000000000001E-4</v>
      </c>
    </row>
    <row r="1432" spans="1:9" x14ac:dyDescent="0.2">
      <c r="A1432">
        <v>2019</v>
      </c>
      <c r="B1432" s="4" t="s">
        <v>527</v>
      </c>
      <c r="C1432" t="str">
        <f t="shared" si="22"/>
        <v>2019_0256</v>
      </c>
      <c r="D1432" s="4" t="s">
        <v>12</v>
      </c>
      <c r="E1432" s="4" t="s">
        <v>12</v>
      </c>
      <c r="H1432" s="3">
        <v>71930.33</v>
      </c>
      <c r="I1432" s="2">
        <v>1.4484E-4</v>
      </c>
    </row>
    <row r="1433" spans="1:9" x14ac:dyDescent="0.2">
      <c r="A1433">
        <v>2019</v>
      </c>
      <c r="B1433" s="4" t="s">
        <v>535</v>
      </c>
      <c r="C1433" t="str">
        <f t="shared" si="22"/>
        <v>2019_1130</v>
      </c>
      <c r="D1433" s="4" t="s">
        <v>34</v>
      </c>
      <c r="E1433" s="4" t="s">
        <v>34</v>
      </c>
      <c r="H1433" s="3">
        <v>66510.58</v>
      </c>
      <c r="I1433" s="2">
        <v>1.3391999999999999E-4</v>
      </c>
    </row>
    <row r="1434" spans="1:9" x14ac:dyDescent="0.2">
      <c r="A1434">
        <v>2019</v>
      </c>
      <c r="B1434" s="4" t="s">
        <v>530</v>
      </c>
      <c r="C1434" t="str">
        <f t="shared" si="22"/>
        <v>2019_0974</v>
      </c>
      <c r="D1434" s="4" t="s">
        <v>498</v>
      </c>
      <c r="E1434" s="4" t="s">
        <v>498</v>
      </c>
      <c r="H1434" s="3">
        <v>60142.25</v>
      </c>
      <c r="I1434" s="2">
        <v>1.211E-4</v>
      </c>
    </row>
    <row r="1435" spans="1:9" x14ac:dyDescent="0.2">
      <c r="A1435">
        <v>2019</v>
      </c>
      <c r="B1435" s="4" t="s">
        <v>541</v>
      </c>
      <c r="C1435" t="str">
        <f t="shared" si="22"/>
        <v>2019_1666</v>
      </c>
      <c r="D1435" s="4" t="s">
        <v>501</v>
      </c>
      <c r="E1435" s="4" t="s">
        <v>501</v>
      </c>
      <c r="H1435" s="3">
        <v>53408.4</v>
      </c>
      <c r="I1435" s="2">
        <v>1.0754E-4</v>
      </c>
    </row>
    <row r="1436" spans="1:9" x14ac:dyDescent="0.2">
      <c r="A1436">
        <v>2019</v>
      </c>
      <c r="B1436" s="4" t="s">
        <v>540</v>
      </c>
      <c r="C1436" t="str">
        <f t="shared" si="22"/>
        <v>2019_1088</v>
      </c>
      <c r="D1436" s="4" t="s">
        <v>18</v>
      </c>
      <c r="E1436" s="4" t="s">
        <v>18</v>
      </c>
      <c r="H1436" s="3">
        <v>52209.84</v>
      </c>
      <c r="I1436" s="2">
        <v>1.0513E-4</v>
      </c>
    </row>
    <row r="1437" spans="1:9" x14ac:dyDescent="0.2">
      <c r="A1437">
        <v>2019</v>
      </c>
      <c r="B1437" s="4" t="s">
        <v>534</v>
      </c>
      <c r="C1437" t="str">
        <f t="shared" si="22"/>
        <v>2019_0287</v>
      </c>
      <c r="D1437" s="4" t="s">
        <v>13</v>
      </c>
      <c r="E1437" s="4" t="s">
        <v>13</v>
      </c>
      <c r="H1437" s="3">
        <v>48788.17</v>
      </c>
      <c r="I1437" s="2">
        <v>9.8239999999999995E-5</v>
      </c>
    </row>
    <row r="1438" spans="1:9" x14ac:dyDescent="0.2">
      <c r="A1438">
        <v>2019</v>
      </c>
      <c r="B1438" s="4" t="s">
        <v>532</v>
      </c>
      <c r="C1438" t="str">
        <f t="shared" si="22"/>
        <v>2019_0554</v>
      </c>
      <c r="D1438" s="4" t="s">
        <v>499</v>
      </c>
      <c r="E1438" s="4" t="s">
        <v>499</v>
      </c>
      <c r="H1438" s="3">
        <v>48619.53</v>
      </c>
      <c r="I1438" s="2">
        <v>9.7899999999999994E-5</v>
      </c>
    </row>
    <row r="1439" spans="1:9" x14ac:dyDescent="0.2">
      <c r="A1439">
        <v>2019</v>
      </c>
      <c r="B1439" s="4" t="s">
        <v>536</v>
      </c>
      <c r="C1439" t="str">
        <f t="shared" si="22"/>
        <v>2019_0675</v>
      </c>
      <c r="D1439" s="4" t="s">
        <v>17</v>
      </c>
      <c r="E1439" s="4" t="s">
        <v>17</v>
      </c>
      <c r="H1439" s="3">
        <v>46975.32</v>
      </c>
      <c r="I1439" s="2">
        <v>9.4590000000000001E-5</v>
      </c>
    </row>
    <row r="1440" spans="1:9" x14ac:dyDescent="0.2">
      <c r="A1440">
        <v>2019</v>
      </c>
      <c r="B1440" s="4" t="s">
        <v>542</v>
      </c>
      <c r="C1440" t="str">
        <f t="shared" si="22"/>
        <v>2019_0169</v>
      </c>
      <c r="D1440" s="4" t="s">
        <v>7</v>
      </c>
      <c r="E1440" s="4" t="s">
        <v>7</v>
      </c>
      <c r="H1440" s="3">
        <v>43322.239999999998</v>
      </c>
      <c r="I1440" s="2">
        <v>8.7230000000000003E-5</v>
      </c>
    </row>
    <row r="1441" spans="1:9" x14ac:dyDescent="0.2">
      <c r="A1441">
        <v>2019</v>
      </c>
      <c r="B1441" s="4" t="s">
        <v>533</v>
      </c>
      <c r="C1441" t="str">
        <f t="shared" si="22"/>
        <v>2019_1674</v>
      </c>
      <c r="D1441" s="4" t="s">
        <v>500</v>
      </c>
      <c r="E1441" s="4" t="s">
        <v>500</v>
      </c>
      <c r="H1441" s="3">
        <v>37552.47</v>
      </c>
      <c r="I1441" s="2">
        <v>7.5619999999999998E-5</v>
      </c>
    </row>
    <row r="1442" spans="1:9" x14ac:dyDescent="0.2">
      <c r="A1442">
        <v>2019</v>
      </c>
      <c r="B1442" s="4" t="s">
        <v>531</v>
      </c>
      <c r="C1442" t="str">
        <f t="shared" si="22"/>
        <v>2019_1667</v>
      </c>
      <c r="D1442" s="4" t="s">
        <v>10</v>
      </c>
      <c r="E1442" s="4" t="s">
        <v>10</v>
      </c>
      <c r="H1442" s="3">
        <v>36768.33</v>
      </c>
      <c r="I1442" s="2">
        <v>7.4040000000000003E-5</v>
      </c>
    </row>
    <row r="1443" spans="1:9" x14ac:dyDescent="0.2">
      <c r="A1443">
        <v>2019</v>
      </c>
      <c r="B1443" s="4" t="s">
        <v>537</v>
      </c>
      <c r="C1443" t="str">
        <f t="shared" si="22"/>
        <v>2019_1053</v>
      </c>
      <c r="D1443" s="4" t="s">
        <v>24</v>
      </c>
      <c r="E1443" s="4" t="s">
        <v>24</v>
      </c>
      <c r="H1443" s="3">
        <v>35083.99</v>
      </c>
      <c r="I1443" s="2">
        <v>7.0640000000000001E-5</v>
      </c>
    </row>
    <row r="1444" spans="1:9" x14ac:dyDescent="0.2">
      <c r="A1444">
        <v>2019</v>
      </c>
      <c r="B1444" s="4" t="s">
        <v>545</v>
      </c>
      <c r="C1444" t="str">
        <f t="shared" si="22"/>
        <v>2019_1074</v>
      </c>
      <c r="D1444" s="4" t="s">
        <v>26</v>
      </c>
      <c r="E1444" s="4" t="s">
        <v>26</v>
      </c>
      <c r="H1444" s="3">
        <v>29291.65</v>
      </c>
      <c r="I1444" s="2">
        <v>5.8980000000000001E-5</v>
      </c>
    </row>
    <row r="1445" spans="1:9" x14ac:dyDescent="0.2">
      <c r="A1445">
        <v>2019</v>
      </c>
      <c r="B1445" s="4" t="s">
        <v>539</v>
      </c>
      <c r="C1445" t="str">
        <f t="shared" si="22"/>
        <v>2019_1673</v>
      </c>
      <c r="D1445" s="4" t="s">
        <v>33</v>
      </c>
      <c r="E1445" s="4" t="s">
        <v>33</v>
      </c>
      <c r="H1445" s="3">
        <v>27771.49</v>
      </c>
      <c r="I1445" s="2">
        <v>5.592E-5</v>
      </c>
    </row>
    <row r="1446" spans="1:9" x14ac:dyDescent="0.2">
      <c r="A1446">
        <v>2019</v>
      </c>
      <c r="B1446" s="4" t="s">
        <v>543</v>
      </c>
      <c r="C1446" t="str">
        <f t="shared" si="22"/>
        <v>2019_0873</v>
      </c>
      <c r="D1446" s="4" t="s">
        <v>3</v>
      </c>
      <c r="E1446" s="4" t="s">
        <v>3</v>
      </c>
      <c r="H1446" s="3">
        <v>20508.28</v>
      </c>
      <c r="I1446" s="2">
        <v>4.1300000000000001E-5</v>
      </c>
    </row>
    <row r="1447" spans="1:9" x14ac:dyDescent="0.2">
      <c r="A1447">
        <v>2019</v>
      </c>
      <c r="B1447" s="4" t="s">
        <v>538</v>
      </c>
      <c r="C1447" t="str">
        <f t="shared" si="22"/>
        <v>2019_0068</v>
      </c>
      <c r="D1447" s="4" t="s">
        <v>21</v>
      </c>
      <c r="E1447" s="4" t="s">
        <v>21</v>
      </c>
      <c r="H1447" s="3">
        <v>20458.53</v>
      </c>
      <c r="I1447" s="2">
        <v>4.1199999999999999E-5</v>
      </c>
    </row>
    <row r="1448" spans="1:9" x14ac:dyDescent="0.2">
      <c r="A1448">
        <v>2019</v>
      </c>
      <c r="B1448" s="4" t="s">
        <v>546</v>
      </c>
      <c r="C1448" t="str">
        <f t="shared" si="22"/>
        <v>2019_0717</v>
      </c>
      <c r="D1448" s="4" t="s">
        <v>502</v>
      </c>
      <c r="E1448" s="4" t="s">
        <v>502</v>
      </c>
      <c r="H1448" s="3">
        <v>16076.58</v>
      </c>
      <c r="I1448" s="2">
        <v>3.2369999999999997E-5</v>
      </c>
    </row>
    <row r="1449" spans="1:9" x14ac:dyDescent="0.2">
      <c r="A1449">
        <v>2019</v>
      </c>
      <c r="B1449" s="4" t="s">
        <v>547</v>
      </c>
      <c r="C1449" t="str">
        <f t="shared" si="22"/>
        <v>2019_2008</v>
      </c>
      <c r="D1449" s="4" t="s">
        <v>503</v>
      </c>
      <c r="E1449" s="4" t="s">
        <v>503</v>
      </c>
      <c r="H1449" s="3">
        <v>12342.5</v>
      </c>
      <c r="I1449" s="2">
        <v>2.4850000000000001E-5</v>
      </c>
    </row>
    <row r="1450" spans="1:9" x14ac:dyDescent="0.2">
      <c r="A1450">
        <v>2019</v>
      </c>
      <c r="B1450" s="4" t="s">
        <v>544</v>
      </c>
      <c r="C1450" t="str">
        <f t="shared" si="22"/>
        <v>2019_0176</v>
      </c>
      <c r="D1450" s="4" t="s">
        <v>16</v>
      </c>
      <c r="E1450" s="4" t="s">
        <v>16</v>
      </c>
      <c r="H1450" s="3">
        <v>6922.36</v>
      </c>
      <c r="I1450" s="2">
        <v>1.394E-5</v>
      </c>
    </row>
    <row r="1451" spans="1:9" x14ac:dyDescent="0.2">
      <c r="A1451">
        <v>2019</v>
      </c>
      <c r="B1451" s="4" t="s">
        <v>548</v>
      </c>
      <c r="C1451" t="str">
        <f t="shared" si="22"/>
        <v>2019_1078</v>
      </c>
      <c r="D1451" s="4" t="s">
        <v>504</v>
      </c>
      <c r="E1451" s="4" t="s">
        <v>504</v>
      </c>
      <c r="H1451" s="3">
        <v>2534.35</v>
      </c>
      <c r="I1451" s="2">
        <v>5.1000000000000003E-6</v>
      </c>
    </row>
    <row r="1452" spans="1:9" x14ac:dyDescent="0.2">
      <c r="A1452">
        <v>2019</v>
      </c>
      <c r="B1452" s="4" t="s">
        <v>715</v>
      </c>
      <c r="C1452" t="str">
        <f t="shared" si="22"/>
        <v>2019_0273</v>
      </c>
      <c r="D1452" s="4" t="s">
        <v>15</v>
      </c>
      <c r="E1452" s="4" t="s">
        <v>15</v>
      </c>
      <c r="H1452" s="3">
        <v>1031.2</v>
      </c>
      <c r="I1452" s="2">
        <v>2.08E-6</v>
      </c>
    </row>
    <row r="1453" spans="1:9" x14ac:dyDescent="0.2">
      <c r="A1453">
        <v>2019</v>
      </c>
      <c r="B1453" s="4" t="s">
        <v>747</v>
      </c>
      <c r="C1453" t="str">
        <f t="shared" si="22"/>
        <v>2019_0388</v>
      </c>
      <c r="D1453" s="4" t="s">
        <v>745</v>
      </c>
      <c r="E1453" s="4" t="s">
        <v>745</v>
      </c>
      <c r="H1453">
        <v>901.5</v>
      </c>
      <c r="I1453" s="2">
        <v>1.8199999999999999E-6</v>
      </c>
    </row>
    <row r="1454" spans="1:9" x14ac:dyDescent="0.2">
      <c r="A1454">
        <v>2019</v>
      </c>
      <c r="B1454" s="4" t="s">
        <v>553</v>
      </c>
      <c r="C1454" t="str">
        <f t="shared" si="22"/>
        <v>2019_0298</v>
      </c>
      <c r="D1454" s="4" t="s">
        <v>551</v>
      </c>
      <c r="E1454" s="4" t="s">
        <v>551</v>
      </c>
      <c r="H1454">
        <v>172.93</v>
      </c>
      <c r="I1454" s="2">
        <v>3.4999999999999998E-7</v>
      </c>
    </row>
    <row r="1455" spans="1:9" x14ac:dyDescent="0.2">
      <c r="A1455">
        <v>2019</v>
      </c>
      <c r="B1455" s="4" t="s">
        <v>748</v>
      </c>
      <c r="C1455" t="str">
        <f t="shared" si="22"/>
        <v>2019_1616</v>
      </c>
      <c r="D1455" s="4" t="s">
        <v>746</v>
      </c>
      <c r="E1455" s="4" t="s">
        <v>746</v>
      </c>
      <c r="H1455">
        <v>169.35</v>
      </c>
      <c r="I1455" s="2">
        <v>3.3999999999999997E-7</v>
      </c>
    </row>
    <row r="1456" spans="1:9" x14ac:dyDescent="0.2">
      <c r="A1456">
        <v>2019</v>
      </c>
      <c r="B1456" s="4" t="s">
        <v>79</v>
      </c>
      <c r="C1456" t="str">
        <f t="shared" si="22"/>
        <v>2019_0844</v>
      </c>
      <c r="D1456" s="4" t="s">
        <v>37</v>
      </c>
      <c r="E1456" s="4" t="s">
        <v>37</v>
      </c>
      <c r="F1456" s="1">
        <v>27596527.109999999</v>
      </c>
      <c r="G1456" s="2">
        <v>5.5567999999999999E-2</v>
      </c>
    </row>
    <row r="1457" spans="1:7" x14ac:dyDescent="0.2">
      <c r="A1457">
        <v>2019</v>
      </c>
      <c r="B1457" s="4" t="s">
        <v>83</v>
      </c>
      <c r="C1457" t="str">
        <f t="shared" si="22"/>
        <v>2019_0926</v>
      </c>
      <c r="D1457" s="4" t="s">
        <v>734</v>
      </c>
      <c r="E1457" s="4" t="s">
        <v>734</v>
      </c>
      <c r="F1457" s="3">
        <v>15180091.380000001</v>
      </c>
      <c r="G1457" s="2">
        <v>3.0566429999999999E-2</v>
      </c>
    </row>
    <row r="1458" spans="1:7" x14ac:dyDescent="0.2">
      <c r="A1458">
        <v>2019</v>
      </c>
      <c r="B1458" s="4" t="s">
        <v>80</v>
      </c>
      <c r="C1458" t="str">
        <f t="shared" si="22"/>
        <v>2019_0966</v>
      </c>
      <c r="D1458" s="4" t="s">
        <v>38</v>
      </c>
      <c r="E1458" s="4" t="s">
        <v>38</v>
      </c>
      <c r="F1458" s="3">
        <v>15044304.42</v>
      </c>
      <c r="G1458" s="2">
        <v>3.0293009999999999E-2</v>
      </c>
    </row>
    <row r="1459" spans="1:7" x14ac:dyDescent="0.2">
      <c r="A1459">
        <v>2019</v>
      </c>
      <c r="B1459" s="4" t="s">
        <v>82</v>
      </c>
      <c r="C1459" t="str">
        <f t="shared" si="22"/>
        <v>2019_0518</v>
      </c>
      <c r="D1459" s="4" t="s">
        <v>40</v>
      </c>
      <c r="E1459" s="4" t="s">
        <v>40</v>
      </c>
      <c r="F1459" s="3">
        <v>13319050.960000001</v>
      </c>
      <c r="G1459" s="2">
        <v>2.6819059999999999E-2</v>
      </c>
    </row>
    <row r="1460" spans="1:7" x14ac:dyDescent="0.2">
      <c r="A1460">
        <v>2019</v>
      </c>
      <c r="B1460" s="4" t="s">
        <v>86</v>
      </c>
      <c r="C1460" t="str">
        <f t="shared" si="22"/>
        <v>2019_0291</v>
      </c>
      <c r="D1460" s="4" t="s">
        <v>44</v>
      </c>
      <c r="E1460" s="4" t="s">
        <v>44</v>
      </c>
      <c r="F1460" s="3">
        <v>11979936.82</v>
      </c>
      <c r="G1460" s="2">
        <v>2.4122640000000001E-2</v>
      </c>
    </row>
    <row r="1461" spans="1:7" x14ac:dyDescent="0.2">
      <c r="A1461">
        <v>2019</v>
      </c>
      <c r="B1461" s="4" t="s">
        <v>90</v>
      </c>
      <c r="C1461" t="str">
        <f t="shared" si="22"/>
        <v>2019_0435</v>
      </c>
      <c r="D1461" s="4" t="s">
        <v>48</v>
      </c>
      <c r="E1461" s="4" t="s">
        <v>48</v>
      </c>
      <c r="F1461" s="3">
        <v>11326504.779999999</v>
      </c>
      <c r="G1461" s="2">
        <v>2.2806900000000001E-2</v>
      </c>
    </row>
    <row r="1462" spans="1:7" x14ac:dyDescent="0.2">
      <c r="A1462">
        <v>2019</v>
      </c>
      <c r="B1462" s="4" t="s">
        <v>81</v>
      </c>
      <c r="C1462" t="str">
        <f t="shared" si="22"/>
        <v>2019_0653</v>
      </c>
      <c r="D1462" s="4" t="s">
        <v>39</v>
      </c>
      <c r="E1462" s="4" t="s">
        <v>39</v>
      </c>
      <c r="F1462" s="3">
        <v>10653224.02</v>
      </c>
      <c r="G1462" s="2">
        <v>2.1451189999999998E-2</v>
      </c>
    </row>
    <row r="1463" spans="1:7" x14ac:dyDescent="0.2">
      <c r="A1463">
        <v>2019</v>
      </c>
      <c r="B1463" s="4" t="s">
        <v>88</v>
      </c>
      <c r="C1463" t="str">
        <f t="shared" si="22"/>
        <v>2019_0258</v>
      </c>
      <c r="D1463" s="4" t="s">
        <v>46</v>
      </c>
      <c r="E1463" s="4" t="s">
        <v>46</v>
      </c>
      <c r="F1463" s="3">
        <v>10580043.23</v>
      </c>
      <c r="G1463" s="2">
        <v>2.1303829999999999E-2</v>
      </c>
    </row>
    <row r="1464" spans="1:7" x14ac:dyDescent="0.2">
      <c r="A1464">
        <v>2019</v>
      </c>
      <c r="B1464" s="4" t="s">
        <v>102</v>
      </c>
      <c r="C1464" t="str">
        <f t="shared" si="22"/>
        <v>2019_0294</v>
      </c>
      <c r="D1464" s="4" t="s">
        <v>60</v>
      </c>
      <c r="E1464" s="4" t="s">
        <v>60</v>
      </c>
      <c r="F1464" s="3">
        <v>10345050.710000001</v>
      </c>
      <c r="G1464" s="2">
        <v>2.0830660000000001E-2</v>
      </c>
    </row>
    <row r="1465" spans="1:7" x14ac:dyDescent="0.2">
      <c r="A1465">
        <v>2019</v>
      </c>
      <c r="B1465" s="4" t="s">
        <v>84</v>
      </c>
      <c r="C1465" t="str">
        <f t="shared" si="22"/>
        <v>2019_0290</v>
      </c>
      <c r="D1465" s="4" t="s">
        <v>42</v>
      </c>
      <c r="E1465" s="4" t="s">
        <v>42</v>
      </c>
      <c r="F1465" s="3">
        <v>10342094.66</v>
      </c>
      <c r="G1465" s="2">
        <v>2.0824700000000002E-2</v>
      </c>
    </row>
    <row r="1466" spans="1:7" x14ac:dyDescent="0.2">
      <c r="A1466">
        <v>2019</v>
      </c>
      <c r="B1466" s="4" t="s">
        <v>98</v>
      </c>
      <c r="C1466" t="str">
        <f t="shared" si="22"/>
        <v>2019_1031</v>
      </c>
      <c r="D1466" s="4" t="s">
        <v>56</v>
      </c>
      <c r="E1466" s="4" t="s">
        <v>56</v>
      </c>
      <c r="F1466" s="3">
        <v>10189675.710000001</v>
      </c>
      <c r="G1466" s="2">
        <v>2.0517790000000001E-2</v>
      </c>
    </row>
    <row r="1467" spans="1:7" x14ac:dyDescent="0.2">
      <c r="A1467">
        <v>2019</v>
      </c>
      <c r="B1467" s="4" t="s">
        <v>91</v>
      </c>
      <c r="C1467" t="str">
        <f t="shared" si="22"/>
        <v>2019_0050</v>
      </c>
      <c r="D1467" s="4" t="s">
        <v>49</v>
      </c>
      <c r="E1467" s="4" t="s">
        <v>49</v>
      </c>
      <c r="F1467" s="3">
        <v>10144091.98</v>
      </c>
      <c r="G1467" s="2">
        <v>2.0426010000000001E-2</v>
      </c>
    </row>
    <row r="1468" spans="1:7" x14ac:dyDescent="0.2">
      <c r="A1468">
        <v>2019</v>
      </c>
      <c r="B1468" s="4" t="s">
        <v>85</v>
      </c>
      <c r="C1468" t="str">
        <f t="shared" si="22"/>
        <v>2019_0784</v>
      </c>
      <c r="D1468" s="4" t="s">
        <v>43</v>
      </c>
      <c r="E1468" s="4" t="s">
        <v>43</v>
      </c>
      <c r="F1468" s="3">
        <v>9428322.5199999996</v>
      </c>
      <c r="G1468" s="2">
        <v>1.898474E-2</v>
      </c>
    </row>
    <row r="1469" spans="1:7" x14ac:dyDescent="0.2">
      <c r="A1469">
        <v>2019</v>
      </c>
      <c r="B1469" s="4" t="s">
        <v>116</v>
      </c>
      <c r="C1469" t="str">
        <f t="shared" si="22"/>
        <v>2019_0415</v>
      </c>
      <c r="D1469" s="4" t="s">
        <v>74</v>
      </c>
      <c r="E1469" s="4" t="s">
        <v>74</v>
      </c>
      <c r="F1469" s="3">
        <v>9300130.6600000001</v>
      </c>
      <c r="G1469" s="2">
        <v>1.8726619999999999E-2</v>
      </c>
    </row>
    <row r="1470" spans="1:7" x14ac:dyDescent="0.2">
      <c r="A1470">
        <v>2019</v>
      </c>
      <c r="B1470" s="4" t="s">
        <v>99</v>
      </c>
      <c r="C1470" t="str">
        <f t="shared" si="22"/>
        <v>2019_0066</v>
      </c>
      <c r="D1470" s="4" t="s">
        <v>57</v>
      </c>
      <c r="E1470" s="4" t="s">
        <v>57</v>
      </c>
      <c r="F1470" s="3">
        <v>8732762.9600000009</v>
      </c>
      <c r="G1470" s="2">
        <v>1.758417E-2</v>
      </c>
    </row>
    <row r="1471" spans="1:7" x14ac:dyDescent="0.2">
      <c r="A1471">
        <v>2019</v>
      </c>
      <c r="B1471" s="4" t="s">
        <v>93</v>
      </c>
      <c r="C1471" t="str">
        <f t="shared" si="22"/>
        <v>2019_0378</v>
      </c>
      <c r="D1471" s="4" t="s">
        <v>51</v>
      </c>
      <c r="E1471" s="4" t="s">
        <v>51</v>
      </c>
      <c r="F1471" s="3">
        <v>8490437.2100000009</v>
      </c>
      <c r="G1471" s="2">
        <v>1.709623E-2</v>
      </c>
    </row>
    <row r="1472" spans="1:7" x14ac:dyDescent="0.2">
      <c r="A1472">
        <v>2019</v>
      </c>
      <c r="B1472" s="4" t="s">
        <v>89</v>
      </c>
      <c r="C1472" t="str">
        <f t="shared" si="22"/>
        <v>2019_0623</v>
      </c>
      <c r="D1472" s="4" t="s">
        <v>47</v>
      </c>
      <c r="E1472" s="4" t="s">
        <v>47</v>
      </c>
      <c r="F1472" s="3">
        <v>7906693.5</v>
      </c>
      <c r="G1472" s="2">
        <v>1.5920810000000001E-2</v>
      </c>
    </row>
    <row r="1473" spans="1:7" x14ac:dyDescent="0.2">
      <c r="A1473">
        <v>2019</v>
      </c>
      <c r="B1473" s="4" t="s">
        <v>92</v>
      </c>
      <c r="C1473" t="str">
        <f t="shared" si="22"/>
        <v>2019_0039</v>
      </c>
      <c r="D1473" s="4" t="s">
        <v>50</v>
      </c>
      <c r="E1473" s="4" t="s">
        <v>50</v>
      </c>
      <c r="F1473" s="3">
        <v>7861195.9500000002</v>
      </c>
      <c r="G1473" s="2">
        <v>1.5829200000000002E-2</v>
      </c>
    </row>
    <row r="1474" spans="1:7" x14ac:dyDescent="0.2">
      <c r="A1474">
        <v>2019</v>
      </c>
      <c r="B1474" s="4" t="s">
        <v>110</v>
      </c>
      <c r="C1474" t="str">
        <f t="shared" si="22"/>
        <v>2019_0709</v>
      </c>
      <c r="D1474" s="4" t="s">
        <v>68</v>
      </c>
      <c r="E1474" s="4" t="s">
        <v>68</v>
      </c>
      <c r="F1474" s="3">
        <v>7770296.6500000004</v>
      </c>
      <c r="G1474" s="2">
        <v>1.5646170000000001E-2</v>
      </c>
    </row>
    <row r="1475" spans="1:7" x14ac:dyDescent="0.2">
      <c r="A1475">
        <v>2019</v>
      </c>
      <c r="B1475" s="4" t="s">
        <v>105</v>
      </c>
      <c r="C1475" t="str">
        <f t="shared" ref="C1475:C1538" si="23">_xlfn.TEXTJOIN("_",TRUE,A1475:B1475)</f>
        <v>2019_0433</v>
      </c>
      <c r="D1475" s="4" t="s">
        <v>63</v>
      </c>
      <c r="E1475" s="4" t="s">
        <v>63</v>
      </c>
      <c r="F1475" s="3">
        <v>7730326.7800000003</v>
      </c>
      <c r="G1475" s="2">
        <v>1.556568E-2</v>
      </c>
    </row>
    <row r="1476" spans="1:7" x14ac:dyDescent="0.2">
      <c r="A1476">
        <v>2019</v>
      </c>
      <c r="B1476" s="4" t="s">
        <v>95</v>
      </c>
      <c r="C1476" t="str">
        <f t="shared" si="23"/>
        <v>2019_0804</v>
      </c>
      <c r="D1476" s="4" t="s">
        <v>53</v>
      </c>
      <c r="E1476" s="4" t="s">
        <v>53</v>
      </c>
      <c r="F1476" s="3">
        <v>7462114.9500000002</v>
      </c>
      <c r="G1476" s="2">
        <v>1.502561E-2</v>
      </c>
    </row>
    <row r="1477" spans="1:7" x14ac:dyDescent="0.2">
      <c r="A1477">
        <v>2019</v>
      </c>
      <c r="B1477" s="4" t="s">
        <v>94</v>
      </c>
      <c r="C1477" t="str">
        <f t="shared" si="23"/>
        <v>2019_0651</v>
      </c>
      <c r="D1477" s="4" t="s">
        <v>741</v>
      </c>
      <c r="E1477" s="4" t="s">
        <v>741</v>
      </c>
      <c r="F1477" s="3">
        <v>6565846.7599999998</v>
      </c>
      <c r="G1477" s="2">
        <v>1.3220900000000001E-2</v>
      </c>
    </row>
    <row r="1478" spans="1:7" x14ac:dyDescent="0.2">
      <c r="A1478">
        <v>2019</v>
      </c>
      <c r="B1478" s="4" t="s">
        <v>101</v>
      </c>
      <c r="C1478" t="str">
        <f t="shared" si="23"/>
        <v>2019_0115</v>
      </c>
      <c r="D1478" s="4" t="s">
        <v>59</v>
      </c>
      <c r="E1478" s="4" t="s">
        <v>59</v>
      </c>
      <c r="F1478" s="3">
        <v>6333817.4400000004</v>
      </c>
      <c r="G1478" s="2">
        <v>1.275369E-2</v>
      </c>
    </row>
    <row r="1479" spans="1:7" x14ac:dyDescent="0.2">
      <c r="A1479">
        <v>2019</v>
      </c>
      <c r="B1479" s="4" t="s">
        <v>87</v>
      </c>
      <c r="C1479" t="str">
        <f t="shared" si="23"/>
        <v>2019_1128</v>
      </c>
      <c r="D1479" s="4" t="s">
        <v>45</v>
      </c>
      <c r="E1479" s="4" t="s">
        <v>45</v>
      </c>
      <c r="F1479" s="3">
        <v>6095413.96</v>
      </c>
      <c r="G1479" s="2">
        <v>1.2273640000000001E-2</v>
      </c>
    </row>
    <row r="1480" spans="1:7" x14ac:dyDescent="0.2">
      <c r="A1480">
        <v>2019</v>
      </c>
      <c r="B1480" s="4" t="s">
        <v>164</v>
      </c>
      <c r="C1480" t="str">
        <f t="shared" si="23"/>
        <v>2019_0161</v>
      </c>
      <c r="D1480" s="4" t="s">
        <v>122</v>
      </c>
      <c r="E1480" s="4" t="s">
        <v>122</v>
      </c>
      <c r="F1480" s="3">
        <v>5959302.4199999999</v>
      </c>
      <c r="G1480" s="2">
        <v>1.1999569999999999E-2</v>
      </c>
    </row>
    <row r="1481" spans="1:7" x14ac:dyDescent="0.2">
      <c r="A1481">
        <v>2019</v>
      </c>
      <c r="B1481" s="4" t="s">
        <v>109</v>
      </c>
      <c r="C1481" t="str">
        <f t="shared" si="23"/>
        <v>2019_0054</v>
      </c>
      <c r="D1481" s="4" t="s">
        <v>67</v>
      </c>
      <c r="E1481" s="4" t="s">
        <v>67</v>
      </c>
      <c r="F1481" s="3">
        <v>5638655.0800000001</v>
      </c>
      <c r="G1481" s="2">
        <v>1.135392E-2</v>
      </c>
    </row>
    <row r="1482" spans="1:7" x14ac:dyDescent="0.2">
      <c r="A1482">
        <v>2019</v>
      </c>
      <c r="B1482" s="4" t="s">
        <v>97</v>
      </c>
      <c r="C1482" t="str">
        <f t="shared" si="23"/>
        <v>2019_0045</v>
      </c>
      <c r="D1482" s="4" t="s">
        <v>55</v>
      </c>
      <c r="E1482" s="4" t="s">
        <v>55</v>
      </c>
      <c r="F1482" s="3">
        <v>5478061.7999999998</v>
      </c>
      <c r="G1482" s="2">
        <v>1.103055E-2</v>
      </c>
    </row>
    <row r="1483" spans="1:7" x14ac:dyDescent="0.2">
      <c r="A1483">
        <v>2019</v>
      </c>
      <c r="B1483" s="4" t="s">
        <v>113</v>
      </c>
      <c r="C1483" t="str">
        <f t="shared" si="23"/>
        <v>2019_0114</v>
      </c>
      <c r="D1483" s="4" t="s">
        <v>71</v>
      </c>
      <c r="E1483" s="4" t="s">
        <v>71</v>
      </c>
      <c r="F1483" s="3">
        <v>5228506.3600000003</v>
      </c>
      <c r="G1483" s="2">
        <v>1.0528050000000001E-2</v>
      </c>
    </row>
    <row r="1484" spans="1:7" x14ac:dyDescent="0.2">
      <c r="A1484">
        <v>2019</v>
      </c>
      <c r="B1484" s="4" t="s">
        <v>112</v>
      </c>
      <c r="C1484" t="str">
        <f t="shared" si="23"/>
        <v>2019_0570</v>
      </c>
      <c r="D1484" s="4" t="s">
        <v>70</v>
      </c>
      <c r="E1484" s="4" t="s">
        <v>70</v>
      </c>
      <c r="F1484" s="3">
        <v>5177433.83</v>
      </c>
      <c r="G1484" s="2">
        <v>1.0425210000000001E-2</v>
      </c>
    </row>
    <row r="1485" spans="1:7" x14ac:dyDescent="0.2">
      <c r="A1485">
        <v>2019</v>
      </c>
      <c r="B1485" s="4" t="s">
        <v>107</v>
      </c>
      <c r="C1485" t="str">
        <f t="shared" si="23"/>
        <v>2019_0810</v>
      </c>
      <c r="D1485" s="4" t="s">
        <v>65</v>
      </c>
      <c r="E1485" s="4" t="s">
        <v>65</v>
      </c>
      <c r="F1485" s="3">
        <v>5111799.3600000003</v>
      </c>
      <c r="G1485" s="2">
        <v>1.029305E-2</v>
      </c>
    </row>
    <row r="1486" spans="1:7" x14ac:dyDescent="0.2">
      <c r="A1486">
        <v>2019</v>
      </c>
      <c r="B1486" s="4" t="s">
        <v>103</v>
      </c>
      <c r="C1486" t="str">
        <f t="shared" si="23"/>
        <v>2019_0865</v>
      </c>
      <c r="D1486" s="4" t="s">
        <v>61</v>
      </c>
      <c r="E1486" s="4" t="s">
        <v>61</v>
      </c>
      <c r="F1486" s="3">
        <v>4737833.5</v>
      </c>
      <c r="G1486" s="2">
        <v>9.5400399999999996E-3</v>
      </c>
    </row>
    <row r="1487" spans="1:7" x14ac:dyDescent="0.2">
      <c r="A1487">
        <v>2019</v>
      </c>
      <c r="B1487" s="4" t="s">
        <v>115</v>
      </c>
      <c r="C1487" t="str">
        <f t="shared" si="23"/>
        <v>2019_0910</v>
      </c>
      <c r="D1487" s="4" t="s">
        <v>73</v>
      </c>
      <c r="E1487" s="4" t="s">
        <v>73</v>
      </c>
      <c r="F1487" s="3">
        <v>4451657.1500000004</v>
      </c>
      <c r="G1487" s="2">
        <v>8.9637999999999992E-3</v>
      </c>
    </row>
    <row r="1488" spans="1:7" x14ac:dyDescent="0.2">
      <c r="A1488">
        <v>2019</v>
      </c>
      <c r="B1488" s="4" t="s">
        <v>179</v>
      </c>
      <c r="C1488" t="str">
        <f t="shared" si="23"/>
        <v>2019_0580</v>
      </c>
      <c r="D1488" s="4" t="s">
        <v>137</v>
      </c>
      <c r="E1488" s="4" t="s">
        <v>137</v>
      </c>
      <c r="F1488" s="3">
        <v>4334418.17</v>
      </c>
      <c r="G1488" s="2">
        <v>8.7277299999999995E-3</v>
      </c>
    </row>
    <row r="1489" spans="1:7" x14ac:dyDescent="0.2">
      <c r="A1489">
        <v>2019</v>
      </c>
      <c r="B1489" s="4" t="s">
        <v>100</v>
      </c>
      <c r="C1489" t="str">
        <f t="shared" si="23"/>
        <v>2019_0898</v>
      </c>
      <c r="D1489" s="4" t="s">
        <v>58</v>
      </c>
      <c r="E1489" s="4" t="s">
        <v>58</v>
      </c>
      <c r="F1489" s="3">
        <v>4321659.57</v>
      </c>
      <c r="G1489" s="2">
        <v>8.7020399999999994E-3</v>
      </c>
    </row>
    <row r="1490" spans="1:7" x14ac:dyDescent="0.2">
      <c r="A1490">
        <v>2019</v>
      </c>
      <c r="B1490" s="4" t="s">
        <v>165</v>
      </c>
      <c r="C1490" t="str">
        <f t="shared" si="23"/>
        <v>2019_0955</v>
      </c>
      <c r="D1490" s="4" t="s">
        <v>740</v>
      </c>
      <c r="E1490" s="4" t="s">
        <v>740</v>
      </c>
      <c r="F1490" s="3">
        <v>4204205.5199999996</v>
      </c>
      <c r="G1490" s="2">
        <v>8.4655300000000006E-3</v>
      </c>
    </row>
    <row r="1491" spans="1:7" x14ac:dyDescent="0.2">
      <c r="A1491">
        <v>2019</v>
      </c>
      <c r="B1491" s="4" t="s">
        <v>104</v>
      </c>
      <c r="C1491" t="str">
        <f t="shared" si="23"/>
        <v>2019_0673</v>
      </c>
      <c r="D1491" s="4" t="s">
        <v>62</v>
      </c>
      <c r="E1491" s="4" t="s">
        <v>62</v>
      </c>
      <c r="F1491" s="3">
        <v>4011683.94</v>
      </c>
      <c r="G1491" s="2">
        <v>8.0778699999999991E-3</v>
      </c>
    </row>
    <row r="1492" spans="1:7" x14ac:dyDescent="0.2">
      <c r="A1492">
        <v>2019</v>
      </c>
      <c r="B1492" s="4" t="s">
        <v>111</v>
      </c>
      <c r="C1492" t="str">
        <f t="shared" si="23"/>
        <v>2019_0718</v>
      </c>
      <c r="D1492" s="4" t="s">
        <v>69</v>
      </c>
      <c r="E1492" s="4" t="s">
        <v>69</v>
      </c>
      <c r="F1492" s="3">
        <v>3947490.78</v>
      </c>
      <c r="G1492" s="2">
        <v>7.9486100000000001E-3</v>
      </c>
    </row>
    <row r="1493" spans="1:7" x14ac:dyDescent="0.2">
      <c r="A1493">
        <v>2019</v>
      </c>
      <c r="B1493" s="4" t="s">
        <v>163</v>
      </c>
      <c r="C1493" t="str">
        <f t="shared" si="23"/>
        <v>2019_0517</v>
      </c>
      <c r="D1493" s="4" t="s">
        <v>121</v>
      </c>
      <c r="E1493" s="4" t="s">
        <v>121</v>
      </c>
      <c r="F1493" s="3">
        <v>3813806.91</v>
      </c>
      <c r="G1493" s="2">
        <v>7.6794300000000001E-3</v>
      </c>
    </row>
    <row r="1494" spans="1:7" x14ac:dyDescent="0.2">
      <c r="A1494">
        <v>2019</v>
      </c>
      <c r="B1494" s="4" t="s">
        <v>169</v>
      </c>
      <c r="C1494" t="str">
        <f t="shared" si="23"/>
        <v>2019_0319</v>
      </c>
      <c r="D1494" s="4" t="s">
        <v>127</v>
      </c>
      <c r="E1494" s="4" t="s">
        <v>127</v>
      </c>
      <c r="F1494" s="3">
        <v>3562126.88</v>
      </c>
      <c r="G1494" s="2">
        <v>7.17265E-3</v>
      </c>
    </row>
    <row r="1495" spans="1:7" x14ac:dyDescent="0.2">
      <c r="A1495">
        <v>2019</v>
      </c>
      <c r="B1495" s="4" t="s">
        <v>96</v>
      </c>
      <c r="C1495" t="str">
        <f t="shared" si="23"/>
        <v>2019_0611</v>
      </c>
      <c r="D1495" s="4" t="s">
        <v>54</v>
      </c>
      <c r="E1495" s="4" t="s">
        <v>54</v>
      </c>
      <c r="F1495" s="3">
        <v>3535271.4</v>
      </c>
      <c r="G1495" s="2">
        <v>7.1185800000000002E-3</v>
      </c>
    </row>
    <row r="1496" spans="1:7" x14ac:dyDescent="0.2">
      <c r="A1496">
        <v>2019</v>
      </c>
      <c r="B1496" s="4" t="s">
        <v>108</v>
      </c>
      <c r="C1496" t="str">
        <f t="shared" si="23"/>
        <v>2019_1073</v>
      </c>
      <c r="D1496" s="4" t="s">
        <v>66</v>
      </c>
      <c r="E1496" s="4" t="s">
        <v>66</v>
      </c>
      <c r="F1496" s="3">
        <v>3443620.57</v>
      </c>
      <c r="G1496" s="2">
        <v>6.9340299999999999E-3</v>
      </c>
    </row>
    <row r="1497" spans="1:7" x14ac:dyDescent="0.2">
      <c r="A1497">
        <v>2019</v>
      </c>
      <c r="B1497" s="4" t="s">
        <v>184</v>
      </c>
      <c r="C1497" t="str">
        <f t="shared" si="23"/>
        <v>2019_0968</v>
      </c>
      <c r="D1497" s="4" t="s">
        <v>142</v>
      </c>
      <c r="E1497" s="4" t="s">
        <v>142</v>
      </c>
      <c r="F1497" s="3">
        <v>3397653.84</v>
      </c>
      <c r="G1497" s="2">
        <v>6.8414699999999997E-3</v>
      </c>
    </row>
    <row r="1498" spans="1:7" x14ac:dyDescent="0.2">
      <c r="A1498">
        <v>2019</v>
      </c>
      <c r="B1498" s="4" t="s">
        <v>203</v>
      </c>
      <c r="C1498" t="str">
        <f t="shared" si="23"/>
        <v>2019_0618</v>
      </c>
      <c r="D1498" s="4" t="s">
        <v>161</v>
      </c>
      <c r="E1498" s="4" t="s">
        <v>161</v>
      </c>
      <c r="F1498" s="3">
        <v>3186280.31</v>
      </c>
      <c r="G1498" s="2">
        <v>6.4158499999999999E-3</v>
      </c>
    </row>
    <row r="1499" spans="1:7" x14ac:dyDescent="0.2">
      <c r="A1499">
        <v>2019</v>
      </c>
      <c r="B1499" s="4" t="s">
        <v>186</v>
      </c>
      <c r="C1499" t="str">
        <f t="shared" si="23"/>
        <v>2019_0096</v>
      </c>
      <c r="D1499" s="4" t="s">
        <v>144</v>
      </c>
      <c r="E1499" s="4" t="s">
        <v>144</v>
      </c>
      <c r="F1499" s="1">
        <v>3079583.04</v>
      </c>
      <c r="G1499" s="2">
        <v>6.2010099999999999E-3</v>
      </c>
    </row>
    <row r="1500" spans="1:7" x14ac:dyDescent="0.2">
      <c r="A1500">
        <v>2019</v>
      </c>
      <c r="B1500" s="4" t="s">
        <v>168</v>
      </c>
      <c r="C1500" t="str">
        <f t="shared" si="23"/>
        <v>2019_0902</v>
      </c>
      <c r="D1500" s="4" t="s">
        <v>126</v>
      </c>
      <c r="E1500" s="4" t="s">
        <v>126</v>
      </c>
      <c r="F1500" s="3">
        <v>2993499.95</v>
      </c>
      <c r="G1500" s="2">
        <v>6.0276699999999997E-3</v>
      </c>
    </row>
    <row r="1501" spans="1:7" x14ac:dyDescent="0.2">
      <c r="A1501">
        <v>2019</v>
      </c>
      <c r="B1501" s="4" t="s">
        <v>173</v>
      </c>
      <c r="C1501" t="str">
        <f t="shared" si="23"/>
        <v>2019_0249</v>
      </c>
      <c r="D1501" s="4" t="s">
        <v>131</v>
      </c>
      <c r="E1501" s="4" t="s">
        <v>131</v>
      </c>
      <c r="F1501" s="3">
        <v>2750747.79</v>
      </c>
      <c r="G1501" s="2">
        <v>5.5388700000000004E-3</v>
      </c>
    </row>
    <row r="1502" spans="1:7" x14ac:dyDescent="0.2">
      <c r="A1502">
        <v>2019</v>
      </c>
      <c r="B1502" s="4" t="s">
        <v>120</v>
      </c>
      <c r="C1502" t="str">
        <f t="shared" si="23"/>
        <v>2019_1003</v>
      </c>
      <c r="D1502" s="4" t="s">
        <v>78</v>
      </c>
      <c r="E1502" s="4" t="s">
        <v>78</v>
      </c>
      <c r="F1502" s="3">
        <v>2741211.36</v>
      </c>
      <c r="G1502" s="2">
        <v>5.51967E-3</v>
      </c>
    </row>
    <row r="1503" spans="1:7" x14ac:dyDescent="0.2">
      <c r="A1503">
        <v>2019</v>
      </c>
      <c r="B1503" s="4" t="s">
        <v>190</v>
      </c>
      <c r="C1503" t="str">
        <f t="shared" si="23"/>
        <v>2019_0958</v>
      </c>
      <c r="D1503" s="4" t="s">
        <v>148</v>
      </c>
      <c r="E1503" s="4" t="s">
        <v>148</v>
      </c>
      <c r="F1503" s="3">
        <v>2649118.36</v>
      </c>
      <c r="G1503" s="2">
        <v>5.3342299999999997E-3</v>
      </c>
    </row>
    <row r="1504" spans="1:7" x14ac:dyDescent="0.2">
      <c r="A1504">
        <v>2019</v>
      </c>
      <c r="B1504" s="4" t="s">
        <v>117</v>
      </c>
      <c r="C1504" t="str">
        <f t="shared" si="23"/>
        <v>2019_0550</v>
      </c>
      <c r="D1504" s="4" t="s">
        <v>75</v>
      </c>
      <c r="E1504" s="4" t="s">
        <v>75</v>
      </c>
      <c r="F1504" s="3">
        <v>2648262.38</v>
      </c>
      <c r="G1504" s="2">
        <v>5.3325100000000004E-3</v>
      </c>
    </row>
    <row r="1505" spans="1:7" x14ac:dyDescent="0.2">
      <c r="A1505">
        <v>2019</v>
      </c>
      <c r="B1505" s="4" t="s">
        <v>119</v>
      </c>
      <c r="C1505" t="str">
        <f t="shared" si="23"/>
        <v>2019_1020</v>
      </c>
      <c r="D1505" s="4" t="s">
        <v>77</v>
      </c>
      <c r="E1505" s="4" t="s">
        <v>77</v>
      </c>
      <c r="F1505" s="3">
        <v>2615838.98</v>
      </c>
      <c r="G1505" s="2">
        <v>5.2672200000000004E-3</v>
      </c>
    </row>
    <row r="1506" spans="1:7" x14ac:dyDescent="0.2">
      <c r="A1506">
        <v>2019</v>
      </c>
      <c r="B1506" s="4" t="s">
        <v>259</v>
      </c>
      <c r="C1506" t="str">
        <f t="shared" si="23"/>
        <v>2019_0656</v>
      </c>
      <c r="D1506" s="4" t="s">
        <v>217</v>
      </c>
      <c r="E1506" s="4" t="s">
        <v>217</v>
      </c>
      <c r="F1506" s="3">
        <v>2547317.0099999998</v>
      </c>
      <c r="G1506" s="2">
        <v>5.1292400000000002E-3</v>
      </c>
    </row>
    <row r="1507" spans="1:7" x14ac:dyDescent="0.2">
      <c r="A1507">
        <v>2019</v>
      </c>
      <c r="B1507" s="4" t="s">
        <v>175</v>
      </c>
      <c r="C1507" t="str">
        <f t="shared" si="23"/>
        <v>2019_0604</v>
      </c>
      <c r="D1507" s="4" t="s">
        <v>133</v>
      </c>
      <c r="E1507" s="4" t="s">
        <v>133</v>
      </c>
      <c r="F1507" s="3">
        <v>2533498.83</v>
      </c>
      <c r="G1507" s="2">
        <v>5.1014199999999997E-3</v>
      </c>
    </row>
    <row r="1508" spans="1:7" x14ac:dyDescent="0.2">
      <c r="A1508">
        <v>2019</v>
      </c>
      <c r="B1508" s="4" t="s">
        <v>114</v>
      </c>
      <c r="C1508" t="str">
        <f t="shared" si="23"/>
        <v>2019_0649</v>
      </c>
      <c r="D1508" s="4" t="s">
        <v>72</v>
      </c>
      <c r="E1508" s="4" t="s">
        <v>72</v>
      </c>
      <c r="F1508" s="3">
        <v>2529143.7400000002</v>
      </c>
      <c r="G1508" s="2">
        <v>5.0926499999999998E-3</v>
      </c>
    </row>
    <row r="1509" spans="1:7" x14ac:dyDescent="0.2">
      <c r="A1509">
        <v>2019</v>
      </c>
      <c r="B1509" s="4" t="s">
        <v>185</v>
      </c>
      <c r="C1509" t="str">
        <f t="shared" si="23"/>
        <v>2019_0026</v>
      </c>
      <c r="D1509" s="4" t="s">
        <v>143</v>
      </c>
      <c r="E1509" s="4" t="s">
        <v>143</v>
      </c>
      <c r="F1509" s="3">
        <v>2518304.29</v>
      </c>
      <c r="G1509" s="2">
        <v>5.0708200000000002E-3</v>
      </c>
    </row>
    <row r="1510" spans="1:7" x14ac:dyDescent="0.2">
      <c r="A1510">
        <v>2019</v>
      </c>
      <c r="B1510" s="4" t="s">
        <v>187</v>
      </c>
      <c r="C1510" t="str">
        <f t="shared" si="23"/>
        <v>2019_0082</v>
      </c>
      <c r="D1510" s="4" t="s">
        <v>145</v>
      </c>
      <c r="E1510" s="4" t="s">
        <v>145</v>
      </c>
      <c r="F1510" s="3">
        <v>2323991.63</v>
      </c>
      <c r="G1510" s="2">
        <v>4.6795600000000001E-3</v>
      </c>
    </row>
    <row r="1511" spans="1:7" x14ac:dyDescent="0.2">
      <c r="A1511">
        <v>2019</v>
      </c>
      <c r="B1511" s="4" t="s">
        <v>180</v>
      </c>
      <c r="C1511" t="str">
        <f t="shared" si="23"/>
        <v>2019_0848</v>
      </c>
      <c r="D1511" s="4" t="s">
        <v>138</v>
      </c>
      <c r="E1511" s="4" t="s">
        <v>138</v>
      </c>
      <c r="F1511" s="3">
        <v>2189635.7999999998</v>
      </c>
      <c r="G1511" s="2">
        <v>4.4090199999999996E-3</v>
      </c>
    </row>
    <row r="1512" spans="1:7" x14ac:dyDescent="0.2">
      <c r="A1512">
        <v>2019</v>
      </c>
      <c r="B1512" s="4" t="s">
        <v>200</v>
      </c>
      <c r="C1512" t="str">
        <f t="shared" si="23"/>
        <v>2019_1134</v>
      </c>
      <c r="D1512" s="4" t="s">
        <v>158</v>
      </c>
      <c r="E1512" s="4" t="s">
        <v>158</v>
      </c>
      <c r="F1512" s="3">
        <v>2129138.15</v>
      </c>
      <c r="G1512" s="2">
        <v>4.2871999999999997E-3</v>
      </c>
    </row>
    <row r="1513" spans="1:7" x14ac:dyDescent="0.2">
      <c r="A1513">
        <v>2019</v>
      </c>
      <c r="B1513" s="4" t="s">
        <v>172</v>
      </c>
      <c r="C1513" t="str">
        <f t="shared" si="23"/>
        <v>2019_1056</v>
      </c>
      <c r="D1513" s="4" t="s">
        <v>130</v>
      </c>
      <c r="E1513" s="4" t="s">
        <v>130</v>
      </c>
      <c r="F1513" s="3">
        <v>2101415.71</v>
      </c>
      <c r="G1513" s="2">
        <v>4.2313799999999999E-3</v>
      </c>
    </row>
    <row r="1514" spans="1:7" x14ac:dyDescent="0.2">
      <c r="A1514">
        <v>2019</v>
      </c>
      <c r="B1514" s="4" t="s">
        <v>118</v>
      </c>
      <c r="C1514" t="str">
        <f t="shared" si="23"/>
        <v>2019_1076</v>
      </c>
      <c r="D1514" s="4" t="s">
        <v>76</v>
      </c>
      <c r="E1514" s="4" t="s">
        <v>76</v>
      </c>
      <c r="F1514" s="3">
        <v>2097652.36</v>
      </c>
      <c r="G1514" s="2">
        <v>4.2237999999999998E-3</v>
      </c>
    </row>
    <row r="1515" spans="1:7" x14ac:dyDescent="0.2">
      <c r="A1515">
        <v>2019</v>
      </c>
      <c r="B1515" s="4" t="s">
        <v>106</v>
      </c>
      <c r="C1515" t="str">
        <f t="shared" si="23"/>
        <v>2019_0297</v>
      </c>
      <c r="D1515" s="4" t="s">
        <v>64</v>
      </c>
      <c r="E1515" s="4" t="s">
        <v>64</v>
      </c>
      <c r="F1515" s="3">
        <v>2049981.81</v>
      </c>
      <c r="G1515" s="2">
        <v>4.1278199999999999E-3</v>
      </c>
    </row>
    <row r="1516" spans="1:7" x14ac:dyDescent="0.2">
      <c r="A1516">
        <v>2019</v>
      </c>
      <c r="B1516" s="4" t="s">
        <v>170</v>
      </c>
      <c r="C1516" t="str">
        <f t="shared" si="23"/>
        <v>2019_0931</v>
      </c>
      <c r="D1516" s="4" t="s">
        <v>128</v>
      </c>
      <c r="E1516" s="4" t="s">
        <v>128</v>
      </c>
      <c r="F1516" s="3">
        <v>2034287.02</v>
      </c>
      <c r="G1516" s="2">
        <v>4.0962100000000003E-3</v>
      </c>
    </row>
    <row r="1517" spans="1:7" x14ac:dyDescent="0.2">
      <c r="A1517">
        <v>2019</v>
      </c>
      <c r="B1517" s="4" t="s">
        <v>178</v>
      </c>
      <c r="C1517" t="str">
        <f t="shared" si="23"/>
        <v>2019_0428</v>
      </c>
      <c r="D1517" s="4" t="s">
        <v>136</v>
      </c>
      <c r="E1517" s="4" t="s">
        <v>136</v>
      </c>
      <c r="F1517" s="3">
        <v>2025589.76</v>
      </c>
      <c r="G1517" s="2">
        <v>4.0787000000000002E-3</v>
      </c>
    </row>
    <row r="1518" spans="1:7" x14ac:dyDescent="0.2">
      <c r="A1518">
        <v>2019</v>
      </c>
      <c r="B1518" s="4" t="s">
        <v>193</v>
      </c>
      <c r="C1518" t="str">
        <f t="shared" si="23"/>
        <v>2019_0133</v>
      </c>
      <c r="D1518" s="4" t="s">
        <v>151</v>
      </c>
      <c r="E1518" s="4" t="s">
        <v>151</v>
      </c>
      <c r="F1518" s="3">
        <v>1995133.2</v>
      </c>
      <c r="G1518" s="2">
        <v>4.0173700000000001E-3</v>
      </c>
    </row>
    <row r="1519" spans="1:7" x14ac:dyDescent="0.2">
      <c r="A1519">
        <v>2019</v>
      </c>
      <c r="B1519" s="4" t="s">
        <v>166</v>
      </c>
      <c r="C1519" t="str">
        <f t="shared" si="23"/>
        <v>2019_0585</v>
      </c>
      <c r="D1519" s="4" t="s">
        <v>124</v>
      </c>
      <c r="E1519" s="4" t="s">
        <v>124</v>
      </c>
      <c r="F1519" s="3">
        <v>1959885.7</v>
      </c>
      <c r="G1519" s="2">
        <v>3.9464000000000001E-3</v>
      </c>
    </row>
    <row r="1520" spans="1:7" x14ac:dyDescent="0.2">
      <c r="A1520">
        <v>2019</v>
      </c>
      <c r="B1520" s="4" t="s">
        <v>268</v>
      </c>
      <c r="C1520" t="str">
        <f t="shared" si="23"/>
        <v>2019_0280</v>
      </c>
      <c r="D1520" s="4" t="s">
        <v>226</v>
      </c>
      <c r="E1520" s="4" t="s">
        <v>226</v>
      </c>
      <c r="F1520" s="3">
        <v>1827380.44</v>
      </c>
      <c r="G1520" s="2">
        <v>3.6795899999999999E-3</v>
      </c>
    </row>
    <row r="1521" spans="1:7" x14ac:dyDescent="0.2">
      <c r="A1521">
        <v>2019</v>
      </c>
      <c r="B1521" s="4" t="s">
        <v>202</v>
      </c>
      <c r="C1521" t="str">
        <f t="shared" si="23"/>
        <v>2019_0042</v>
      </c>
      <c r="D1521" s="4" t="s">
        <v>160</v>
      </c>
      <c r="E1521" s="4" t="s">
        <v>160</v>
      </c>
      <c r="F1521" s="3">
        <v>1813606.52</v>
      </c>
      <c r="G1521" s="2">
        <v>3.6518499999999999E-3</v>
      </c>
    </row>
    <row r="1522" spans="1:7" x14ac:dyDescent="0.2">
      <c r="A1522">
        <v>2019</v>
      </c>
      <c r="B1522" s="4" t="s">
        <v>264</v>
      </c>
      <c r="C1522" t="str">
        <f t="shared" si="23"/>
        <v>2019_0303</v>
      </c>
      <c r="D1522" s="4" t="s">
        <v>222</v>
      </c>
      <c r="E1522" s="4" t="s">
        <v>222</v>
      </c>
      <c r="F1522" s="3">
        <v>1787025.4</v>
      </c>
      <c r="G1522" s="2">
        <v>3.5983299999999998E-3</v>
      </c>
    </row>
    <row r="1523" spans="1:7" x14ac:dyDescent="0.2">
      <c r="A1523">
        <v>2019</v>
      </c>
      <c r="B1523" s="4" t="s">
        <v>171</v>
      </c>
      <c r="C1523" t="str">
        <f t="shared" si="23"/>
        <v>2019_0243</v>
      </c>
      <c r="D1523" s="4" t="s">
        <v>129</v>
      </c>
      <c r="E1523" s="4" t="s">
        <v>129</v>
      </c>
      <c r="F1523" s="3">
        <v>1715605.18</v>
      </c>
      <c r="G1523" s="2">
        <v>3.45452E-3</v>
      </c>
    </row>
    <row r="1524" spans="1:7" x14ac:dyDescent="0.2">
      <c r="A1524">
        <v>2019</v>
      </c>
      <c r="B1524" s="4" t="s">
        <v>333</v>
      </c>
      <c r="C1524" t="str">
        <f t="shared" si="23"/>
        <v>2019_0094</v>
      </c>
      <c r="D1524" s="4" t="s">
        <v>291</v>
      </c>
      <c r="E1524" s="4" t="s">
        <v>291</v>
      </c>
      <c r="F1524" s="3">
        <v>1710771.05</v>
      </c>
      <c r="G1524" s="2">
        <v>3.4447900000000001E-3</v>
      </c>
    </row>
    <row r="1525" spans="1:7" x14ac:dyDescent="0.2">
      <c r="A1525">
        <v>2019</v>
      </c>
      <c r="B1525" s="4" t="s">
        <v>479</v>
      </c>
      <c r="C1525" t="str">
        <f t="shared" si="23"/>
        <v>2019_0695</v>
      </c>
      <c r="D1525" s="4" t="s">
        <v>463</v>
      </c>
      <c r="E1525" s="4" t="s">
        <v>463</v>
      </c>
      <c r="F1525" s="3">
        <v>1673932.25</v>
      </c>
      <c r="G1525" s="2">
        <v>3.37061E-3</v>
      </c>
    </row>
    <row r="1526" spans="1:7" x14ac:dyDescent="0.2">
      <c r="A1526">
        <v>2019</v>
      </c>
      <c r="B1526" s="4" t="s">
        <v>176</v>
      </c>
      <c r="C1526" t="str">
        <f t="shared" si="23"/>
        <v>2019_0863</v>
      </c>
      <c r="D1526" s="4" t="s">
        <v>134</v>
      </c>
      <c r="E1526" s="4" t="s">
        <v>134</v>
      </c>
      <c r="F1526" s="3">
        <v>1662157.47</v>
      </c>
      <c r="G1526" s="2">
        <v>3.3468999999999999E-3</v>
      </c>
    </row>
    <row r="1527" spans="1:7" x14ac:dyDescent="0.2">
      <c r="A1527">
        <v>2019</v>
      </c>
      <c r="B1527" s="4" t="s">
        <v>177</v>
      </c>
      <c r="C1527" t="str">
        <f t="shared" si="23"/>
        <v>2019_0753</v>
      </c>
      <c r="D1527" s="4" t="s">
        <v>135</v>
      </c>
      <c r="E1527" s="4" t="s">
        <v>135</v>
      </c>
      <c r="F1527" s="3">
        <v>1589341.48</v>
      </c>
      <c r="G1527" s="2">
        <v>3.2002799999999998E-3</v>
      </c>
    </row>
    <row r="1528" spans="1:7" x14ac:dyDescent="0.2">
      <c r="A1528">
        <v>2019</v>
      </c>
      <c r="B1528" s="4" t="s">
        <v>367</v>
      </c>
      <c r="C1528" t="str">
        <f t="shared" si="23"/>
        <v>2019_1092</v>
      </c>
      <c r="D1528" s="4" t="s">
        <v>325</v>
      </c>
      <c r="E1528" s="4" t="s">
        <v>325</v>
      </c>
      <c r="F1528" s="3">
        <v>1526897.6</v>
      </c>
      <c r="G1528" s="2">
        <v>3.0745400000000002E-3</v>
      </c>
    </row>
    <row r="1529" spans="1:7" x14ac:dyDescent="0.2">
      <c r="A1529">
        <v>2019</v>
      </c>
      <c r="B1529" s="4" t="s">
        <v>250</v>
      </c>
      <c r="C1529" t="str">
        <f t="shared" si="23"/>
        <v>2019_0679</v>
      </c>
      <c r="D1529" s="4" t="s">
        <v>208</v>
      </c>
      <c r="E1529" s="4" t="s">
        <v>208</v>
      </c>
      <c r="F1529" s="3">
        <v>1526396.88</v>
      </c>
      <c r="G1529" s="2">
        <v>3.0735300000000001E-3</v>
      </c>
    </row>
    <row r="1530" spans="1:7" x14ac:dyDescent="0.2">
      <c r="A1530">
        <v>2019</v>
      </c>
      <c r="B1530" s="4" t="s">
        <v>332</v>
      </c>
      <c r="C1530" t="str">
        <f t="shared" si="23"/>
        <v>2019_0002</v>
      </c>
      <c r="D1530" s="4" t="s">
        <v>290</v>
      </c>
      <c r="E1530" s="4" t="s">
        <v>290</v>
      </c>
      <c r="F1530" s="3">
        <v>1499030.41</v>
      </c>
      <c r="G1530" s="2">
        <v>3.0184299999999999E-3</v>
      </c>
    </row>
    <row r="1531" spans="1:7" x14ac:dyDescent="0.2">
      <c r="A1531">
        <v>2019</v>
      </c>
      <c r="B1531" s="4" t="s">
        <v>195</v>
      </c>
      <c r="C1531" t="str">
        <f t="shared" si="23"/>
        <v>2019_0992</v>
      </c>
      <c r="D1531" s="4" t="s">
        <v>153</v>
      </c>
      <c r="E1531" s="4" t="s">
        <v>153</v>
      </c>
      <c r="F1531" s="3">
        <v>1479901.64</v>
      </c>
      <c r="G1531" s="2">
        <v>2.9799100000000001E-3</v>
      </c>
    </row>
    <row r="1532" spans="1:7" x14ac:dyDescent="0.2">
      <c r="A1532">
        <v>2019</v>
      </c>
      <c r="B1532" s="4" t="s">
        <v>254</v>
      </c>
      <c r="C1532" t="str">
        <f t="shared" si="23"/>
        <v>2019_0816</v>
      </c>
      <c r="D1532" s="4" t="s">
        <v>212</v>
      </c>
      <c r="E1532" s="4" t="s">
        <v>212</v>
      </c>
      <c r="F1532" s="3">
        <v>1440951.09</v>
      </c>
      <c r="G1532" s="2">
        <v>2.9014800000000001E-3</v>
      </c>
    </row>
    <row r="1533" spans="1:7" x14ac:dyDescent="0.2">
      <c r="A1533">
        <v>2019</v>
      </c>
      <c r="B1533" s="4" t="s">
        <v>188</v>
      </c>
      <c r="C1533" t="str">
        <f t="shared" si="23"/>
        <v>2019_1058</v>
      </c>
      <c r="D1533" s="4" t="s">
        <v>146</v>
      </c>
      <c r="E1533" s="4" t="s">
        <v>146</v>
      </c>
      <c r="F1533" s="3">
        <v>1419080.08</v>
      </c>
      <c r="G1533" s="2">
        <v>2.8574400000000002E-3</v>
      </c>
    </row>
    <row r="1534" spans="1:7" x14ac:dyDescent="0.2">
      <c r="A1534">
        <v>2019</v>
      </c>
      <c r="B1534" s="4" t="s">
        <v>183</v>
      </c>
      <c r="C1534" t="str">
        <f t="shared" si="23"/>
        <v>2019_0119</v>
      </c>
      <c r="D1534" s="4" t="s">
        <v>141</v>
      </c>
      <c r="E1534" s="4" t="s">
        <v>141</v>
      </c>
      <c r="F1534" s="3">
        <v>1397362.33</v>
      </c>
      <c r="G1534" s="2">
        <v>2.8137100000000001E-3</v>
      </c>
    </row>
    <row r="1535" spans="1:7" x14ac:dyDescent="0.2">
      <c r="A1535">
        <v>2019</v>
      </c>
      <c r="B1535" s="4" t="s">
        <v>174</v>
      </c>
      <c r="C1535" t="str">
        <f t="shared" si="23"/>
        <v>2019_1077</v>
      </c>
      <c r="D1535" s="4" t="s">
        <v>132</v>
      </c>
      <c r="E1535" s="4" t="s">
        <v>132</v>
      </c>
      <c r="F1535" s="3">
        <v>1396254.52</v>
      </c>
      <c r="G1535" s="2">
        <v>2.8114799999999999E-3</v>
      </c>
    </row>
    <row r="1536" spans="1:7" x14ac:dyDescent="0.2">
      <c r="A1536">
        <v>2019</v>
      </c>
      <c r="B1536" s="4" t="s">
        <v>283</v>
      </c>
      <c r="C1536" t="str">
        <f t="shared" si="23"/>
        <v>2019_0020</v>
      </c>
      <c r="D1536" s="4" t="s">
        <v>241</v>
      </c>
      <c r="E1536" s="4" t="s">
        <v>241</v>
      </c>
      <c r="F1536" s="3">
        <v>1388703.68</v>
      </c>
      <c r="G1536" s="2">
        <v>2.7962799999999999E-3</v>
      </c>
    </row>
    <row r="1537" spans="1:7" x14ac:dyDescent="0.2">
      <c r="A1537">
        <v>2019</v>
      </c>
      <c r="B1537" s="4" t="s">
        <v>181</v>
      </c>
      <c r="C1537" t="str">
        <f t="shared" si="23"/>
        <v>2019_1063</v>
      </c>
      <c r="D1537" s="4" t="s">
        <v>139</v>
      </c>
      <c r="E1537" s="4" t="s">
        <v>139</v>
      </c>
      <c r="F1537" s="3">
        <v>1387117.19</v>
      </c>
      <c r="G1537" s="2">
        <v>2.7930799999999999E-3</v>
      </c>
    </row>
    <row r="1538" spans="1:7" x14ac:dyDescent="0.2">
      <c r="A1538">
        <v>2019</v>
      </c>
      <c r="B1538" s="4" t="s">
        <v>198</v>
      </c>
      <c r="C1538" t="str">
        <f t="shared" si="23"/>
        <v>2019_0943</v>
      </c>
      <c r="D1538" s="4" t="s">
        <v>156</v>
      </c>
      <c r="E1538" s="4" t="s">
        <v>156</v>
      </c>
      <c r="F1538" s="3">
        <v>1375014.31</v>
      </c>
      <c r="G1538" s="2">
        <v>2.7687100000000002E-3</v>
      </c>
    </row>
    <row r="1539" spans="1:7" x14ac:dyDescent="0.2">
      <c r="A1539">
        <v>2019</v>
      </c>
      <c r="B1539" s="4" t="s">
        <v>336</v>
      </c>
      <c r="C1539" t="str">
        <f t="shared" ref="C1539:C1602" si="24">_xlfn.TEXTJOIN("_",TRUE,A1539:B1539)</f>
        <v>2019_0850</v>
      </c>
      <c r="D1539" s="4" t="s">
        <v>294</v>
      </c>
      <c r="E1539" s="4" t="s">
        <v>294</v>
      </c>
      <c r="F1539" s="3">
        <v>1344221.6</v>
      </c>
      <c r="G1539" s="2">
        <v>2.7067100000000002E-3</v>
      </c>
    </row>
    <row r="1540" spans="1:7" x14ac:dyDescent="0.2">
      <c r="A1540">
        <v>2019</v>
      </c>
      <c r="B1540" s="4" t="s">
        <v>285</v>
      </c>
      <c r="C1540" t="str">
        <f t="shared" si="24"/>
        <v>2019_0341</v>
      </c>
      <c r="D1540" s="4" t="s">
        <v>243</v>
      </c>
      <c r="E1540" s="4" t="s">
        <v>243</v>
      </c>
      <c r="F1540" s="3">
        <v>1338062.17</v>
      </c>
      <c r="G1540" s="2">
        <v>2.6943000000000002E-3</v>
      </c>
    </row>
    <row r="1541" spans="1:7" x14ac:dyDescent="0.2">
      <c r="A1541">
        <v>2019</v>
      </c>
      <c r="B1541" s="4" t="s">
        <v>192</v>
      </c>
      <c r="C1541" t="str">
        <f t="shared" si="24"/>
        <v>2019_0909</v>
      </c>
      <c r="D1541" s="4" t="s">
        <v>150</v>
      </c>
      <c r="E1541" s="4" t="s">
        <v>150</v>
      </c>
      <c r="F1541" s="3">
        <v>1330812.3799999999</v>
      </c>
      <c r="G1541" s="2">
        <v>2.6797100000000001E-3</v>
      </c>
    </row>
    <row r="1542" spans="1:7" x14ac:dyDescent="0.2">
      <c r="A1542">
        <v>2019</v>
      </c>
      <c r="B1542" s="4" t="s">
        <v>257</v>
      </c>
      <c r="C1542" t="str">
        <f t="shared" si="24"/>
        <v>2019_0270</v>
      </c>
      <c r="D1542" s="4" t="s">
        <v>215</v>
      </c>
      <c r="E1542" s="4" t="s">
        <v>215</v>
      </c>
      <c r="F1542" s="1">
        <v>1319146.8799999999</v>
      </c>
      <c r="G1542" s="2">
        <v>2.6562199999999999E-3</v>
      </c>
    </row>
    <row r="1543" spans="1:7" x14ac:dyDescent="0.2">
      <c r="A1543">
        <v>2019</v>
      </c>
      <c r="B1543" s="4" t="s">
        <v>191</v>
      </c>
      <c r="C1543" t="str">
        <f t="shared" si="24"/>
        <v>2019_0621</v>
      </c>
      <c r="D1543" s="4" t="s">
        <v>149</v>
      </c>
      <c r="E1543" s="4" t="s">
        <v>149</v>
      </c>
      <c r="F1543" s="3">
        <v>1279541.54</v>
      </c>
      <c r="G1543" s="2">
        <v>2.57647E-3</v>
      </c>
    </row>
    <row r="1544" spans="1:7" x14ac:dyDescent="0.2">
      <c r="A1544">
        <v>2019</v>
      </c>
      <c r="B1544" s="4" t="s">
        <v>249</v>
      </c>
      <c r="C1544" t="str">
        <f t="shared" si="24"/>
        <v>2019_0557</v>
      </c>
      <c r="D1544" s="4" t="s">
        <v>207</v>
      </c>
      <c r="E1544" s="4" t="s">
        <v>207</v>
      </c>
      <c r="F1544" s="3">
        <v>1276399.08</v>
      </c>
      <c r="G1544" s="2">
        <v>2.5701399999999998E-3</v>
      </c>
    </row>
    <row r="1545" spans="1:7" x14ac:dyDescent="0.2">
      <c r="A1545">
        <v>2019</v>
      </c>
      <c r="B1545" s="4" t="s">
        <v>194</v>
      </c>
      <c r="C1545" t="str">
        <f t="shared" si="24"/>
        <v>2019_0122</v>
      </c>
      <c r="D1545" s="4" t="s">
        <v>152</v>
      </c>
      <c r="E1545" s="4" t="s">
        <v>152</v>
      </c>
      <c r="F1545" s="3">
        <v>1256475.04</v>
      </c>
      <c r="G1545" s="2">
        <v>2.53002E-3</v>
      </c>
    </row>
    <row r="1546" spans="1:7" x14ac:dyDescent="0.2">
      <c r="A1546">
        <v>2019</v>
      </c>
      <c r="B1546" s="4" t="s">
        <v>260</v>
      </c>
      <c r="C1546" t="str">
        <f t="shared" si="24"/>
        <v>2019_0790</v>
      </c>
      <c r="D1546" s="4" t="s">
        <v>218</v>
      </c>
      <c r="E1546" s="4" t="s">
        <v>218</v>
      </c>
      <c r="F1546" s="3">
        <v>1222320.6200000001</v>
      </c>
      <c r="G1546" s="2">
        <v>2.4612499999999999E-3</v>
      </c>
    </row>
    <row r="1547" spans="1:7" x14ac:dyDescent="0.2">
      <c r="A1547">
        <v>2019</v>
      </c>
      <c r="B1547" s="4" t="s">
        <v>262</v>
      </c>
      <c r="C1547" t="str">
        <f t="shared" si="24"/>
        <v>2019_0857</v>
      </c>
      <c r="D1547" s="4" t="s">
        <v>220</v>
      </c>
      <c r="E1547" s="4" t="s">
        <v>220</v>
      </c>
      <c r="F1547" s="3">
        <v>1160380.04</v>
      </c>
      <c r="G1547" s="2">
        <v>2.3365299999999999E-3</v>
      </c>
    </row>
    <row r="1548" spans="1:7" x14ac:dyDescent="0.2">
      <c r="A1548">
        <v>2019</v>
      </c>
      <c r="B1548" s="4" t="s">
        <v>253</v>
      </c>
      <c r="C1548" t="str">
        <f t="shared" si="24"/>
        <v>2019_0812</v>
      </c>
      <c r="D1548" s="4" t="s">
        <v>211</v>
      </c>
      <c r="E1548" s="4" t="s">
        <v>211</v>
      </c>
      <c r="F1548" s="3">
        <v>1140140.9099999999</v>
      </c>
      <c r="G1548" s="2">
        <v>2.2957699999999999E-3</v>
      </c>
    </row>
    <row r="1549" spans="1:7" x14ac:dyDescent="0.2">
      <c r="A1549">
        <v>2019</v>
      </c>
      <c r="B1549" s="4" t="s">
        <v>196</v>
      </c>
      <c r="C1549" t="str">
        <f t="shared" si="24"/>
        <v>2019_0156</v>
      </c>
      <c r="D1549" s="4" t="s">
        <v>154</v>
      </c>
      <c r="E1549" s="4" t="s">
        <v>154</v>
      </c>
      <c r="F1549" s="3">
        <v>1083893.18</v>
      </c>
      <c r="G1549" s="2">
        <v>2.1825099999999999E-3</v>
      </c>
    </row>
    <row r="1550" spans="1:7" x14ac:dyDescent="0.2">
      <c r="A1550">
        <v>2019</v>
      </c>
      <c r="B1550" s="4" t="s">
        <v>189</v>
      </c>
      <c r="C1550" t="str">
        <f t="shared" si="24"/>
        <v>2019_0767</v>
      </c>
      <c r="D1550" s="4" t="s">
        <v>147</v>
      </c>
      <c r="E1550" s="4" t="s">
        <v>147</v>
      </c>
      <c r="F1550" s="3">
        <v>1024890.9</v>
      </c>
      <c r="G1550" s="2">
        <v>2.0637099999999999E-3</v>
      </c>
    </row>
    <row r="1551" spans="1:7" x14ac:dyDescent="0.2">
      <c r="A1551">
        <v>2019</v>
      </c>
      <c r="B1551" s="4" t="s">
        <v>167</v>
      </c>
      <c r="C1551" t="str">
        <f t="shared" si="24"/>
        <v>2019_0521</v>
      </c>
      <c r="D1551" s="4" t="s">
        <v>125</v>
      </c>
      <c r="E1551" s="4" t="s">
        <v>125</v>
      </c>
      <c r="F1551" s="3">
        <v>1003924.49</v>
      </c>
      <c r="G1551" s="2">
        <v>2.0214899999999999E-3</v>
      </c>
    </row>
    <row r="1552" spans="1:7" x14ac:dyDescent="0.2">
      <c r="A1552">
        <v>2019</v>
      </c>
      <c r="B1552" s="4" t="s">
        <v>473</v>
      </c>
      <c r="C1552" t="str">
        <f t="shared" si="24"/>
        <v>2019_0781</v>
      </c>
      <c r="D1552" s="4" t="s">
        <v>457</v>
      </c>
      <c r="E1552" s="4" t="s">
        <v>457</v>
      </c>
      <c r="F1552" s="3">
        <v>1001752.11</v>
      </c>
      <c r="G1552" s="2">
        <v>2.0171099999999999E-3</v>
      </c>
    </row>
    <row r="1553" spans="1:7" x14ac:dyDescent="0.2">
      <c r="A1553">
        <v>2019</v>
      </c>
      <c r="B1553" s="4" t="s">
        <v>360</v>
      </c>
      <c r="C1553" t="str">
        <f t="shared" si="24"/>
        <v>2019_0650</v>
      </c>
      <c r="D1553" s="4" t="s">
        <v>318</v>
      </c>
      <c r="E1553" s="4" t="s">
        <v>318</v>
      </c>
      <c r="F1553" s="3">
        <v>999639.97</v>
      </c>
      <c r="G1553" s="2">
        <v>2.01286E-3</v>
      </c>
    </row>
    <row r="1554" spans="1:7" x14ac:dyDescent="0.2">
      <c r="A1554">
        <v>2019</v>
      </c>
      <c r="B1554" s="4" t="s">
        <v>348</v>
      </c>
      <c r="C1554" t="str">
        <f t="shared" si="24"/>
        <v>2019_0072</v>
      </c>
      <c r="D1554" s="4" t="s">
        <v>306</v>
      </c>
      <c r="E1554" s="4" t="s">
        <v>306</v>
      </c>
      <c r="F1554" s="3">
        <v>997422.77</v>
      </c>
      <c r="G1554" s="2">
        <v>2.0084E-3</v>
      </c>
    </row>
    <row r="1555" spans="1:7" x14ac:dyDescent="0.2">
      <c r="A1555">
        <v>2019</v>
      </c>
      <c r="B1555" s="4" t="s">
        <v>247</v>
      </c>
      <c r="C1555" t="str">
        <f t="shared" si="24"/>
        <v>2019_0284</v>
      </c>
      <c r="D1555" s="4" t="s">
        <v>205</v>
      </c>
      <c r="E1555" s="4" t="s">
        <v>205</v>
      </c>
      <c r="F1555" s="3">
        <v>984294.61</v>
      </c>
      <c r="G1555" s="2">
        <v>1.9819600000000001E-3</v>
      </c>
    </row>
    <row r="1556" spans="1:7" x14ac:dyDescent="0.2">
      <c r="A1556">
        <v>2019</v>
      </c>
      <c r="B1556" s="4" t="s">
        <v>366</v>
      </c>
      <c r="C1556" t="str">
        <f t="shared" si="24"/>
        <v>2019_0691</v>
      </c>
      <c r="D1556" s="4" t="s">
        <v>324</v>
      </c>
      <c r="E1556" s="4" t="s">
        <v>324</v>
      </c>
      <c r="F1556" s="3">
        <v>963220.36</v>
      </c>
      <c r="G1556" s="2">
        <v>1.9395300000000001E-3</v>
      </c>
    </row>
    <row r="1557" spans="1:7" x14ac:dyDescent="0.2">
      <c r="A1557">
        <v>2019</v>
      </c>
      <c r="B1557" s="4" t="s">
        <v>252</v>
      </c>
      <c r="C1557" t="str">
        <f t="shared" si="24"/>
        <v>2019_0950</v>
      </c>
      <c r="D1557" s="4" t="s">
        <v>210</v>
      </c>
      <c r="E1557" s="4" t="s">
        <v>210</v>
      </c>
      <c r="F1557" s="3">
        <v>954600.01</v>
      </c>
      <c r="G1557" s="2">
        <v>1.92217E-3</v>
      </c>
    </row>
    <row r="1558" spans="1:7" x14ac:dyDescent="0.2">
      <c r="A1558">
        <v>2019</v>
      </c>
      <c r="B1558" s="4" t="s">
        <v>452</v>
      </c>
      <c r="C1558" t="str">
        <f t="shared" si="24"/>
        <v>2019_1044</v>
      </c>
      <c r="D1558" s="4" t="s">
        <v>410</v>
      </c>
      <c r="E1558" s="4" t="s">
        <v>410</v>
      </c>
      <c r="F1558" s="3">
        <v>939310.07999999996</v>
      </c>
      <c r="G1558" s="2">
        <v>1.89138E-3</v>
      </c>
    </row>
    <row r="1559" spans="1:7" x14ac:dyDescent="0.2">
      <c r="A1559">
        <v>2019</v>
      </c>
      <c r="B1559" s="4" t="s">
        <v>447</v>
      </c>
      <c r="C1559" t="str">
        <f t="shared" si="24"/>
        <v>2019_0227</v>
      </c>
      <c r="D1559" s="4" t="s">
        <v>405</v>
      </c>
      <c r="E1559" s="4" t="s">
        <v>405</v>
      </c>
      <c r="F1559" s="3">
        <v>887144.92</v>
      </c>
      <c r="G1559" s="2">
        <v>1.78634E-3</v>
      </c>
    </row>
    <row r="1560" spans="1:7" x14ac:dyDescent="0.2">
      <c r="A1560">
        <v>2019</v>
      </c>
      <c r="B1560" s="4" t="s">
        <v>331</v>
      </c>
      <c r="C1560" t="str">
        <f t="shared" si="24"/>
        <v>2019_0615</v>
      </c>
      <c r="D1560" s="4" t="s">
        <v>289</v>
      </c>
      <c r="E1560" s="4" t="s">
        <v>289</v>
      </c>
      <c r="F1560" s="3">
        <v>827603.35</v>
      </c>
      <c r="G1560" s="2">
        <v>1.6664500000000001E-3</v>
      </c>
    </row>
    <row r="1561" spans="1:7" x14ac:dyDescent="0.2">
      <c r="A1561">
        <v>2019</v>
      </c>
      <c r="B1561" s="4" t="s">
        <v>557</v>
      </c>
      <c r="C1561" t="str">
        <f t="shared" si="24"/>
        <v>2019_0344</v>
      </c>
      <c r="D1561" s="4" t="s">
        <v>554</v>
      </c>
      <c r="E1561" s="4" t="s">
        <v>554</v>
      </c>
      <c r="F1561" s="3">
        <v>822093.61</v>
      </c>
      <c r="G1561" s="2">
        <v>1.65536E-3</v>
      </c>
    </row>
    <row r="1562" spans="1:7" x14ac:dyDescent="0.2">
      <c r="A1562">
        <v>2019</v>
      </c>
      <c r="B1562" s="4" t="s">
        <v>372</v>
      </c>
      <c r="C1562" t="str">
        <f t="shared" si="24"/>
        <v>2019_0817</v>
      </c>
      <c r="D1562" s="4" t="s">
        <v>330</v>
      </c>
      <c r="E1562" s="4" t="s">
        <v>330</v>
      </c>
      <c r="F1562" s="3">
        <v>821543.88</v>
      </c>
      <c r="G1562" s="2">
        <v>1.6542499999999999E-3</v>
      </c>
    </row>
    <row r="1563" spans="1:7" x14ac:dyDescent="0.2">
      <c r="A1563">
        <v>2019</v>
      </c>
      <c r="B1563" s="4" t="s">
        <v>201</v>
      </c>
      <c r="C1563" t="str">
        <f t="shared" si="24"/>
        <v>2019_0648</v>
      </c>
      <c r="D1563" s="4" t="s">
        <v>159</v>
      </c>
      <c r="E1563" s="4" t="s">
        <v>159</v>
      </c>
      <c r="F1563" s="3">
        <v>811623.55</v>
      </c>
      <c r="G1563" s="2">
        <v>1.63427E-3</v>
      </c>
    </row>
    <row r="1564" spans="1:7" x14ac:dyDescent="0.2">
      <c r="A1564">
        <v>2019</v>
      </c>
      <c r="B1564" s="4" t="s">
        <v>248</v>
      </c>
      <c r="C1564" t="str">
        <f t="shared" si="24"/>
        <v>2019_1113</v>
      </c>
      <c r="D1564" s="4" t="s">
        <v>206</v>
      </c>
      <c r="E1564" s="4" t="s">
        <v>206</v>
      </c>
      <c r="F1564" s="3">
        <v>810551.31</v>
      </c>
      <c r="G1564" s="2">
        <v>1.6321199999999999E-3</v>
      </c>
    </row>
    <row r="1565" spans="1:7" x14ac:dyDescent="0.2">
      <c r="A1565">
        <v>2019</v>
      </c>
      <c r="B1565" s="4" t="s">
        <v>337</v>
      </c>
      <c r="C1565" t="str">
        <f t="shared" si="24"/>
        <v>2019_0643</v>
      </c>
      <c r="D1565" s="4" t="s">
        <v>295</v>
      </c>
      <c r="E1565" s="4" t="s">
        <v>295</v>
      </c>
      <c r="F1565" s="3">
        <v>772639.94</v>
      </c>
      <c r="G1565" s="2">
        <v>1.5557800000000001E-3</v>
      </c>
    </row>
    <row r="1566" spans="1:7" x14ac:dyDescent="0.2">
      <c r="A1566">
        <v>2019</v>
      </c>
      <c r="B1566" s="4" t="s">
        <v>273</v>
      </c>
      <c r="C1566" t="str">
        <f t="shared" si="24"/>
        <v>2019_0582</v>
      </c>
      <c r="D1566" s="4" t="s">
        <v>231</v>
      </c>
      <c r="E1566" s="4" t="s">
        <v>231</v>
      </c>
      <c r="F1566" s="3">
        <v>749801.65</v>
      </c>
      <c r="G1566" s="2">
        <v>1.50979E-3</v>
      </c>
    </row>
    <row r="1567" spans="1:7" x14ac:dyDescent="0.2">
      <c r="A1567">
        <v>2019</v>
      </c>
      <c r="B1567" s="4" t="s">
        <v>424</v>
      </c>
      <c r="C1567" t="str">
        <f t="shared" si="24"/>
        <v>2019_0381</v>
      </c>
      <c r="D1567" s="4" t="s">
        <v>382</v>
      </c>
      <c r="E1567" s="4" t="s">
        <v>382</v>
      </c>
      <c r="F1567" s="3">
        <v>749007.62</v>
      </c>
      <c r="G1567" s="2">
        <v>1.50819E-3</v>
      </c>
    </row>
    <row r="1568" spans="1:7" x14ac:dyDescent="0.2">
      <c r="A1568">
        <v>2019</v>
      </c>
      <c r="B1568" s="4" t="s">
        <v>272</v>
      </c>
      <c r="C1568" t="str">
        <f t="shared" si="24"/>
        <v>2019_0251</v>
      </c>
      <c r="D1568" s="4" t="s">
        <v>230</v>
      </c>
      <c r="E1568" s="4" t="s">
        <v>230</v>
      </c>
      <c r="F1568" s="3">
        <v>665564.66</v>
      </c>
      <c r="G1568" s="2">
        <v>1.3401699999999999E-3</v>
      </c>
    </row>
    <row r="1569" spans="1:7" x14ac:dyDescent="0.2">
      <c r="A1569">
        <v>2019</v>
      </c>
      <c r="B1569" s="4" t="s">
        <v>341</v>
      </c>
      <c r="C1569" t="str">
        <f t="shared" si="24"/>
        <v>2019_0175</v>
      </c>
      <c r="D1569" s="4" t="s">
        <v>299</v>
      </c>
      <c r="E1569" s="4" t="s">
        <v>299</v>
      </c>
      <c r="F1569" s="3">
        <v>662606.09</v>
      </c>
      <c r="G1569" s="2">
        <v>1.33421E-3</v>
      </c>
    </row>
    <row r="1570" spans="1:7" x14ac:dyDescent="0.2">
      <c r="A1570">
        <v>2019</v>
      </c>
      <c r="B1570" s="4" t="s">
        <v>277</v>
      </c>
      <c r="C1570" t="str">
        <f t="shared" si="24"/>
        <v>2019_0586</v>
      </c>
      <c r="D1570" s="4" t="s">
        <v>235</v>
      </c>
      <c r="E1570" s="4" t="s">
        <v>235</v>
      </c>
      <c r="F1570" s="3">
        <v>645222.09</v>
      </c>
      <c r="G1570" s="2">
        <v>1.2992100000000001E-3</v>
      </c>
    </row>
    <row r="1571" spans="1:7" x14ac:dyDescent="0.2">
      <c r="A1571">
        <v>2019</v>
      </c>
      <c r="B1571" s="4" t="s">
        <v>204</v>
      </c>
      <c r="C1571" t="str">
        <f t="shared" si="24"/>
        <v>2019_1032</v>
      </c>
      <c r="D1571" s="4" t="s">
        <v>162</v>
      </c>
      <c r="E1571" s="4" t="s">
        <v>162</v>
      </c>
      <c r="F1571" s="3">
        <v>642958.68999999994</v>
      </c>
      <c r="G1571" s="2">
        <v>1.2946500000000001E-3</v>
      </c>
    </row>
    <row r="1572" spans="1:7" x14ac:dyDescent="0.2">
      <c r="A1572">
        <v>2019</v>
      </c>
      <c r="B1572" s="4" t="s">
        <v>182</v>
      </c>
      <c r="C1572" t="str">
        <f t="shared" si="24"/>
        <v>2019_0385</v>
      </c>
      <c r="D1572" s="4" t="s">
        <v>140</v>
      </c>
      <c r="E1572" s="4" t="s">
        <v>140</v>
      </c>
      <c r="F1572" s="3">
        <v>640511.85</v>
      </c>
      <c r="G1572" s="2">
        <v>1.28973E-3</v>
      </c>
    </row>
    <row r="1573" spans="1:7" x14ac:dyDescent="0.2">
      <c r="A1573">
        <v>2019</v>
      </c>
      <c r="B1573" s="4" t="s">
        <v>339</v>
      </c>
      <c r="C1573" t="str">
        <f t="shared" si="24"/>
        <v>2019_0903</v>
      </c>
      <c r="D1573" s="4" t="s">
        <v>297</v>
      </c>
      <c r="E1573" s="4" t="s">
        <v>297</v>
      </c>
      <c r="F1573" s="3">
        <v>633639.34</v>
      </c>
      <c r="G1573" s="2">
        <v>1.27589E-3</v>
      </c>
    </row>
    <row r="1574" spans="1:7" x14ac:dyDescent="0.2">
      <c r="A1574">
        <v>2019</v>
      </c>
      <c r="B1574" s="4" t="s">
        <v>335</v>
      </c>
      <c r="C1574" t="str">
        <f t="shared" si="24"/>
        <v>2019_0825</v>
      </c>
      <c r="D1574" s="4" t="s">
        <v>293</v>
      </c>
      <c r="E1574" s="4" t="s">
        <v>293</v>
      </c>
      <c r="F1574" s="3">
        <v>618179.54</v>
      </c>
      <c r="G1574" s="2">
        <v>1.2447599999999999E-3</v>
      </c>
    </row>
    <row r="1575" spans="1:7" x14ac:dyDescent="0.2">
      <c r="A1575">
        <v>2019</v>
      </c>
      <c r="B1575" s="4" t="s">
        <v>559</v>
      </c>
      <c r="C1575" t="str">
        <f t="shared" si="24"/>
        <v>2019_0106</v>
      </c>
      <c r="D1575" s="4" t="s">
        <v>556</v>
      </c>
      <c r="E1575" s="4" t="s">
        <v>556</v>
      </c>
      <c r="F1575" s="3">
        <v>617862.07999999996</v>
      </c>
      <c r="G1575" s="2">
        <v>1.24412E-3</v>
      </c>
    </row>
    <row r="1576" spans="1:7" x14ac:dyDescent="0.2">
      <c r="A1576">
        <v>2019</v>
      </c>
      <c r="B1576" s="4" t="s">
        <v>558</v>
      </c>
      <c r="C1576" t="str">
        <f t="shared" si="24"/>
        <v>2019_0261</v>
      </c>
      <c r="D1576" s="4" t="s">
        <v>555</v>
      </c>
      <c r="E1576" s="4" t="s">
        <v>555</v>
      </c>
      <c r="F1576" s="3">
        <v>605426.21</v>
      </c>
      <c r="G1576" s="2">
        <v>1.21908E-3</v>
      </c>
    </row>
    <row r="1577" spans="1:7" x14ac:dyDescent="0.2">
      <c r="A1577">
        <v>2019</v>
      </c>
      <c r="B1577" s="4" t="s">
        <v>420</v>
      </c>
      <c r="C1577" t="str">
        <f t="shared" si="24"/>
        <v>2019_0815</v>
      </c>
      <c r="D1577" s="4" t="s">
        <v>378</v>
      </c>
      <c r="E1577" s="4" t="s">
        <v>378</v>
      </c>
      <c r="F1577" s="3">
        <v>604922.76</v>
      </c>
      <c r="G1577" s="2">
        <v>1.21806E-3</v>
      </c>
    </row>
    <row r="1578" spans="1:7" x14ac:dyDescent="0.2">
      <c r="A1578">
        <v>2019</v>
      </c>
      <c r="B1578" s="4" t="s">
        <v>263</v>
      </c>
      <c r="C1578" t="str">
        <f t="shared" si="24"/>
        <v>2019_0506</v>
      </c>
      <c r="D1578" s="4" t="s">
        <v>221</v>
      </c>
      <c r="E1578" s="4" t="s">
        <v>221</v>
      </c>
      <c r="F1578" s="3">
        <v>600884.06999999995</v>
      </c>
      <c r="G1578" s="2">
        <v>1.2099299999999999E-3</v>
      </c>
    </row>
    <row r="1579" spans="1:7" x14ac:dyDescent="0.2">
      <c r="A1579">
        <v>2019</v>
      </c>
      <c r="B1579" s="4" t="s">
        <v>432</v>
      </c>
      <c r="C1579" t="str">
        <f t="shared" si="24"/>
        <v>2019_0640</v>
      </c>
      <c r="D1579" s="4" t="s">
        <v>390</v>
      </c>
      <c r="E1579" s="4" t="s">
        <v>390</v>
      </c>
      <c r="F1579" s="3">
        <v>594232.49</v>
      </c>
      <c r="G1579" s="2">
        <v>1.1965400000000001E-3</v>
      </c>
    </row>
    <row r="1580" spans="1:7" x14ac:dyDescent="0.2">
      <c r="A1580">
        <v>2019</v>
      </c>
      <c r="B1580" s="4" t="s">
        <v>334</v>
      </c>
      <c r="C1580" t="str">
        <f t="shared" si="24"/>
        <v>2019_0342</v>
      </c>
      <c r="D1580" s="4" t="s">
        <v>292</v>
      </c>
      <c r="E1580" s="4" t="s">
        <v>292</v>
      </c>
      <c r="F1580" s="3">
        <v>594028.89</v>
      </c>
      <c r="G1580" s="2">
        <v>1.1961299999999999E-3</v>
      </c>
    </row>
    <row r="1581" spans="1:7" x14ac:dyDescent="0.2">
      <c r="A1581">
        <v>2019</v>
      </c>
      <c r="B1581" s="4" t="s">
        <v>199</v>
      </c>
      <c r="C1581" t="str">
        <f t="shared" si="24"/>
        <v>2019_0231</v>
      </c>
      <c r="D1581" s="4" t="s">
        <v>157</v>
      </c>
      <c r="E1581" s="4" t="s">
        <v>157</v>
      </c>
      <c r="F1581" s="3">
        <v>591189.31000000006</v>
      </c>
      <c r="G1581" s="2">
        <v>1.19041E-3</v>
      </c>
    </row>
    <row r="1582" spans="1:7" x14ac:dyDescent="0.2">
      <c r="A1582">
        <v>2019</v>
      </c>
      <c r="B1582" s="4" t="s">
        <v>343</v>
      </c>
      <c r="C1582" t="str">
        <f t="shared" si="24"/>
        <v>2019_0272</v>
      </c>
      <c r="D1582" s="4" t="s">
        <v>301</v>
      </c>
      <c r="E1582" s="4" t="s">
        <v>301</v>
      </c>
      <c r="F1582" s="3">
        <v>584603.86</v>
      </c>
      <c r="G1582" s="2">
        <v>1.1771500000000001E-3</v>
      </c>
    </row>
    <row r="1583" spans="1:7" x14ac:dyDescent="0.2">
      <c r="A1583">
        <v>2019</v>
      </c>
      <c r="B1583" s="4" t="s">
        <v>288</v>
      </c>
      <c r="C1583" t="str">
        <f t="shared" si="24"/>
        <v>2019_0514</v>
      </c>
      <c r="D1583" s="4" t="s">
        <v>246</v>
      </c>
      <c r="E1583" s="4" t="s">
        <v>246</v>
      </c>
      <c r="F1583" s="3">
        <v>578922.77</v>
      </c>
      <c r="G1583" s="2">
        <v>1.1657099999999999E-3</v>
      </c>
    </row>
    <row r="1584" spans="1:7" x14ac:dyDescent="0.2">
      <c r="A1584">
        <v>2019</v>
      </c>
      <c r="B1584" s="4" t="s">
        <v>564</v>
      </c>
      <c r="C1584" t="str">
        <f t="shared" si="24"/>
        <v>2019_0483</v>
      </c>
      <c r="D1584" s="4" t="s">
        <v>560</v>
      </c>
      <c r="E1584" s="4" t="s">
        <v>560</v>
      </c>
      <c r="F1584" s="3">
        <v>576783.66</v>
      </c>
      <c r="G1584" s="2">
        <v>1.1613999999999999E-3</v>
      </c>
    </row>
    <row r="1585" spans="1:7" x14ac:dyDescent="0.2">
      <c r="A1585">
        <v>2019</v>
      </c>
      <c r="B1585" s="4" t="s">
        <v>371</v>
      </c>
      <c r="C1585" t="str">
        <f t="shared" si="24"/>
        <v>2019_0103</v>
      </c>
      <c r="D1585" s="4" t="s">
        <v>329</v>
      </c>
      <c r="E1585" s="4" t="s">
        <v>329</v>
      </c>
      <c r="F1585" s="3">
        <v>576435.56999999995</v>
      </c>
      <c r="G1585" s="2">
        <v>1.1607E-3</v>
      </c>
    </row>
    <row r="1586" spans="1:7" x14ac:dyDescent="0.2">
      <c r="A1586">
        <v>2019</v>
      </c>
      <c r="B1586" s="4" t="s">
        <v>275</v>
      </c>
      <c r="C1586" t="str">
        <f t="shared" si="24"/>
        <v>2019_0606</v>
      </c>
      <c r="D1586" s="4" t="s">
        <v>233</v>
      </c>
      <c r="E1586" s="4" t="s">
        <v>233</v>
      </c>
      <c r="F1586" s="3">
        <v>572131.46</v>
      </c>
      <c r="G1586" s="2">
        <v>1.15204E-3</v>
      </c>
    </row>
    <row r="1587" spans="1:7" x14ac:dyDescent="0.2">
      <c r="A1587">
        <v>2019</v>
      </c>
      <c r="B1587" s="4" t="s">
        <v>338</v>
      </c>
      <c r="C1587" t="str">
        <f t="shared" si="24"/>
        <v>2019_0167</v>
      </c>
      <c r="D1587" s="4" t="s">
        <v>296</v>
      </c>
      <c r="E1587" s="4" t="s">
        <v>296</v>
      </c>
      <c r="F1587" s="3">
        <v>533005.03</v>
      </c>
      <c r="G1587" s="2">
        <v>1.07325E-3</v>
      </c>
    </row>
    <row r="1588" spans="1:7" x14ac:dyDescent="0.2">
      <c r="A1588">
        <v>2019</v>
      </c>
      <c r="B1588" s="4" t="s">
        <v>256</v>
      </c>
      <c r="C1588" t="str">
        <f t="shared" si="24"/>
        <v>2019_0630</v>
      </c>
      <c r="D1588" s="4" t="s">
        <v>214</v>
      </c>
      <c r="E1588" s="4" t="s">
        <v>214</v>
      </c>
      <c r="F1588" s="3">
        <v>503263.56</v>
      </c>
      <c r="G1588" s="2">
        <v>1.01336E-3</v>
      </c>
    </row>
    <row r="1589" spans="1:7" x14ac:dyDescent="0.2">
      <c r="A1589">
        <v>2019</v>
      </c>
      <c r="B1589" s="4" t="s">
        <v>476</v>
      </c>
      <c r="C1589" t="str">
        <f t="shared" si="24"/>
        <v>2019_0757</v>
      </c>
      <c r="D1589" s="4" t="s">
        <v>460</v>
      </c>
      <c r="E1589" s="4" t="s">
        <v>460</v>
      </c>
      <c r="F1589" s="3">
        <v>488950.47</v>
      </c>
      <c r="G1589" s="2">
        <v>9.8453999999999989E-4</v>
      </c>
    </row>
    <row r="1590" spans="1:7" x14ac:dyDescent="0.2">
      <c r="A1590">
        <v>2019</v>
      </c>
      <c r="B1590" s="4" t="s">
        <v>481</v>
      </c>
      <c r="C1590" t="str">
        <f t="shared" si="24"/>
        <v>2019_0108</v>
      </c>
      <c r="D1590" s="4" t="s">
        <v>465</v>
      </c>
      <c r="E1590" s="4" t="s">
        <v>465</v>
      </c>
      <c r="F1590" s="3">
        <v>486482.7</v>
      </c>
      <c r="G1590" s="2">
        <v>9.7958000000000008E-4</v>
      </c>
    </row>
    <row r="1591" spans="1:7" x14ac:dyDescent="0.2">
      <c r="A1591">
        <v>2019</v>
      </c>
      <c r="B1591" s="4" t="s">
        <v>353</v>
      </c>
      <c r="C1591" t="str">
        <f t="shared" si="24"/>
        <v>2019_0972</v>
      </c>
      <c r="D1591" s="4" t="s">
        <v>311</v>
      </c>
      <c r="E1591" s="4" t="s">
        <v>311</v>
      </c>
      <c r="F1591" s="3">
        <v>485323.5</v>
      </c>
      <c r="G1591" s="2">
        <v>9.772400000000001E-4</v>
      </c>
    </row>
    <row r="1592" spans="1:7" x14ac:dyDescent="0.2">
      <c r="A1592">
        <v>2019</v>
      </c>
      <c r="B1592" s="4" t="s">
        <v>284</v>
      </c>
      <c r="C1592" t="str">
        <f t="shared" si="24"/>
        <v>2019_0376</v>
      </c>
      <c r="D1592" s="4" t="s">
        <v>242</v>
      </c>
      <c r="E1592" s="4" t="s">
        <v>242</v>
      </c>
      <c r="F1592" s="3">
        <v>483512.62</v>
      </c>
      <c r="G1592" s="2">
        <v>9.7358999999999998E-4</v>
      </c>
    </row>
    <row r="1593" spans="1:7" x14ac:dyDescent="0.2">
      <c r="A1593">
        <v>2019</v>
      </c>
      <c r="B1593" s="4" t="s">
        <v>255</v>
      </c>
      <c r="C1593" t="str">
        <f t="shared" si="24"/>
        <v>2019_1137</v>
      </c>
      <c r="D1593" s="4" t="s">
        <v>213</v>
      </c>
      <c r="E1593" s="4" t="s">
        <v>213</v>
      </c>
      <c r="F1593" s="3">
        <v>476190.86</v>
      </c>
      <c r="G1593" s="2">
        <v>9.5885000000000002E-4</v>
      </c>
    </row>
    <row r="1594" spans="1:7" x14ac:dyDescent="0.2">
      <c r="A1594">
        <v>2019</v>
      </c>
      <c r="B1594" s="4" t="s">
        <v>430</v>
      </c>
      <c r="C1594" t="str">
        <f t="shared" si="24"/>
        <v>2019_0199</v>
      </c>
      <c r="D1594" s="4" t="s">
        <v>388</v>
      </c>
      <c r="E1594" s="4" t="s">
        <v>388</v>
      </c>
      <c r="F1594" s="3">
        <v>475163.23</v>
      </c>
      <c r="G1594" s="2">
        <v>9.5677999999999996E-4</v>
      </c>
    </row>
    <row r="1595" spans="1:7" x14ac:dyDescent="0.2">
      <c r="A1595">
        <v>2019</v>
      </c>
      <c r="B1595" s="4" t="s">
        <v>454</v>
      </c>
      <c r="C1595" t="str">
        <f t="shared" si="24"/>
        <v>2019_0639</v>
      </c>
      <c r="D1595" s="4" t="s">
        <v>412</v>
      </c>
      <c r="E1595" s="4" t="s">
        <v>412</v>
      </c>
      <c r="F1595" s="3">
        <v>429034.27</v>
      </c>
      <c r="G1595" s="2">
        <v>8.6390000000000002E-4</v>
      </c>
    </row>
    <row r="1596" spans="1:7" x14ac:dyDescent="0.2">
      <c r="A1596">
        <v>2019</v>
      </c>
      <c r="B1596" s="4" t="s">
        <v>483</v>
      </c>
      <c r="C1596" t="str">
        <f t="shared" si="24"/>
        <v>2019_0614</v>
      </c>
      <c r="D1596" s="4" t="s">
        <v>467</v>
      </c>
      <c r="E1596" s="4" t="s">
        <v>467</v>
      </c>
      <c r="F1596" s="3">
        <v>419193.45</v>
      </c>
      <c r="G1596" s="2">
        <v>8.4407999999999998E-4</v>
      </c>
    </row>
    <row r="1597" spans="1:7" x14ac:dyDescent="0.2">
      <c r="A1597">
        <v>2019</v>
      </c>
      <c r="B1597" s="4" t="s">
        <v>425</v>
      </c>
      <c r="C1597" t="str">
        <f t="shared" si="24"/>
        <v>2019_1093</v>
      </c>
      <c r="D1597" s="4" t="s">
        <v>383</v>
      </c>
      <c r="E1597" s="4" t="s">
        <v>383</v>
      </c>
      <c r="F1597" s="3">
        <v>418533.96</v>
      </c>
      <c r="G1597" s="2">
        <v>8.4274999999999997E-4</v>
      </c>
    </row>
    <row r="1598" spans="1:7" x14ac:dyDescent="0.2">
      <c r="A1598">
        <v>2019</v>
      </c>
      <c r="B1598" s="4" t="s">
        <v>344</v>
      </c>
      <c r="C1598" t="str">
        <f t="shared" si="24"/>
        <v>2019_0989</v>
      </c>
      <c r="D1598" s="4" t="s">
        <v>302</v>
      </c>
      <c r="E1598" s="4" t="s">
        <v>302</v>
      </c>
      <c r="F1598" s="3">
        <v>408871.08</v>
      </c>
      <c r="G1598" s="2">
        <v>8.2330000000000001E-4</v>
      </c>
    </row>
    <row r="1599" spans="1:7" x14ac:dyDescent="0.2">
      <c r="A1599">
        <v>2019</v>
      </c>
      <c r="B1599" s="4" t="s">
        <v>431</v>
      </c>
      <c r="C1599" t="str">
        <f t="shared" si="24"/>
        <v>2019_0787</v>
      </c>
      <c r="D1599" s="4" t="s">
        <v>389</v>
      </c>
      <c r="E1599" s="4" t="s">
        <v>389</v>
      </c>
      <c r="F1599" s="3">
        <v>393208.55</v>
      </c>
      <c r="G1599" s="2">
        <v>7.9175999999999997E-4</v>
      </c>
    </row>
    <row r="1600" spans="1:7" x14ac:dyDescent="0.2">
      <c r="A1600">
        <v>2019</v>
      </c>
      <c r="B1600" s="4" t="s">
        <v>261</v>
      </c>
      <c r="C1600" t="str">
        <f t="shared" si="24"/>
        <v>2019_0305</v>
      </c>
      <c r="D1600" s="4" t="s">
        <v>219</v>
      </c>
      <c r="E1600" s="4" t="s">
        <v>219</v>
      </c>
      <c r="F1600" s="3">
        <v>380236.61</v>
      </c>
      <c r="G1600" s="2">
        <v>7.6564000000000005E-4</v>
      </c>
    </row>
    <row r="1601" spans="1:7" x14ac:dyDescent="0.2">
      <c r="A1601">
        <v>2019</v>
      </c>
      <c r="B1601" s="4" t="s">
        <v>265</v>
      </c>
      <c r="C1601" t="str">
        <f t="shared" si="24"/>
        <v>2019_0137</v>
      </c>
      <c r="D1601" s="4" t="s">
        <v>223</v>
      </c>
      <c r="E1601" s="4" t="s">
        <v>223</v>
      </c>
      <c r="F1601" s="3">
        <v>377209.96</v>
      </c>
      <c r="G1601" s="2">
        <v>7.5953999999999995E-4</v>
      </c>
    </row>
    <row r="1602" spans="1:7" x14ac:dyDescent="0.2">
      <c r="A1602">
        <v>2019</v>
      </c>
      <c r="B1602" s="4" t="s">
        <v>445</v>
      </c>
      <c r="C1602" t="str">
        <f t="shared" si="24"/>
        <v>2019_0661</v>
      </c>
      <c r="D1602" s="4" t="s">
        <v>403</v>
      </c>
      <c r="E1602" s="4" t="s">
        <v>403</v>
      </c>
      <c r="F1602" s="3">
        <v>373828.01</v>
      </c>
      <c r="G1602" s="2">
        <v>7.5274000000000001E-4</v>
      </c>
    </row>
    <row r="1603" spans="1:7" x14ac:dyDescent="0.2">
      <c r="A1603">
        <v>2019</v>
      </c>
      <c r="B1603" s="4" t="s">
        <v>363</v>
      </c>
      <c r="C1603" t="str">
        <f t="shared" ref="C1603:C1666" si="25">_xlfn.TEXTJOIN("_",TRUE,A1603:B1603)</f>
        <v>2019_1059</v>
      </c>
      <c r="D1603" s="4" t="s">
        <v>321</v>
      </c>
      <c r="E1603" s="4" t="s">
        <v>321</v>
      </c>
      <c r="F1603" s="3">
        <v>371792.54</v>
      </c>
      <c r="G1603" s="2">
        <v>7.4863999999999996E-4</v>
      </c>
    </row>
    <row r="1604" spans="1:7" x14ac:dyDescent="0.2">
      <c r="A1604">
        <v>2019</v>
      </c>
      <c r="B1604" s="4" t="s">
        <v>267</v>
      </c>
      <c r="C1604" t="str">
        <f t="shared" si="25"/>
        <v>2019_0670</v>
      </c>
      <c r="D1604" s="4" t="s">
        <v>225</v>
      </c>
      <c r="E1604" s="4" t="s">
        <v>225</v>
      </c>
      <c r="F1604" s="3">
        <v>366289.87</v>
      </c>
      <c r="G1604" s="2">
        <v>7.3755999999999995E-4</v>
      </c>
    </row>
    <row r="1605" spans="1:7" x14ac:dyDescent="0.2">
      <c r="A1605">
        <v>2019</v>
      </c>
      <c r="B1605" s="4" t="s">
        <v>566</v>
      </c>
      <c r="C1605" t="str">
        <f t="shared" si="25"/>
        <v>2019_0833</v>
      </c>
      <c r="D1605" s="4" t="s">
        <v>562</v>
      </c>
      <c r="E1605" s="4" t="s">
        <v>562</v>
      </c>
      <c r="F1605" s="3">
        <v>364206.08000000002</v>
      </c>
      <c r="G1605" s="2">
        <v>7.3335999999999996E-4</v>
      </c>
    </row>
    <row r="1606" spans="1:7" x14ac:dyDescent="0.2">
      <c r="A1606">
        <v>2019</v>
      </c>
      <c r="B1606" s="4" t="s">
        <v>565</v>
      </c>
      <c r="C1606" t="str">
        <f t="shared" si="25"/>
        <v>2019_0084</v>
      </c>
      <c r="D1606" s="4" t="s">
        <v>561</v>
      </c>
      <c r="E1606" s="4" t="s">
        <v>561</v>
      </c>
      <c r="F1606" s="3">
        <v>363625.01</v>
      </c>
      <c r="G1606" s="2">
        <v>7.3218999999999997E-4</v>
      </c>
    </row>
    <row r="1607" spans="1:7" x14ac:dyDescent="0.2">
      <c r="A1607">
        <v>2019</v>
      </c>
      <c r="B1607" s="4" t="s">
        <v>281</v>
      </c>
      <c r="C1607" t="str">
        <f t="shared" si="25"/>
        <v>2019_0508</v>
      </c>
      <c r="D1607" s="4" t="s">
        <v>239</v>
      </c>
      <c r="E1607" s="4" t="s">
        <v>239</v>
      </c>
      <c r="F1607" s="3">
        <v>346814.06</v>
      </c>
      <c r="G1607" s="2">
        <v>6.9833999999999999E-4</v>
      </c>
    </row>
    <row r="1608" spans="1:7" x14ac:dyDescent="0.2">
      <c r="A1608">
        <v>2019</v>
      </c>
      <c r="B1608" s="4" t="s">
        <v>487</v>
      </c>
      <c r="C1608" t="str">
        <f t="shared" si="25"/>
        <v>2019_0949</v>
      </c>
      <c r="D1608" s="4" t="s">
        <v>471</v>
      </c>
      <c r="E1608" s="4" t="s">
        <v>471</v>
      </c>
      <c r="F1608" s="3">
        <v>340433.51</v>
      </c>
      <c r="G1608" s="2">
        <v>6.8548999999999997E-4</v>
      </c>
    </row>
    <row r="1609" spans="1:7" x14ac:dyDescent="0.2">
      <c r="A1609">
        <v>2019</v>
      </c>
      <c r="B1609" s="4" t="s">
        <v>276</v>
      </c>
      <c r="C1609" t="str">
        <f t="shared" si="25"/>
        <v>2019_0793</v>
      </c>
      <c r="D1609" s="4" t="s">
        <v>234</v>
      </c>
      <c r="E1609" s="4" t="s">
        <v>234</v>
      </c>
      <c r="F1609" s="3">
        <v>336914.35</v>
      </c>
      <c r="G1609" s="2">
        <v>6.7840999999999995E-4</v>
      </c>
    </row>
    <row r="1610" spans="1:7" x14ac:dyDescent="0.2">
      <c r="A1610">
        <v>2019</v>
      </c>
      <c r="B1610" s="4" t="s">
        <v>581</v>
      </c>
      <c r="C1610" t="str">
        <f t="shared" si="25"/>
        <v>2019_0424</v>
      </c>
      <c r="D1610" s="4" t="s">
        <v>568</v>
      </c>
      <c r="E1610" s="4" t="s">
        <v>568</v>
      </c>
      <c r="F1610" s="3">
        <v>336820.5</v>
      </c>
      <c r="G1610" s="2">
        <v>6.7821999999999999E-4</v>
      </c>
    </row>
    <row r="1611" spans="1:7" x14ac:dyDescent="0.2">
      <c r="A1611">
        <v>2019</v>
      </c>
      <c r="B1611" s="4" t="s">
        <v>349</v>
      </c>
      <c r="C1611" t="str">
        <f t="shared" si="25"/>
        <v>2019_0335</v>
      </c>
      <c r="D1611" s="4" t="s">
        <v>307</v>
      </c>
      <c r="E1611" s="4" t="s">
        <v>307</v>
      </c>
      <c r="F1611" s="3">
        <v>335470.26</v>
      </c>
      <c r="G1611" s="2">
        <v>6.7549999999999999E-4</v>
      </c>
    </row>
    <row r="1612" spans="1:7" x14ac:dyDescent="0.2">
      <c r="A1612">
        <v>2019</v>
      </c>
      <c r="B1612" s="4" t="s">
        <v>475</v>
      </c>
      <c r="C1612" t="str">
        <f t="shared" si="25"/>
        <v>2019_0320</v>
      </c>
      <c r="D1612" s="4" t="s">
        <v>459</v>
      </c>
      <c r="E1612" s="4" t="s">
        <v>459</v>
      </c>
      <c r="F1612" s="3">
        <v>332704.39</v>
      </c>
      <c r="G1612" s="2">
        <v>6.6993E-4</v>
      </c>
    </row>
    <row r="1613" spans="1:7" x14ac:dyDescent="0.2">
      <c r="A1613">
        <v>2019</v>
      </c>
      <c r="B1613" s="4" t="s">
        <v>251</v>
      </c>
      <c r="C1613" t="str">
        <f t="shared" si="25"/>
        <v>2019_0560</v>
      </c>
      <c r="D1613" s="4" t="s">
        <v>209</v>
      </c>
      <c r="E1613" s="4" t="s">
        <v>209</v>
      </c>
      <c r="F1613" s="3">
        <v>316709.43</v>
      </c>
      <c r="G1613" s="2">
        <v>6.3772000000000004E-4</v>
      </c>
    </row>
    <row r="1614" spans="1:7" x14ac:dyDescent="0.2">
      <c r="A1614">
        <v>2019</v>
      </c>
      <c r="B1614" s="4" t="s">
        <v>443</v>
      </c>
      <c r="C1614" t="str">
        <f t="shared" si="25"/>
        <v>2019_0087</v>
      </c>
      <c r="D1614" s="4" t="s">
        <v>401</v>
      </c>
      <c r="E1614" s="4" t="s">
        <v>401</v>
      </c>
      <c r="F1614" s="3">
        <v>314994.99</v>
      </c>
      <c r="G1614" s="2">
        <v>6.3427000000000004E-4</v>
      </c>
    </row>
    <row r="1615" spans="1:7" x14ac:dyDescent="0.2">
      <c r="A1615">
        <v>2019</v>
      </c>
      <c r="B1615" s="4" t="s">
        <v>440</v>
      </c>
      <c r="C1615" t="str">
        <f t="shared" si="25"/>
        <v>2019_0747</v>
      </c>
      <c r="D1615" s="4" t="s">
        <v>398</v>
      </c>
      <c r="E1615" s="4" t="s">
        <v>398</v>
      </c>
      <c r="F1615" s="3">
        <v>314108.59000000003</v>
      </c>
      <c r="G1615" s="2">
        <v>6.3248000000000004E-4</v>
      </c>
    </row>
    <row r="1616" spans="1:7" x14ac:dyDescent="0.2">
      <c r="A1616">
        <v>2019</v>
      </c>
      <c r="B1616" s="4" t="s">
        <v>582</v>
      </c>
      <c r="C1616" t="str">
        <f t="shared" si="25"/>
        <v>2019_0098</v>
      </c>
      <c r="D1616" s="4" t="s">
        <v>569</v>
      </c>
      <c r="E1616" s="4" t="s">
        <v>569</v>
      </c>
      <c r="F1616" s="3">
        <v>313789.15999999997</v>
      </c>
      <c r="G1616" s="2">
        <v>6.3184000000000005E-4</v>
      </c>
    </row>
    <row r="1617" spans="1:7" x14ac:dyDescent="0.2">
      <c r="A1617">
        <v>2019</v>
      </c>
      <c r="B1617" s="4" t="s">
        <v>364</v>
      </c>
      <c r="C1617" t="str">
        <f t="shared" si="25"/>
        <v>2019_0173</v>
      </c>
      <c r="D1617" s="4" t="s">
        <v>322</v>
      </c>
      <c r="E1617" s="4" t="s">
        <v>322</v>
      </c>
      <c r="F1617" s="3">
        <v>310501.67</v>
      </c>
      <c r="G1617" s="2">
        <v>6.2522000000000001E-4</v>
      </c>
    </row>
    <row r="1618" spans="1:7" x14ac:dyDescent="0.2">
      <c r="A1618">
        <v>2019</v>
      </c>
      <c r="B1618" s="4" t="s">
        <v>340</v>
      </c>
      <c r="C1618" t="str">
        <f t="shared" si="25"/>
        <v>2019_0437</v>
      </c>
      <c r="D1618" s="4" t="s">
        <v>298</v>
      </c>
      <c r="E1618" s="4" t="s">
        <v>298</v>
      </c>
      <c r="F1618" s="3">
        <v>309308.23</v>
      </c>
      <c r="G1618" s="2">
        <v>6.2281999999999995E-4</v>
      </c>
    </row>
    <row r="1619" spans="1:7" x14ac:dyDescent="0.2">
      <c r="A1619">
        <v>2019</v>
      </c>
      <c r="B1619" s="4" t="s">
        <v>726</v>
      </c>
      <c r="C1619" t="str">
        <f t="shared" si="25"/>
        <v>2019_2633</v>
      </c>
      <c r="D1619" s="4" t="s">
        <v>720</v>
      </c>
      <c r="E1619" s="4" t="s">
        <v>720</v>
      </c>
      <c r="F1619" s="3">
        <v>309155.40999999997</v>
      </c>
      <c r="G1619" s="2">
        <v>6.2250999999999995E-4</v>
      </c>
    </row>
    <row r="1620" spans="1:7" x14ac:dyDescent="0.2">
      <c r="A1620">
        <v>2019</v>
      </c>
      <c r="B1620" s="4" t="s">
        <v>361</v>
      </c>
      <c r="C1620" t="str">
        <f t="shared" si="25"/>
        <v>2019_0158</v>
      </c>
      <c r="D1620" s="4" t="s">
        <v>319</v>
      </c>
      <c r="E1620" s="4" t="s">
        <v>319</v>
      </c>
      <c r="F1620" s="3">
        <v>299611.31</v>
      </c>
      <c r="G1620" s="2">
        <v>6.0329000000000003E-4</v>
      </c>
    </row>
    <row r="1621" spans="1:7" x14ac:dyDescent="0.2">
      <c r="A1621">
        <v>2019</v>
      </c>
      <c r="B1621" s="4" t="s">
        <v>429</v>
      </c>
      <c r="C1621" t="str">
        <f t="shared" si="25"/>
        <v>2019_0988</v>
      </c>
      <c r="D1621" s="4" t="s">
        <v>387</v>
      </c>
      <c r="E1621" s="4" t="s">
        <v>387</v>
      </c>
      <c r="F1621" s="3">
        <v>296070.74</v>
      </c>
      <c r="G1621" s="2">
        <v>5.9615999999999998E-4</v>
      </c>
    </row>
    <row r="1622" spans="1:7" x14ac:dyDescent="0.2">
      <c r="A1622">
        <v>2019</v>
      </c>
      <c r="B1622" s="4" t="s">
        <v>357</v>
      </c>
      <c r="C1622" t="str">
        <f t="shared" si="25"/>
        <v>2019_0632</v>
      </c>
      <c r="D1622" s="4" t="s">
        <v>315</v>
      </c>
      <c r="E1622" s="4" t="s">
        <v>315</v>
      </c>
      <c r="F1622" s="3">
        <v>288354.21999999997</v>
      </c>
      <c r="G1622" s="2">
        <v>5.8062999999999995E-4</v>
      </c>
    </row>
    <row r="1623" spans="1:7" x14ac:dyDescent="0.2">
      <c r="A1623">
        <v>2019</v>
      </c>
      <c r="B1623" s="4" t="s">
        <v>342</v>
      </c>
      <c r="C1623" t="str">
        <f t="shared" si="25"/>
        <v>2019_0682</v>
      </c>
      <c r="D1623" s="4" t="s">
        <v>300</v>
      </c>
      <c r="E1623" s="4" t="s">
        <v>300</v>
      </c>
      <c r="F1623" s="3">
        <v>284387.86</v>
      </c>
      <c r="G1623" s="2">
        <v>5.7264000000000002E-4</v>
      </c>
    </row>
    <row r="1624" spans="1:7" x14ac:dyDescent="0.2">
      <c r="A1624">
        <v>2019</v>
      </c>
      <c r="B1624" s="4" t="s">
        <v>433</v>
      </c>
      <c r="C1624" t="str">
        <f t="shared" si="25"/>
        <v>2019_0135</v>
      </c>
      <c r="D1624" s="4" t="s">
        <v>391</v>
      </c>
      <c r="E1624" s="4" t="s">
        <v>391</v>
      </c>
      <c r="F1624" s="3">
        <v>283698.92</v>
      </c>
      <c r="G1624" s="2">
        <v>5.7125000000000003E-4</v>
      </c>
    </row>
    <row r="1625" spans="1:7" x14ac:dyDescent="0.2">
      <c r="A1625">
        <v>2019</v>
      </c>
      <c r="B1625" s="4" t="s">
        <v>422</v>
      </c>
      <c r="C1625" t="str">
        <f t="shared" si="25"/>
        <v>2019_0680</v>
      </c>
      <c r="D1625" s="4" t="s">
        <v>380</v>
      </c>
      <c r="E1625" s="4" t="s">
        <v>380</v>
      </c>
      <c r="F1625" s="3">
        <v>279468.13</v>
      </c>
      <c r="G1625" s="2">
        <v>5.6273E-4</v>
      </c>
    </row>
    <row r="1626" spans="1:7" x14ac:dyDescent="0.2">
      <c r="A1626">
        <v>2019</v>
      </c>
      <c r="B1626" s="4" t="s">
        <v>727</v>
      </c>
      <c r="C1626" t="str">
        <f t="shared" si="25"/>
        <v>2019_2631</v>
      </c>
      <c r="D1626" s="4" t="s">
        <v>721</v>
      </c>
      <c r="E1626" s="4" t="s">
        <v>721</v>
      </c>
      <c r="F1626" s="3">
        <v>275418.01</v>
      </c>
      <c r="G1626" s="2">
        <v>5.5458000000000005E-4</v>
      </c>
    </row>
    <row r="1627" spans="1:7" x14ac:dyDescent="0.2">
      <c r="A1627">
        <v>2019</v>
      </c>
      <c r="B1627" s="4" t="s">
        <v>359</v>
      </c>
      <c r="C1627" t="str">
        <f t="shared" si="25"/>
        <v>2019_0645</v>
      </c>
      <c r="D1627" s="4" t="s">
        <v>317</v>
      </c>
      <c r="E1627" s="4" t="s">
        <v>317</v>
      </c>
      <c r="F1627" s="3">
        <v>271265.64</v>
      </c>
      <c r="G1627" s="2">
        <v>5.4622000000000004E-4</v>
      </c>
    </row>
    <row r="1628" spans="1:7" x14ac:dyDescent="0.2">
      <c r="A1628">
        <v>2019</v>
      </c>
      <c r="B1628" s="4" t="s">
        <v>274</v>
      </c>
      <c r="C1628" t="str">
        <f t="shared" si="25"/>
        <v>2019_0663</v>
      </c>
      <c r="D1628" s="4" t="s">
        <v>232</v>
      </c>
      <c r="E1628" s="4" t="s">
        <v>232</v>
      </c>
      <c r="F1628" s="3">
        <v>264077.74</v>
      </c>
      <c r="G1628" s="2">
        <v>5.3173999999999995E-4</v>
      </c>
    </row>
    <row r="1629" spans="1:7" x14ac:dyDescent="0.2">
      <c r="A1629">
        <v>2019</v>
      </c>
      <c r="B1629" s="4" t="s">
        <v>287</v>
      </c>
      <c r="C1629" t="str">
        <f t="shared" si="25"/>
        <v>2019_0339</v>
      </c>
      <c r="D1629" s="4" t="s">
        <v>245</v>
      </c>
      <c r="E1629" s="4" t="s">
        <v>245</v>
      </c>
      <c r="F1629" s="3">
        <v>263920.44</v>
      </c>
      <c r="G1629" s="2">
        <v>5.3143000000000005E-4</v>
      </c>
    </row>
    <row r="1630" spans="1:7" x14ac:dyDescent="0.2">
      <c r="A1630">
        <v>2019</v>
      </c>
      <c r="B1630" s="4" t="s">
        <v>428</v>
      </c>
      <c r="C1630" t="str">
        <f t="shared" si="25"/>
        <v>2019_0501</v>
      </c>
      <c r="D1630" s="4" t="s">
        <v>386</v>
      </c>
      <c r="E1630" s="4" t="s">
        <v>386</v>
      </c>
      <c r="F1630" s="3">
        <v>256807.6</v>
      </c>
      <c r="G1630" s="2">
        <v>5.1710000000000005E-4</v>
      </c>
    </row>
    <row r="1631" spans="1:7" x14ac:dyDescent="0.2">
      <c r="A1631">
        <v>2019</v>
      </c>
      <c r="B1631" s="4" t="s">
        <v>567</v>
      </c>
      <c r="C1631" t="str">
        <f t="shared" si="25"/>
        <v>2019_0564</v>
      </c>
      <c r="D1631" s="4" t="s">
        <v>563</v>
      </c>
      <c r="E1631" s="4" t="s">
        <v>563</v>
      </c>
      <c r="F1631" s="3">
        <v>256585.69</v>
      </c>
      <c r="G1631" s="2">
        <v>5.1665999999999995E-4</v>
      </c>
    </row>
    <row r="1632" spans="1:7" x14ac:dyDescent="0.2">
      <c r="A1632">
        <v>2019</v>
      </c>
      <c r="B1632" s="4" t="s">
        <v>587</v>
      </c>
      <c r="C1632" t="str">
        <f t="shared" si="25"/>
        <v>2019_0368</v>
      </c>
      <c r="D1632" s="4" t="s">
        <v>575</v>
      </c>
      <c r="E1632" s="4" t="s">
        <v>575</v>
      </c>
      <c r="F1632" s="3">
        <v>252199.45</v>
      </c>
      <c r="G1632" s="2">
        <v>5.0783000000000002E-4</v>
      </c>
    </row>
    <row r="1633" spans="1:7" x14ac:dyDescent="0.2">
      <c r="A1633">
        <v>2019</v>
      </c>
      <c r="B1633" s="4" t="s">
        <v>583</v>
      </c>
      <c r="C1633" t="str">
        <f t="shared" si="25"/>
        <v>2019_0908</v>
      </c>
      <c r="D1633" s="4" t="s">
        <v>571</v>
      </c>
      <c r="E1633" s="4" t="s">
        <v>571</v>
      </c>
      <c r="F1633" s="3">
        <v>252052.58</v>
      </c>
      <c r="G1633" s="2">
        <v>5.0752999999999996E-4</v>
      </c>
    </row>
    <row r="1634" spans="1:7" x14ac:dyDescent="0.2">
      <c r="A1634">
        <v>2019</v>
      </c>
      <c r="B1634" s="4" t="s">
        <v>480</v>
      </c>
      <c r="C1634" t="str">
        <f t="shared" si="25"/>
        <v>2019_0266</v>
      </c>
      <c r="D1634" s="4" t="s">
        <v>749</v>
      </c>
      <c r="E1634" s="4" t="s">
        <v>749</v>
      </c>
      <c r="F1634" s="3">
        <v>248804.43</v>
      </c>
      <c r="G1634" s="2">
        <v>5.0098999999999999E-4</v>
      </c>
    </row>
    <row r="1635" spans="1:7" x14ac:dyDescent="0.2">
      <c r="A1635">
        <v>2019</v>
      </c>
      <c r="B1635" s="4" t="s">
        <v>478</v>
      </c>
      <c r="C1635" t="str">
        <f t="shared" si="25"/>
        <v>2019_0029</v>
      </c>
      <c r="D1635" s="4" t="s">
        <v>462</v>
      </c>
      <c r="E1635" s="4" t="s">
        <v>462</v>
      </c>
      <c r="F1635" s="3">
        <v>248788.25</v>
      </c>
      <c r="G1635" s="2">
        <v>5.0095999999999995E-4</v>
      </c>
    </row>
    <row r="1636" spans="1:7" x14ac:dyDescent="0.2">
      <c r="A1636">
        <v>2019</v>
      </c>
      <c r="B1636" s="4" t="s">
        <v>354</v>
      </c>
      <c r="C1636" t="str">
        <f t="shared" si="25"/>
        <v>2019_0797</v>
      </c>
      <c r="D1636" s="4" t="s">
        <v>312</v>
      </c>
      <c r="E1636" s="4" t="s">
        <v>312</v>
      </c>
      <c r="F1636" s="3">
        <v>245599.21</v>
      </c>
      <c r="G1636" s="2">
        <v>4.9454000000000002E-4</v>
      </c>
    </row>
    <row r="1637" spans="1:7" x14ac:dyDescent="0.2">
      <c r="A1637">
        <v>2019</v>
      </c>
      <c r="B1637" s="4" t="s">
        <v>584</v>
      </c>
      <c r="C1637" t="str">
        <f t="shared" si="25"/>
        <v>2019_0181</v>
      </c>
      <c r="D1637" s="4" t="s">
        <v>572</v>
      </c>
      <c r="E1637" s="4" t="s">
        <v>572</v>
      </c>
      <c r="F1637" s="3">
        <v>241286.71</v>
      </c>
      <c r="G1637" s="2">
        <v>4.8585000000000002E-4</v>
      </c>
    </row>
    <row r="1638" spans="1:7" x14ac:dyDescent="0.2">
      <c r="A1638">
        <v>2019</v>
      </c>
      <c r="B1638" s="4" t="s">
        <v>586</v>
      </c>
      <c r="C1638" t="str">
        <f t="shared" si="25"/>
        <v>2019_0588</v>
      </c>
      <c r="D1638" s="4" t="s">
        <v>574</v>
      </c>
      <c r="E1638" s="4" t="s">
        <v>574</v>
      </c>
      <c r="F1638" s="3">
        <v>240719.57</v>
      </c>
      <c r="G1638" s="2">
        <v>4.8471000000000001E-4</v>
      </c>
    </row>
    <row r="1639" spans="1:7" x14ac:dyDescent="0.2">
      <c r="A1639">
        <v>2019</v>
      </c>
      <c r="B1639" s="4" t="s">
        <v>415</v>
      </c>
      <c r="C1639" t="str">
        <f t="shared" si="25"/>
        <v>2019_1106</v>
      </c>
      <c r="D1639" s="4" t="s">
        <v>373</v>
      </c>
      <c r="E1639" s="4" t="s">
        <v>373</v>
      </c>
      <c r="F1639" s="3">
        <v>238758.23</v>
      </c>
      <c r="G1639" s="2">
        <v>4.8076E-4</v>
      </c>
    </row>
    <row r="1640" spans="1:7" x14ac:dyDescent="0.2">
      <c r="A1640">
        <v>2019</v>
      </c>
      <c r="B1640" s="4" t="s">
        <v>585</v>
      </c>
      <c r="C1640" t="str">
        <f t="shared" si="25"/>
        <v>2019_1069</v>
      </c>
      <c r="D1640" s="4" t="s">
        <v>573</v>
      </c>
      <c r="E1640" s="4" t="s">
        <v>573</v>
      </c>
      <c r="F1640" s="3">
        <v>231791.34</v>
      </c>
      <c r="G1640" s="2">
        <v>4.6673E-4</v>
      </c>
    </row>
    <row r="1641" spans="1:7" x14ac:dyDescent="0.2">
      <c r="A1641">
        <v>2019</v>
      </c>
      <c r="B1641" s="4" t="s">
        <v>589</v>
      </c>
      <c r="C1641" t="str">
        <f t="shared" si="25"/>
        <v>2019_1026</v>
      </c>
      <c r="D1641" s="4" t="s">
        <v>577</v>
      </c>
      <c r="E1641" s="4" t="s">
        <v>577</v>
      </c>
      <c r="F1641" s="3">
        <v>225680.06</v>
      </c>
      <c r="G1641" s="2">
        <v>4.5443000000000002E-4</v>
      </c>
    </row>
    <row r="1642" spans="1:7" x14ac:dyDescent="0.2">
      <c r="A1642">
        <v>2019</v>
      </c>
      <c r="B1642" s="4" t="s">
        <v>280</v>
      </c>
      <c r="C1642" t="str">
        <f t="shared" si="25"/>
        <v>2019_0994</v>
      </c>
      <c r="D1642" s="4" t="s">
        <v>238</v>
      </c>
      <c r="E1642" s="4" t="s">
        <v>238</v>
      </c>
      <c r="F1642" s="3">
        <v>218980.94</v>
      </c>
      <c r="G1642" s="2">
        <v>4.4094000000000002E-4</v>
      </c>
    </row>
    <row r="1643" spans="1:7" x14ac:dyDescent="0.2">
      <c r="A1643">
        <v>2019</v>
      </c>
      <c r="B1643" s="4" t="s">
        <v>282</v>
      </c>
      <c r="C1643" t="str">
        <f t="shared" si="25"/>
        <v>2019_0223</v>
      </c>
      <c r="D1643" s="4" t="s">
        <v>240</v>
      </c>
      <c r="E1643" s="4" t="s">
        <v>240</v>
      </c>
      <c r="F1643" s="3">
        <v>218943.63</v>
      </c>
      <c r="G1643" s="2">
        <v>4.4086E-4</v>
      </c>
    </row>
    <row r="1644" spans="1:7" x14ac:dyDescent="0.2">
      <c r="A1644">
        <v>2019</v>
      </c>
      <c r="B1644" s="4" t="s">
        <v>482</v>
      </c>
      <c r="C1644" t="str">
        <f t="shared" si="25"/>
        <v>2019_1007</v>
      </c>
      <c r="D1644" s="4" t="s">
        <v>466</v>
      </c>
      <c r="E1644" s="4" t="s">
        <v>466</v>
      </c>
      <c r="F1644" s="3">
        <v>216083.83</v>
      </c>
      <c r="G1644" s="2">
        <v>4.351E-4</v>
      </c>
    </row>
    <row r="1645" spans="1:7" x14ac:dyDescent="0.2">
      <c r="A1645">
        <v>2019</v>
      </c>
      <c r="B1645" s="4" t="s">
        <v>258</v>
      </c>
      <c r="C1645" t="str">
        <f t="shared" si="25"/>
        <v>2019_0010</v>
      </c>
      <c r="D1645" s="4" t="s">
        <v>216</v>
      </c>
      <c r="E1645" s="4" t="s">
        <v>216</v>
      </c>
      <c r="F1645" s="3">
        <v>215176.09</v>
      </c>
      <c r="G1645" s="2">
        <v>4.3328000000000003E-4</v>
      </c>
    </row>
    <row r="1646" spans="1:7" x14ac:dyDescent="0.2">
      <c r="A1646">
        <v>2019</v>
      </c>
      <c r="B1646" s="4" t="s">
        <v>369</v>
      </c>
      <c r="C1646" t="str">
        <f t="shared" si="25"/>
        <v>2019_0165</v>
      </c>
      <c r="D1646" s="4" t="s">
        <v>327</v>
      </c>
      <c r="E1646" s="4" t="s">
        <v>327</v>
      </c>
      <c r="F1646" s="3">
        <v>209401.66</v>
      </c>
      <c r="G1646" s="2">
        <v>4.2164999999999998E-4</v>
      </c>
    </row>
    <row r="1647" spans="1:7" x14ac:dyDescent="0.2">
      <c r="A1647">
        <v>2019</v>
      </c>
      <c r="B1647" s="4" t="s">
        <v>197</v>
      </c>
      <c r="C1647" t="str">
        <f t="shared" si="25"/>
        <v>2019_0267</v>
      </c>
      <c r="D1647" s="4" t="s">
        <v>743</v>
      </c>
      <c r="E1647" s="4" t="s">
        <v>743</v>
      </c>
      <c r="F1647" s="3">
        <v>208650.12</v>
      </c>
      <c r="G1647" s="2">
        <v>4.2014E-4</v>
      </c>
    </row>
    <row r="1648" spans="1:7" x14ac:dyDescent="0.2">
      <c r="A1648">
        <v>2019</v>
      </c>
      <c r="B1648" s="4" t="s">
        <v>266</v>
      </c>
      <c r="C1648" t="str">
        <f t="shared" si="25"/>
        <v>2019_0798</v>
      </c>
      <c r="D1648" s="4" t="s">
        <v>224</v>
      </c>
      <c r="E1648" s="4" t="s">
        <v>224</v>
      </c>
      <c r="F1648" s="3">
        <v>206045.86</v>
      </c>
      <c r="G1648" s="2">
        <v>4.1489000000000001E-4</v>
      </c>
    </row>
    <row r="1649" spans="1:7" x14ac:dyDescent="0.2">
      <c r="A1649">
        <v>2019</v>
      </c>
      <c r="B1649" s="4" t="s">
        <v>278</v>
      </c>
      <c r="C1649" t="str">
        <f t="shared" si="25"/>
        <v>2019_0613</v>
      </c>
      <c r="D1649" s="4" t="s">
        <v>236</v>
      </c>
      <c r="E1649" s="4" t="s">
        <v>236</v>
      </c>
      <c r="F1649" s="3">
        <v>204188.67</v>
      </c>
      <c r="G1649" s="2">
        <v>4.1114999999999999E-4</v>
      </c>
    </row>
    <row r="1650" spans="1:7" x14ac:dyDescent="0.2">
      <c r="A1650">
        <v>2019</v>
      </c>
      <c r="B1650" s="4" t="s">
        <v>271</v>
      </c>
      <c r="C1650" t="str">
        <f t="shared" si="25"/>
        <v>2019_0687</v>
      </c>
      <c r="D1650" s="4" t="s">
        <v>229</v>
      </c>
      <c r="E1650" s="4" t="s">
        <v>229</v>
      </c>
      <c r="F1650" s="3">
        <v>203881.48</v>
      </c>
      <c r="G1650" s="2">
        <v>4.1052999999999999E-4</v>
      </c>
    </row>
    <row r="1651" spans="1:7" x14ac:dyDescent="0.2">
      <c r="A1651">
        <v>2019</v>
      </c>
      <c r="B1651" s="4" t="s">
        <v>488</v>
      </c>
      <c r="C1651" t="str">
        <f t="shared" si="25"/>
        <v>2019_0536</v>
      </c>
      <c r="D1651" s="4" t="s">
        <v>472</v>
      </c>
      <c r="E1651" s="4" t="s">
        <v>472</v>
      </c>
      <c r="F1651" s="3">
        <v>195299.9</v>
      </c>
      <c r="G1651" s="2">
        <v>3.9324999999999999E-4</v>
      </c>
    </row>
    <row r="1652" spans="1:7" x14ac:dyDescent="0.2">
      <c r="A1652">
        <v>2019</v>
      </c>
      <c r="B1652" s="4" t="s">
        <v>590</v>
      </c>
      <c r="C1652" t="str">
        <f t="shared" si="25"/>
        <v>2019_0568</v>
      </c>
      <c r="D1652" s="4" t="s">
        <v>578</v>
      </c>
      <c r="E1652" s="4" t="s">
        <v>578</v>
      </c>
      <c r="F1652" s="3">
        <v>194033.97</v>
      </c>
      <c r="G1652" s="2">
        <v>3.9070000000000001E-4</v>
      </c>
    </row>
    <row r="1653" spans="1:7" x14ac:dyDescent="0.2">
      <c r="A1653">
        <v>2019</v>
      </c>
      <c r="B1653" s="4" t="s">
        <v>370</v>
      </c>
      <c r="C1653" t="str">
        <f t="shared" si="25"/>
        <v>2019_0189</v>
      </c>
      <c r="D1653" s="4" t="s">
        <v>328</v>
      </c>
      <c r="E1653" s="4" t="s">
        <v>328</v>
      </c>
      <c r="F1653" s="3">
        <v>192171.64</v>
      </c>
      <c r="G1653" s="2">
        <v>3.8695E-4</v>
      </c>
    </row>
    <row r="1654" spans="1:7" x14ac:dyDescent="0.2">
      <c r="A1654">
        <v>2019</v>
      </c>
      <c r="B1654" s="4" t="s">
        <v>588</v>
      </c>
      <c r="C1654" t="str">
        <f t="shared" si="25"/>
        <v>2019_0262</v>
      </c>
      <c r="D1654" s="4" t="s">
        <v>576</v>
      </c>
      <c r="E1654" s="4" t="s">
        <v>576</v>
      </c>
      <c r="F1654" s="3">
        <v>187542.29</v>
      </c>
      <c r="G1654" s="2">
        <v>3.7763E-4</v>
      </c>
    </row>
    <row r="1655" spans="1:7" x14ac:dyDescent="0.2">
      <c r="A1655">
        <v>2019</v>
      </c>
      <c r="B1655" s="4" t="s">
        <v>437</v>
      </c>
      <c r="C1655" t="str">
        <f t="shared" si="25"/>
        <v>2019_0786</v>
      </c>
      <c r="D1655" s="4" t="s">
        <v>395</v>
      </c>
      <c r="E1655" s="4" t="s">
        <v>395</v>
      </c>
      <c r="F1655" s="3">
        <v>183173.05</v>
      </c>
      <c r="G1655" s="2">
        <v>3.6883E-4</v>
      </c>
    </row>
    <row r="1656" spans="1:7" x14ac:dyDescent="0.2">
      <c r="A1656">
        <v>2019</v>
      </c>
      <c r="B1656" s="4" t="s">
        <v>434</v>
      </c>
      <c r="C1656" t="str">
        <f t="shared" si="25"/>
        <v>2019_0225</v>
      </c>
      <c r="D1656" s="4" t="s">
        <v>392</v>
      </c>
      <c r="E1656" s="4" t="s">
        <v>392</v>
      </c>
      <c r="F1656" s="3">
        <v>182650</v>
      </c>
      <c r="G1656" s="2">
        <v>3.6778000000000001E-4</v>
      </c>
    </row>
    <row r="1657" spans="1:7" x14ac:dyDescent="0.2">
      <c r="A1657">
        <v>2019</v>
      </c>
      <c r="B1657" s="4" t="s">
        <v>477</v>
      </c>
      <c r="C1657" t="str">
        <f t="shared" si="25"/>
        <v>2019_0905</v>
      </c>
      <c r="D1657" s="4" t="s">
        <v>461</v>
      </c>
      <c r="E1657" s="4" t="s">
        <v>461</v>
      </c>
      <c r="F1657" s="3">
        <v>181442.15</v>
      </c>
      <c r="G1657" s="2">
        <v>3.6535000000000002E-4</v>
      </c>
    </row>
    <row r="1658" spans="1:7" x14ac:dyDescent="0.2">
      <c r="A1658">
        <v>2019</v>
      </c>
      <c r="B1658" s="4" t="s">
        <v>270</v>
      </c>
      <c r="C1658" t="str">
        <f t="shared" si="25"/>
        <v>2019_0219</v>
      </c>
      <c r="D1658" s="4" t="s">
        <v>228</v>
      </c>
      <c r="E1658" s="4" t="s">
        <v>228</v>
      </c>
      <c r="F1658" s="3">
        <v>177002.87</v>
      </c>
      <c r="G1658" s="2">
        <v>3.5640999999999998E-4</v>
      </c>
    </row>
    <row r="1659" spans="1:7" x14ac:dyDescent="0.2">
      <c r="A1659">
        <v>2019</v>
      </c>
      <c r="B1659" s="4" t="s">
        <v>591</v>
      </c>
      <c r="C1659" t="str">
        <f t="shared" si="25"/>
        <v>2019_0634</v>
      </c>
      <c r="D1659" s="4" t="s">
        <v>750</v>
      </c>
      <c r="E1659" s="4" t="s">
        <v>750</v>
      </c>
      <c r="F1659" s="3">
        <v>171267.63</v>
      </c>
      <c r="G1659" s="2">
        <v>3.4486E-4</v>
      </c>
    </row>
    <row r="1660" spans="1:7" x14ac:dyDescent="0.2">
      <c r="A1660">
        <v>2019</v>
      </c>
      <c r="B1660" s="4" t="s">
        <v>611</v>
      </c>
      <c r="C1660" t="str">
        <f t="shared" si="25"/>
        <v>2019_1091</v>
      </c>
      <c r="D1660" s="4" t="s">
        <v>593</v>
      </c>
      <c r="E1660" s="4" t="s">
        <v>593</v>
      </c>
      <c r="F1660" s="3">
        <v>160991.34</v>
      </c>
      <c r="G1660" s="2">
        <v>3.2416999999999998E-4</v>
      </c>
    </row>
    <row r="1661" spans="1:7" x14ac:dyDescent="0.2">
      <c r="A1661">
        <v>2019</v>
      </c>
      <c r="B1661" s="4" t="s">
        <v>451</v>
      </c>
      <c r="C1661" t="str">
        <f t="shared" si="25"/>
        <v>2019_1043</v>
      </c>
      <c r="D1661" s="4" t="s">
        <v>409</v>
      </c>
      <c r="E1661" s="4" t="s">
        <v>409</v>
      </c>
      <c r="F1661" s="3">
        <v>159047.94</v>
      </c>
      <c r="G1661" s="2">
        <v>3.2026E-4</v>
      </c>
    </row>
    <row r="1662" spans="1:7" x14ac:dyDescent="0.2">
      <c r="A1662">
        <v>2019</v>
      </c>
      <c r="B1662" s="4" t="s">
        <v>592</v>
      </c>
      <c r="C1662" t="str">
        <f t="shared" si="25"/>
        <v>2019_0805</v>
      </c>
      <c r="D1662" s="4" t="s">
        <v>580</v>
      </c>
      <c r="E1662" s="4" t="s">
        <v>580</v>
      </c>
      <c r="F1662" s="3">
        <v>158825.29999999999</v>
      </c>
      <c r="G1662" s="2">
        <v>3.1981000000000002E-4</v>
      </c>
    </row>
    <row r="1663" spans="1:7" x14ac:dyDescent="0.2">
      <c r="A1663">
        <v>2019</v>
      </c>
      <c r="B1663" s="4" t="s">
        <v>426</v>
      </c>
      <c r="C1663" t="str">
        <f t="shared" si="25"/>
        <v>2019_0260</v>
      </c>
      <c r="D1663" s="4" t="s">
        <v>384</v>
      </c>
      <c r="E1663" s="4" t="s">
        <v>384</v>
      </c>
      <c r="F1663" s="3">
        <v>154194.99</v>
      </c>
      <c r="G1663" s="2">
        <v>3.1048000000000002E-4</v>
      </c>
    </row>
    <row r="1664" spans="1:7" x14ac:dyDescent="0.2">
      <c r="A1664">
        <v>2019</v>
      </c>
      <c r="B1664" s="4" t="s">
        <v>269</v>
      </c>
      <c r="C1664" t="str">
        <f t="shared" si="25"/>
        <v>2019_0382</v>
      </c>
      <c r="D1664" s="4" t="s">
        <v>227</v>
      </c>
      <c r="E1664" s="4" t="s">
        <v>227</v>
      </c>
      <c r="F1664" s="3">
        <v>153053.21</v>
      </c>
      <c r="G1664" s="2">
        <v>3.0819000000000002E-4</v>
      </c>
    </row>
    <row r="1665" spans="1:7" x14ac:dyDescent="0.2">
      <c r="A1665">
        <v>2019</v>
      </c>
      <c r="B1665" s="4" t="s">
        <v>453</v>
      </c>
      <c r="C1665" t="str">
        <f t="shared" si="25"/>
        <v>2019_0814</v>
      </c>
      <c r="D1665" s="4" t="s">
        <v>411</v>
      </c>
      <c r="E1665" s="4" t="s">
        <v>411</v>
      </c>
      <c r="F1665" s="3">
        <v>150398.82</v>
      </c>
      <c r="G1665" s="2">
        <v>3.0284000000000002E-4</v>
      </c>
    </row>
    <row r="1666" spans="1:7" x14ac:dyDescent="0.2">
      <c r="A1666">
        <v>2019</v>
      </c>
      <c r="B1666" s="4" t="s">
        <v>612</v>
      </c>
      <c r="C1666" t="str">
        <f t="shared" si="25"/>
        <v>2019_0263</v>
      </c>
      <c r="D1666" s="4" t="s">
        <v>742</v>
      </c>
      <c r="E1666" s="4" t="s">
        <v>742</v>
      </c>
      <c r="F1666" s="3">
        <v>148205.82</v>
      </c>
      <c r="G1666" s="2">
        <v>2.9842999999999997E-4</v>
      </c>
    </row>
    <row r="1667" spans="1:7" x14ac:dyDescent="0.2">
      <c r="A1667">
        <v>2019</v>
      </c>
      <c r="B1667" s="4" t="s">
        <v>421</v>
      </c>
      <c r="C1667" t="str">
        <f t="shared" ref="C1667:C1730" si="26">_xlfn.TEXTJOIN("_",TRUE,A1667:B1667)</f>
        <v>2019_1102</v>
      </c>
      <c r="D1667" s="4" t="s">
        <v>379</v>
      </c>
      <c r="E1667" s="4" t="s">
        <v>379</v>
      </c>
      <c r="F1667" s="3">
        <v>147181.03</v>
      </c>
      <c r="G1667" s="2">
        <v>2.9636000000000002E-4</v>
      </c>
    </row>
    <row r="1668" spans="1:7" x14ac:dyDescent="0.2">
      <c r="A1668">
        <v>2019</v>
      </c>
      <c r="B1668" s="4" t="s">
        <v>450</v>
      </c>
      <c r="C1668" t="str">
        <f t="shared" si="26"/>
        <v>2019_0265</v>
      </c>
      <c r="D1668" s="4" t="s">
        <v>408</v>
      </c>
      <c r="E1668" s="4" t="s">
        <v>408</v>
      </c>
      <c r="F1668" s="3">
        <v>144396.98000000001</v>
      </c>
      <c r="G1668" s="2">
        <v>2.9075999999999999E-4</v>
      </c>
    </row>
    <row r="1669" spans="1:7" x14ac:dyDescent="0.2">
      <c r="A1669">
        <v>2019</v>
      </c>
      <c r="B1669" s="4" t="s">
        <v>729</v>
      </c>
      <c r="C1669" t="str">
        <f t="shared" si="26"/>
        <v>2019_2632</v>
      </c>
      <c r="D1669" s="4" t="s">
        <v>723</v>
      </c>
      <c r="E1669" s="4" t="s">
        <v>723</v>
      </c>
      <c r="F1669" s="3">
        <v>141620.92000000001</v>
      </c>
      <c r="G1669" s="2">
        <v>2.8517000000000001E-4</v>
      </c>
    </row>
    <row r="1670" spans="1:7" x14ac:dyDescent="0.2">
      <c r="A1670">
        <v>2019</v>
      </c>
      <c r="B1670" s="4" t="s">
        <v>614</v>
      </c>
      <c r="C1670" t="str">
        <f t="shared" si="26"/>
        <v>2019_0259</v>
      </c>
      <c r="D1670" s="4" t="s">
        <v>596</v>
      </c>
      <c r="E1670" s="4" t="s">
        <v>596</v>
      </c>
      <c r="F1670" s="3">
        <v>137195.01999999999</v>
      </c>
      <c r="G1670" s="2">
        <v>2.7625000000000002E-4</v>
      </c>
    </row>
    <row r="1671" spans="1:7" x14ac:dyDescent="0.2">
      <c r="A1671">
        <v>2019</v>
      </c>
      <c r="B1671" s="4" t="s">
        <v>613</v>
      </c>
      <c r="C1671" t="str">
        <f t="shared" si="26"/>
        <v>2019_0278</v>
      </c>
      <c r="D1671" s="4" t="s">
        <v>595</v>
      </c>
      <c r="E1671" s="4" t="s">
        <v>595</v>
      </c>
      <c r="F1671" s="3">
        <v>137132.71</v>
      </c>
      <c r="G1671" s="2">
        <v>2.7612999999999997E-4</v>
      </c>
    </row>
    <row r="1672" spans="1:7" x14ac:dyDescent="0.2">
      <c r="A1672">
        <v>2019</v>
      </c>
      <c r="B1672" s="4" t="s">
        <v>615</v>
      </c>
      <c r="C1672" t="str">
        <f t="shared" si="26"/>
        <v>2019_0714</v>
      </c>
      <c r="D1672" s="4" t="s">
        <v>597</v>
      </c>
      <c r="E1672" s="4" t="s">
        <v>597</v>
      </c>
      <c r="F1672" s="3">
        <v>136828.59</v>
      </c>
      <c r="G1672" s="2">
        <v>2.7552000000000002E-4</v>
      </c>
    </row>
    <row r="1673" spans="1:7" x14ac:dyDescent="0.2">
      <c r="A1673">
        <v>2019</v>
      </c>
      <c r="B1673" s="4" t="s">
        <v>350</v>
      </c>
      <c r="C1673" t="str">
        <f t="shared" si="26"/>
        <v>2019_0210</v>
      </c>
      <c r="D1673" s="4" t="s">
        <v>308</v>
      </c>
      <c r="E1673" s="4" t="s">
        <v>308</v>
      </c>
      <c r="F1673" s="3">
        <v>129282.56</v>
      </c>
      <c r="G1673" s="2">
        <v>2.6031999999999997E-4</v>
      </c>
    </row>
    <row r="1674" spans="1:7" x14ac:dyDescent="0.2">
      <c r="A1674">
        <v>2019</v>
      </c>
      <c r="B1674" s="4" t="s">
        <v>444</v>
      </c>
      <c r="C1674" t="str">
        <f t="shared" si="26"/>
        <v>2019_0750</v>
      </c>
      <c r="D1674" s="4" t="s">
        <v>402</v>
      </c>
      <c r="E1674" s="4" t="s">
        <v>402</v>
      </c>
      <c r="F1674" s="3">
        <v>127394.29</v>
      </c>
      <c r="G1674" s="2">
        <v>2.5651999999999999E-4</v>
      </c>
    </row>
    <row r="1675" spans="1:7" x14ac:dyDescent="0.2">
      <c r="A1675">
        <v>2019</v>
      </c>
      <c r="B1675" s="4" t="s">
        <v>617</v>
      </c>
      <c r="C1675" t="str">
        <f t="shared" si="26"/>
        <v>2019_0664</v>
      </c>
      <c r="D1675" s="4" t="s">
        <v>599</v>
      </c>
      <c r="E1675" s="4" t="s">
        <v>599</v>
      </c>
      <c r="F1675" s="3">
        <v>127357.14</v>
      </c>
      <c r="G1675" s="2">
        <v>2.5643999999999998E-4</v>
      </c>
    </row>
    <row r="1676" spans="1:7" x14ac:dyDescent="0.2">
      <c r="A1676">
        <v>2019</v>
      </c>
      <c r="B1676" s="4" t="s">
        <v>356</v>
      </c>
      <c r="C1676" t="str">
        <f t="shared" si="26"/>
        <v>2019_0710</v>
      </c>
      <c r="D1676" s="4" t="s">
        <v>314</v>
      </c>
      <c r="E1676" s="4" t="s">
        <v>314</v>
      </c>
      <c r="F1676" s="3">
        <v>123191.92</v>
      </c>
      <c r="G1676" s="2">
        <v>2.4805999999999998E-4</v>
      </c>
    </row>
    <row r="1677" spans="1:7" x14ac:dyDescent="0.2">
      <c r="A1677">
        <v>2019</v>
      </c>
      <c r="B1677" s="4" t="s">
        <v>345</v>
      </c>
      <c r="C1677" t="str">
        <f t="shared" si="26"/>
        <v>2019_0967</v>
      </c>
      <c r="D1677" s="4" t="s">
        <v>303</v>
      </c>
      <c r="E1677" s="4" t="s">
        <v>303</v>
      </c>
      <c r="F1677" s="3">
        <v>122071.64</v>
      </c>
      <c r="G1677" s="2">
        <v>2.4580000000000001E-4</v>
      </c>
    </row>
    <row r="1678" spans="1:7" x14ac:dyDescent="0.2">
      <c r="A1678">
        <v>2019</v>
      </c>
      <c r="B1678" s="4" t="s">
        <v>486</v>
      </c>
      <c r="C1678" t="str">
        <f t="shared" si="26"/>
        <v>2019_0993</v>
      </c>
      <c r="D1678" s="4" t="s">
        <v>470</v>
      </c>
      <c r="E1678" s="4" t="s">
        <v>470</v>
      </c>
      <c r="F1678" s="3">
        <v>120345.86</v>
      </c>
      <c r="G1678" s="2">
        <v>2.4232999999999999E-4</v>
      </c>
    </row>
    <row r="1679" spans="1:7" x14ac:dyDescent="0.2">
      <c r="A1679">
        <v>2019</v>
      </c>
      <c r="B1679" s="4" t="s">
        <v>619</v>
      </c>
      <c r="C1679" t="str">
        <f t="shared" si="26"/>
        <v>2019_0608</v>
      </c>
      <c r="D1679" s="4" t="s">
        <v>601</v>
      </c>
      <c r="E1679" s="4" t="s">
        <v>601</v>
      </c>
      <c r="F1679" s="3">
        <v>118829.45</v>
      </c>
      <c r="G1679" s="2">
        <v>2.3927E-4</v>
      </c>
    </row>
    <row r="1680" spans="1:7" x14ac:dyDescent="0.2">
      <c r="A1680">
        <v>2019</v>
      </c>
      <c r="B1680" s="4" t="s">
        <v>728</v>
      </c>
      <c r="C1680" t="str">
        <f t="shared" si="26"/>
        <v>2019_2630</v>
      </c>
      <c r="D1680" s="4" t="s">
        <v>722</v>
      </c>
      <c r="E1680" s="4" t="s">
        <v>722</v>
      </c>
      <c r="F1680" s="3">
        <v>118540.09</v>
      </c>
      <c r="G1680" s="2">
        <v>2.3869000000000001E-4</v>
      </c>
    </row>
    <row r="1681" spans="1:7" x14ac:dyDescent="0.2">
      <c r="A1681">
        <v>2019</v>
      </c>
      <c r="B1681" s="4" t="s">
        <v>427</v>
      </c>
      <c r="C1681" t="str">
        <f t="shared" si="26"/>
        <v>2019_1099</v>
      </c>
      <c r="D1681" s="4" t="s">
        <v>385</v>
      </c>
      <c r="E1681" s="4" t="s">
        <v>385</v>
      </c>
      <c r="F1681" s="3">
        <v>116614.93</v>
      </c>
      <c r="G1681" s="2">
        <v>2.3481000000000001E-4</v>
      </c>
    </row>
    <row r="1682" spans="1:7" x14ac:dyDescent="0.2">
      <c r="A1682">
        <v>2019</v>
      </c>
      <c r="B1682" s="4" t="s">
        <v>455</v>
      </c>
      <c r="C1682" t="str">
        <f t="shared" si="26"/>
        <v>2019_1067</v>
      </c>
      <c r="D1682" s="4" t="s">
        <v>413</v>
      </c>
      <c r="E1682" s="4" t="s">
        <v>413</v>
      </c>
      <c r="F1682" s="3">
        <v>116014.64</v>
      </c>
      <c r="G1682" s="2">
        <v>2.3361000000000001E-4</v>
      </c>
    </row>
    <row r="1683" spans="1:7" x14ac:dyDescent="0.2">
      <c r="A1683">
        <v>2019</v>
      </c>
      <c r="B1683" s="4" t="s">
        <v>442</v>
      </c>
      <c r="C1683" t="str">
        <f t="shared" si="26"/>
        <v>2019_0975</v>
      </c>
      <c r="D1683" s="4" t="s">
        <v>400</v>
      </c>
      <c r="E1683" s="4" t="s">
        <v>400</v>
      </c>
      <c r="F1683" s="3">
        <v>114087.16</v>
      </c>
      <c r="G1683" s="2">
        <v>2.2971999999999999E-4</v>
      </c>
    </row>
    <row r="1684" spans="1:7" x14ac:dyDescent="0.2">
      <c r="A1684">
        <v>2019</v>
      </c>
      <c r="B1684" s="4" t="s">
        <v>449</v>
      </c>
      <c r="C1684" t="str">
        <f t="shared" si="26"/>
        <v>2019_0552</v>
      </c>
      <c r="D1684" s="4" t="s">
        <v>407</v>
      </c>
      <c r="E1684" s="4" t="s">
        <v>407</v>
      </c>
      <c r="F1684" s="3">
        <v>113978.38</v>
      </c>
      <c r="G1684" s="2">
        <v>2.2950999999999999E-4</v>
      </c>
    </row>
    <row r="1685" spans="1:7" x14ac:dyDescent="0.2">
      <c r="A1685">
        <v>2019</v>
      </c>
      <c r="B1685" s="4" t="s">
        <v>730</v>
      </c>
      <c r="C1685" t="str">
        <f t="shared" si="26"/>
        <v>2019_2635</v>
      </c>
      <c r="D1685" s="4" t="s">
        <v>724</v>
      </c>
      <c r="E1685" s="4" t="s">
        <v>724</v>
      </c>
      <c r="F1685" s="3">
        <v>110115.83</v>
      </c>
      <c r="G1685" s="2">
        <v>2.2173000000000001E-4</v>
      </c>
    </row>
    <row r="1686" spans="1:7" x14ac:dyDescent="0.2">
      <c r="A1686">
        <v>2019</v>
      </c>
      <c r="B1686" s="4" t="s">
        <v>441</v>
      </c>
      <c r="C1686" t="str">
        <f t="shared" si="26"/>
        <v>2019_1046</v>
      </c>
      <c r="D1686" s="4" t="s">
        <v>399</v>
      </c>
      <c r="E1686" s="4" t="s">
        <v>399</v>
      </c>
      <c r="F1686" s="3">
        <v>109044.66</v>
      </c>
      <c r="G1686" s="2">
        <v>2.1956999999999999E-4</v>
      </c>
    </row>
    <row r="1687" spans="1:7" x14ac:dyDescent="0.2">
      <c r="A1687">
        <v>2019</v>
      </c>
      <c r="B1687" s="4" t="s">
        <v>618</v>
      </c>
      <c r="C1687" t="str">
        <f t="shared" si="26"/>
        <v>2019_0971</v>
      </c>
      <c r="D1687" s="4" t="s">
        <v>600</v>
      </c>
      <c r="E1687" s="4" t="s">
        <v>600</v>
      </c>
      <c r="F1687" s="3">
        <v>108369.15</v>
      </c>
      <c r="G1687" s="2">
        <v>2.1821000000000001E-4</v>
      </c>
    </row>
    <row r="1688" spans="1:7" x14ac:dyDescent="0.2">
      <c r="A1688">
        <v>2019</v>
      </c>
      <c r="B1688" s="4" t="s">
        <v>358</v>
      </c>
      <c r="C1688" t="str">
        <f t="shared" si="26"/>
        <v>2019_0577</v>
      </c>
      <c r="D1688" s="4" t="s">
        <v>316</v>
      </c>
      <c r="E1688" s="4" t="s">
        <v>316</v>
      </c>
      <c r="F1688" s="3">
        <v>107650.41</v>
      </c>
      <c r="G1688" s="2">
        <v>2.1676E-4</v>
      </c>
    </row>
    <row r="1689" spans="1:7" x14ac:dyDescent="0.2">
      <c r="A1689">
        <v>2019</v>
      </c>
      <c r="B1689" s="4" t="s">
        <v>448</v>
      </c>
      <c r="C1689" t="str">
        <f t="shared" si="26"/>
        <v>2019_0820</v>
      </c>
      <c r="D1689" s="4" t="s">
        <v>406</v>
      </c>
      <c r="E1689" s="4" t="s">
        <v>406</v>
      </c>
      <c r="F1689" s="3">
        <v>106884.66</v>
      </c>
      <c r="G1689" s="2">
        <v>2.1521999999999999E-4</v>
      </c>
    </row>
    <row r="1690" spans="1:7" x14ac:dyDescent="0.2">
      <c r="A1690">
        <v>2019</v>
      </c>
      <c r="B1690" s="4" t="s">
        <v>416</v>
      </c>
      <c r="C1690" t="str">
        <f t="shared" si="26"/>
        <v>2019_0396</v>
      </c>
      <c r="D1690" s="4" t="s">
        <v>374</v>
      </c>
      <c r="E1690" s="4" t="s">
        <v>374</v>
      </c>
      <c r="F1690" s="3">
        <v>105101.37</v>
      </c>
      <c r="G1690" s="2">
        <v>2.1163E-4</v>
      </c>
    </row>
    <row r="1691" spans="1:7" x14ac:dyDescent="0.2">
      <c r="A1691">
        <v>2019</v>
      </c>
      <c r="B1691" s="4" t="s">
        <v>365</v>
      </c>
      <c r="C1691" t="str">
        <f t="shared" si="26"/>
        <v>2019_1109</v>
      </c>
      <c r="D1691" s="4" t="s">
        <v>323</v>
      </c>
      <c r="E1691" s="4" t="s">
        <v>323</v>
      </c>
      <c r="F1691" s="3">
        <v>104957.06</v>
      </c>
      <c r="G1691" s="2">
        <v>2.1133999999999999E-4</v>
      </c>
    </row>
    <row r="1692" spans="1:7" x14ac:dyDescent="0.2">
      <c r="A1692">
        <v>2019</v>
      </c>
      <c r="B1692" s="4" t="s">
        <v>279</v>
      </c>
      <c r="C1692" t="str">
        <f t="shared" si="26"/>
        <v>2019_0215</v>
      </c>
      <c r="D1692" s="4" t="s">
        <v>237</v>
      </c>
      <c r="E1692" s="4" t="s">
        <v>237</v>
      </c>
      <c r="F1692" s="3">
        <v>103233</v>
      </c>
      <c r="G1692" s="2">
        <v>2.0787E-4</v>
      </c>
    </row>
    <row r="1693" spans="1:7" x14ac:dyDescent="0.2">
      <c r="A1693">
        <v>2019</v>
      </c>
      <c r="B1693" s="4" t="s">
        <v>368</v>
      </c>
      <c r="C1693" t="str">
        <f t="shared" si="26"/>
        <v>2019_0761</v>
      </c>
      <c r="D1693" s="4" t="s">
        <v>326</v>
      </c>
      <c r="E1693" s="4" t="s">
        <v>326</v>
      </c>
      <c r="F1693" s="3">
        <v>102877.86</v>
      </c>
      <c r="G1693" s="2">
        <v>2.0714999999999999E-4</v>
      </c>
    </row>
    <row r="1694" spans="1:7" x14ac:dyDescent="0.2">
      <c r="A1694">
        <v>2019</v>
      </c>
      <c r="B1694" s="4" t="s">
        <v>351</v>
      </c>
      <c r="C1694" t="str">
        <f t="shared" si="26"/>
        <v>2019_0851</v>
      </c>
      <c r="D1694" s="4" t="s">
        <v>309</v>
      </c>
      <c r="E1694" s="4" t="s">
        <v>309</v>
      </c>
      <c r="F1694" s="3">
        <v>101077.37</v>
      </c>
      <c r="G1694" s="2">
        <v>2.0353E-4</v>
      </c>
    </row>
    <row r="1695" spans="1:7" x14ac:dyDescent="0.2">
      <c r="A1695">
        <v>2019</v>
      </c>
      <c r="B1695" s="4" t="s">
        <v>625</v>
      </c>
      <c r="C1695" t="str">
        <f t="shared" si="26"/>
        <v>2019_0652</v>
      </c>
      <c r="D1695" s="4" t="s">
        <v>607</v>
      </c>
      <c r="E1695" s="4" t="s">
        <v>607</v>
      </c>
      <c r="F1695" s="3">
        <v>100639.48</v>
      </c>
      <c r="G1695" s="2">
        <v>2.0264999999999999E-4</v>
      </c>
    </row>
    <row r="1696" spans="1:7" x14ac:dyDescent="0.2">
      <c r="A1696">
        <v>2019</v>
      </c>
      <c r="B1696" s="4" t="s">
        <v>736</v>
      </c>
      <c r="C1696" t="str">
        <f t="shared" si="26"/>
        <v>2019_2901</v>
      </c>
      <c r="D1696" s="4" t="s">
        <v>735</v>
      </c>
      <c r="E1696" s="4" t="s">
        <v>735</v>
      </c>
      <c r="F1696" s="3">
        <v>97617.33</v>
      </c>
      <c r="G1696" s="2">
        <v>1.9656E-4</v>
      </c>
    </row>
    <row r="1697" spans="1:7" x14ac:dyDescent="0.2">
      <c r="A1697">
        <v>2019</v>
      </c>
      <c r="B1697" s="4" t="s">
        <v>620</v>
      </c>
      <c r="C1697" t="str">
        <f t="shared" si="26"/>
        <v>2019_1000</v>
      </c>
      <c r="D1697" s="4" t="s">
        <v>602</v>
      </c>
      <c r="E1697" s="4" t="s">
        <v>602</v>
      </c>
      <c r="F1697" s="3">
        <v>95660.27</v>
      </c>
      <c r="G1697" s="2">
        <v>1.9262000000000001E-4</v>
      </c>
    </row>
    <row r="1698" spans="1:7" x14ac:dyDescent="0.2">
      <c r="A1698">
        <v>2019</v>
      </c>
      <c r="B1698" s="4" t="s">
        <v>616</v>
      </c>
      <c r="C1698" t="str">
        <f t="shared" si="26"/>
        <v>2019_0660</v>
      </c>
      <c r="D1698" s="4" t="s">
        <v>598</v>
      </c>
      <c r="E1698" s="4" t="s">
        <v>598</v>
      </c>
      <c r="F1698" s="3">
        <v>95653.74</v>
      </c>
      <c r="G1698" s="2">
        <v>1.9260999999999999E-4</v>
      </c>
    </row>
    <row r="1699" spans="1:7" x14ac:dyDescent="0.2">
      <c r="A1699">
        <v>2019</v>
      </c>
      <c r="B1699" s="4" t="s">
        <v>446</v>
      </c>
      <c r="C1699" t="str">
        <f t="shared" si="26"/>
        <v>2019_0543</v>
      </c>
      <c r="D1699" s="4" t="s">
        <v>404</v>
      </c>
      <c r="E1699" s="4" t="s">
        <v>404</v>
      </c>
      <c r="F1699" s="3">
        <v>95453.08</v>
      </c>
      <c r="G1699" s="2">
        <v>1.9220000000000001E-4</v>
      </c>
    </row>
    <row r="1700" spans="1:7" x14ac:dyDescent="0.2">
      <c r="A1700">
        <v>2019</v>
      </c>
      <c r="B1700" s="4" t="s">
        <v>623</v>
      </c>
      <c r="C1700" t="str">
        <f t="shared" si="26"/>
        <v>2019_0703</v>
      </c>
      <c r="D1700" s="4" t="s">
        <v>605</v>
      </c>
      <c r="E1700" s="4" t="s">
        <v>605</v>
      </c>
      <c r="F1700" s="3">
        <v>93301.67</v>
      </c>
      <c r="G1700" s="2">
        <v>1.8787E-4</v>
      </c>
    </row>
    <row r="1701" spans="1:7" x14ac:dyDescent="0.2">
      <c r="A1701">
        <v>2019</v>
      </c>
      <c r="B1701" s="4" t="s">
        <v>624</v>
      </c>
      <c r="C1701" t="str">
        <f t="shared" si="26"/>
        <v>2019_0168</v>
      </c>
      <c r="D1701" s="4" t="s">
        <v>606</v>
      </c>
      <c r="E1701" s="4" t="s">
        <v>606</v>
      </c>
      <c r="F1701" s="3">
        <v>92335.3</v>
      </c>
      <c r="G1701" s="2">
        <v>1.8593E-4</v>
      </c>
    </row>
    <row r="1702" spans="1:7" x14ac:dyDescent="0.2">
      <c r="A1702">
        <v>2019</v>
      </c>
      <c r="B1702" s="4" t="s">
        <v>628</v>
      </c>
      <c r="C1702" t="str">
        <f t="shared" si="26"/>
        <v>2019_0788</v>
      </c>
      <c r="D1702" s="4" t="s">
        <v>610</v>
      </c>
      <c r="E1702" s="4" t="s">
        <v>610</v>
      </c>
      <c r="F1702" s="3">
        <v>90557.97</v>
      </c>
      <c r="G1702" s="2">
        <v>1.8234999999999999E-4</v>
      </c>
    </row>
    <row r="1703" spans="1:7" x14ac:dyDescent="0.2">
      <c r="A1703">
        <v>2019</v>
      </c>
      <c r="B1703" s="4" t="s">
        <v>418</v>
      </c>
      <c r="C1703" t="str">
        <f t="shared" si="26"/>
        <v>2019_0555</v>
      </c>
      <c r="D1703" s="4" t="s">
        <v>376</v>
      </c>
      <c r="E1703" s="4" t="s">
        <v>376</v>
      </c>
      <c r="F1703" s="3">
        <v>88416.16</v>
      </c>
      <c r="G1703" s="2">
        <v>1.7803E-4</v>
      </c>
    </row>
    <row r="1704" spans="1:7" x14ac:dyDescent="0.2">
      <c r="A1704">
        <v>2019</v>
      </c>
      <c r="B1704" s="4" t="s">
        <v>665</v>
      </c>
      <c r="C1704" t="str">
        <f t="shared" si="26"/>
        <v>2019_0067</v>
      </c>
      <c r="D1704" s="4" t="s">
        <v>637</v>
      </c>
      <c r="E1704" s="4" t="s">
        <v>637</v>
      </c>
      <c r="F1704" s="3">
        <v>84407.23</v>
      </c>
      <c r="G1704" s="2">
        <v>1.6996000000000001E-4</v>
      </c>
    </row>
    <row r="1705" spans="1:7" x14ac:dyDescent="0.2">
      <c r="A1705">
        <v>2019</v>
      </c>
      <c r="B1705" s="4" t="s">
        <v>436</v>
      </c>
      <c r="C1705" t="str">
        <f t="shared" si="26"/>
        <v>2019_0197</v>
      </c>
      <c r="D1705" s="4" t="s">
        <v>394</v>
      </c>
      <c r="E1705" s="4" t="s">
        <v>394</v>
      </c>
      <c r="F1705" s="3">
        <v>83936.38</v>
      </c>
      <c r="G1705" s="2">
        <v>1.6901000000000001E-4</v>
      </c>
    </row>
    <row r="1706" spans="1:7" x14ac:dyDescent="0.2">
      <c r="A1706">
        <v>2019</v>
      </c>
      <c r="B1706" s="4" t="s">
        <v>621</v>
      </c>
      <c r="C1706" t="str">
        <f t="shared" si="26"/>
        <v>2019_0567</v>
      </c>
      <c r="D1706" s="4" t="s">
        <v>603</v>
      </c>
      <c r="E1706" s="4" t="s">
        <v>603</v>
      </c>
      <c r="F1706" s="3">
        <v>79950.16</v>
      </c>
      <c r="G1706" s="2">
        <v>1.6098999999999999E-4</v>
      </c>
    </row>
    <row r="1707" spans="1:7" x14ac:dyDescent="0.2">
      <c r="A1707">
        <v>2019</v>
      </c>
      <c r="B1707" s="4" t="s">
        <v>346</v>
      </c>
      <c r="C1707" t="str">
        <f t="shared" si="26"/>
        <v>2019_0356</v>
      </c>
      <c r="D1707" s="4" t="s">
        <v>304</v>
      </c>
      <c r="E1707" s="4" t="s">
        <v>304</v>
      </c>
      <c r="F1707" s="3">
        <v>78902.929999999993</v>
      </c>
      <c r="G1707" s="2">
        <v>1.5888E-4</v>
      </c>
    </row>
    <row r="1708" spans="1:7" x14ac:dyDescent="0.2">
      <c r="A1708">
        <v>2019</v>
      </c>
      <c r="B1708" s="4" t="s">
        <v>362</v>
      </c>
      <c r="C1708" t="str">
        <f t="shared" si="26"/>
        <v>2019_0172</v>
      </c>
      <c r="D1708" s="4" t="s">
        <v>320</v>
      </c>
      <c r="E1708" s="4" t="s">
        <v>320</v>
      </c>
      <c r="F1708" s="3">
        <v>75738.8</v>
      </c>
      <c r="G1708" s="2">
        <v>1.5250999999999999E-4</v>
      </c>
    </row>
    <row r="1709" spans="1:7" x14ac:dyDescent="0.2">
      <c r="A1709">
        <v>2019</v>
      </c>
      <c r="B1709" s="4" t="s">
        <v>355</v>
      </c>
      <c r="C1709" t="str">
        <f t="shared" si="26"/>
        <v>2019_0929</v>
      </c>
      <c r="D1709" s="4" t="s">
        <v>313</v>
      </c>
      <c r="E1709" s="4" t="s">
        <v>313</v>
      </c>
      <c r="F1709" s="3">
        <v>72917.100000000006</v>
      </c>
      <c r="G1709" s="2">
        <v>1.4682000000000001E-4</v>
      </c>
    </row>
    <row r="1710" spans="1:7" x14ac:dyDescent="0.2">
      <c r="A1710">
        <v>2019</v>
      </c>
      <c r="B1710" s="4" t="s">
        <v>622</v>
      </c>
      <c r="C1710" t="str">
        <f t="shared" si="26"/>
        <v>2019_0214</v>
      </c>
      <c r="D1710" s="4" t="s">
        <v>604</v>
      </c>
      <c r="E1710" s="4" t="s">
        <v>604</v>
      </c>
      <c r="F1710" s="3">
        <v>72856.210000000006</v>
      </c>
      <c r="G1710" s="2">
        <v>1.4669999999999999E-4</v>
      </c>
    </row>
    <row r="1711" spans="1:7" x14ac:dyDescent="0.2">
      <c r="A1711">
        <v>2019</v>
      </c>
      <c r="B1711" s="4" t="s">
        <v>662</v>
      </c>
      <c r="C1711" t="str">
        <f t="shared" si="26"/>
        <v>2019_0369</v>
      </c>
      <c r="D1711" s="4" t="s">
        <v>634</v>
      </c>
      <c r="E1711" s="4" t="s">
        <v>634</v>
      </c>
      <c r="F1711" s="3">
        <v>72253.08</v>
      </c>
      <c r="G1711" s="2">
        <v>1.4548999999999999E-4</v>
      </c>
    </row>
    <row r="1712" spans="1:7" x14ac:dyDescent="0.2">
      <c r="A1712">
        <v>2019</v>
      </c>
      <c r="B1712" s="4" t="s">
        <v>286</v>
      </c>
      <c r="C1712" t="str">
        <f t="shared" si="26"/>
        <v>2019_0512</v>
      </c>
      <c r="D1712" s="4" t="s">
        <v>717</v>
      </c>
      <c r="E1712" s="4" t="s">
        <v>717</v>
      </c>
      <c r="F1712" s="3">
        <v>72189.820000000007</v>
      </c>
      <c r="G1712" s="2">
        <v>1.4536E-4</v>
      </c>
    </row>
    <row r="1713" spans="1:7" x14ac:dyDescent="0.2">
      <c r="A1713">
        <v>2019</v>
      </c>
      <c r="B1713" s="4" t="s">
        <v>669</v>
      </c>
      <c r="C1713" t="str">
        <f t="shared" si="26"/>
        <v>2019_0911</v>
      </c>
      <c r="D1713" s="4" t="s">
        <v>641</v>
      </c>
      <c r="E1713" s="4" t="s">
        <v>641</v>
      </c>
      <c r="F1713" s="3">
        <v>72023.97</v>
      </c>
      <c r="G1713" s="2">
        <v>1.4503000000000001E-4</v>
      </c>
    </row>
    <row r="1714" spans="1:7" x14ac:dyDescent="0.2">
      <c r="A1714">
        <v>2019</v>
      </c>
      <c r="B1714" s="4" t="s">
        <v>627</v>
      </c>
      <c r="C1714" t="str">
        <f t="shared" si="26"/>
        <v>2019_0211</v>
      </c>
      <c r="D1714" s="4" t="s">
        <v>609</v>
      </c>
      <c r="E1714" s="4" t="s">
        <v>609</v>
      </c>
      <c r="F1714" s="3">
        <v>71088.98</v>
      </c>
      <c r="G1714" s="2">
        <v>1.4313999999999999E-4</v>
      </c>
    </row>
    <row r="1715" spans="1:7" x14ac:dyDescent="0.2">
      <c r="A1715">
        <v>2019</v>
      </c>
      <c r="B1715" s="4" t="s">
        <v>667</v>
      </c>
      <c r="C1715" t="str">
        <f t="shared" si="26"/>
        <v>2019_0878</v>
      </c>
      <c r="D1715" s="4" t="s">
        <v>639</v>
      </c>
      <c r="E1715" s="4" t="s">
        <v>639</v>
      </c>
      <c r="F1715" s="3">
        <v>70899.39</v>
      </c>
      <c r="G1715" s="2">
        <v>1.4276E-4</v>
      </c>
    </row>
    <row r="1716" spans="1:7" x14ac:dyDescent="0.2">
      <c r="A1716">
        <v>2019</v>
      </c>
      <c r="B1716" s="4" t="s">
        <v>657</v>
      </c>
      <c r="C1716" t="str">
        <f t="shared" si="26"/>
        <v>2019_1104</v>
      </c>
      <c r="D1716" s="4" t="s">
        <v>629</v>
      </c>
      <c r="E1716" s="4" t="s">
        <v>629</v>
      </c>
      <c r="F1716" s="3">
        <v>70756.92</v>
      </c>
      <c r="G1716" s="2">
        <v>1.4248E-4</v>
      </c>
    </row>
    <row r="1717" spans="1:7" x14ac:dyDescent="0.2">
      <c r="A1717">
        <v>2019</v>
      </c>
      <c r="B1717" s="4" t="s">
        <v>456</v>
      </c>
      <c r="C1717" t="str">
        <f t="shared" si="26"/>
        <v>2019_0099</v>
      </c>
      <c r="D1717" s="4" t="s">
        <v>414</v>
      </c>
      <c r="E1717" s="4" t="s">
        <v>414</v>
      </c>
      <c r="F1717" s="3">
        <v>69790.570000000007</v>
      </c>
      <c r="G1717" s="2">
        <v>1.4053000000000001E-4</v>
      </c>
    </row>
    <row r="1718" spans="1:7" x14ac:dyDescent="0.2">
      <c r="A1718">
        <v>2019</v>
      </c>
      <c r="B1718" s="4" t="s">
        <v>661</v>
      </c>
      <c r="C1718" t="str">
        <f t="shared" si="26"/>
        <v>2019_0328</v>
      </c>
      <c r="D1718" s="4" t="s">
        <v>633</v>
      </c>
      <c r="E1718" s="4" t="s">
        <v>633</v>
      </c>
      <c r="F1718" s="3">
        <v>69156.38</v>
      </c>
      <c r="G1718" s="2">
        <v>1.3925E-4</v>
      </c>
    </row>
    <row r="1719" spans="1:7" x14ac:dyDescent="0.2">
      <c r="A1719">
        <v>2019</v>
      </c>
      <c r="B1719" s="4" t="s">
        <v>659</v>
      </c>
      <c r="C1719" t="str">
        <f t="shared" si="26"/>
        <v>2019_0274</v>
      </c>
      <c r="D1719" s="4" t="s">
        <v>631</v>
      </c>
      <c r="E1719" s="4" t="s">
        <v>631</v>
      </c>
      <c r="F1719" s="3">
        <v>69127.19</v>
      </c>
      <c r="G1719" s="2">
        <v>1.3919E-4</v>
      </c>
    </row>
    <row r="1720" spans="1:7" x14ac:dyDescent="0.2">
      <c r="A1720">
        <v>2019</v>
      </c>
      <c r="B1720" s="4" t="s">
        <v>670</v>
      </c>
      <c r="C1720" t="str">
        <f t="shared" si="26"/>
        <v>2019_0250</v>
      </c>
      <c r="D1720" s="4" t="s">
        <v>642</v>
      </c>
      <c r="E1720" s="4" t="s">
        <v>642</v>
      </c>
      <c r="F1720" s="3">
        <v>68708.84</v>
      </c>
      <c r="G1720" s="2">
        <v>1.3835E-4</v>
      </c>
    </row>
    <row r="1721" spans="1:7" x14ac:dyDescent="0.2">
      <c r="A1721">
        <v>2019</v>
      </c>
      <c r="B1721" s="4" t="s">
        <v>664</v>
      </c>
      <c r="C1721" t="str">
        <f t="shared" si="26"/>
        <v>2019_0562</v>
      </c>
      <c r="D1721" s="4" t="s">
        <v>636</v>
      </c>
      <c r="E1721" s="4" t="s">
        <v>636</v>
      </c>
      <c r="F1721" s="3">
        <v>67346.820000000007</v>
      </c>
      <c r="G1721" s="2">
        <v>1.3561000000000001E-4</v>
      </c>
    </row>
    <row r="1722" spans="1:7" x14ac:dyDescent="0.2">
      <c r="A1722">
        <v>2019</v>
      </c>
      <c r="B1722" s="4" t="s">
        <v>658</v>
      </c>
      <c r="C1722" t="str">
        <f t="shared" si="26"/>
        <v>2019_0658</v>
      </c>
      <c r="D1722" s="4" t="s">
        <v>630</v>
      </c>
      <c r="E1722" s="4" t="s">
        <v>630</v>
      </c>
      <c r="F1722" s="3">
        <v>67133.39</v>
      </c>
      <c r="G1722" s="2">
        <v>1.3517999999999999E-4</v>
      </c>
    </row>
    <row r="1723" spans="1:7" x14ac:dyDescent="0.2">
      <c r="A1723">
        <v>2019</v>
      </c>
      <c r="B1723" s="4" t="s">
        <v>663</v>
      </c>
      <c r="C1723" t="str">
        <f t="shared" si="26"/>
        <v>2019_1064</v>
      </c>
      <c r="D1723" s="4" t="s">
        <v>635</v>
      </c>
      <c r="E1723" s="4" t="s">
        <v>635</v>
      </c>
      <c r="F1723" s="3">
        <v>66731.22</v>
      </c>
      <c r="G1723" s="2">
        <v>1.3437E-4</v>
      </c>
    </row>
    <row r="1724" spans="1:7" x14ac:dyDescent="0.2">
      <c r="A1724">
        <v>2019</v>
      </c>
      <c r="B1724" s="4" t="s">
        <v>660</v>
      </c>
      <c r="C1724" t="str">
        <f t="shared" si="26"/>
        <v>2019_0686</v>
      </c>
      <c r="D1724" s="4" t="s">
        <v>632</v>
      </c>
      <c r="E1724" s="4" t="s">
        <v>632</v>
      </c>
      <c r="F1724" s="3">
        <v>66561.440000000002</v>
      </c>
      <c r="G1724" s="2">
        <v>1.3402999999999999E-4</v>
      </c>
    </row>
    <row r="1725" spans="1:7" x14ac:dyDescent="0.2">
      <c r="A1725">
        <v>2019</v>
      </c>
      <c r="B1725" s="4" t="s">
        <v>666</v>
      </c>
      <c r="C1725" t="str">
        <f t="shared" si="26"/>
        <v>2019_0194</v>
      </c>
      <c r="D1725" s="4" t="s">
        <v>638</v>
      </c>
      <c r="E1725" s="4" t="s">
        <v>638</v>
      </c>
      <c r="F1725" s="3">
        <v>64131.33</v>
      </c>
      <c r="G1725" s="2">
        <v>1.2913000000000001E-4</v>
      </c>
    </row>
    <row r="1726" spans="1:7" x14ac:dyDescent="0.2">
      <c r="A1726">
        <v>2019</v>
      </c>
      <c r="B1726" s="4" t="s">
        <v>674</v>
      </c>
      <c r="C1726" t="str">
        <f t="shared" si="26"/>
        <v>2019_0637</v>
      </c>
      <c r="D1726" s="4" t="s">
        <v>646</v>
      </c>
      <c r="E1726" s="4" t="s">
        <v>646</v>
      </c>
      <c r="F1726" s="3">
        <v>62234.91</v>
      </c>
      <c r="G1726" s="2">
        <v>1.2532E-4</v>
      </c>
    </row>
    <row r="1727" spans="1:7" x14ac:dyDescent="0.2">
      <c r="A1727">
        <v>2019</v>
      </c>
      <c r="B1727" s="4" t="s">
        <v>754</v>
      </c>
      <c r="C1727" t="str">
        <f t="shared" si="26"/>
        <v>2019_3063</v>
      </c>
      <c r="D1727" s="4" t="s">
        <v>751</v>
      </c>
      <c r="E1727" s="4" t="s">
        <v>751</v>
      </c>
      <c r="F1727" s="3">
        <v>58106.55</v>
      </c>
      <c r="G1727" s="2">
        <v>1.17E-4</v>
      </c>
    </row>
    <row r="1728" spans="1:7" x14ac:dyDescent="0.2">
      <c r="A1728">
        <v>2019</v>
      </c>
      <c r="B1728" s="4" t="s">
        <v>706</v>
      </c>
      <c r="C1728" t="str">
        <f t="shared" si="26"/>
        <v>2019_0595</v>
      </c>
      <c r="D1728" s="4" t="s">
        <v>693</v>
      </c>
      <c r="E1728" s="4" t="s">
        <v>693</v>
      </c>
      <c r="F1728" s="3">
        <v>57688.62</v>
      </c>
      <c r="G1728" s="2">
        <v>1.1616E-4</v>
      </c>
    </row>
    <row r="1729" spans="1:7" x14ac:dyDescent="0.2">
      <c r="A1729">
        <v>2019</v>
      </c>
      <c r="B1729" s="4" t="s">
        <v>671</v>
      </c>
      <c r="C1729" t="str">
        <f t="shared" si="26"/>
        <v>2019_1110</v>
      </c>
      <c r="D1729" s="4" t="s">
        <v>643</v>
      </c>
      <c r="E1729" s="4" t="s">
        <v>643</v>
      </c>
      <c r="F1729" s="3">
        <v>56527.03</v>
      </c>
      <c r="G1729" s="2">
        <v>1.1382E-4</v>
      </c>
    </row>
    <row r="1730" spans="1:7" x14ac:dyDescent="0.2">
      <c r="A1730">
        <v>2019</v>
      </c>
      <c r="B1730" s="4" t="s">
        <v>347</v>
      </c>
      <c r="C1730" t="str">
        <f t="shared" si="26"/>
        <v>2019_0641</v>
      </c>
      <c r="D1730" s="4" t="s">
        <v>305</v>
      </c>
      <c r="E1730" s="4" t="s">
        <v>305</v>
      </c>
      <c r="F1730" s="3">
        <v>56356.58</v>
      </c>
      <c r="G1730" s="2">
        <v>1.1348E-4</v>
      </c>
    </row>
    <row r="1731" spans="1:7" x14ac:dyDescent="0.2">
      <c r="A1731">
        <v>2019</v>
      </c>
      <c r="B1731" s="4" t="s">
        <v>352</v>
      </c>
      <c r="C1731" t="str">
        <f t="shared" ref="C1731:C1794" si="27">_xlfn.TEXTJOIN("_",TRUE,A1731:B1731)</f>
        <v>2019_0332</v>
      </c>
      <c r="D1731" s="4" t="s">
        <v>310</v>
      </c>
      <c r="E1731" s="4" t="s">
        <v>310</v>
      </c>
      <c r="F1731" s="3">
        <v>55742.27</v>
      </c>
      <c r="G1731" s="2">
        <v>1.1224E-4</v>
      </c>
    </row>
    <row r="1732" spans="1:7" x14ac:dyDescent="0.2">
      <c r="A1732">
        <v>2019</v>
      </c>
      <c r="B1732" s="4" t="s">
        <v>435</v>
      </c>
      <c r="C1732" t="str">
        <f t="shared" si="27"/>
        <v>2019_0017</v>
      </c>
      <c r="D1732" s="4" t="s">
        <v>393</v>
      </c>
      <c r="E1732" s="4" t="s">
        <v>393</v>
      </c>
      <c r="F1732" s="3">
        <v>53913.45</v>
      </c>
      <c r="G1732" s="2">
        <v>1.0856E-4</v>
      </c>
    </row>
    <row r="1733" spans="1:7" x14ac:dyDescent="0.2">
      <c r="A1733">
        <v>2019</v>
      </c>
      <c r="B1733" s="4" t="s">
        <v>672</v>
      </c>
      <c r="C1733" t="str">
        <f t="shared" si="27"/>
        <v>2019_0505</v>
      </c>
      <c r="D1733" s="4" t="s">
        <v>644</v>
      </c>
      <c r="E1733" s="4" t="s">
        <v>644</v>
      </c>
      <c r="F1733" s="3">
        <v>53388.86</v>
      </c>
      <c r="G1733" s="2">
        <v>1.075E-4</v>
      </c>
    </row>
    <row r="1734" spans="1:7" x14ac:dyDescent="0.2">
      <c r="A1734">
        <v>2019</v>
      </c>
      <c r="B1734" s="4" t="s">
        <v>673</v>
      </c>
      <c r="C1734" t="str">
        <f t="shared" si="27"/>
        <v>2019_0712</v>
      </c>
      <c r="D1734" s="4" t="s">
        <v>645</v>
      </c>
      <c r="E1734" s="4" t="s">
        <v>645</v>
      </c>
      <c r="F1734" s="3">
        <v>52935.13</v>
      </c>
      <c r="G1734" s="2">
        <v>1.0658999999999999E-4</v>
      </c>
    </row>
    <row r="1735" spans="1:7" x14ac:dyDescent="0.2">
      <c r="A1735">
        <v>2019</v>
      </c>
      <c r="B1735" s="4" t="s">
        <v>485</v>
      </c>
      <c r="C1735" t="str">
        <f t="shared" si="27"/>
        <v>2019_0551</v>
      </c>
      <c r="D1735" s="4" t="s">
        <v>469</v>
      </c>
      <c r="E1735" s="4" t="s">
        <v>469</v>
      </c>
      <c r="F1735" s="3">
        <v>52351.9</v>
      </c>
      <c r="G1735" s="2">
        <v>1.0542E-4</v>
      </c>
    </row>
    <row r="1736" spans="1:7" x14ac:dyDescent="0.2">
      <c r="A1736">
        <v>2019</v>
      </c>
      <c r="B1736" s="4" t="s">
        <v>675</v>
      </c>
      <c r="C1736" t="str">
        <f t="shared" si="27"/>
        <v>2019_0366</v>
      </c>
      <c r="D1736" s="4" t="s">
        <v>647</v>
      </c>
      <c r="E1736" s="4" t="s">
        <v>647</v>
      </c>
      <c r="F1736" s="3">
        <v>52250.78</v>
      </c>
      <c r="G1736" s="2">
        <v>1.0521E-4</v>
      </c>
    </row>
    <row r="1737" spans="1:7" x14ac:dyDescent="0.2">
      <c r="A1737">
        <v>2019</v>
      </c>
      <c r="B1737" s="4" t="s">
        <v>668</v>
      </c>
      <c r="C1737" t="str">
        <f t="shared" si="27"/>
        <v>2019_0928</v>
      </c>
      <c r="D1737" s="4" t="s">
        <v>640</v>
      </c>
      <c r="E1737" s="4" t="s">
        <v>640</v>
      </c>
      <c r="F1737" s="3">
        <v>51655.26</v>
      </c>
      <c r="G1737" s="2">
        <v>1.0401E-4</v>
      </c>
    </row>
    <row r="1738" spans="1:7" x14ac:dyDescent="0.2">
      <c r="A1738">
        <v>2019</v>
      </c>
      <c r="B1738" s="4" t="s">
        <v>417</v>
      </c>
      <c r="C1738" t="str">
        <f t="shared" si="27"/>
        <v>2019_0421</v>
      </c>
      <c r="D1738" s="4" t="s">
        <v>375</v>
      </c>
      <c r="E1738" s="4" t="s">
        <v>375</v>
      </c>
      <c r="F1738" s="3">
        <v>49182.06</v>
      </c>
      <c r="G1738" s="2">
        <v>9.9030000000000006E-5</v>
      </c>
    </row>
    <row r="1739" spans="1:7" x14ac:dyDescent="0.2">
      <c r="A1739">
        <v>2019</v>
      </c>
      <c r="B1739" s="4" t="s">
        <v>626</v>
      </c>
      <c r="C1739" t="str">
        <f t="shared" si="27"/>
        <v>2019_0264</v>
      </c>
      <c r="D1739" s="4" t="s">
        <v>752</v>
      </c>
      <c r="E1739" s="4" t="s">
        <v>752</v>
      </c>
      <c r="F1739" s="3">
        <v>40952.6</v>
      </c>
      <c r="G1739" s="2">
        <v>8.2460000000000007E-5</v>
      </c>
    </row>
    <row r="1740" spans="1:7" x14ac:dyDescent="0.2">
      <c r="A1740">
        <v>2019</v>
      </c>
      <c r="B1740" s="4" t="s">
        <v>733</v>
      </c>
      <c r="C1740" t="str">
        <f t="shared" si="27"/>
        <v>2019_2634</v>
      </c>
      <c r="D1740" s="4" t="s">
        <v>732</v>
      </c>
      <c r="E1740" s="4" t="s">
        <v>732</v>
      </c>
      <c r="F1740" s="3">
        <v>38600.230000000003</v>
      </c>
      <c r="G1740" s="2">
        <v>7.7719999999999994E-5</v>
      </c>
    </row>
    <row r="1741" spans="1:7" x14ac:dyDescent="0.2">
      <c r="A1741">
        <v>2019</v>
      </c>
      <c r="B1741" s="4" t="s">
        <v>680</v>
      </c>
      <c r="C1741" t="str">
        <f t="shared" si="27"/>
        <v>2019_0113</v>
      </c>
      <c r="D1741" s="4" t="s">
        <v>652</v>
      </c>
      <c r="E1741" s="4" t="s">
        <v>652</v>
      </c>
      <c r="F1741" s="3">
        <v>32883.17</v>
      </c>
      <c r="G1741" s="2">
        <v>6.6210000000000005E-5</v>
      </c>
    </row>
    <row r="1742" spans="1:7" x14ac:dyDescent="0.2">
      <c r="A1742">
        <v>2019</v>
      </c>
      <c r="B1742" s="4" t="s">
        <v>677</v>
      </c>
      <c r="C1742" t="str">
        <f t="shared" si="27"/>
        <v>2019_0074</v>
      </c>
      <c r="D1742" s="4" t="s">
        <v>649</v>
      </c>
      <c r="E1742" s="4" t="s">
        <v>649</v>
      </c>
      <c r="F1742" s="3">
        <v>31702.79</v>
      </c>
      <c r="G1742" s="2">
        <v>6.3839999999999999E-5</v>
      </c>
    </row>
    <row r="1743" spans="1:7" x14ac:dyDescent="0.2">
      <c r="A1743">
        <v>2019</v>
      </c>
      <c r="B1743" s="4" t="s">
        <v>439</v>
      </c>
      <c r="C1743" t="str">
        <f t="shared" si="27"/>
        <v>2019_0877</v>
      </c>
      <c r="D1743" s="4" t="s">
        <v>397</v>
      </c>
      <c r="E1743" s="4" t="s">
        <v>397</v>
      </c>
      <c r="F1743" s="3">
        <v>30606.28</v>
      </c>
      <c r="G1743" s="2">
        <v>6.1630000000000005E-5</v>
      </c>
    </row>
    <row r="1744" spans="1:7" x14ac:dyDescent="0.2">
      <c r="A1744">
        <v>2019</v>
      </c>
      <c r="B1744" s="4" t="s">
        <v>438</v>
      </c>
      <c r="C1744" t="str">
        <f t="shared" si="27"/>
        <v>2019_0684</v>
      </c>
      <c r="D1744" s="4" t="s">
        <v>396</v>
      </c>
      <c r="E1744" s="4" t="s">
        <v>396</v>
      </c>
      <c r="F1744" s="3">
        <v>27605.68</v>
      </c>
      <c r="G1744" s="2">
        <v>5.5590000000000001E-5</v>
      </c>
    </row>
    <row r="1745" spans="1:7" x14ac:dyDescent="0.2">
      <c r="A1745">
        <v>2019</v>
      </c>
      <c r="B1745" s="4" t="s">
        <v>681</v>
      </c>
      <c r="C1745" t="str">
        <f t="shared" si="27"/>
        <v>2019_0089</v>
      </c>
      <c r="D1745" s="4" t="s">
        <v>653</v>
      </c>
      <c r="E1745" s="4" t="s">
        <v>653</v>
      </c>
      <c r="F1745" s="3">
        <v>27492.639999999999</v>
      </c>
      <c r="G1745" s="2">
        <v>5.5359999999999999E-5</v>
      </c>
    </row>
    <row r="1746" spans="1:7" x14ac:dyDescent="0.2">
      <c r="A1746">
        <v>2019</v>
      </c>
      <c r="B1746" s="4" t="s">
        <v>676</v>
      </c>
      <c r="C1746" t="str">
        <f t="shared" si="27"/>
        <v>2019_0953</v>
      </c>
      <c r="D1746" s="4" t="s">
        <v>648</v>
      </c>
      <c r="E1746" s="4" t="s">
        <v>648</v>
      </c>
      <c r="F1746" s="3">
        <v>26259.09</v>
      </c>
      <c r="G1746" s="2">
        <v>5.287E-5</v>
      </c>
    </row>
    <row r="1747" spans="1:7" x14ac:dyDescent="0.2">
      <c r="A1747">
        <v>2019</v>
      </c>
      <c r="B1747" s="4" t="s">
        <v>682</v>
      </c>
      <c r="C1747" t="str">
        <f t="shared" si="27"/>
        <v>2019_0523</v>
      </c>
      <c r="D1747" s="4" t="s">
        <v>654</v>
      </c>
      <c r="E1747" s="4" t="s">
        <v>654</v>
      </c>
      <c r="F1747" s="3">
        <v>24023.87</v>
      </c>
      <c r="G1747" s="2">
        <v>4.8369999999999999E-5</v>
      </c>
    </row>
    <row r="1748" spans="1:7" x14ac:dyDescent="0.2">
      <c r="A1748">
        <v>2019</v>
      </c>
      <c r="B1748" s="4" t="s">
        <v>698</v>
      </c>
      <c r="C1748" t="str">
        <f t="shared" si="27"/>
        <v>2019_0681</v>
      </c>
      <c r="D1748" s="4" t="s">
        <v>685</v>
      </c>
      <c r="E1748" s="4" t="s">
        <v>685</v>
      </c>
      <c r="F1748" s="3">
        <v>22376.01</v>
      </c>
      <c r="G1748" s="2">
        <v>4.5059999999999999E-5</v>
      </c>
    </row>
    <row r="1749" spans="1:7" x14ac:dyDescent="0.2">
      <c r="A1749">
        <v>2019</v>
      </c>
      <c r="B1749" s="4" t="s">
        <v>679</v>
      </c>
      <c r="C1749" t="str">
        <f t="shared" si="27"/>
        <v>2019_0785</v>
      </c>
      <c r="D1749" s="4" t="s">
        <v>651</v>
      </c>
      <c r="E1749" s="4" t="s">
        <v>651</v>
      </c>
      <c r="F1749" s="3">
        <v>20807.32</v>
      </c>
      <c r="G1749" s="2">
        <v>4.1900000000000002E-5</v>
      </c>
    </row>
    <row r="1750" spans="1:7" x14ac:dyDescent="0.2">
      <c r="A1750">
        <v>2019</v>
      </c>
      <c r="B1750" s="4" t="s">
        <v>755</v>
      </c>
      <c r="C1750" t="str">
        <f t="shared" si="27"/>
        <v>2019_2905</v>
      </c>
      <c r="D1750" s="4" t="s">
        <v>753</v>
      </c>
      <c r="E1750" s="4" t="s">
        <v>753</v>
      </c>
      <c r="F1750" s="3">
        <v>20453.939999999999</v>
      </c>
      <c r="G1750" s="2">
        <v>4.1189999999999997E-5</v>
      </c>
    </row>
    <row r="1751" spans="1:7" x14ac:dyDescent="0.2">
      <c r="A1751">
        <v>2019</v>
      </c>
      <c r="B1751" s="4" t="s">
        <v>474</v>
      </c>
      <c r="C1751" t="str">
        <f t="shared" si="27"/>
        <v>2019_0945</v>
      </c>
      <c r="D1751" s="4" t="s">
        <v>458</v>
      </c>
      <c r="E1751" s="4" t="s">
        <v>458</v>
      </c>
      <c r="F1751" s="3">
        <v>20005.330000000002</v>
      </c>
      <c r="G1751" s="2">
        <v>4.0280000000000001E-5</v>
      </c>
    </row>
    <row r="1752" spans="1:7" x14ac:dyDescent="0.2">
      <c r="A1752">
        <v>2019</v>
      </c>
      <c r="B1752" s="4" t="s">
        <v>699</v>
      </c>
      <c r="C1752" t="str">
        <f t="shared" si="27"/>
        <v>2019_0616</v>
      </c>
      <c r="D1752" s="4" t="s">
        <v>686</v>
      </c>
      <c r="E1752" s="4" t="s">
        <v>686</v>
      </c>
      <c r="F1752" s="3">
        <v>19688.39</v>
      </c>
      <c r="G1752" s="2">
        <v>3.964E-5</v>
      </c>
    </row>
    <row r="1753" spans="1:7" x14ac:dyDescent="0.2">
      <c r="A1753">
        <v>2019</v>
      </c>
      <c r="B1753" s="4" t="s">
        <v>684</v>
      </c>
      <c r="C1753" t="str">
        <f t="shared" si="27"/>
        <v>2019_0397</v>
      </c>
      <c r="D1753" s="4" t="s">
        <v>656</v>
      </c>
      <c r="E1753" s="4" t="s">
        <v>656</v>
      </c>
      <c r="F1753" s="3">
        <v>19031.810000000001</v>
      </c>
      <c r="G1753" s="2">
        <v>3.8319999999999999E-5</v>
      </c>
    </row>
    <row r="1754" spans="1:7" x14ac:dyDescent="0.2">
      <c r="A1754">
        <v>2019</v>
      </c>
      <c r="B1754" s="4" t="s">
        <v>701</v>
      </c>
      <c r="C1754" t="str">
        <f t="shared" si="27"/>
        <v>2019_0933</v>
      </c>
      <c r="D1754" s="4" t="s">
        <v>688</v>
      </c>
      <c r="E1754" s="4" t="s">
        <v>688</v>
      </c>
      <c r="F1754" s="3">
        <v>18370.04</v>
      </c>
      <c r="G1754" s="2">
        <v>3.6990000000000003E-5</v>
      </c>
    </row>
    <row r="1755" spans="1:7" x14ac:dyDescent="0.2">
      <c r="A1755">
        <v>2019</v>
      </c>
      <c r="B1755" s="4" t="s">
        <v>700</v>
      </c>
      <c r="C1755" t="str">
        <f t="shared" si="27"/>
        <v>2019_0363</v>
      </c>
      <c r="D1755" s="4" t="s">
        <v>687</v>
      </c>
      <c r="E1755" s="4" t="s">
        <v>687</v>
      </c>
      <c r="F1755" s="3">
        <v>15424.27</v>
      </c>
      <c r="G1755" s="2">
        <v>3.1059999999999997E-5</v>
      </c>
    </row>
    <row r="1756" spans="1:7" x14ac:dyDescent="0.2">
      <c r="A1756">
        <v>2019</v>
      </c>
      <c r="B1756" s="4" t="s">
        <v>678</v>
      </c>
      <c r="C1756" t="str">
        <f t="shared" si="27"/>
        <v>2019_0685</v>
      </c>
      <c r="D1756" s="4" t="s">
        <v>650</v>
      </c>
      <c r="E1756" s="4" t="s">
        <v>650</v>
      </c>
      <c r="F1756" s="3">
        <v>14439.54</v>
      </c>
      <c r="G1756" s="2">
        <v>2.9079999999999999E-5</v>
      </c>
    </row>
    <row r="1757" spans="1:7" x14ac:dyDescent="0.2">
      <c r="A1757">
        <v>2019</v>
      </c>
      <c r="B1757" s="4" t="s">
        <v>708</v>
      </c>
      <c r="C1757" t="str">
        <f t="shared" si="27"/>
        <v>2019_0285</v>
      </c>
      <c r="D1757" s="4" t="s">
        <v>695</v>
      </c>
      <c r="E1757" s="4" t="s">
        <v>695</v>
      </c>
      <c r="F1757" s="3">
        <v>14290.44</v>
      </c>
      <c r="G1757" s="2">
        <v>2.8779999999999999E-5</v>
      </c>
    </row>
    <row r="1758" spans="1:7" x14ac:dyDescent="0.2">
      <c r="A1758">
        <v>2019</v>
      </c>
      <c r="B1758" s="4" t="s">
        <v>683</v>
      </c>
      <c r="C1758" t="str">
        <f t="shared" si="27"/>
        <v>2019_0425</v>
      </c>
      <c r="D1758" s="4" t="s">
        <v>655</v>
      </c>
      <c r="E1758" s="4" t="s">
        <v>655</v>
      </c>
      <c r="F1758" s="3">
        <v>12474.67</v>
      </c>
      <c r="G1758" s="2">
        <v>2.512E-5</v>
      </c>
    </row>
    <row r="1759" spans="1:7" x14ac:dyDescent="0.2">
      <c r="A1759">
        <v>2019</v>
      </c>
      <c r="B1759" s="4" t="s">
        <v>484</v>
      </c>
      <c r="C1759" t="str">
        <f t="shared" si="27"/>
        <v>2019_0218</v>
      </c>
      <c r="D1759" s="4" t="s">
        <v>468</v>
      </c>
      <c r="E1759" s="4" t="s">
        <v>468</v>
      </c>
      <c r="F1759" s="3">
        <v>11075.18</v>
      </c>
      <c r="G1759" s="2">
        <v>2.23E-5</v>
      </c>
    </row>
    <row r="1760" spans="1:7" x14ac:dyDescent="0.2">
      <c r="A1760">
        <v>2019</v>
      </c>
      <c r="B1760" s="4" t="s">
        <v>703</v>
      </c>
      <c r="C1760" t="str">
        <f t="shared" si="27"/>
        <v>2019_0292</v>
      </c>
      <c r="D1760" s="4" t="s">
        <v>690</v>
      </c>
      <c r="E1760" s="4" t="s">
        <v>690</v>
      </c>
      <c r="F1760" s="3">
        <v>10372.6</v>
      </c>
      <c r="G1760" s="2">
        <v>2.0890000000000002E-5</v>
      </c>
    </row>
    <row r="1761" spans="1:9" x14ac:dyDescent="0.2">
      <c r="A1761">
        <v>2019</v>
      </c>
      <c r="B1761" s="4" t="s">
        <v>709</v>
      </c>
      <c r="C1761" t="str">
        <f t="shared" si="27"/>
        <v>2019_0057</v>
      </c>
      <c r="D1761" s="4" t="s">
        <v>696</v>
      </c>
      <c r="E1761" s="4" t="s">
        <v>696</v>
      </c>
      <c r="F1761" s="3">
        <v>9990.15</v>
      </c>
      <c r="G1761" s="2">
        <v>2.012E-5</v>
      </c>
    </row>
    <row r="1762" spans="1:9" x14ac:dyDescent="0.2">
      <c r="A1762">
        <v>2019</v>
      </c>
      <c r="B1762" s="4" t="s">
        <v>419</v>
      </c>
      <c r="C1762" t="str">
        <f t="shared" si="27"/>
        <v>2019_0834</v>
      </c>
      <c r="D1762" s="4" t="s">
        <v>377</v>
      </c>
      <c r="E1762" s="4" t="s">
        <v>377</v>
      </c>
      <c r="F1762" s="3">
        <v>9742.24</v>
      </c>
      <c r="G1762" s="2">
        <v>1.9619999999999998E-5</v>
      </c>
    </row>
    <row r="1763" spans="1:9" x14ac:dyDescent="0.2">
      <c r="A1763">
        <v>2019</v>
      </c>
      <c r="B1763" s="4" t="s">
        <v>705</v>
      </c>
      <c r="C1763" t="str">
        <f t="shared" si="27"/>
        <v>2019_0701</v>
      </c>
      <c r="D1763" s="4" t="s">
        <v>692</v>
      </c>
      <c r="E1763" s="4" t="s">
        <v>692</v>
      </c>
      <c r="F1763" s="3">
        <v>9686.75</v>
      </c>
      <c r="G1763" s="2">
        <v>1.9510000000000001E-5</v>
      </c>
    </row>
    <row r="1764" spans="1:9" x14ac:dyDescent="0.2">
      <c r="A1764">
        <v>2019</v>
      </c>
      <c r="B1764" s="4" t="s">
        <v>702</v>
      </c>
      <c r="C1764" t="str">
        <f t="shared" si="27"/>
        <v>2019_0819</v>
      </c>
      <c r="D1764" s="4" t="s">
        <v>689</v>
      </c>
      <c r="E1764" s="4" t="s">
        <v>689</v>
      </c>
      <c r="F1764" s="3">
        <v>9637.3700000000008</v>
      </c>
      <c r="G1764" s="2">
        <v>1.9409999999999999E-5</v>
      </c>
    </row>
    <row r="1765" spans="1:9" x14ac:dyDescent="0.2">
      <c r="A1765">
        <v>2019</v>
      </c>
      <c r="B1765" s="4" t="s">
        <v>704</v>
      </c>
      <c r="C1765" t="str">
        <f t="shared" si="27"/>
        <v>2019_0232</v>
      </c>
      <c r="D1765" s="4" t="s">
        <v>691</v>
      </c>
      <c r="E1765" s="4" t="s">
        <v>691</v>
      </c>
      <c r="F1765" s="3">
        <v>8890.24</v>
      </c>
      <c r="G1765" s="2">
        <v>1.7900000000000001E-5</v>
      </c>
    </row>
    <row r="1766" spans="1:9" x14ac:dyDescent="0.2">
      <c r="A1766">
        <v>2019</v>
      </c>
      <c r="B1766" s="4" t="s">
        <v>707</v>
      </c>
      <c r="C1766" t="str">
        <f t="shared" si="27"/>
        <v>2019_0860</v>
      </c>
      <c r="D1766" s="4" t="s">
        <v>694</v>
      </c>
      <c r="E1766" s="4" t="s">
        <v>694</v>
      </c>
      <c r="F1766" s="3">
        <v>8544.68</v>
      </c>
      <c r="G1766" s="2">
        <v>1.721E-5</v>
      </c>
    </row>
    <row r="1767" spans="1:9" x14ac:dyDescent="0.2">
      <c r="A1767">
        <v>2019</v>
      </c>
      <c r="B1767" s="4" t="s">
        <v>423</v>
      </c>
      <c r="C1767" t="str">
        <f t="shared" si="27"/>
        <v>2019_1412</v>
      </c>
      <c r="D1767" s="4" t="s">
        <v>381</v>
      </c>
      <c r="E1767" s="4" t="s">
        <v>381</v>
      </c>
      <c r="F1767" s="3">
        <v>7326.44</v>
      </c>
      <c r="G1767" s="2">
        <v>1.4749999999999999E-5</v>
      </c>
    </row>
    <row r="1768" spans="1:9" x14ac:dyDescent="0.2">
      <c r="A1768">
        <v>2019</v>
      </c>
      <c r="B1768" s="4" t="s">
        <v>710</v>
      </c>
      <c r="C1768" t="str">
        <f t="shared" si="27"/>
        <v>2019_0932</v>
      </c>
      <c r="D1768" s="4" t="s">
        <v>697</v>
      </c>
      <c r="E1768" s="4" t="s">
        <v>697</v>
      </c>
      <c r="F1768" s="3">
        <v>5904.48</v>
      </c>
      <c r="G1768" s="2">
        <v>1.189E-5</v>
      </c>
    </row>
    <row r="1769" spans="1:9" x14ac:dyDescent="0.2">
      <c r="A1769">
        <v>2020</v>
      </c>
      <c r="B1769" s="4" t="s">
        <v>510</v>
      </c>
      <c r="C1769" t="str">
        <f t="shared" si="27"/>
        <v>2020_1219</v>
      </c>
      <c r="D1769" s="4" t="s">
        <v>1</v>
      </c>
      <c r="E1769" s="4" t="s">
        <v>1</v>
      </c>
      <c r="H1769" s="1">
        <v>1428546.57</v>
      </c>
      <c r="I1769">
        <v>2.72025E-3</v>
      </c>
    </row>
    <row r="1770" spans="1:9" x14ac:dyDescent="0.2">
      <c r="A1770">
        <v>2020</v>
      </c>
      <c r="B1770" s="4" t="s">
        <v>509</v>
      </c>
      <c r="C1770" t="str">
        <f t="shared" si="27"/>
        <v>2020_1021</v>
      </c>
      <c r="D1770" s="4" t="s">
        <v>27</v>
      </c>
      <c r="E1770" s="4" t="s">
        <v>27</v>
      </c>
      <c r="H1770" s="3">
        <v>978761.65</v>
      </c>
      <c r="I1770">
        <v>1.8637699999999998E-3</v>
      </c>
    </row>
    <row r="1771" spans="1:9" x14ac:dyDescent="0.2">
      <c r="A1771">
        <v>2020</v>
      </c>
      <c r="B1771" s="4" t="s">
        <v>512</v>
      </c>
      <c r="C1771" t="str">
        <f t="shared" si="27"/>
        <v>2020_0939</v>
      </c>
      <c r="D1771" s="4" t="s">
        <v>494</v>
      </c>
      <c r="E1771" s="4" t="s">
        <v>494</v>
      </c>
      <c r="H1771" s="3">
        <v>262362.27</v>
      </c>
      <c r="I1771">
        <v>4.9959000000000006E-4</v>
      </c>
    </row>
    <row r="1772" spans="1:9" x14ac:dyDescent="0.2">
      <c r="A1772">
        <v>2020</v>
      </c>
      <c r="B1772" s="4" t="s">
        <v>511</v>
      </c>
      <c r="C1772" t="str">
        <f t="shared" si="27"/>
        <v>2020_0938</v>
      </c>
      <c r="D1772" s="4" t="s">
        <v>493</v>
      </c>
      <c r="E1772" s="4" t="s">
        <v>493</v>
      </c>
      <c r="H1772" s="3">
        <v>261103.29</v>
      </c>
      <c r="I1772">
        <v>4.9720000000000005E-4</v>
      </c>
    </row>
    <row r="1773" spans="1:9" x14ac:dyDescent="0.2">
      <c r="A1773">
        <v>2020</v>
      </c>
      <c r="B1773" s="4" t="s">
        <v>516</v>
      </c>
      <c r="C1773" t="str">
        <f t="shared" si="27"/>
        <v>2020_0117</v>
      </c>
      <c r="D1773" s="4" t="s">
        <v>30</v>
      </c>
      <c r="E1773" s="4" t="s">
        <v>30</v>
      </c>
      <c r="H1773" s="3">
        <v>239295.78</v>
      </c>
      <c r="I1773">
        <v>4.5567000000000003E-4</v>
      </c>
    </row>
    <row r="1774" spans="1:9" x14ac:dyDescent="0.2">
      <c r="A1774">
        <v>2020</v>
      </c>
      <c r="B1774" s="4" t="s">
        <v>521</v>
      </c>
      <c r="C1774" t="str">
        <f t="shared" si="27"/>
        <v>2020_1079</v>
      </c>
      <c r="D1774" s="4" t="s">
        <v>8</v>
      </c>
      <c r="E1774" s="4" t="s">
        <v>8</v>
      </c>
      <c r="H1774" s="3">
        <v>230301.42</v>
      </c>
      <c r="I1774">
        <v>4.3853999999999996E-4</v>
      </c>
    </row>
    <row r="1775" spans="1:9" x14ac:dyDescent="0.2">
      <c r="A1775">
        <v>2020</v>
      </c>
      <c r="B1775" s="4" t="s">
        <v>528</v>
      </c>
      <c r="C1775" t="str">
        <f t="shared" si="27"/>
        <v>2020_0377</v>
      </c>
      <c r="D1775" s="4" t="s">
        <v>28</v>
      </c>
      <c r="E1775" s="4" t="s">
        <v>28</v>
      </c>
      <c r="H1775" s="3">
        <v>170464.94</v>
      </c>
      <c r="I1775">
        <v>3.2460000000000003E-4</v>
      </c>
    </row>
    <row r="1776" spans="1:9" x14ac:dyDescent="0.2">
      <c r="A1776">
        <v>2020</v>
      </c>
      <c r="B1776" s="4" t="s">
        <v>514</v>
      </c>
      <c r="C1776" t="str">
        <f t="shared" si="27"/>
        <v>2020_0152</v>
      </c>
      <c r="D1776" s="4" t="s">
        <v>31</v>
      </c>
      <c r="E1776" s="4" t="s">
        <v>31</v>
      </c>
      <c r="H1776" s="3">
        <v>156966.10999999999</v>
      </c>
      <c r="I1776">
        <v>2.989E-4</v>
      </c>
    </row>
    <row r="1777" spans="1:9" x14ac:dyDescent="0.2">
      <c r="A1777">
        <v>2020</v>
      </c>
      <c r="B1777" s="4" t="s">
        <v>513</v>
      </c>
      <c r="C1777" t="str">
        <f t="shared" si="27"/>
        <v>2020_0179</v>
      </c>
      <c r="D1777" s="4" t="s">
        <v>4</v>
      </c>
      <c r="E1777" s="4" t="s">
        <v>4</v>
      </c>
      <c r="H1777" s="3">
        <v>156086.68</v>
      </c>
      <c r="I1777">
        <v>2.9722E-4</v>
      </c>
    </row>
    <row r="1778" spans="1:9" x14ac:dyDescent="0.2">
      <c r="A1778">
        <v>2020</v>
      </c>
      <c r="B1778" s="4" t="s">
        <v>518</v>
      </c>
      <c r="C1778" t="str">
        <f t="shared" si="27"/>
        <v>2020_1591</v>
      </c>
      <c r="D1778" s="4" t="s">
        <v>29</v>
      </c>
      <c r="E1778" s="4" t="s">
        <v>29</v>
      </c>
      <c r="H1778" s="3">
        <v>149912.59</v>
      </c>
      <c r="I1778">
        <v>2.8547000000000002E-4</v>
      </c>
    </row>
    <row r="1779" spans="1:9" x14ac:dyDescent="0.2">
      <c r="A1779">
        <v>2020</v>
      </c>
      <c r="B1779" s="4" t="s">
        <v>525</v>
      </c>
      <c r="C1779" t="str">
        <f t="shared" si="27"/>
        <v>2020_0367</v>
      </c>
      <c r="D1779" s="4" t="s">
        <v>497</v>
      </c>
      <c r="E1779" s="4" t="s">
        <v>497</v>
      </c>
      <c r="H1779" s="3">
        <v>141055.31</v>
      </c>
      <c r="I1779">
        <v>2.6859999999999997E-4</v>
      </c>
    </row>
    <row r="1780" spans="1:9" x14ac:dyDescent="0.2">
      <c r="A1780">
        <v>2020</v>
      </c>
      <c r="B1780" s="4" t="s">
        <v>515</v>
      </c>
      <c r="C1780" t="str">
        <f t="shared" si="27"/>
        <v>2020_0963</v>
      </c>
      <c r="D1780" s="4" t="s">
        <v>495</v>
      </c>
      <c r="E1780" s="4" t="s">
        <v>495</v>
      </c>
      <c r="H1780" s="3">
        <v>137450.17000000001</v>
      </c>
      <c r="I1780">
        <v>2.6173E-4</v>
      </c>
    </row>
    <row r="1781" spans="1:9" x14ac:dyDescent="0.2">
      <c r="A1781">
        <v>2020</v>
      </c>
      <c r="B1781" s="4" t="s">
        <v>517</v>
      </c>
      <c r="C1781" t="str">
        <f t="shared" si="27"/>
        <v>2020_0839</v>
      </c>
      <c r="D1781" s="4" t="s">
        <v>5</v>
      </c>
      <c r="E1781" s="4" t="s">
        <v>5</v>
      </c>
      <c r="H1781" s="3">
        <v>124025.23</v>
      </c>
      <c r="I1781">
        <v>2.3616999999999998E-4</v>
      </c>
    </row>
    <row r="1782" spans="1:9" x14ac:dyDescent="0.2">
      <c r="A1782">
        <v>2020</v>
      </c>
      <c r="B1782" s="4" t="s">
        <v>522</v>
      </c>
      <c r="C1782" t="str">
        <f t="shared" si="27"/>
        <v>2020_0360</v>
      </c>
      <c r="D1782" s="4" t="s">
        <v>14</v>
      </c>
      <c r="E1782" s="4" t="s">
        <v>14</v>
      </c>
      <c r="H1782" s="3">
        <v>118842.9</v>
      </c>
      <c r="I1782">
        <v>2.263E-4</v>
      </c>
    </row>
    <row r="1783" spans="1:9" x14ac:dyDescent="0.2">
      <c r="A1783">
        <v>2020</v>
      </c>
      <c r="B1783" s="4" t="s">
        <v>519</v>
      </c>
      <c r="C1783" t="str">
        <f t="shared" si="27"/>
        <v>2020_0049</v>
      </c>
      <c r="D1783" s="4" t="s">
        <v>9</v>
      </c>
      <c r="E1783" s="4" t="s">
        <v>9</v>
      </c>
      <c r="H1783" s="3">
        <v>116673.01</v>
      </c>
      <c r="I1783">
        <v>2.2217E-4</v>
      </c>
    </row>
    <row r="1784" spans="1:9" x14ac:dyDescent="0.2">
      <c r="A1784">
        <v>2020</v>
      </c>
      <c r="B1784" s="4" t="s">
        <v>529</v>
      </c>
      <c r="C1784" t="str">
        <f t="shared" si="27"/>
        <v>2020_0741</v>
      </c>
      <c r="D1784" s="4" t="s">
        <v>35</v>
      </c>
      <c r="E1784" s="4" t="s">
        <v>35</v>
      </c>
      <c r="H1784" s="3">
        <v>106947.27</v>
      </c>
      <c r="I1784">
        <v>2.0365000000000002E-4</v>
      </c>
    </row>
    <row r="1785" spans="1:9" x14ac:dyDescent="0.2">
      <c r="A1785">
        <v>2020</v>
      </c>
      <c r="B1785" s="4" t="s">
        <v>520</v>
      </c>
      <c r="C1785" t="str">
        <f t="shared" si="27"/>
        <v>2020_0247</v>
      </c>
      <c r="D1785" s="4" t="s">
        <v>36</v>
      </c>
      <c r="E1785" s="4" t="s">
        <v>36</v>
      </c>
      <c r="H1785" s="3">
        <v>96888.83</v>
      </c>
      <c r="I1785">
        <v>1.8450000000000001E-4</v>
      </c>
    </row>
    <row r="1786" spans="1:9" x14ac:dyDescent="0.2">
      <c r="A1786">
        <v>2020</v>
      </c>
      <c r="B1786" s="4" t="s">
        <v>523</v>
      </c>
      <c r="C1786" t="str">
        <f t="shared" si="27"/>
        <v>2020_1668</v>
      </c>
      <c r="D1786" s="4" t="s">
        <v>496</v>
      </c>
      <c r="E1786" s="4" t="s">
        <v>496</v>
      </c>
      <c r="H1786" s="3">
        <v>96818.97</v>
      </c>
      <c r="I1786">
        <v>1.8436E-4</v>
      </c>
    </row>
    <row r="1787" spans="1:9" x14ac:dyDescent="0.2">
      <c r="A1787">
        <v>2020</v>
      </c>
      <c r="B1787" s="4" t="s">
        <v>526</v>
      </c>
      <c r="C1787" t="str">
        <f t="shared" si="27"/>
        <v>2020_0178</v>
      </c>
      <c r="D1787" s="4" t="s">
        <v>25</v>
      </c>
      <c r="E1787" s="4" t="s">
        <v>25</v>
      </c>
      <c r="H1787" s="3">
        <v>85459.61</v>
      </c>
      <c r="I1787">
        <v>1.6272999999999998E-4</v>
      </c>
    </row>
    <row r="1788" spans="1:9" x14ac:dyDescent="0.2">
      <c r="A1788">
        <v>2020</v>
      </c>
      <c r="B1788" s="4" t="s">
        <v>535</v>
      </c>
      <c r="C1788" t="str">
        <f t="shared" si="27"/>
        <v>2020_1130</v>
      </c>
      <c r="D1788" s="4" t="s">
        <v>34</v>
      </c>
      <c r="E1788" s="4" t="s">
        <v>34</v>
      </c>
      <c r="H1788" s="3">
        <v>81209.13</v>
      </c>
      <c r="I1788">
        <v>1.5464E-4</v>
      </c>
    </row>
    <row r="1789" spans="1:9" x14ac:dyDescent="0.2">
      <c r="A1789">
        <v>2020</v>
      </c>
      <c r="B1789" s="4" t="s">
        <v>524</v>
      </c>
      <c r="C1789" t="str">
        <f t="shared" si="27"/>
        <v>2020_0864</v>
      </c>
      <c r="D1789" s="4" t="s">
        <v>22</v>
      </c>
      <c r="E1789" s="4" t="s">
        <v>22</v>
      </c>
      <c r="H1789" s="3">
        <v>77593.06</v>
      </c>
      <c r="I1789">
        <v>1.4774999999999999E-4</v>
      </c>
    </row>
    <row r="1790" spans="1:9" x14ac:dyDescent="0.2">
      <c r="A1790">
        <v>2020</v>
      </c>
      <c r="B1790" s="4" t="s">
        <v>536</v>
      </c>
      <c r="C1790" t="str">
        <f t="shared" si="27"/>
        <v>2020_0675</v>
      </c>
      <c r="D1790" s="4" t="s">
        <v>17</v>
      </c>
      <c r="E1790" s="4" t="s">
        <v>17</v>
      </c>
      <c r="H1790" s="3">
        <v>72314.25</v>
      </c>
      <c r="I1790">
        <v>1.3769999999999999E-4</v>
      </c>
    </row>
    <row r="1791" spans="1:9" x14ac:dyDescent="0.2">
      <c r="A1791">
        <v>2020</v>
      </c>
      <c r="B1791" s="4" t="s">
        <v>527</v>
      </c>
      <c r="C1791" t="str">
        <f t="shared" si="27"/>
        <v>2020_0256</v>
      </c>
      <c r="D1791" s="4" t="s">
        <v>12</v>
      </c>
      <c r="E1791" s="4" t="s">
        <v>12</v>
      </c>
      <c r="H1791" s="3">
        <v>70764.009999999995</v>
      </c>
      <c r="I1791">
        <v>1.3475E-4</v>
      </c>
    </row>
    <row r="1792" spans="1:9" x14ac:dyDescent="0.2">
      <c r="A1792">
        <v>2020</v>
      </c>
      <c r="B1792" s="4" t="s">
        <v>541</v>
      </c>
      <c r="C1792" t="str">
        <f t="shared" si="27"/>
        <v>2020_1666</v>
      </c>
      <c r="D1792" s="4" t="s">
        <v>501</v>
      </c>
      <c r="E1792" s="4" t="s">
        <v>501</v>
      </c>
      <c r="H1792" s="3">
        <v>68670.12</v>
      </c>
      <c r="I1792">
        <v>1.3076E-4</v>
      </c>
    </row>
    <row r="1793" spans="1:9" x14ac:dyDescent="0.2">
      <c r="A1793">
        <v>2020</v>
      </c>
      <c r="B1793" s="4" t="s">
        <v>534</v>
      </c>
      <c r="C1793" t="str">
        <f t="shared" si="27"/>
        <v>2020_0287</v>
      </c>
      <c r="D1793" s="4" t="s">
        <v>13</v>
      </c>
      <c r="E1793" s="4" t="s">
        <v>13</v>
      </c>
      <c r="H1793" s="3">
        <v>61228.800000000003</v>
      </c>
      <c r="I1793">
        <v>1.1658999999999999E-4</v>
      </c>
    </row>
    <row r="1794" spans="1:9" x14ac:dyDescent="0.2">
      <c r="A1794">
        <v>2020</v>
      </c>
      <c r="B1794" s="4" t="s">
        <v>540</v>
      </c>
      <c r="C1794" t="str">
        <f t="shared" si="27"/>
        <v>2020_1088</v>
      </c>
      <c r="D1794" s="4" t="s">
        <v>18</v>
      </c>
      <c r="E1794" s="4" t="s">
        <v>18</v>
      </c>
      <c r="H1794" s="3">
        <v>59679.89</v>
      </c>
      <c r="I1794">
        <v>1.1364E-4</v>
      </c>
    </row>
    <row r="1795" spans="1:9" x14ac:dyDescent="0.2">
      <c r="A1795">
        <v>2020</v>
      </c>
      <c r="B1795" s="4" t="s">
        <v>530</v>
      </c>
      <c r="C1795" t="str">
        <f t="shared" ref="C1795:C1858" si="28">_xlfn.TEXTJOIN("_",TRUE,A1795:B1795)</f>
        <v>2020_0974</v>
      </c>
      <c r="D1795" s="4" t="s">
        <v>498</v>
      </c>
      <c r="E1795" s="4" t="s">
        <v>498</v>
      </c>
      <c r="H1795" s="3">
        <v>57547.519999999997</v>
      </c>
      <c r="I1795">
        <v>1.0958E-4</v>
      </c>
    </row>
    <row r="1796" spans="1:9" x14ac:dyDescent="0.2">
      <c r="A1796">
        <v>2020</v>
      </c>
      <c r="B1796" s="4" t="s">
        <v>542</v>
      </c>
      <c r="C1796" t="str">
        <f t="shared" si="28"/>
        <v>2020_0169</v>
      </c>
      <c r="D1796" s="4" t="s">
        <v>7</v>
      </c>
      <c r="E1796" s="4" t="s">
        <v>7</v>
      </c>
      <c r="H1796" s="3">
        <v>56355.18</v>
      </c>
      <c r="I1796">
        <v>1.0730999999999999E-4</v>
      </c>
    </row>
    <row r="1797" spans="1:9" x14ac:dyDescent="0.2">
      <c r="A1797">
        <v>2020</v>
      </c>
      <c r="B1797" s="4" t="s">
        <v>532</v>
      </c>
      <c r="C1797" t="str">
        <f t="shared" si="28"/>
        <v>2020_0554</v>
      </c>
      <c r="D1797" s="4" t="s">
        <v>499</v>
      </c>
      <c r="E1797" s="4" t="s">
        <v>499</v>
      </c>
      <c r="H1797" s="3">
        <v>51789.41</v>
      </c>
      <c r="I1797">
        <v>9.8619999999999988E-5</v>
      </c>
    </row>
    <row r="1798" spans="1:9" x14ac:dyDescent="0.2">
      <c r="A1798">
        <v>2020</v>
      </c>
      <c r="B1798" s="4" t="s">
        <v>537</v>
      </c>
      <c r="C1798" t="str">
        <f t="shared" si="28"/>
        <v>2020_1053</v>
      </c>
      <c r="D1798" s="4" t="s">
        <v>24</v>
      </c>
      <c r="E1798" s="4" t="s">
        <v>24</v>
      </c>
      <c r="H1798" s="3">
        <v>45619.13</v>
      </c>
      <c r="I1798">
        <v>8.687E-5</v>
      </c>
    </row>
    <row r="1799" spans="1:9" x14ac:dyDescent="0.2">
      <c r="A1799">
        <v>2020</v>
      </c>
      <c r="B1799" s="4" t="s">
        <v>531</v>
      </c>
      <c r="C1799" t="str">
        <f t="shared" si="28"/>
        <v>2020_1667</v>
      </c>
      <c r="D1799" s="4" t="s">
        <v>10</v>
      </c>
      <c r="E1799" s="4" t="s">
        <v>10</v>
      </c>
      <c r="H1799" s="3">
        <v>42067.77</v>
      </c>
      <c r="I1799">
        <v>8.0110000000000004E-5</v>
      </c>
    </row>
    <row r="1800" spans="1:9" x14ac:dyDescent="0.2">
      <c r="A1800">
        <v>2020</v>
      </c>
      <c r="B1800" s="4" t="s">
        <v>539</v>
      </c>
      <c r="C1800" t="str">
        <f t="shared" si="28"/>
        <v>2020_1673</v>
      </c>
      <c r="D1800" s="4" t="s">
        <v>33</v>
      </c>
      <c r="E1800" s="4" t="s">
        <v>33</v>
      </c>
      <c r="H1800" s="3">
        <v>41120.07</v>
      </c>
      <c r="I1800">
        <v>7.8300000000000006E-5</v>
      </c>
    </row>
    <row r="1801" spans="1:9" x14ac:dyDescent="0.2">
      <c r="A1801">
        <v>2020</v>
      </c>
      <c r="B1801" s="4" t="s">
        <v>545</v>
      </c>
      <c r="C1801" t="str">
        <f t="shared" si="28"/>
        <v>2020_1074</v>
      </c>
      <c r="D1801" s="4" t="s">
        <v>26</v>
      </c>
      <c r="E1801" s="4" t="s">
        <v>26</v>
      </c>
      <c r="H1801" s="3">
        <v>32966.93</v>
      </c>
      <c r="I1801">
        <v>6.2779999999999992E-5</v>
      </c>
    </row>
    <row r="1802" spans="1:9" x14ac:dyDescent="0.2">
      <c r="A1802">
        <v>2020</v>
      </c>
      <c r="B1802" s="4" t="s">
        <v>533</v>
      </c>
      <c r="C1802" t="str">
        <f t="shared" si="28"/>
        <v>2020_1674</v>
      </c>
      <c r="D1802" s="4" t="s">
        <v>500</v>
      </c>
      <c r="E1802" s="4" t="s">
        <v>500</v>
      </c>
      <c r="H1802" s="3">
        <v>30971.39</v>
      </c>
      <c r="I1802">
        <v>5.8979999999999994E-5</v>
      </c>
    </row>
    <row r="1803" spans="1:9" x14ac:dyDescent="0.2">
      <c r="A1803">
        <v>2020</v>
      </c>
      <c r="B1803" s="4" t="s">
        <v>538</v>
      </c>
      <c r="C1803" t="str">
        <f t="shared" si="28"/>
        <v>2020_0068</v>
      </c>
      <c r="D1803" s="4" t="s">
        <v>21</v>
      </c>
      <c r="E1803" s="4" t="s">
        <v>21</v>
      </c>
      <c r="H1803" s="3">
        <v>28663.29</v>
      </c>
      <c r="I1803">
        <v>5.4580000000000003E-5</v>
      </c>
    </row>
    <row r="1804" spans="1:9" x14ac:dyDescent="0.2">
      <c r="A1804">
        <v>2020</v>
      </c>
      <c r="B1804" s="4" t="s">
        <v>546</v>
      </c>
      <c r="C1804" t="str">
        <f t="shared" si="28"/>
        <v>2020_0717</v>
      </c>
      <c r="D1804" s="4" t="s">
        <v>502</v>
      </c>
      <c r="E1804" s="4" t="s">
        <v>502</v>
      </c>
      <c r="H1804" s="3">
        <v>20135.73</v>
      </c>
      <c r="I1804">
        <v>3.8340000000000002E-5</v>
      </c>
    </row>
    <row r="1805" spans="1:9" x14ac:dyDescent="0.2">
      <c r="A1805">
        <v>2020</v>
      </c>
      <c r="B1805" s="4" t="s">
        <v>543</v>
      </c>
      <c r="C1805" t="str">
        <f t="shared" si="28"/>
        <v>2020_0873</v>
      </c>
      <c r="D1805" s="4" t="s">
        <v>3</v>
      </c>
      <c r="E1805" s="4" t="s">
        <v>3</v>
      </c>
      <c r="H1805" s="3">
        <v>16797.22</v>
      </c>
      <c r="I1805">
        <v>3.1989999999999997E-5</v>
      </c>
    </row>
    <row r="1806" spans="1:9" x14ac:dyDescent="0.2">
      <c r="A1806">
        <v>2020</v>
      </c>
      <c r="B1806" s="4" t="s">
        <v>547</v>
      </c>
      <c r="C1806" t="str">
        <f t="shared" si="28"/>
        <v>2020_2008</v>
      </c>
      <c r="D1806" s="4" t="s">
        <v>503</v>
      </c>
      <c r="E1806" s="4" t="s">
        <v>503</v>
      </c>
      <c r="H1806" s="3">
        <v>8011.24</v>
      </c>
      <c r="I1806">
        <v>1.526E-5</v>
      </c>
    </row>
    <row r="1807" spans="1:9" x14ac:dyDescent="0.2">
      <c r="A1807">
        <v>2020</v>
      </c>
      <c r="B1807" s="4" t="s">
        <v>747</v>
      </c>
      <c r="C1807" t="str">
        <f t="shared" si="28"/>
        <v>2020_0388</v>
      </c>
      <c r="D1807" s="4" t="s">
        <v>745</v>
      </c>
      <c r="E1807" s="4" t="s">
        <v>745</v>
      </c>
      <c r="H1807" s="3">
        <v>3800.16</v>
      </c>
      <c r="I1807">
        <v>7.2400000000000001E-6</v>
      </c>
    </row>
    <row r="1808" spans="1:9" x14ac:dyDescent="0.2">
      <c r="A1808">
        <v>2020</v>
      </c>
      <c r="B1808" s="4" t="s">
        <v>548</v>
      </c>
      <c r="C1808" t="str">
        <f t="shared" si="28"/>
        <v>2020_1078</v>
      </c>
      <c r="D1808" s="4" t="s">
        <v>504</v>
      </c>
      <c r="E1808" s="4" t="s">
        <v>504</v>
      </c>
      <c r="H1808" s="3">
        <v>2599.98</v>
      </c>
      <c r="I1808">
        <v>4.95E-6</v>
      </c>
    </row>
    <row r="1809" spans="1:9" x14ac:dyDescent="0.2">
      <c r="A1809">
        <v>2020</v>
      </c>
      <c r="B1809" s="4" t="s">
        <v>715</v>
      </c>
      <c r="C1809" t="str">
        <f t="shared" si="28"/>
        <v>2020_0273</v>
      </c>
      <c r="D1809" s="4" t="s">
        <v>15</v>
      </c>
      <c r="E1809" s="4" t="s">
        <v>15</v>
      </c>
      <c r="H1809" s="3">
        <v>1354.59</v>
      </c>
      <c r="I1809">
        <v>2.5799999999999999E-6</v>
      </c>
    </row>
    <row r="1810" spans="1:9" x14ac:dyDescent="0.2">
      <c r="A1810">
        <v>2020</v>
      </c>
      <c r="B1810" s="4" t="s">
        <v>748</v>
      </c>
      <c r="C1810" t="str">
        <f t="shared" si="28"/>
        <v>2020_1616</v>
      </c>
      <c r="D1810" s="4" t="s">
        <v>746</v>
      </c>
      <c r="E1810" s="4" t="s">
        <v>746</v>
      </c>
      <c r="H1810">
        <v>867.03</v>
      </c>
      <c r="I1810">
        <v>1.6500000000000001E-6</v>
      </c>
    </row>
    <row r="1811" spans="1:9" x14ac:dyDescent="0.2">
      <c r="A1811">
        <v>2020</v>
      </c>
      <c r="B1811" s="4" t="s">
        <v>79</v>
      </c>
      <c r="C1811" t="str">
        <f t="shared" si="28"/>
        <v>2020_0844</v>
      </c>
      <c r="D1811" s="4" t="s">
        <v>37</v>
      </c>
      <c r="E1811" s="4" t="s">
        <v>37</v>
      </c>
      <c r="F1811" s="1">
        <v>29305302.68</v>
      </c>
      <c r="G1811">
        <v>5.5803469999999994E-2</v>
      </c>
    </row>
    <row r="1812" spans="1:9" x14ac:dyDescent="0.2">
      <c r="A1812">
        <v>2020</v>
      </c>
      <c r="B1812" s="4" t="s">
        <v>80</v>
      </c>
      <c r="C1812" t="str">
        <f t="shared" si="28"/>
        <v>2020_0966</v>
      </c>
      <c r="D1812" s="4" t="s">
        <v>38</v>
      </c>
      <c r="E1812" s="4" t="s">
        <v>38</v>
      </c>
      <c r="F1812" s="3">
        <v>15345165.41</v>
      </c>
      <c r="G1812">
        <v>2.9220429999999999E-2</v>
      </c>
    </row>
    <row r="1813" spans="1:9" x14ac:dyDescent="0.2">
      <c r="A1813">
        <v>2020</v>
      </c>
      <c r="B1813" s="4" t="s">
        <v>83</v>
      </c>
      <c r="C1813" t="str">
        <f t="shared" si="28"/>
        <v>2020_0926</v>
      </c>
      <c r="D1813" s="4" t="s">
        <v>734</v>
      </c>
      <c r="E1813" s="4" t="s">
        <v>734</v>
      </c>
      <c r="F1813" s="3">
        <v>14664863.52</v>
      </c>
      <c r="G1813">
        <v>2.7924989999999997E-2</v>
      </c>
    </row>
    <row r="1814" spans="1:9" x14ac:dyDescent="0.2">
      <c r="A1814">
        <v>2020</v>
      </c>
      <c r="B1814" s="4" t="s">
        <v>82</v>
      </c>
      <c r="C1814" t="str">
        <f t="shared" si="28"/>
        <v>2020_0518</v>
      </c>
      <c r="D1814" s="4" t="s">
        <v>40</v>
      </c>
      <c r="E1814" s="4" t="s">
        <v>40</v>
      </c>
      <c r="F1814" s="3">
        <v>14411682.83</v>
      </c>
      <c r="G1814">
        <v>2.7442879999999999E-2</v>
      </c>
    </row>
    <row r="1815" spans="1:9" x14ac:dyDescent="0.2">
      <c r="A1815">
        <v>2020</v>
      </c>
      <c r="B1815" s="4" t="s">
        <v>86</v>
      </c>
      <c r="C1815" t="str">
        <f t="shared" si="28"/>
        <v>2020_0291</v>
      </c>
      <c r="D1815" s="4" t="s">
        <v>44</v>
      </c>
      <c r="E1815" s="4" t="s">
        <v>44</v>
      </c>
      <c r="F1815" s="3">
        <v>12196937.76</v>
      </c>
      <c r="G1815">
        <v>2.3225539999999999E-2</v>
      </c>
    </row>
    <row r="1816" spans="1:9" x14ac:dyDescent="0.2">
      <c r="A1816">
        <v>2020</v>
      </c>
      <c r="B1816" s="4" t="s">
        <v>90</v>
      </c>
      <c r="C1816" t="str">
        <f t="shared" si="28"/>
        <v>2020_0435</v>
      </c>
      <c r="D1816" s="4" t="s">
        <v>48</v>
      </c>
      <c r="E1816" s="4" t="s">
        <v>48</v>
      </c>
      <c r="F1816" s="3">
        <v>12029455.779999999</v>
      </c>
      <c r="G1816">
        <v>2.2906620000000003E-2</v>
      </c>
    </row>
    <row r="1817" spans="1:9" x14ac:dyDescent="0.2">
      <c r="A1817">
        <v>2020</v>
      </c>
      <c r="B1817" s="4" t="s">
        <v>102</v>
      </c>
      <c r="C1817" t="str">
        <f t="shared" si="28"/>
        <v>2020_0294</v>
      </c>
      <c r="D1817" s="4" t="s">
        <v>60</v>
      </c>
      <c r="E1817" s="4" t="s">
        <v>60</v>
      </c>
      <c r="F1817" s="3">
        <v>11515095.050000001</v>
      </c>
      <c r="G1817">
        <v>2.1927169999999999E-2</v>
      </c>
    </row>
    <row r="1818" spans="1:9" x14ac:dyDescent="0.2">
      <c r="A1818">
        <v>2020</v>
      </c>
      <c r="B1818" s="4" t="s">
        <v>81</v>
      </c>
      <c r="C1818" t="str">
        <f t="shared" si="28"/>
        <v>2020_0653</v>
      </c>
      <c r="D1818" s="4" t="s">
        <v>39</v>
      </c>
      <c r="E1818" s="4" t="s">
        <v>39</v>
      </c>
      <c r="F1818" s="3">
        <v>11447150.699999999</v>
      </c>
      <c r="G1818">
        <v>2.1797789999999997E-2</v>
      </c>
    </row>
    <row r="1819" spans="1:9" x14ac:dyDescent="0.2">
      <c r="A1819">
        <v>2020</v>
      </c>
      <c r="B1819" s="4" t="s">
        <v>88</v>
      </c>
      <c r="C1819" t="str">
        <f t="shared" si="28"/>
        <v>2020_0258</v>
      </c>
      <c r="D1819" s="4" t="s">
        <v>46</v>
      </c>
      <c r="E1819" s="4" t="s">
        <v>46</v>
      </c>
      <c r="F1819" s="3">
        <v>11033652.390000001</v>
      </c>
      <c r="G1819">
        <v>2.1010399999999999E-2</v>
      </c>
    </row>
    <row r="1820" spans="1:9" x14ac:dyDescent="0.2">
      <c r="A1820">
        <v>2020</v>
      </c>
      <c r="B1820" s="4" t="s">
        <v>91</v>
      </c>
      <c r="C1820" t="str">
        <f t="shared" si="28"/>
        <v>2020_0050</v>
      </c>
      <c r="D1820" s="4" t="s">
        <v>49</v>
      </c>
      <c r="E1820" s="4" t="s">
        <v>49</v>
      </c>
      <c r="F1820" s="3">
        <v>10961424.58</v>
      </c>
      <c r="G1820">
        <v>2.0872860000000003E-2</v>
      </c>
    </row>
    <row r="1821" spans="1:9" x14ac:dyDescent="0.2">
      <c r="A1821">
        <v>2020</v>
      </c>
      <c r="B1821" s="4" t="s">
        <v>84</v>
      </c>
      <c r="C1821" t="str">
        <f t="shared" si="28"/>
        <v>2020_0290</v>
      </c>
      <c r="D1821" s="4" t="s">
        <v>42</v>
      </c>
      <c r="E1821" s="4" t="s">
        <v>42</v>
      </c>
      <c r="F1821" s="3">
        <v>10951171.84</v>
      </c>
      <c r="G1821">
        <v>2.0853340000000001E-2</v>
      </c>
    </row>
    <row r="1822" spans="1:9" x14ac:dyDescent="0.2">
      <c r="A1822">
        <v>2020</v>
      </c>
      <c r="B1822" s="4" t="s">
        <v>93</v>
      </c>
      <c r="C1822" t="str">
        <f t="shared" si="28"/>
        <v>2020_0378</v>
      </c>
      <c r="D1822" s="4" t="s">
        <v>51</v>
      </c>
      <c r="E1822" s="4" t="s">
        <v>51</v>
      </c>
      <c r="F1822" s="3">
        <v>10464457.539999999</v>
      </c>
      <c r="G1822">
        <v>1.9926530000000001E-2</v>
      </c>
    </row>
    <row r="1823" spans="1:9" x14ac:dyDescent="0.2">
      <c r="A1823">
        <v>2020</v>
      </c>
      <c r="B1823" s="4" t="s">
        <v>98</v>
      </c>
      <c r="C1823" t="str">
        <f t="shared" si="28"/>
        <v>2020_1031</v>
      </c>
      <c r="D1823" s="4" t="s">
        <v>56</v>
      </c>
      <c r="E1823" s="4" t="s">
        <v>56</v>
      </c>
      <c r="F1823" s="3">
        <v>10323731.57</v>
      </c>
      <c r="G1823">
        <v>1.9658560000000002E-2</v>
      </c>
    </row>
    <row r="1824" spans="1:9" x14ac:dyDescent="0.2">
      <c r="A1824">
        <v>2020</v>
      </c>
      <c r="B1824" s="4" t="s">
        <v>116</v>
      </c>
      <c r="C1824" t="str">
        <f t="shared" si="28"/>
        <v>2020_0415</v>
      </c>
      <c r="D1824" s="4" t="s">
        <v>74</v>
      </c>
      <c r="E1824" s="4" t="s">
        <v>74</v>
      </c>
      <c r="F1824" s="3">
        <v>9882081.4600000009</v>
      </c>
      <c r="G1824">
        <v>1.8817569999999999E-2</v>
      </c>
    </row>
    <row r="1825" spans="1:7" x14ac:dyDescent="0.2">
      <c r="A1825">
        <v>2020</v>
      </c>
      <c r="B1825" s="4" t="s">
        <v>85</v>
      </c>
      <c r="C1825" t="str">
        <f t="shared" si="28"/>
        <v>2020_0784</v>
      </c>
      <c r="D1825" s="4" t="s">
        <v>43</v>
      </c>
      <c r="E1825" s="4" t="s">
        <v>43</v>
      </c>
      <c r="F1825" s="3">
        <v>9605114.9499999993</v>
      </c>
      <c r="G1825">
        <v>1.829016E-2</v>
      </c>
    </row>
    <row r="1826" spans="1:7" x14ac:dyDescent="0.2">
      <c r="A1826">
        <v>2020</v>
      </c>
      <c r="B1826" s="4" t="s">
        <v>89</v>
      </c>
      <c r="C1826" t="str">
        <f t="shared" si="28"/>
        <v>2020_0623</v>
      </c>
      <c r="D1826" s="4" t="s">
        <v>47</v>
      </c>
      <c r="E1826" s="4" t="s">
        <v>47</v>
      </c>
      <c r="F1826" s="3">
        <v>8985754.2100000009</v>
      </c>
      <c r="G1826">
        <v>1.7110770000000001E-2</v>
      </c>
    </row>
    <row r="1827" spans="1:7" x14ac:dyDescent="0.2">
      <c r="A1827">
        <v>2020</v>
      </c>
      <c r="B1827" s="4" t="s">
        <v>99</v>
      </c>
      <c r="C1827" t="str">
        <f t="shared" si="28"/>
        <v>2020_0066</v>
      </c>
      <c r="D1827" s="4" t="s">
        <v>57</v>
      </c>
      <c r="E1827" s="4" t="s">
        <v>57</v>
      </c>
      <c r="F1827" s="3">
        <v>8761164.2799999993</v>
      </c>
      <c r="G1827">
        <v>1.6683099999999999E-2</v>
      </c>
    </row>
    <row r="1828" spans="1:7" x14ac:dyDescent="0.2">
      <c r="A1828">
        <v>2020</v>
      </c>
      <c r="B1828" s="4" t="s">
        <v>92</v>
      </c>
      <c r="C1828" t="str">
        <f t="shared" si="28"/>
        <v>2020_0039</v>
      </c>
      <c r="D1828" s="4" t="s">
        <v>50</v>
      </c>
      <c r="E1828" s="4" t="s">
        <v>50</v>
      </c>
      <c r="F1828" s="3">
        <v>8295580.8099999996</v>
      </c>
      <c r="G1828">
        <v>1.579653E-2</v>
      </c>
    </row>
    <row r="1829" spans="1:7" x14ac:dyDescent="0.2">
      <c r="A1829">
        <v>2020</v>
      </c>
      <c r="B1829" s="4" t="s">
        <v>110</v>
      </c>
      <c r="C1829" t="str">
        <f t="shared" si="28"/>
        <v>2020_0709</v>
      </c>
      <c r="D1829" s="4" t="s">
        <v>68</v>
      </c>
      <c r="E1829" s="4" t="s">
        <v>68</v>
      </c>
      <c r="F1829" s="3">
        <v>8201936.7999999998</v>
      </c>
      <c r="G1829">
        <v>1.561822E-2</v>
      </c>
    </row>
    <row r="1830" spans="1:7" x14ac:dyDescent="0.2">
      <c r="A1830">
        <v>2020</v>
      </c>
      <c r="B1830" s="4" t="s">
        <v>105</v>
      </c>
      <c r="C1830" t="str">
        <f t="shared" si="28"/>
        <v>2020_0433</v>
      </c>
      <c r="D1830" s="4" t="s">
        <v>63</v>
      </c>
      <c r="E1830" s="4" t="s">
        <v>63</v>
      </c>
      <c r="F1830" s="3">
        <v>8140107.7599999998</v>
      </c>
      <c r="G1830">
        <v>1.5500480000000001E-2</v>
      </c>
    </row>
    <row r="1831" spans="1:7" x14ac:dyDescent="0.2">
      <c r="A1831">
        <v>2020</v>
      </c>
      <c r="B1831" s="4" t="s">
        <v>95</v>
      </c>
      <c r="C1831" t="str">
        <f t="shared" si="28"/>
        <v>2020_0804</v>
      </c>
      <c r="D1831" s="4" t="s">
        <v>53</v>
      </c>
      <c r="E1831" s="4" t="s">
        <v>53</v>
      </c>
      <c r="F1831" s="3">
        <v>7928829.9699999997</v>
      </c>
      <c r="G1831">
        <v>1.5098160000000001E-2</v>
      </c>
    </row>
    <row r="1832" spans="1:7" x14ac:dyDescent="0.2">
      <c r="A1832">
        <v>2020</v>
      </c>
      <c r="B1832" s="4" t="s">
        <v>87</v>
      </c>
      <c r="C1832" t="str">
        <f t="shared" si="28"/>
        <v>2020_1128</v>
      </c>
      <c r="D1832" s="4" t="s">
        <v>45</v>
      </c>
      <c r="E1832" s="4" t="s">
        <v>45</v>
      </c>
      <c r="F1832" s="3">
        <v>6993448.1799999997</v>
      </c>
      <c r="G1832">
        <v>1.3317000000000001E-2</v>
      </c>
    </row>
    <row r="1833" spans="1:7" x14ac:dyDescent="0.2">
      <c r="A1833">
        <v>2020</v>
      </c>
      <c r="B1833" s="4" t="s">
        <v>94</v>
      </c>
      <c r="C1833" t="str">
        <f t="shared" si="28"/>
        <v>2020_0651</v>
      </c>
      <c r="D1833" s="4" t="s">
        <v>741</v>
      </c>
      <c r="E1833" s="4" t="s">
        <v>741</v>
      </c>
      <c r="F1833" s="3">
        <v>6796685.9199999999</v>
      </c>
      <c r="G1833">
        <v>1.294232E-2</v>
      </c>
    </row>
    <row r="1834" spans="1:7" x14ac:dyDescent="0.2">
      <c r="A1834">
        <v>2020</v>
      </c>
      <c r="B1834" s="4" t="s">
        <v>101</v>
      </c>
      <c r="C1834" t="str">
        <f t="shared" si="28"/>
        <v>2020_0115</v>
      </c>
      <c r="D1834" s="4" t="s">
        <v>59</v>
      </c>
      <c r="E1834" s="4" t="s">
        <v>59</v>
      </c>
      <c r="F1834" s="3">
        <v>6488422.3300000001</v>
      </c>
      <c r="G1834">
        <v>1.2355320000000001E-2</v>
      </c>
    </row>
    <row r="1835" spans="1:7" x14ac:dyDescent="0.2">
      <c r="A1835">
        <v>2020</v>
      </c>
      <c r="B1835" s="4" t="s">
        <v>107</v>
      </c>
      <c r="C1835" t="str">
        <f t="shared" si="28"/>
        <v>2020_0810</v>
      </c>
      <c r="D1835" s="4" t="s">
        <v>65</v>
      </c>
      <c r="E1835" s="4" t="s">
        <v>65</v>
      </c>
      <c r="F1835" s="3">
        <v>6454063.9299999997</v>
      </c>
      <c r="G1835">
        <v>1.2289899999999999E-2</v>
      </c>
    </row>
    <row r="1836" spans="1:7" x14ac:dyDescent="0.2">
      <c r="A1836">
        <v>2020</v>
      </c>
      <c r="B1836" s="4" t="s">
        <v>164</v>
      </c>
      <c r="C1836" t="str">
        <f t="shared" si="28"/>
        <v>2020_0161</v>
      </c>
      <c r="D1836" s="4" t="s">
        <v>122</v>
      </c>
      <c r="E1836" s="4" t="s">
        <v>122</v>
      </c>
      <c r="F1836" s="3">
        <v>6313279.7000000002</v>
      </c>
      <c r="G1836">
        <v>1.2021820000000001E-2</v>
      </c>
    </row>
    <row r="1837" spans="1:7" x14ac:dyDescent="0.2">
      <c r="A1837">
        <v>2020</v>
      </c>
      <c r="B1837" s="4" t="s">
        <v>113</v>
      </c>
      <c r="C1837" t="str">
        <f t="shared" si="28"/>
        <v>2020_0114</v>
      </c>
      <c r="D1837" s="4" t="s">
        <v>71</v>
      </c>
      <c r="E1837" s="4" t="s">
        <v>71</v>
      </c>
      <c r="F1837" s="3">
        <v>6052945.6600000001</v>
      </c>
      <c r="G1837">
        <v>1.1526080000000001E-2</v>
      </c>
    </row>
    <row r="1838" spans="1:7" x14ac:dyDescent="0.2">
      <c r="A1838">
        <v>2020</v>
      </c>
      <c r="B1838" s="4" t="s">
        <v>109</v>
      </c>
      <c r="C1838" t="str">
        <f t="shared" si="28"/>
        <v>2020_0054</v>
      </c>
      <c r="D1838" s="4" t="s">
        <v>67</v>
      </c>
      <c r="E1838" s="4" t="s">
        <v>67</v>
      </c>
      <c r="F1838" s="3">
        <v>5836776.4000000004</v>
      </c>
      <c r="G1838">
        <v>1.111445E-2</v>
      </c>
    </row>
    <row r="1839" spans="1:7" x14ac:dyDescent="0.2">
      <c r="A1839">
        <v>2020</v>
      </c>
      <c r="B1839" s="4" t="s">
        <v>112</v>
      </c>
      <c r="C1839" t="str">
        <f t="shared" si="28"/>
        <v>2020_0570</v>
      </c>
      <c r="D1839" s="4" t="s">
        <v>70</v>
      </c>
      <c r="E1839" s="4" t="s">
        <v>70</v>
      </c>
      <c r="F1839" s="3">
        <v>5494558.1600000001</v>
      </c>
      <c r="G1839">
        <v>1.0462800000000001E-2</v>
      </c>
    </row>
    <row r="1840" spans="1:7" x14ac:dyDescent="0.2">
      <c r="A1840">
        <v>2020</v>
      </c>
      <c r="B1840" s="4" t="s">
        <v>97</v>
      </c>
      <c r="C1840" t="str">
        <f t="shared" si="28"/>
        <v>2020_0045</v>
      </c>
      <c r="D1840" s="4" t="s">
        <v>55</v>
      </c>
      <c r="E1840" s="4" t="s">
        <v>55</v>
      </c>
      <c r="F1840" s="3">
        <v>5433973.3600000003</v>
      </c>
      <c r="G1840">
        <v>1.0347429999999999E-2</v>
      </c>
    </row>
    <row r="1841" spans="1:7" x14ac:dyDescent="0.2">
      <c r="A1841">
        <v>2020</v>
      </c>
      <c r="B1841" s="4" t="s">
        <v>100</v>
      </c>
      <c r="C1841" t="str">
        <f t="shared" si="28"/>
        <v>2020_0898</v>
      </c>
      <c r="D1841" s="4" t="s">
        <v>58</v>
      </c>
      <c r="E1841" s="4" t="s">
        <v>58</v>
      </c>
      <c r="F1841" s="3">
        <v>5212740.96</v>
      </c>
      <c r="G1841">
        <v>9.9261599999999998E-3</v>
      </c>
    </row>
    <row r="1842" spans="1:7" x14ac:dyDescent="0.2">
      <c r="A1842">
        <v>2020</v>
      </c>
      <c r="B1842" s="4" t="s">
        <v>103</v>
      </c>
      <c r="C1842" t="str">
        <f t="shared" si="28"/>
        <v>2020_0865</v>
      </c>
      <c r="D1842" s="4" t="s">
        <v>61</v>
      </c>
      <c r="E1842" s="4" t="s">
        <v>61</v>
      </c>
      <c r="F1842" s="3">
        <v>4699943.25</v>
      </c>
      <c r="G1842">
        <v>8.9496799999999998E-3</v>
      </c>
    </row>
    <row r="1843" spans="1:7" x14ac:dyDescent="0.2">
      <c r="A1843">
        <v>2020</v>
      </c>
      <c r="B1843" s="4" t="s">
        <v>115</v>
      </c>
      <c r="C1843" t="str">
        <f t="shared" si="28"/>
        <v>2020_0910</v>
      </c>
      <c r="D1843" s="4" t="s">
        <v>73</v>
      </c>
      <c r="E1843" s="4" t="s">
        <v>73</v>
      </c>
      <c r="F1843" s="3">
        <v>4654237.05</v>
      </c>
      <c r="G1843">
        <v>8.8626499999999997E-3</v>
      </c>
    </row>
    <row r="1844" spans="1:7" x14ac:dyDescent="0.2">
      <c r="A1844">
        <v>2020</v>
      </c>
      <c r="B1844" s="4" t="s">
        <v>163</v>
      </c>
      <c r="C1844" t="str">
        <f t="shared" si="28"/>
        <v>2020_0517</v>
      </c>
      <c r="D1844" s="4" t="s">
        <v>121</v>
      </c>
      <c r="E1844" s="4" t="s">
        <v>121</v>
      </c>
      <c r="F1844" s="3">
        <v>4562191.13</v>
      </c>
      <c r="G1844">
        <v>8.6873699999999998E-3</v>
      </c>
    </row>
    <row r="1845" spans="1:7" x14ac:dyDescent="0.2">
      <c r="A1845">
        <v>2020</v>
      </c>
      <c r="B1845" s="4" t="s">
        <v>179</v>
      </c>
      <c r="C1845" t="str">
        <f t="shared" si="28"/>
        <v>2020_0580</v>
      </c>
      <c r="D1845" s="4" t="s">
        <v>137</v>
      </c>
      <c r="E1845" s="4" t="s">
        <v>137</v>
      </c>
      <c r="F1845" s="3">
        <v>4468480.0599999996</v>
      </c>
      <c r="G1845">
        <v>8.5089299999999996E-3</v>
      </c>
    </row>
    <row r="1846" spans="1:7" x14ac:dyDescent="0.2">
      <c r="A1846">
        <v>2020</v>
      </c>
      <c r="B1846" s="4" t="s">
        <v>165</v>
      </c>
      <c r="C1846" t="str">
        <f t="shared" si="28"/>
        <v>2020_0955</v>
      </c>
      <c r="D1846" s="4" t="s">
        <v>740</v>
      </c>
      <c r="E1846" s="4" t="s">
        <v>740</v>
      </c>
      <c r="F1846" s="3">
        <v>4283621.75</v>
      </c>
      <c r="G1846">
        <v>8.1569199999999998E-3</v>
      </c>
    </row>
    <row r="1847" spans="1:7" x14ac:dyDescent="0.2">
      <c r="A1847">
        <v>2020</v>
      </c>
      <c r="B1847" s="4" t="s">
        <v>111</v>
      </c>
      <c r="C1847" t="str">
        <f t="shared" si="28"/>
        <v>2020_0718</v>
      </c>
      <c r="D1847" s="4" t="s">
        <v>69</v>
      </c>
      <c r="E1847" s="4" t="s">
        <v>69</v>
      </c>
      <c r="F1847" s="3">
        <v>4232497.09</v>
      </c>
      <c r="G1847">
        <v>8.0595700000000003E-3</v>
      </c>
    </row>
    <row r="1848" spans="1:7" x14ac:dyDescent="0.2">
      <c r="A1848">
        <v>2020</v>
      </c>
      <c r="B1848" s="4" t="s">
        <v>104</v>
      </c>
      <c r="C1848" t="str">
        <f t="shared" si="28"/>
        <v>2020_0673</v>
      </c>
      <c r="D1848" s="4" t="s">
        <v>62</v>
      </c>
      <c r="E1848" s="4" t="s">
        <v>62</v>
      </c>
      <c r="F1848" s="3">
        <v>3945760.77</v>
      </c>
      <c r="G1848">
        <v>7.5135599999999999E-3</v>
      </c>
    </row>
    <row r="1849" spans="1:7" x14ac:dyDescent="0.2">
      <c r="A1849">
        <v>2020</v>
      </c>
      <c r="B1849" s="4" t="s">
        <v>169</v>
      </c>
      <c r="C1849" t="str">
        <f t="shared" si="28"/>
        <v>2020_0319</v>
      </c>
      <c r="D1849" s="4" t="s">
        <v>127</v>
      </c>
      <c r="E1849" s="4" t="s">
        <v>127</v>
      </c>
      <c r="F1849" s="3">
        <v>3824651.43</v>
      </c>
      <c r="G1849">
        <v>7.2829399999999999E-3</v>
      </c>
    </row>
    <row r="1850" spans="1:7" x14ac:dyDescent="0.2">
      <c r="A1850">
        <v>2020</v>
      </c>
      <c r="B1850" s="4" t="s">
        <v>184</v>
      </c>
      <c r="C1850" t="str">
        <f t="shared" si="28"/>
        <v>2020_0968</v>
      </c>
      <c r="D1850" s="4" t="s">
        <v>142</v>
      </c>
      <c r="E1850" s="4" t="s">
        <v>142</v>
      </c>
      <c r="F1850" s="3">
        <v>3732972.88</v>
      </c>
      <c r="G1850">
        <v>7.1083700000000001E-3</v>
      </c>
    </row>
    <row r="1851" spans="1:7" x14ac:dyDescent="0.2">
      <c r="A1851">
        <v>2020</v>
      </c>
      <c r="B1851" s="4" t="s">
        <v>96</v>
      </c>
      <c r="C1851" t="str">
        <f t="shared" si="28"/>
        <v>2020_0611</v>
      </c>
      <c r="D1851" s="4" t="s">
        <v>54</v>
      </c>
      <c r="E1851" s="4" t="s">
        <v>54</v>
      </c>
      <c r="F1851" s="3">
        <v>3583318.81</v>
      </c>
      <c r="G1851">
        <v>6.8233900000000004E-3</v>
      </c>
    </row>
    <row r="1852" spans="1:7" x14ac:dyDescent="0.2">
      <c r="A1852">
        <v>2020</v>
      </c>
      <c r="B1852" s="4" t="s">
        <v>203</v>
      </c>
      <c r="C1852" t="str">
        <f t="shared" si="28"/>
        <v>2020_0618</v>
      </c>
      <c r="D1852" s="4" t="s">
        <v>161</v>
      </c>
      <c r="E1852" s="4" t="s">
        <v>161</v>
      </c>
      <c r="F1852" s="3">
        <v>3552496.14</v>
      </c>
      <c r="G1852">
        <v>6.7647000000000002E-3</v>
      </c>
    </row>
    <row r="1853" spans="1:7" x14ac:dyDescent="0.2">
      <c r="A1853">
        <v>2020</v>
      </c>
      <c r="B1853" s="4" t="s">
        <v>108</v>
      </c>
      <c r="C1853" t="str">
        <f t="shared" si="28"/>
        <v>2020_1073</v>
      </c>
      <c r="D1853" s="4" t="s">
        <v>66</v>
      </c>
      <c r="E1853" s="4" t="s">
        <v>66</v>
      </c>
      <c r="F1853" s="3">
        <v>3471442.56</v>
      </c>
      <c r="G1853">
        <v>6.6103599999999992E-3</v>
      </c>
    </row>
    <row r="1854" spans="1:7" x14ac:dyDescent="0.2">
      <c r="A1854">
        <v>2020</v>
      </c>
      <c r="B1854" s="4" t="s">
        <v>168</v>
      </c>
      <c r="C1854" t="str">
        <f t="shared" si="28"/>
        <v>2020_0902</v>
      </c>
      <c r="D1854" s="4" t="s">
        <v>126</v>
      </c>
      <c r="E1854" s="4" t="s">
        <v>126</v>
      </c>
      <c r="F1854" s="1">
        <v>3236071.08</v>
      </c>
      <c r="G1854">
        <v>6.1621599999999999E-3</v>
      </c>
    </row>
    <row r="1855" spans="1:7" x14ac:dyDescent="0.2">
      <c r="A1855">
        <v>2020</v>
      </c>
      <c r="B1855" s="4" t="s">
        <v>186</v>
      </c>
      <c r="C1855" t="str">
        <f t="shared" si="28"/>
        <v>2020_0096</v>
      </c>
      <c r="D1855" s="4" t="s">
        <v>144</v>
      </c>
      <c r="E1855" s="4" t="s">
        <v>144</v>
      </c>
      <c r="F1855" s="3">
        <v>3175825.21</v>
      </c>
      <c r="G1855">
        <v>6.0474399999999994E-3</v>
      </c>
    </row>
    <row r="1856" spans="1:7" x14ac:dyDescent="0.2">
      <c r="A1856">
        <v>2020</v>
      </c>
      <c r="B1856" s="4" t="s">
        <v>190</v>
      </c>
      <c r="C1856" t="str">
        <f t="shared" si="28"/>
        <v>2020_0958</v>
      </c>
      <c r="D1856" s="4" t="s">
        <v>148</v>
      </c>
      <c r="E1856" s="4" t="s">
        <v>148</v>
      </c>
      <c r="F1856" s="3">
        <v>2774641.69</v>
      </c>
      <c r="G1856">
        <v>5.2835E-3</v>
      </c>
    </row>
    <row r="1857" spans="1:7" x14ac:dyDescent="0.2">
      <c r="A1857">
        <v>2020</v>
      </c>
      <c r="B1857" s="4" t="s">
        <v>175</v>
      </c>
      <c r="C1857" t="str">
        <f t="shared" si="28"/>
        <v>2020_0604</v>
      </c>
      <c r="D1857" s="4" t="s">
        <v>133</v>
      </c>
      <c r="E1857" s="4" t="s">
        <v>133</v>
      </c>
      <c r="F1857" s="3">
        <v>2770889.36</v>
      </c>
      <c r="G1857">
        <v>5.2763599999999999E-3</v>
      </c>
    </row>
    <row r="1858" spans="1:7" x14ac:dyDescent="0.2">
      <c r="A1858">
        <v>2020</v>
      </c>
      <c r="B1858" s="4" t="s">
        <v>117</v>
      </c>
      <c r="C1858" t="str">
        <f t="shared" si="28"/>
        <v>2020_0550</v>
      </c>
      <c r="D1858" s="4" t="s">
        <v>75</v>
      </c>
      <c r="E1858" s="4" t="s">
        <v>75</v>
      </c>
      <c r="F1858" s="3">
        <v>2718799.58</v>
      </c>
      <c r="G1858">
        <v>5.17717E-3</v>
      </c>
    </row>
    <row r="1859" spans="1:7" x14ac:dyDescent="0.2">
      <c r="A1859">
        <v>2020</v>
      </c>
      <c r="B1859" s="4" t="s">
        <v>185</v>
      </c>
      <c r="C1859" t="str">
        <f t="shared" ref="C1859:C1922" si="29">_xlfn.TEXTJOIN("_",TRUE,A1859:B1859)</f>
        <v>2020_0026</v>
      </c>
      <c r="D1859" s="4" t="s">
        <v>143</v>
      </c>
      <c r="E1859" s="4" t="s">
        <v>143</v>
      </c>
      <c r="F1859" s="3">
        <v>2713888.12</v>
      </c>
      <c r="G1859">
        <v>5.1678200000000001E-3</v>
      </c>
    </row>
    <row r="1860" spans="1:7" x14ac:dyDescent="0.2">
      <c r="A1860">
        <v>2020</v>
      </c>
      <c r="B1860" s="4" t="s">
        <v>173</v>
      </c>
      <c r="C1860" t="str">
        <f t="shared" si="29"/>
        <v>2020_0249</v>
      </c>
      <c r="D1860" s="4" t="s">
        <v>131</v>
      </c>
      <c r="E1860" s="4" t="s">
        <v>131</v>
      </c>
      <c r="F1860" s="3">
        <v>2675705.71</v>
      </c>
      <c r="G1860">
        <v>5.0951100000000008E-3</v>
      </c>
    </row>
    <row r="1861" spans="1:7" x14ac:dyDescent="0.2">
      <c r="A1861">
        <v>2020</v>
      </c>
      <c r="B1861" s="4" t="s">
        <v>259</v>
      </c>
      <c r="C1861" t="str">
        <f t="shared" si="29"/>
        <v>2020_0656</v>
      </c>
      <c r="D1861" s="4" t="s">
        <v>217</v>
      </c>
      <c r="E1861" s="4" t="s">
        <v>217</v>
      </c>
      <c r="F1861" s="3">
        <v>2671257.36</v>
      </c>
      <c r="G1861">
        <v>5.0866399999999999E-3</v>
      </c>
    </row>
    <row r="1862" spans="1:7" x14ac:dyDescent="0.2">
      <c r="A1862">
        <v>2020</v>
      </c>
      <c r="B1862" s="4" t="s">
        <v>120</v>
      </c>
      <c r="C1862" t="str">
        <f t="shared" si="29"/>
        <v>2020_1003</v>
      </c>
      <c r="D1862" s="4" t="s">
        <v>78</v>
      </c>
      <c r="E1862" s="4" t="s">
        <v>78</v>
      </c>
      <c r="F1862" s="3">
        <v>2584671.4500000002</v>
      </c>
      <c r="G1862">
        <v>4.9217599999999999E-3</v>
      </c>
    </row>
    <row r="1863" spans="1:7" x14ac:dyDescent="0.2">
      <c r="A1863">
        <v>2020</v>
      </c>
      <c r="B1863" s="4" t="s">
        <v>114</v>
      </c>
      <c r="C1863" t="str">
        <f t="shared" si="29"/>
        <v>2020_0649</v>
      </c>
      <c r="D1863" s="4" t="s">
        <v>72</v>
      </c>
      <c r="E1863" s="4" t="s">
        <v>72</v>
      </c>
      <c r="F1863" s="3">
        <v>2567011.4</v>
      </c>
      <c r="G1863">
        <v>4.8881300000000001E-3</v>
      </c>
    </row>
    <row r="1864" spans="1:7" x14ac:dyDescent="0.2">
      <c r="A1864">
        <v>2020</v>
      </c>
      <c r="B1864" s="4" t="s">
        <v>187</v>
      </c>
      <c r="C1864" t="str">
        <f t="shared" si="29"/>
        <v>2020_0082</v>
      </c>
      <c r="D1864" s="4" t="s">
        <v>145</v>
      </c>
      <c r="E1864" s="4" t="s">
        <v>145</v>
      </c>
      <c r="F1864" s="3">
        <v>2469146.94</v>
      </c>
      <c r="G1864">
        <v>4.70178E-3</v>
      </c>
    </row>
    <row r="1865" spans="1:7" x14ac:dyDescent="0.2">
      <c r="A1865">
        <v>2020</v>
      </c>
      <c r="B1865" s="4" t="s">
        <v>180</v>
      </c>
      <c r="C1865" t="str">
        <f t="shared" si="29"/>
        <v>2020_0848</v>
      </c>
      <c r="D1865" s="4" t="s">
        <v>138</v>
      </c>
      <c r="E1865" s="4" t="s">
        <v>138</v>
      </c>
      <c r="F1865" s="3">
        <v>2339788.88</v>
      </c>
      <c r="G1865">
        <v>4.4554500000000006E-3</v>
      </c>
    </row>
    <row r="1866" spans="1:7" x14ac:dyDescent="0.2">
      <c r="A1866">
        <v>2020</v>
      </c>
      <c r="B1866" s="4" t="s">
        <v>193</v>
      </c>
      <c r="C1866" t="str">
        <f t="shared" si="29"/>
        <v>2020_0133</v>
      </c>
      <c r="D1866" s="4" t="s">
        <v>151</v>
      </c>
      <c r="E1866" s="4" t="s">
        <v>151</v>
      </c>
      <c r="F1866" s="3">
        <v>2316492.4900000002</v>
      </c>
      <c r="G1866">
        <v>4.4110899999999995E-3</v>
      </c>
    </row>
    <row r="1867" spans="1:7" x14ac:dyDescent="0.2">
      <c r="A1867">
        <v>2020</v>
      </c>
      <c r="B1867" s="4" t="s">
        <v>119</v>
      </c>
      <c r="C1867" t="str">
        <f t="shared" si="29"/>
        <v>2020_1020</v>
      </c>
      <c r="D1867" s="4" t="s">
        <v>77</v>
      </c>
      <c r="E1867" s="4" t="s">
        <v>77</v>
      </c>
      <c r="F1867" s="3">
        <v>2297375.67</v>
      </c>
      <c r="G1867">
        <v>4.3746899999999997E-3</v>
      </c>
    </row>
    <row r="1868" spans="1:7" x14ac:dyDescent="0.2">
      <c r="A1868">
        <v>2020</v>
      </c>
      <c r="B1868" s="4" t="s">
        <v>172</v>
      </c>
      <c r="C1868" t="str">
        <f t="shared" si="29"/>
        <v>2020_1056</v>
      </c>
      <c r="D1868" s="4" t="s">
        <v>130</v>
      </c>
      <c r="E1868" s="4" t="s">
        <v>130</v>
      </c>
      <c r="F1868" s="3">
        <v>2264187.5299999998</v>
      </c>
      <c r="G1868">
        <v>4.3114900000000003E-3</v>
      </c>
    </row>
    <row r="1869" spans="1:7" x14ac:dyDescent="0.2">
      <c r="A1869">
        <v>2020</v>
      </c>
      <c r="B1869" s="4" t="s">
        <v>200</v>
      </c>
      <c r="C1869" t="str">
        <f t="shared" si="29"/>
        <v>2020_1134</v>
      </c>
      <c r="D1869" s="4" t="s">
        <v>158</v>
      </c>
      <c r="E1869" s="4" t="s">
        <v>158</v>
      </c>
      <c r="F1869" s="3">
        <v>2237603.46</v>
      </c>
      <c r="G1869">
        <v>4.2608699999999999E-3</v>
      </c>
    </row>
    <row r="1870" spans="1:7" x14ac:dyDescent="0.2">
      <c r="A1870">
        <v>2020</v>
      </c>
      <c r="B1870" s="4" t="s">
        <v>166</v>
      </c>
      <c r="C1870" t="str">
        <f t="shared" si="29"/>
        <v>2020_0585</v>
      </c>
      <c r="D1870" s="4" t="s">
        <v>124</v>
      </c>
      <c r="E1870" s="4" t="s">
        <v>124</v>
      </c>
      <c r="F1870" s="3">
        <v>2224444.9300000002</v>
      </c>
      <c r="G1870">
        <v>4.2358099999999996E-3</v>
      </c>
    </row>
    <row r="1871" spans="1:7" x14ac:dyDescent="0.2">
      <c r="A1871">
        <v>2020</v>
      </c>
      <c r="B1871" s="4" t="s">
        <v>170</v>
      </c>
      <c r="C1871" t="str">
        <f t="shared" si="29"/>
        <v>2020_0931</v>
      </c>
      <c r="D1871" s="4" t="s">
        <v>128</v>
      </c>
      <c r="E1871" s="4" t="s">
        <v>128</v>
      </c>
      <c r="F1871" s="3">
        <v>2182475.42</v>
      </c>
      <c r="G1871">
        <v>4.1558899999999998E-3</v>
      </c>
    </row>
    <row r="1872" spans="1:7" x14ac:dyDescent="0.2">
      <c r="A1872">
        <v>2020</v>
      </c>
      <c r="B1872" s="4" t="s">
        <v>118</v>
      </c>
      <c r="C1872" t="str">
        <f t="shared" si="29"/>
        <v>2020_1076</v>
      </c>
      <c r="D1872" s="4" t="s">
        <v>76</v>
      </c>
      <c r="E1872" s="4" t="s">
        <v>76</v>
      </c>
      <c r="F1872" s="3">
        <v>2176882.11</v>
      </c>
      <c r="G1872">
        <v>4.1452399999999997E-3</v>
      </c>
    </row>
    <row r="1873" spans="1:7" x14ac:dyDescent="0.2">
      <c r="A1873">
        <v>2020</v>
      </c>
      <c r="B1873" s="4" t="s">
        <v>106</v>
      </c>
      <c r="C1873" t="str">
        <f t="shared" si="29"/>
        <v>2020_0297</v>
      </c>
      <c r="D1873" s="4" t="s">
        <v>64</v>
      </c>
      <c r="E1873" s="4" t="s">
        <v>64</v>
      </c>
      <c r="F1873" s="3">
        <v>2144812.2000000002</v>
      </c>
      <c r="G1873">
        <v>4.0841699999999998E-3</v>
      </c>
    </row>
    <row r="1874" spans="1:7" x14ac:dyDescent="0.2">
      <c r="A1874">
        <v>2020</v>
      </c>
      <c r="B1874" s="4" t="s">
        <v>178</v>
      </c>
      <c r="C1874" t="str">
        <f t="shared" si="29"/>
        <v>2020_0428</v>
      </c>
      <c r="D1874" s="4" t="s">
        <v>136</v>
      </c>
      <c r="E1874" s="4" t="s">
        <v>136</v>
      </c>
      <c r="F1874" s="3">
        <v>1984674.95</v>
      </c>
      <c r="G1874">
        <v>3.7792399999999997E-3</v>
      </c>
    </row>
    <row r="1875" spans="1:7" x14ac:dyDescent="0.2">
      <c r="A1875">
        <v>2020</v>
      </c>
      <c r="B1875" s="4" t="s">
        <v>202</v>
      </c>
      <c r="C1875" t="str">
        <f t="shared" si="29"/>
        <v>2020_0042</v>
      </c>
      <c r="D1875" s="4" t="s">
        <v>160</v>
      </c>
      <c r="E1875" s="4" t="s">
        <v>160</v>
      </c>
      <c r="F1875" s="3">
        <v>1960664.13</v>
      </c>
      <c r="G1875">
        <v>3.7335200000000002E-3</v>
      </c>
    </row>
    <row r="1876" spans="1:7" x14ac:dyDescent="0.2">
      <c r="A1876">
        <v>2020</v>
      </c>
      <c r="B1876" s="4" t="s">
        <v>176</v>
      </c>
      <c r="C1876" t="str">
        <f t="shared" si="29"/>
        <v>2020_0863</v>
      </c>
      <c r="D1876" s="4" t="s">
        <v>134</v>
      </c>
      <c r="E1876" s="4" t="s">
        <v>134</v>
      </c>
      <c r="F1876" s="3">
        <v>1932018.41</v>
      </c>
      <c r="G1876">
        <v>3.6789699999999997E-3</v>
      </c>
    </row>
    <row r="1877" spans="1:7" x14ac:dyDescent="0.2">
      <c r="A1877">
        <v>2020</v>
      </c>
      <c r="B1877" s="4" t="s">
        <v>479</v>
      </c>
      <c r="C1877" t="str">
        <f t="shared" si="29"/>
        <v>2020_0695</v>
      </c>
      <c r="D1877" s="4" t="s">
        <v>463</v>
      </c>
      <c r="E1877" s="4" t="s">
        <v>463</v>
      </c>
      <c r="F1877" s="3">
        <v>1845240.45</v>
      </c>
      <c r="G1877">
        <v>3.5137300000000001E-3</v>
      </c>
    </row>
    <row r="1878" spans="1:7" x14ac:dyDescent="0.2">
      <c r="A1878">
        <v>2020</v>
      </c>
      <c r="B1878" s="4" t="s">
        <v>333</v>
      </c>
      <c r="C1878" t="str">
        <f t="shared" si="29"/>
        <v>2020_0094</v>
      </c>
      <c r="D1878" s="4" t="s">
        <v>291</v>
      </c>
      <c r="E1878" s="4" t="s">
        <v>291</v>
      </c>
      <c r="F1878" s="3">
        <v>1809305.83</v>
      </c>
      <c r="G1878">
        <v>3.4453000000000001E-3</v>
      </c>
    </row>
    <row r="1879" spans="1:7" x14ac:dyDescent="0.2">
      <c r="A1879">
        <v>2020</v>
      </c>
      <c r="B1879" s="4" t="s">
        <v>268</v>
      </c>
      <c r="C1879" t="str">
        <f t="shared" si="29"/>
        <v>2020_0280</v>
      </c>
      <c r="D1879" s="4" t="s">
        <v>226</v>
      </c>
      <c r="E1879" s="4" t="s">
        <v>226</v>
      </c>
      <c r="F1879" s="3">
        <v>1789054.83</v>
      </c>
      <c r="G1879">
        <v>3.4067399999999997E-3</v>
      </c>
    </row>
    <row r="1880" spans="1:7" x14ac:dyDescent="0.2">
      <c r="A1880">
        <v>2020</v>
      </c>
      <c r="B1880" s="4" t="s">
        <v>264</v>
      </c>
      <c r="C1880" t="str">
        <f t="shared" si="29"/>
        <v>2020_0303</v>
      </c>
      <c r="D1880" s="4" t="s">
        <v>222</v>
      </c>
      <c r="E1880" s="4" t="s">
        <v>222</v>
      </c>
      <c r="F1880" s="3">
        <v>1765692.17</v>
      </c>
      <c r="G1880">
        <v>3.3622499999999998E-3</v>
      </c>
    </row>
    <row r="1881" spans="1:7" x14ac:dyDescent="0.2">
      <c r="A1881">
        <v>2020</v>
      </c>
      <c r="B1881" s="4" t="s">
        <v>171</v>
      </c>
      <c r="C1881" t="str">
        <f t="shared" si="29"/>
        <v>2020_0243</v>
      </c>
      <c r="D1881" s="4" t="s">
        <v>129</v>
      </c>
      <c r="E1881" s="4" t="s">
        <v>129</v>
      </c>
      <c r="F1881" s="3">
        <v>1734678.12</v>
      </c>
      <c r="G1881">
        <v>3.3031899999999997E-3</v>
      </c>
    </row>
    <row r="1882" spans="1:7" x14ac:dyDescent="0.2">
      <c r="A1882">
        <v>2020</v>
      </c>
      <c r="B1882" s="4" t="s">
        <v>195</v>
      </c>
      <c r="C1882" t="str">
        <f t="shared" si="29"/>
        <v>2020_0992</v>
      </c>
      <c r="D1882" s="4" t="s">
        <v>153</v>
      </c>
      <c r="E1882" s="4" t="s">
        <v>153</v>
      </c>
      <c r="F1882" s="3">
        <v>1707181.99</v>
      </c>
      <c r="G1882">
        <v>3.2508300000000001E-3</v>
      </c>
    </row>
    <row r="1883" spans="1:7" x14ac:dyDescent="0.2">
      <c r="A1883">
        <v>2020</v>
      </c>
      <c r="B1883" s="4" t="s">
        <v>336</v>
      </c>
      <c r="C1883" t="str">
        <f t="shared" si="29"/>
        <v>2020_0850</v>
      </c>
      <c r="D1883" s="4" t="s">
        <v>294</v>
      </c>
      <c r="E1883" s="4" t="s">
        <v>294</v>
      </c>
      <c r="F1883" s="3">
        <v>1647334.9</v>
      </c>
      <c r="G1883">
        <v>3.1368699999999999E-3</v>
      </c>
    </row>
    <row r="1884" spans="1:7" x14ac:dyDescent="0.2">
      <c r="A1884">
        <v>2020</v>
      </c>
      <c r="B1884" s="4" t="s">
        <v>177</v>
      </c>
      <c r="C1884" t="str">
        <f t="shared" si="29"/>
        <v>2020_0753</v>
      </c>
      <c r="D1884" s="4" t="s">
        <v>135</v>
      </c>
      <c r="E1884" s="4" t="s">
        <v>135</v>
      </c>
      <c r="F1884" s="3">
        <v>1609824.33</v>
      </c>
      <c r="G1884">
        <v>3.06544E-3</v>
      </c>
    </row>
    <row r="1885" spans="1:7" x14ac:dyDescent="0.2">
      <c r="A1885">
        <v>2020</v>
      </c>
      <c r="B1885" s="4" t="s">
        <v>367</v>
      </c>
      <c r="C1885" t="str">
        <f t="shared" si="29"/>
        <v>2020_1092</v>
      </c>
      <c r="D1885" s="4" t="s">
        <v>325</v>
      </c>
      <c r="E1885" s="4" t="s">
        <v>325</v>
      </c>
      <c r="F1885" s="3">
        <v>1551594.92</v>
      </c>
      <c r="G1885">
        <v>2.9545600000000002E-3</v>
      </c>
    </row>
    <row r="1886" spans="1:7" x14ac:dyDescent="0.2">
      <c r="A1886">
        <v>2020</v>
      </c>
      <c r="B1886" s="4" t="s">
        <v>254</v>
      </c>
      <c r="C1886" t="str">
        <f t="shared" si="29"/>
        <v>2020_0816</v>
      </c>
      <c r="D1886" s="4" t="s">
        <v>212</v>
      </c>
      <c r="E1886" s="4" t="s">
        <v>212</v>
      </c>
      <c r="F1886" s="3">
        <v>1527640.24</v>
      </c>
      <c r="G1886">
        <v>2.90895E-3</v>
      </c>
    </row>
    <row r="1887" spans="1:7" x14ac:dyDescent="0.2">
      <c r="A1887">
        <v>2020</v>
      </c>
      <c r="B1887" s="4" t="s">
        <v>250</v>
      </c>
      <c r="C1887" t="str">
        <f t="shared" si="29"/>
        <v>2020_0679</v>
      </c>
      <c r="D1887" s="4" t="s">
        <v>208</v>
      </c>
      <c r="E1887" s="4" t="s">
        <v>208</v>
      </c>
      <c r="F1887" s="3">
        <v>1512979.9</v>
      </c>
      <c r="G1887">
        <v>2.8810300000000001E-3</v>
      </c>
    </row>
    <row r="1888" spans="1:7" x14ac:dyDescent="0.2">
      <c r="A1888">
        <v>2020</v>
      </c>
      <c r="B1888" s="4" t="s">
        <v>183</v>
      </c>
      <c r="C1888" t="str">
        <f t="shared" si="29"/>
        <v>2020_0119</v>
      </c>
      <c r="D1888" s="4" t="s">
        <v>141</v>
      </c>
      <c r="E1888" s="4" t="s">
        <v>141</v>
      </c>
      <c r="F1888" s="3">
        <v>1482578.22</v>
      </c>
      <c r="G1888">
        <v>2.82314E-3</v>
      </c>
    </row>
    <row r="1889" spans="1:7" x14ac:dyDescent="0.2">
      <c r="A1889">
        <v>2020</v>
      </c>
      <c r="B1889" s="4" t="s">
        <v>188</v>
      </c>
      <c r="C1889" t="str">
        <f t="shared" si="29"/>
        <v>2020_1058</v>
      </c>
      <c r="D1889" s="4" t="s">
        <v>146</v>
      </c>
      <c r="E1889" s="4" t="s">
        <v>146</v>
      </c>
      <c r="F1889" s="3">
        <v>1448411.15</v>
      </c>
      <c r="G1889">
        <v>2.75808E-3</v>
      </c>
    </row>
    <row r="1890" spans="1:7" x14ac:dyDescent="0.2">
      <c r="A1890">
        <v>2020</v>
      </c>
      <c r="B1890" s="4" t="s">
        <v>194</v>
      </c>
      <c r="C1890" t="str">
        <f t="shared" si="29"/>
        <v>2020_0122</v>
      </c>
      <c r="D1890" s="4" t="s">
        <v>152</v>
      </c>
      <c r="E1890" s="4" t="s">
        <v>152</v>
      </c>
      <c r="F1890" s="3">
        <v>1430431.89</v>
      </c>
      <c r="G1890">
        <v>2.7238399999999999E-3</v>
      </c>
    </row>
    <row r="1891" spans="1:7" x14ac:dyDescent="0.2">
      <c r="A1891">
        <v>2020</v>
      </c>
      <c r="B1891" s="4" t="s">
        <v>285</v>
      </c>
      <c r="C1891" t="str">
        <f t="shared" si="29"/>
        <v>2020_0341</v>
      </c>
      <c r="D1891" s="4" t="s">
        <v>243</v>
      </c>
      <c r="E1891" s="4" t="s">
        <v>243</v>
      </c>
      <c r="F1891" s="3">
        <v>1416348.73</v>
      </c>
      <c r="G1891">
        <v>2.6970300000000004E-3</v>
      </c>
    </row>
    <row r="1892" spans="1:7" x14ac:dyDescent="0.2">
      <c r="A1892">
        <v>2020</v>
      </c>
      <c r="B1892" s="4" t="s">
        <v>174</v>
      </c>
      <c r="C1892" t="str">
        <f t="shared" si="29"/>
        <v>2020_1077</v>
      </c>
      <c r="D1892" s="4" t="s">
        <v>132</v>
      </c>
      <c r="E1892" s="4" t="s">
        <v>132</v>
      </c>
      <c r="F1892" s="3">
        <v>1413372.17</v>
      </c>
      <c r="G1892">
        <v>2.6913599999999998E-3</v>
      </c>
    </row>
    <row r="1893" spans="1:7" x14ac:dyDescent="0.2">
      <c r="A1893">
        <v>2020</v>
      </c>
      <c r="B1893" s="4" t="s">
        <v>249</v>
      </c>
      <c r="C1893" t="str">
        <f t="shared" si="29"/>
        <v>2020_0557</v>
      </c>
      <c r="D1893" s="4" t="s">
        <v>207</v>
      </c>
      <c r="E1893" s="4" t="s">
        <v>207</v>
      </c>
      <c r="F1893" s="3">
        <v>1382163.17</v>
      </c>
      <c r="G1893">
        <v>2.6319300000000002E-3</v>
      </c>
    </row>
    <row r="1894" spans="1:7" x14ac:dyDescent="0.2">
      <c r="A1894">
        <v>2020</v>
      </c>
      <c r="B1894" s="4" t="s">
        <v>192</v>
      </c>
      <c r="C1894" t="str">
        <f t="shared" si="29"/>
        <v>2020_0909</v>
      </c>
      <c r="D1894" s="4" t="s">
        <v>150</v>
      </c>
      <c r="E1894" s="4" t="s">
        <v>150</v>
      </c>
      <c r="F1894" s="3">
        <v>1381954.67</v>
      </c>
      <c r="G1894">
        <v>2.6315300000000004E-3</v>
      </c>
    </row>
    <row r="1895" spans="1:7" x14ac:dyDescent="0.2">
      <c r="A1895">
        <v>2020</v>
      </c>
      <c r="B1895" s="4" t="s">
        <v>198</v>
      </c>
      <c r="C1895" t="str">
        <f t="shared" si="29"/>
        <v>2020_0943</v>
      </c>
      <c r="D1895" s="4" t="s">
        <v>156</v>
      </c>
      <c r="E1895" s="4" t="s">
        <v>156</v>
      </c>
      <c r="F1895" s="3">
        <v>1377328.06</v>
      </c>
      <c r="G1895">
        <v>2.6227200000000003E-3</v>
      </c>
    </row>
    <row r="1896" spans="1:7" x14ac:dyDescent="0.2">
      <c r="A1896">
        <v>2020</v>
      </c>
      <c r="B1896" s="4" t="s">
        <v>332</v>
      </c>
      <c r="C1896" t="str">
        <f t="shared" si="29"/>
        <v>2020_0002</v>
      </c>
      <c r="D1896" s="4" t="s">
        <v>290</v>
      </c>
      <c r="E1896" s="4" t="s">
        <v>290</v>
      </c>
      <c r="F1896" s="3">
        <v>1354628.24</v>
      </c>
      <c r="G1896">
        <v>2.5795000000000002E-3</v>
      </c>
    </row>
    <row r="1897" spans="1:7" x14ac:dyDescent="0.2">
      <c r="A1897">
        <v>2020</v>
      </c>
      <c r="B1897" s="4" t="s">
        <v>181</v>
      </c>
      <c r="C1897" t="str">
        <f t="shared" si="29"/>
        <v>2020_1063</v>
      </c>
      <c r="D1897" s="4" t="s">
        <v>139</v>
      </c>
      <c r="E1897" s="4" t="s">
        <v>139</v>
      </c>
      <c r="F1897" s="1">
        <v>1346089.33</v>
      </c>
      <c r="G1897">
        <v>2.56324E-3</v>
      </c>
    </row>
    <row r="1898" spans="1:7" x14ac:dyDescent="0.2">
      <c r="A1898">
        <v>2020</v>
      </c>
      <c r="B1898" s="4" t="s">
        <v>191</v>
      </c>
      <c r="C1898" t="str">
        <f t="shared" si="29"/>
        <v>2020_0621</v>
      </c>
      <c r="D1898" s="4" t="s">
        <v>149</v>
      </c>
      <c r="E1898" s="4" t="s">
        <v>149</v>
      </c>
      <c r="F1898" s="3">
        <v>1345864.49</v>
      </c>
      <c r="G1898">
        <v>2.56281E-3</v>
      </c>
    </row>
    <row r="1899" spans="1:7" x14ac:dyDescent="0.2">
      <c r="A1899">
        <v>2020</v>
      </c>
      <c r="B1899" s="4" t="s">
        <v>260</v>
      </c>
      <c r="C1899" t="str">
        <f t="shared" si="29"/>
        <v>2020_0790</v>
      </c>
      <c r="D1899" s="4" t="s">
        <v>218</v>
      </c>
      <c r="E1899" s="4" t="s">
        <v>218</v>
      </c>
      <c r="F1899" s="3">
        <v>1333821.1399999999</v>
      </c>
      <c r="G1899">
        <v>2.53988E-3</v>
      </c>
    </row>
    <row r="1900" spans="1:7" x14ac:dyDescent="0.2">
      <c r="A1900">
        <v>2020</v>
      </c>
      <c r="B1900" s="4" t="s">
        <v>257</v>
      </c>
      <c r="C1900" t="str">
        <f t="shared" si="29"/>
        <v>2020_0270</v>
      </c>
      <c r="D1900" s="4" t="s">
        <v>215</v>
      </c>
      <c r="E1900" s="4" t="s">
        <v>215</v>
      </c>
      <c r="F1900" s="3">
        <v>1317185.96</v>
      </c>
      <c r="G1900">
        <v>2.5081999999999999E-3</v>
      </c>
    </row>
    <row r="1901" spans="1:7" x14ac:dyDescent="0.2">
      <c r="A1901">
        <v>2020</v>
      </c>
      <c r="B1901" s="4" t="s">
        <v>283</v>
      </c>
      <c r="C1901" t="str">
        <f t="shared" si="29"/>
        <v>2020_0020</v>
      </c>
      <c r="D1901" s="4" t="s">
        <v>241</v>
      </c>
      <c r="E1901" s="4" t="s">
        <v>241</v>
      </c>
      <c r="F1901" s="3">
        <v>1296419.51</v>
      </c>
      <c r="G1901">
        <v>2.4686600000000001E-3</v>
      </c>
    </row>
    <row r="1902" spans="1:7" x14ac:dyDescent="0.2">
      <c r="A1902">
        <v>2020</v>
      </c>
      <c r="B1902" s="4" t="s">
        <v>262</v>
      </c>
      <c r="C1902" t="str">
        <f t="shared" si="29"/>
        <v>2020_0857</v>
      </c>
      <c r="D1902" s="4" t="s">
        <v>220</v>
      </c>
      <c r="E1902" s="4" t="s">
        <v>220</v>
      </c>
      <c r="F1902" s="3">
        <v>1295718.75</v>
      </c>
      <c r="G1902">
        <v>2.4673200000000003E-3</v>
      </c>
    </row>
    <row r="1903" spans="1:7" x14ac:dyDescent="0.2">
      <c r="A1903">
        <v>2020</v>
      </c>
      <c r="B1903" s="4" t="s">
        <v>253</v>
      </c>
      <c r="C1903" t="str">
        <f t="shared" si="29"/>
        <v>2020_0812</v>
      </c>
      <c r="D1903" s="4" t="s">
        <v>211</v>
      </c>
      <c r="E1903" s="4" t="s">
        <v>211</v>
      </c>
      <c r="F1903" s="3">
        <v>1259179.82</v>
      </c>
      <c r="G1903">
        <v>2.3977399999999998E-3</v>
      </c>
    </row>
    <row r="1904" spans="1:7" x14ac:dyDescent="0.2">
      <c r="A1904">
        <v>2020</v>
      </c>
      <c r="B1904" s="4" t="s">
        <v>473</v>
      </c>
      <c r="C1904" t="str">
        <f t="shared" si="29"/>
        <v>2020_0781</v>
      </c>
      <c r="D1904" s="4" t="s">
        <v>457</v>
      </c>
      <c r="E1904" s="4" t="s">
        <v>457</v>
      </c>
      <c r="F1904" s="3">
        <v>1161935.7</v>
      </c>
      <c r="G1904">
        <v>2.2125700000000001E-3</v>
      </c>
    </row>
    <row r="1905" spans="1:7" x14ac:dyDescent="0.2">
      <c r="A1905">
        <v>2020</v>
      </c>
      <c r="B1905" s="4" t="s">
        <v>189</v>
      </c>
      <c r="C1905" t="str">
        <f t="shared" si="29"/>
        <v>2020_0767</v>
      </c>
      <c r="D1905" s="4" t="s">
        <v>147</v>
      </c>
      <c r="E1905" s="4" t="s">
        <v>147</v>
      </c>
      <c r="F1905" s="3">
        <v>1113233.33</v>
      </c>
      <c r="G1905">
        <v>2.1198300000000001E-3</v>
      </c>
    </row>
    <row r="1906" spans="1:7" x14ac:dyDescent="0.2">
      <c r="A1906">
        <v>2020</v>
      </c>
      <c r="B1906" s="4" t="s">
        <v>196</v>
      </c>
      <c r="C1906" t="str">
        <f t="shared" si="29"/>
        <v>2020_0156</v>
      </c>
      <c r="D1906" s="4" t="s">
        <v>154</v>
      </c>
      <c r="E1906" s="4" t="s">
        <v>154</v>
      </c>
      <c r="F1906" s="3">
        <v>1092931.04</v>
      </c>
      <c r="G1906">
        <v>2.0811699999999998E-3</v>
      </c>
    </row>
    <row r="1907" spans="1:7" x14ac:dyDescent="0.2">
      <c r="A1907">
        <v>2020</v>
      </c>
      <c r="B1907" s="4" t="s">
        <v>167</v>
      </c>
      <c r="C1907" t="str">
        <f t="shared" si="29"/>
        <v>2020_0521</v>
      </c>
      <c r="D1907" s="4" t="s">
        <v>125</v>
      </c>
      <c r="E1907" s="4" t="s">
        <v>125</v>
      </c>
      <c r="F1907" s="3">
        <v>1086172.3899999999</v>
      </c>
      <c r="G1907">
        <v>2.0683000000000003E-3</v>
      </c>
    </row>
    <row r="1908" spans="1:7" x14ac:dyDescent="0.2">
      <c r="A1908">
        <v>2020</v>
      </c>
      <c r="B1908" s="4" t="s">
        <v>348</v>
      </c>
      <c r="C1908" t="str">
        <f t="shared" si="29"/>
        <v>2020_0072</v>
      </c>
      <c r="D1908" s="4" t="s">
        <v>306</v>
      </c>
      <c r="E1908" s="4" t="s">
        <v>306</v>
      </c>
      <c r="F1908" s="3">
        <v>1049989.3500000001</v>
      </c>
      <c r="G1908">
        <v>1.9994000000000001E-3</v>
      </c>
    </row>
    <row r="1909" spans="1:7" x14ac:dyDescent="0.2">
      <c r="A1909">
        <v>2020</v>
      </c>
      <c r="B1909" s="4" t="s">
        <v>247</v>
      </c>
      <c r="C1909" t="str">
        <f t="shared" si="29"/>
        <v>2020_0284</v>
      </c>
      <c r="D1909" s="4" t="s">
        <v>205</v>
      </c>
      <c r="E1909" s="4" t="s">
        <v>205</v>
      </c>
      <c r="F1909" s="3">
        <v>1034152.6</v>
      </c>
      <c r="G1909">
        <v>1.9692399999999997E-3</v>
      </c>
    </row>
    <row r="1910" spans="1:7" x14ac:dyDescent="0.2">
      <c r="A1910">
        <v>2020</v>
      </c>
      <c r="B1910" s="4" t="s">
        <v>452</v>
      </c>
      <c r="C1910" t="str">
        <f t="shared" si="29"/>
        <v>2020_1044</v>
      </c>
      <c r="D1910" s="4" t="s">
        <v>410</v>
      </c>
      <c r="E1910" s="4" t="s">
        <v>410</v>
      </c>
      <c r="F1910" s="3">
        <v>1033173.06</v>
      </c>
      <c r="G1910">
        <v>1.9673799999999999E-3</v>
      </c>
    </row>
    <row r="1911" spans="1:7" x14ac:dyDescent="0.2">
      <c r="A1911">
        <v>2020</v>
      </c>
      <c r="B1911" s="4" t="s">
        <v>447</v>
      </c>
      <c r="C1911" t="str">
        <f t="shared" si="29"/>
        <v>2020_0227</v>
      </c>
      <c r="D1911" s="4" t="s">
        <v>405</v>
      </c>
      <c r="E1911" s="4" t="s">
        <v>405</v>
      </c>
      <c r="F1911" s="3">
        <v>1002077.4</v>
      </c>
      <c r="G1911">
        <v>1.9081699999999998E-3</v>
      </c>
    </row>
    <row r="1912" spans="1:7" x14ac:dyDescent="0.2">
      <c r="A1912">
        <v>2020</v>
      </c>
      <c r="B1912" s="4" t="s">
        <v>248</v>
      </c>
      <c r="C1912" t="str">
        <f t="shared" si="29"/>
        <v>2020_1113</v>
      </c>
      <c r="D1912" s="4" t="s">
        <v>206</v>
      </c>
      <c r="E1912" s="4" t="s">
        <v>206</v>
      </c>
      <c r="F1912" s="3">
        <v>994478.26</v>
      </c>
      <c r="G1912">
        <v>1.8937000000000001E-3</v>
      </c>
    </row>
    <row r="1913" spans="1:7" x14ac:dyDescent="0.2">
      <c r="A1913">
        <v>2020</v>
      </c>
      <c r="B1913" s="4" t="s">
        <v>366</v>
      </c>
      <c r="C1913" t="str">
        <f t="shared" si="29"/>
        <v>2020_0691</v>
      </c>
      <c r="D1913" s="4" t="s">
        <v>324</v>
      </c>
      <c r="E1913" s="4" t="s">
        <v>324</v>
      </c>
      <c r="F1913" s="3">
        <v>992163.79</v>
      </c>
      <c r="G1913">
        <v>1.8892900000000001E-3</v>
      </c>
    </row>
    <row r="1914" spans="1:7" x14ac:dyDescent="0.2">
      <c r="A1914">
        <v>2020</v>
      </c>
      <c r="B1914" s="4" t="s">
        <v>557</v>
      </c>
      <c r="C1914" t="str">
        <f t="shared" si="29"/>
        <v>2020_0344</v>
      </c>
      <c r="D1914" s="4" t="s">
        <v>554</v>
      </c>
      <c r="E1914" s="4" t="s">
        <v>554</v>
      </c>
      <c r="F1914" s="3">
        <v>965551.92</v>
      </c>
      <c r="G1914">
        <v>1.8386100000000001E-3</v>
      </c>
    </row>
    <row r="1915" spans="1:7" x14ac:dyDescent="0.2">
      <c r="A1915">
        <v>2020</v>
      </c>
      <c r="B1915" s="4" t="s">
        <v>360</v>
      </c>
      <c r="C1915" t="str">
        <f t="shared" si="29"/>
        <v>2020_0650</v>
      </c>
      <c r="D1915" s="4" t="s">
        <v>318</v>
      </c>
      <c r="E1915" s="4" t="s">
        <v>318</v>
      </c>
      <c r="F1915" s="3">
        <v>941863</v>
      </c>
      <c r="G1915">
        <v>1.7935100000000001E-3</v>
      </c>
    </row>
    <row r="1916" spans="1:7" x14ac:dyDescent="0.2">
      <c r="A1916">
        <v>2020</v>
      </c>
      <c r="B1916" s="4" t="s">
        <v>372</v>
      </c>
      <c r="C1916" t="str">
        <f t="shared" si="29"/>
        <v>2020_0817</v>
      </c>
      <c r="D1916" s="4" t="s">
        <v>330</v>
      </c>
      <c r="E1916" s="4" t="s">
        <v>330</v>
      </c>
      <c r="F1916" s="3">
        <v>930825.66</v>
      </c>
      <c r="G1916">
        <v>1.7724899999999998E-3</v>
      </c>
    </row>
    <row r="1917" spans="1:7" x14ac:dyDescent="0.2">
      <c r="A1917">
        <v>2020</v>
      </c>
      <c r="B1917" s="4" t="s">
        <v>252</v>
      </c>
      <c r="C1917" t="str">
        <f t="shared" si="29"/>
        <v>2020_0950</v>
      </c>
      <c r="D1917" s="4" t="s">
        <v>210</v>
      </c>
      <c r="E1917" s="4" t="s">
        <v>210</v>
      </c>
      <c r="F1917" s="3">
        <v>897664.62</v>
      </c>
      <c r="G1917">
        <v>1.7093399999999999E-3</v>
      </c>
    </row>
    <row r="1918" spans="1:7" x14ac:dyDescent="0.2">
      <c r="A1918">
        <v>2020</v>
      </c>
      <c r="B1918" s="4" t="s">
        <v>201</v>
      </c>
      <c r="C1918" t="str">
        <f t="shared" si="29"/>
        <v>2020_0648</v>
      </c>
      <c r="D1918" s="4" t="s">
        <v>159</v>
      </c>
      <c r="E1918" s="4" t="s">
        <v>159</v>
      </c>
      <c r="F1918" s="3">
        <v>857842.1</v>
      </c>
      <c r="G1918">
        <v>1.6335099999999999E-3</v>
      </c>
    </row>
    <row r="1919" spans="1:7" x14ac:dyDescent="0.2">
      <c r="A1919">
        <v>2020</v>
      </c>
      <c r="B1919" s="4" t="s">
        <v>273</v>
      </c>
      <c r="C1919" t="str">
        <f t="shared" si="29"/>
        <v>2020_0582</v>
      </c>
      <c r="D1919" s="4" t="s">
        <v>231</v>
      </c>
      <c r="E1919" s="4" t="s">
        <v>231</v>
      </c>
      <c r="F1919" s="3">
        <v>837466.39</v>
      </c>
      <c r="G1919">
        <v>1.5947100000000001E-3</v>
      </c>
    </row>
    <row r="1920" spans="1:7" x14ac:dyDescent="0.2">
      <c r="A1920">
        <v>2020</v>
      </c>
      <c r="B1920" s="4" t="s">
        <v>331</v>
      </c>
      <c r="C1920" t="str">
        <f t="shared" si="29"/>
        <v>2020_0615</v>
      </c>
      <c r="D1920" s="4" t="s">
        <v>289</v>
      </c>
      <c r="E1920" s="4" t="s">
        <v>289</v>
      </c>
      <c r="F1920" s="3">
        <v>826480.46</v>
      </c>
      <c r="G1920">
        <v>1.5737899999999998E-3</v>
      </c>
    </row>
    <row r="1921" spans="1:7" x14ac:dyDescent="0.2">
      <c r="A1921">
        <v>2020</v>
      </c>
      <c r="B1921" s="4" t="s">
        <v>337</v>
      </c>
      <c r="C1921" t="str">
        <f t="shared" si="29"/>
        <v>2020_0643</v>
      </c>
      <c r="D1921" s="4" t="s">
        <v>295</v>
      </c>
      <c r="E1921" s="4" t="s">
        <v>295</v>
      </c>
      <c r="F1921" s="3">
        <v>820010.38</v>
      </c>
      <c r="G1921">
        <v>1.5614700000000001E-3</v>
      </c>
    </row>
    <row r="1922" spans="1:7" x14ac:dyDescent="0.2">
      <c r="A1922">
        <v>2020</v>
      </c>
      <c r="B1922" s="4" t="s">
        <v>343</v>
      </c>
      <c r="C1922" t="str">
        <f t="shared" si="29"/>
        <v>2020_0272</v>
      </c>
      <c r="D1922" s="4" t="s">
        <v>301</v>
      </c>
      <c r="E1922" s="4" t="s">
        <v>301</v>
      </c>
      <c r="F1922" s="3">
        <v>786447.16</v>
      </c>
      <c r="G1922">
        <v>1.49756E-3</v>
      </c>
    </row>
    <row r="1923" spans="1:7" x14ac:dyDescent="0.2">
      <c r="A1923">
        <v>2020</v>
      </c>
      <c r="B1923" s="4" t="s">
        <v>199</v>
      </c>
      <c r="C1923" t="str">
        <f t="shared" ref="C1923:C1986" si="30">_xlfn.TEXTJOIN("_",TRUE,A1923:B1923)</f>
        <v>2020_0231</v>
      </c>
      <c r="D1923" s="4" t="s">
        <v>157</v>
      </c>
      <c r="E1923" s="4" t="s">
        <v>157</v>
      </c>
      <c r="F1923" s="3">
        <v>784331.55</v>
      </c>
      <c r="G1923">
        <v>1.4935300000000001E-3</v>
      </c>
    </row>
    <row r="1924" spans="1:7" x14ac:dyDescent="0.2">
      <c r="A1924">
        <v>2020</v>
      </c>
      <c r="B1924" s="4" t="s">
        <v>277</v>
      </c>
      <c r="C1924" t="str">
        <f t="shared" si="30"/>
        <v>2020_0586</v>
      </c>
      <c r="D1924" s="4" t="s">
        <v>235</v>
      </c>
      <c r="E1924" s="4" t="s">
        <v>235</v>
      </c>
      <c r="F1924" s="3">
        <v>768385.53</v>
      </c>
      <c r="G1924">
        <v>1.46317E-3</v>
      </c>
    </row>
    <row r="1925" spans="1:7" x14ac:dyDescent="0.2">
      <c r="A1925">
        <v>2020</v>
      </c>
      <c r="B1925" s="4" t="s">
        <v>424</v>
      </c>
      <c r="C1925" t="str">
        <f t="shared" si="30"/>
        <v>2020_0381</v>
      </c>
      <c r="D1925" s="4" t="s">
        <v>382</v>
      </c>
      <c r="E1925" s="4" t="s">
        <v>382</v>
      </c>
      <c r="F1925" s="3">
        <v>762967.63</v>
      </c>
      <c r="G1925">
        <v>1.4528499999999999E-3</v>
      </c>
    </row>
    <row r="1926" spans="1:7" x14ac:dyDescent="0.2">
      <c r="A1926">
        <v>2020</v>
      </c>
      <c r="B1926" s="4" t="s">
        <v>263</v>
      </c>
      <c r="C1926" t="str">
        <f t="shared" si="30"/>
        <v>2020_0506</v>
      </c>
      <c r="D1926" s="4" t="s">
        <v>221</v>
      </c>
      <c r="E1926" s="4" t="s">
        <v>221</v>
      </c>
      <c r="F1926" s="3">
        <v>728204.96</v>
      </c>
      <c r="G1926">
        <v>1.3866600000000001E-3</v>
      </c>
    </row>
    <row r="1927" spans="1:7" x14ac:dyDescent="0.2">
      <c r="A1927">
        <v>2020</v>
      </c>
      <c r="B1927" s="4" t="s">
        <v>272</v>
      </c>
      <c r="C1927" t="str">
        <f t="shared" si="30"/>
        <v>2020_0251</v>
      </c>
      <c r="D1927" s="4" t="s">
        <v>230</v>
      </c>
      <c r="E1927" s="4" t="s">
        <v>230</v>
      </c>
      <c r="F1927" s="3">
        <v>711104.85</v>
      </c>
      <c r="G1927">
        <v>1.3540900000000001E-3</v>
      </c>
    </row>
    <row r="1928" spans="1:7" x14ac:dyDescent="0.2">
      <c r="A1928">
        <v>2020</v>
      </c>
      <c r="B1928" s="4" t="s">
        <v>335</v>
      </c>
      <c r="C1928" t="str">
        <f t="shared" si="30"/>
        <v>2020_0825</v>
      </c>
      <c r="D1928" s="4" t="s">
        <v>293</v>
      </c>
      <c r="E1928" s="4" t="s">
        <v>293</v>
      </c>
      <c r="F1928" s="3">
        <v>701145.61</v>
      </c>
      <c r="G1928">
        <v>1.3351299999999999E-3</v>
      </c>
    </row>
    <row r="1929" spans="1:7" x14ac:dyDescent="0.2">
      <c r="A1929">
        <v>2020</v>
      </c>
      <c r="B1929" s="4" t="s">
        <v>341</v>
      </c>
      <c r="C1929" t="str">
        <f t="shared" si="30"/>
        <v>2020_0175</v>
      </c>
      <c r="D1929" s="4" t="s">
        <v>299</v>
      </c>
      <c r="E1929" s="4" t="s">
        <v>299</v>
      </c>
      <c r="F1929" s="3">
        <v>696343.76</v>
      </c>
      <c r="G1929">
        <v>1.32599E-3</v>
      </c>
    </row>
    <row r="1930" spans="1:7" x14ac:dyDescent="0.2">
      <c r="A1930">
        <v>2020</v>
      </c>
      <c r="B1930" s="4" t="s">
        <v>204</v>
      </c>
      <c r="C1930" t="str">
        <f t="shared" si="30"/>
        <v>2020_1032</v>
      </c>
      <c r="D1930" s="4" t="s">
        <v>162</v>
      </c>
      <c r="E1930" s="4" t="s">
        <v>162</v>
      </c>
      <c r="F1930" s="3">
        <v>678936.8</v>
      </c>
      <c r="G1930">
        <v>1.2928400000000002E-3</v>
      </c>
    </row>
    <row r="1931" spans="1:7" x14ac:dyDescent="0.2">
      <c r="A1931">
        <v>2020</v>
      </c>
      <c r="B1931" s="4" t="s">
        <v>558</v>
      </c>
      <c r="C1931" t="str">
        <f t="shared" si="30"/>
        <v>2020_0261</v>
      </c>
      <c r="D1931" s="4" t="s">
        <v>555</v>
      </c>
      <c r="E1931" s="4" t="s">
        <v>555</v>
      </c>
      <c r="F1931" s="3">
        <v>656706.64</v>
      </c>
      <c r="G1931">
        <v>1.25051E-3</v>
      </c>
    </row>
    <row r="1932" spans="1:7" x14ac:dyDescent="0.2">
      <c r="A1932">
        <v>2020</v>
      </c>
      <c r="B1932" s="4" t="s">
        <v>559</v>
      </c>
      <c r="C1932" t="str">
        <f t="shared" si="30"/>
        <v>2020_0106</v>
      </c>
      <c r="D1932" s="4" t="s">
        <v>556</v>
      </c>
      <c r="E1932" s="4" t="s">
        <v>556</v>
      </c>
      <c r="F1932" s="3">
        <v>651134.21</v>
      </c>
      <c r="G1932">
        <v>1.2398999999999999E-3</v>
      </c>
    </row>
    <row r="1933" spans="1:7" x14ac:dyDescent="0.2">
      <c r="A1933">
        <v>2020</v>
      </c>
      <c r="B1933" s="4" t="s">
        <v>182</v>
      </c>
      <c r="C1933" t="str">
        <f t="shared" si="30"/>
        <v>2020_0385</v>
      </c>
      <c r="D1933" s="4" t="s">
        <v>140</v>
      </c>
      <c r="E1933" s="4" t="s">
        <v>140</v>
      </c>
      <c r="F1933" s="3">
        <v>650611.06999999995</v>
      </c>
      <c r="G1933">
        <v>1.2389E-3</v>
      </c>
    </row>
    <row r="1934" spans="1:7" x14ac:dyDescent="0.2">
      <c r="A1934">
        <v>2020</v>
      </c>
      <c r="B1934" s="4" t="s">
        <v>339</v>
      </c>
      <c r="C1934" t="str">
        <f t="shared" si="30"/>
        <v>2020_0903</v>
      </c>
      <c r="D1934" s="4" t="s">
        <v>297</v>
      </c>
      <c r="E1934" s="4" t="s">
        <v>297</v>
      </c>
      <c r="F1934" s="3">
        <v>632633.63</v>
      </c>
      <c r="G1934">
        <v>1.2046700000000001E-3</v>
      </c>
    </row>
    <row r="1935" spans="1:7" x14ac:dyDescent="0.2">
      <c r="A1935">
        <v>2020</v>
      </c>
      <c r="B1935" s="4" t="s">
        <v>334</v>
      </c>
      <c r="C1935" t="str">
        <f t="shared" si="30"/>
        <v>2020_0342</v>
      </c>
      <c r="D1935" s="4" t="s">
        <v>292</v>
      </c>
      <c r="E1935" s="4" t="s">
        <v>292</v>
      </c>
      <c r="F1935" s="3">
        <v>615968.51</v>
      </c>
      <c r="G1935">
        <v>1.17293E-3</v>
      </c>
    </row>
    <row r="1936" spans="1:7" x14ac:dyDescent="0.2">
      <c r="A1936">
        <v>2020</v>
      </c>
      <c r="B1936" s="4" t="s">
        <v>275</v>
      </c>
      <c r="C1936" t="str">
        <f t="shared" si="30"/>
        <v>2020_0606</v>
      </c>
      <c r="D1936" s="4" t="s">
        <v>233</v>
      </c>
      <c r="E1936" s="4" t="s">
        <v>233</v>
      </c>
      <c r="F1936" s="3">
        <v>608425.32999999996</v>
      </c>
      <c r="G1936">
        <v>1.15857E-3</v>
      </c>
    </row>
    <row r="1937" spans="1:7" x14ac:dyDescent="0.2">
      <c r="A1937">
        <v>2020</v>
      </c>
      <c r="B1937" s="4" t="s">
        <v>288</v>
      </c>
      <c r="C1937" t="str">
        <f t="shared" si="30"/>
        <v>2020_0514</v>
      </c>
      <c r="D1937" s="4" t="s">
        <v>246</v>
      </c>
      <c r="E1937" s="4" t="s">
        <v>246</v>
      </c>
      <c r="F1937" s="3">
        <v>606290.63</v>
      </c>
      <c r="G1937">
        <v>1.1545100000000001E-3</v>
      </c>
    </row>
    <row r="1938" spans="1:7" x14ac:dyDescent="0.2">
      <c r="A1938">
        <v>2020</v>
      </c>
      <c r="B1938" s="4" t="s">
        <v>564</v>
      </c>
      <c r="C1938" t="str">
        <f t="shared" si="30"/>
        <v>2020_0483</v>
      </c>
      <c r="D1938" s="4" t="s">
        <v>560</v>
      </c>
      <c r="E1938" s="4" t="s">
        <v>560</v>
      </c>
      <c r="F1938" s="3">
        <v>599841.06999999995</v>
      </c>
      <c r="G1938">
        <v>1.14222E-3</v>
      </c>
    </row>
    <row r="1939" spans="1:7" x14ac:dyDescent="0.2">
      <c r="A1939">
        <v>2020</v>
      </c>
      <c r="B1939" s="4" t="s">
        <v>432</v>
      </c>
      <c r="C1939" t="str">
        <f t="shared" si="30"/>
        <v>2020_0640</v>
      </c>
      <c r="D1939" s="4" t="s">
        <v>390</v>
      </c>
      <c r="E1939" s="4" t="s">
        <v>390</v>
      </c>
      <c r="F1939" s="3">
        <v>599510.42000000004</v>
      </c>
      <c r="G1939">
        <v>1.1415900000000001E-3</v>
      </c>
    </row>
    <row r="1940" spans="1:7" x14ac:dyDescent="0.2">
      <c r="A1940">
        <v>2020</v>
      </c>
      <c r="B1940" s="4" t="s">
        <v>420</v>
      </c>
      <c r="C1940" t="str">
        <f t="shared" si="30"/>
        <v>2020_0815</v>
      </c>
      <c r="D1940" s="4" t="s">
        <v>378</v>
      </c>
      <c r="E1940" s="4" t="s">
        <v>378</v>
      </c>
      <c r="F1940" s="3">
        <v>571816.18000000005</v>
      </c>
      <c r="G1940">
        <v>1.0888599999999999E-3</v>
      </c>
    </row>
    <row r="1941" spans="1:7" x14ac:dyDescent="0.2">
      <c r="A1941">
        <v>2020</v>
      </c>
      <c r="B1941" s="4" t="s">
        <v>371</v>
      </c>
      <c r="C1941" t="str">
        <f t="shared" si="30"/>
        <v>2020_0103</v>
      </c>
      <c r="D1941" s="4" t="s">
        <v>329</v>
      </c>
      <c r="E1941" s="4" t="s">
        <v>329</v>
      </c>
      <c r="F1941" s="3">
        <v>562329.52</v>
      </c>
      <c r="G1941">
        <v>1.0707899999999998E-3</v>
      </c>
    </row>
    <row r="1942" spans="1:7" x14ac:dyDescent="0.2">
      <c r="A1942">
        <v>2020</v>
      </c>
      <c r="B1942" s="4" t="s">
        <v>338</v>
      </c>
      <c r="C1942" t="str">
        <f t="shared" si="30"/>
        <v>2020_0167</v>
      </c>
      <c r="D1942" s="4" t="s">
        <v>296</v>
      </c>
      <c r="E1942" s="4" t="s">
        <v>296</v>
      </c>
      <c r="F1942" s="3">
        <v>556228.18999999994</v>
      </c>
      <c r="G1942">
        <v>1.0591800000000001E-3</v>
      </c>
    </row>
    <row r="1943" spans="1:7" x14ac:dyDescent="0.2">
      <c r="A1943">
        <v>2020</v>
      </c>
      <c r="B1943" s="4" t="s">
        <v>476</v>
      </c>
      <c r="C1943" t="str">
        <f t="shared" si="30"/>
        <v>2020_0757</v>
      </c>
      <c r="D1943" s="4" t="s">
        <v>460</v>
      </c>
      <c r="E1943" s="4" t="s">
        <v>460</v>
      </c>
      <c r="F1943" s="3">
        <v>524686.17000000004</v>
      </c>
      <c r="G1943">
        <v>9.991100000000001E-4</v>
      </c>
    </row>
    <row r="1944" spans="1:7" x14ac:dyDescent="0.2">
      <c r="A1944">
        <v>2020</v>
      </c>
      <c r="B1944" s="4" t="s">
        <v>255</v>
      </c>
      <c r="C1944" t="str">
        <f t="shared" si="30"/>
        <v>2020_1137</v>
      </c>
      <c r="D1944" s="4" t="s">
        <v>213</v>
      </c>
      <c r="E1944" s="4" t="s">
        <v>213</v>
      </c>
      <c r="F1944" s="3">
        <v>512769.09</v>
      </c>
      <c r="G1944">
        <v>9.7642000000000009E-4</v>
      </c>
    </row>
    <row r="1945" spans="1:7" x14ac:dyDescent="0.2">
      <c r="A1945">
        <v>2020</v>
      </c>
      <c r="B1945" s="4" t="s">
        <v>256</v>
      </c>
      <c r="C1945" t="str">
        <f t="shared" si="30"/>
        <v>2020_0630</v>
      </c>
      <c r="D1945" s="4" t="s">
        <v>214</v>
      </c>
      <c r="E1945" s="4" t="s">
        <v>214</v>
      </c>
      <c r="F1945" s="3">
        <v>503222.51</v>
      </c>
      <c r="G1945">
        <v>9.5824000000000007E-4</v>
      </c>
    </row>
    <row r="1946" spans="1:7" x14ac:dyDescent="0.2">
      <c r="A1946">
        <v>2020</v>
      </c>
      <c r="B1946" s="4" t="s">
        <v>430</v>
      </c>
      <c r="C1946" t="str">
        <f t="shared" si="30"/>
        <v>2020_0199</v>
      </c>
      <c r="D1946" s="4" t="s">
        <v>388</v>
      </c>
      <c r="E1946" s="4" t="s">
        <v>388</v>
      </c>
      <c r="F1946" s="3">
        <v>500240.61</v>
      </c>
      <c r="G1946">
        <v>9.5255999999999997E-4</v>
      </c>
    </row>
    <row r="1947" spans="1:7" x14ac:dyDescent="0.2">
      <c r="A1947">
        <v>2020</v>
      </c>
      <c r="B1947" s="4" t="s">
        <v>353</v>
      </c>
      <c r="C1947" t="str">
        <f t="shared" si="30"/>
        <v>2020_0972</v>
      </c>
      <c r="D1947" s="4" t="s">
        <v>311</v>
      </c>
      <c r="E1947" s="4" t="s">
        <v>311</v>
      </c>
      <c r="F1947" s="3">
        <v>484557.56</v>
      </c>
      <c r="G1947">
        <v>9.2270000000000004E-4</v>
      </c>
    </row>
    <row r="1948" spans="1:7" x14ac:dyDescent="0.2">
      <c r="A1948">
        <v>2020</v>
      </c>
      <c r="B1948" s="4" t="s">
        <v>454</v>
      </c>
      <c r="C1948" t="str">
        <f t="shared" si="30"/>
        <v>2020_0639</v>
      </c>
      <c r="D1948" s="4" t="s">
        <v>412</v>
      </c>
      <c r="E1948" s="4" t="s">
        <v>412</v>
      </c>
      <c r="F1948" s="3">
        <v>476121.95</v>
      </c>
      <c r="G1948">
        <v>9.066399999999999E-4</v>
      </c>
    </row>
    <row r="1949" spans="1:7" x14ac:dyDescent="0.2">
      <c r="A1949">
        <v>2020</v>
      </c>
      <c r="B1949" s="4" t="s">
        <v>284</v>
      </c>
      <c r="C1949" t="str">
        <f t="shared" si="30"/>
        <v>2020_0376</v>
      </c>
      <c r="D1949" s="4" t="s">
        <v>242</v>
      </c>
      <c r="E1949" s="4" t="s">
        <v>242</v>
      </c>
      <c r="F1949" s="3">
        <v>469763.34</v>
      </c>
      <c r="G1949">
        <v>8.9453000000000004E-4</v>
      </c>
    </row>
    <row r="1950" spans="1:7" x14ac:dyDescent="0.2">
      <c r="A1950">
        <v>2020</v>
      </c>
      <c r="B1950" s="4" t="s">
        <v>481</v>
      </c>
      <c r="C1950" t="str">
        <f t="shared" si="30"/>
        <v>2020_0108</v>
      </c>
      <c r="D1950" s="4" t="s">
        <v>465</v>
      </c>
      <c r="E1950" s="4" t="s">
        <v>465</v>
      </c>
      <c r="F1950" s="3">
        <v>468544.61</v>
      </c>
      <c r="G1950">
        <v>8.9220999999999994E-4</v>
      </c>
    </row>
    <row r="1951" spans="1:7" x14ac:dyDescent="0.2">
      <c r="A1951">
        <v>2020</v>
      </c>
      <c r="B1951" s="4" t="s">
        <v>267</v>
      </c>
      <c r="C1951" t="str">
        <f t="shared" si="30"/>
        <v>2020_0670</v>
      </c>
      <c r="D1951" s="4" t="s">
        <v>225</v>
      </c>
      <c r="E1951" s="4" t="s">
        <v>225</v>
      </c>
      <c r="F1951" s="3">
        <v>461468.36</v>
      </c>
      <c r="G1951">
        <v>8.7873000000000009E-4</v>
      </c>
    </row>
    <row r="1952" spans="1:7" x14ac:dyDescent="0.2">
      <c r="A1952">
        <v>2020</v>
      </c>
      <c r="B1952" s="4" t="s">
        <v>431</v>
      </c>
      <c r="C1952" t="str">
        <f t="shared" si="30"/>
        <v>2020_0787</v>
      </c>
      <c r="D1952" s="4" t="s">
        <v>389</v>
      </c>
      <c r="E1952" s="4" t="s">
        <v>389</v>
      </c>
      <c r="F1952" s="3">
        <v>460907.45</v>
      </c>
      <c r="G1952">
        <v>8.7765999999999994E-4</v>
      </c>
    </row>
    <row r="1953" spans="1:7" x14ac:dyDescent="0.2">
      <c r="A1953">
        <v>2020</v>
      </c>
      <c r="B1953" s="4" t="s">
        <v>425</v>
      </c>
      <c r="C1953" t="str">
        <f t="shared" si="30"/>
        <v>2020_1093</v>
      </c>
      <c r="D1953" s="4" t="s">
        <v>383</v>
      </c>
      <c r="E1953" s="4" t="s">
        <v>383</v>
      </c>
      <c r="F1953" s="3">
        <v>445702.96</v>
      </c>
      <c r="G1953">
        <v>8.4871000000000002E-4</v>
      </c>
    </row>
    <row r="1954" spans="1:7" x14ac:dyDescent="0.2">
      <c r="A1954">
        <v>2020</v>
      </c>
      <c r="B1954" s="4" t="s">
        <v>483</v>
      </c>
      <c r="C1954" t="str">
        <f t="shared" si="30"/>
        <v>2020_0614</v>
      </c>
      <c r="D1954" s="4" t="s">
        <v>467</v>
      </c>
      <c r="E1954" s="4" t="s">
        <v>467</v>
      </c>
      <c r="F1954" s="3">
        <v>421714.08</v>
      </c>
      <c r="G1954">
        <v>8.0303000000000004E-4</v>
      </c>
    </row>
    <row r="1955" spans="1:7" x14ac:dyDescent="0.2">
      <c r="A1955">
        <v>2020</v>
      </c>
      <c r="B1955" s="4" t="s">
        <v>344</v>
      </c>
      <c r="C1955" t="str">
        <f t="shared" si="30"/>
        <v>2020_0989</v>
      </c>
      <c r="D1955" s="4" t="s">
        <v>302</v>
      </c>
      <c r="E1955" s="4" t="s">
        <v>302</v>
      </c>
      <c r="F1955" s="3">
        <v>421070.1</v>
      </c>
      <c r="G1955">
        <v>8.0181000000000002E-4</v>
      </c>
    </row>
    <row r="1956" spans="1:7" x14ac:dyDescent="0.2">
      <c r="A1956">
        <v>2020</v>
      </c>
      <c r="B1956" s="4" t="s">
        <v>757</v>
      </c>
      <c r="C1956" t="str">
        <f t="shared" si="30"/>
        <v>2020_4174</v>
      </c>
      <c r="D1956" s="4" t="s">
        <v>756</v>
      </c>
      <c r="E1956" s="4" t="s">
        <v>756</v>
      </c>
      <c r="F1956" s="3">
        <v>405601</v>
      </c>
      <c r="G1956">
        <v>7.7234999999999999E-4</v>
      </c>
    </row>
    <row r="1957" spans="1:7" x14ac:dyDescent="0.2">
      <c r="A1957">
        <v>2020</v>
      </c>
      <c r="B1957" s="4" t="s">
        <v>265</v>
      </c>
      <c r="C1957" t="str">
        <f t="shared" si="30"/>
        <v>2020_0137</v>
      </c>
      <c r="D1957" s="4" t="s">
        <v>223</v>
      </c>
      <c r="E1957" s="4" t="s">
        <v>223</v>
      </c>
      <c r="F1957" s="3">
        <v>402189.16</v>
      </c>
      <c r="G1957">
        <v>7.6584999999999999E-4</v>
      </c>
    </row>
    <row r="1958" spans="1:7" x14ac:dyDescent="0.2">
      <c r="A1958">
        <v>2020</v>
      </c>
      <c r="B1958" s="4" t="s">
        <v>340</v>
      </c>
      <c r="C1958" t="str">
        <f t="shared" si="30"/>
        <v>2020_0437</v>
      </c>
      <c r="D1958" s="4" t="s">
        <v>298</v>
      </c>
      <c r="E1958" s="4" t="s">
        <v>298</v>
      </c>
      <c r="F1958" s="3">
        <v>392074.23999999999</v>
      </c>
      <c r="G1958">
        <v>7.4658999999999999E-4</v>
      </c>
    </row>
    <row r="1959" spans="1:7" x14ac:dyDescent="0.2">
      <c r="A1959">
        <v>2020</v>
      </c>
      <c r="B1959" s="4" t="s">
        <v>363</v>
      </c>
      <c r="C1959" t="str">
        <f t="shared" si="30"/>
        <v>2020_1059</v>
      </c>
      <c r="D1959" s="4" t="s">
        <v>321</v>
      </c>
      <c r="E1959" s="4" t="s">
        <v>321</v>
      </c>
      <c r="F1959" s="3">
        <v>391545.09</v>
      </c>
      <c r="G1959">
        <v>7.4558000000000003E-4</v>
      </c>
    </row>
    <row r="1960" spans="1:7" x14ac:dyDescent="0.2">
      <c r="A1960">
        <v>2020</v>
      </c>
      <c r="B1960" s="4" t="s">
        <v>261</v>
      </c>
      <c r="C1960" t="str">
        <f t="shared" si="30"/>
        <v>2020_0305</v>
      </c>
      <c r="D1960" s="4" t="s">
        <v>219</v>
      </c>
      <c r="E1960" s="4" t="s">
        <v>219</v>
      </c>
      <c r="F1960" s="3">
        <v>387479.24</v>
      </c>
      <c r="G1960">
        <v>7.3784000000000002E-4</v>
      </c>
    </row>
    <row r="1961" spans="1:7" x14ac:dyDescent="0.2">
      <c r="A1961">
        <v>2020</v>
      </c>
      <c r="B1961" s="4" t="s">
        <v>361</v>
      </c>
      <c r="C1961" t="str">
        <f t="shared" si="30"/>
        <v>2020_0158</v>
      </c>
      <c r="D1961" s="4" t="s">
        <v>319</v>
      </c>
      <c r="E1961" s="4" t="s">
        <v>319</v>
      </c>
      <c r="F1961" s="3">
        <v>382105.03</v>
      </c>
      <c r="G1961">
        <v>7.2761000000000006E-4</v>
      </c>
    </row>
    <row r="1962" spans="1:7" x14ac:dyDescent="0.2">
      <c r="A1962">
        <v>2020</v>
      </c>
      <c r="B1962" s="4" t="s">
        <v>565</v>
      </c>
      <c r="C1962" t="str">
        <f t="shared" si="30"/>
        <v>2020_0084</v>
      </c>
      <c r="D1962" s="4" t="s">
        <v>561</v>
      </c>
      <c r="E1962" s="4" t="s">
        <v>561</v>
      </c>
      <c r="F1962" s="3">
        <v>380100.76</v>
      </c>
      <c r="G1962">
        <v>7.2378999999999998E-4</v>
      </c>
    </row>
    <row r="1963" spans="1:7" x14ac:dyDescent="0.2">
      <c r="A1963">
        <v>2020</v>
      </c>
      <c r="B1963" s="4" t="s">
        <v>251</v>
      </c>
      <c r="C1963" t="str">
        <f t="shared" si="30"/>
        <v>2020_0560</v>
      </c>
      <c r="D1963" s="4" t="s">
        <v>209</v>
      </c>
      <c r="E1963" s="4" t="s">
        <v>209</v>
      </c>
      <c r="F1963" s="3">
        <v>378795.45</v>
      </c>
      <c r="G1963">
        <v>7.2130999999999996E-4</v>
      </c>
    </row>
    <row r="1964" spans="1:7" x14ac:dyDescent="0.2">
      <c r="A1964">
        <v>2020</v>
      </c>
      <c r="B1964" s="4" t="s">
        <v>440</v>
      </c>
      <c r="C1964" t="str">
        <f t="shared" si="30"/>
        <v>2020_0747</v>
      </c>
      <c r="D1964" s="4" t="s">
        <v>398</v>
      </c>
      <c r="E1964" s="4" t="s">
        <v>398</v>
      </c>
      <c r="F1964" s="3">
        <v>364655.35999999999</v>
      </c>
      <c r="G1964">
        <v>6.9437999999999998E-4</v>
      </c>
    </row>
    <row r="1965" spans="1:7" x14ac:dyDescent="0.2">
      <c r="A1965">
        <v>2020</v>
      </c>
      <c r="B1965" s="4" t="s">
        <v>566</v>
      </c>
      <c r="C1965" t="str">
        <f t="shared" si="30"/>
        <v>2020_0833</v>
      </c>
      <c r="D1965" s="4" t="s">
        <v>562</v>
      </c>
      <c r="E1965" s="4" t="s">
        <v>562</v>
      </c>
      <c r="F1965" s="3">
        <v>357570.45</v>
      </c>
      <c r="G1965">
        <v>6.8088999999999997E-4</v>
      </c>
    </row>
    <row r="1966" spans="1:7" x14ac:dyDescent="0.2">
      <c r="A1966">
        <v>2020</v>
      </c>
      <c r="B1966" s="4" t="s">
        <v>445</v>
      </c>
      <c r="C1966" t="str">
        <f t="shared" si="30"/>
        <v>2020_0661</v>
      </c>
      <c r="D1966" s="4" t="s">
        <v>403</v>
      </c>
      <c r="E1966" s="4" t="s">
        <v>403</v>
      </c>
      <c r="F1966" s="3">
        <v>352725.13</v>
      </c>
      <c r="G1966">
        <v>6.7166000000000003E-4</v>
      </c>
    </row>
    <row r="1967" spans="1:7" x14ac:dyDescent="0.2">
      <c r="A1967">
        <v>2020</v>
      </c>
      <c r="B1967" s="4" t="s">
        <v>281</v>
      </c>
      <c r="C1967" t="str">
        <f t="shared" si="30"/>
        <v>2020_0508</v>
      </c>
      <c r="D1967" s="4" t="s">
        <v>239</v>
      </c>
      <c r="E1967" s="4" t="s">
        <v>239</v>
      </c>
      <c r="F1967" s="3">
        <v>347672.35</v>
      </c>
      <c r="G1967">
        <v>6.6204000000000002E-4</v>
      </c>
    </row>
    <row r="1968" spans="1:7" x14ac:dyDescent="0.2">
      <c r="A1968">
        <v>2020</v>
      </c>
      <c r="B1968" s="4" t="s">
        <v>475</v>
      </c>
      <c r="C1968" t="str">
        <f t="shared" si="30"/>
        <v>2020_0320</v>
      </c>
      <c r="D1968" s="4" t="s">
        <v>459</v>
      </c>
      <c r="E1968" s="4" t="s">
        <v>459</v>
      </c>
      <c r="F1968" s="3">
        <v>341082.09</v>
      </c>
      <c r="G1968">
        <v>6.4949000000000007E-4</v>
      </c>
    </row>
    <row r="1969" spans="1:7" x14ac:dyDescent="0.2">
      <c r="A1969">
        <v>2020</v>
      </c>
      <c r="B1969" s="4" t="s">
        <v>364</v>
      </c>
      <c r="C1969" t="str">
        <f t="shared" si="30"/>
        <v>2020_0173</v>
      </c>
      <c r="D1969" s="4" t="s">
        <v>322</v>
      </c>
      <c r="E1969" s="4" t="s">
        <v>322</v>
      </c>
      <c r="F1969" s="3">
        <v>334035.89</v>
      </c>
      <c r="G1969">
        <v>6.3606999999999997E-4</v>
      </c>
    </row>
    <row r="1970" spans="1:7" x14ac:dyDescent="0.2">
      <c r="A1970">
        <v>2020</v>
      </c>
      <c r="B1970" s="4" t="s">
        <v>433</v>
      </c>
      <c r="C1970" t="str">
        <f t="shared" si="30"/>
        <v>2020_0135</v>
      </c>
      <c r="D1970" s="4" t="s">
        <v>391</v>
      </c>
      <c r="E1970" s="4" t="s">
        <v>391</v>
      </c>
      <c r="F1970" s="3">
        <v>330200.37</v>
      </c>
      <c r="G1970">
        <v>6.2877000000000007E-4</v>
      </c>
    </row>
    <row r="1971" spans="1:7" x14ac:dyDescent="0.2">
      <c r="A1971">
        <v>2020</v>
      </c>
      <c r="B1971" s="4" t="s">
        <v>276</v>
      </c>
      <c r="C1971" t="str">
        <f t="shared" si="30"/>
        <v>2020_0793</v>
      </c>
      <c r="D1971" s="4" t="s">
        <v>234</v>
      </c>
      <c r="E1971" s="4" t="s">
        <v>234</v>
      </c>
      <c r="F1971" s="3">
        <v>326439.83</v>
      </c>
      <c r="G1971">
        <v>6.2160999999999998E-4</v>
      </c>
    </row>
    <row r="1972" spans="1:7" x14ac:dyDescent="0.2">
      <c r="A1972">
        <v>2020</v>
      </c>
      <c r="B1972" s="4" t="s">
        <v>349</v>
      </c>
      <c r="C1972" t="str">
        <f t="shared" si="30"/>
        <v>2020_0335</v>
      </c>
      <c r="D1972" s="4" t="s">
        <v>307</v>
      </c>
      <c r="E1972" s="4" t="s">
        <v>307</v>
      </c>
      <c r="F1972" s="3">
        <v>325926.26</v>
      </c>
      <c r="G1972">
        <v>6.2063000000000005E-4</v>
      </c>
    </row>
    <row r="1973" spans="1:7" x14ac:dyDescent="0.2">
      <c r="A1973">
        <v>2020</v>
      </c>
      <c r="B1973" s="4" t="s">
        <v>342</v>
      </c>
      <c r="C1973" t="str">
        <f t="shared" si="30"/>
        <v>2020_0682</v>
      </c>
      <c r="D1973" s="4" t="s">
        <v>300</v>
      </c>
      <c r="E1973" s="4" t="s">
        <v>300</v>
      </c>
      <c r="F1973" s="3">
        <v>321936.98</v>
      </c>
      <c r="G1973">
        <v>6.1304000000000003E-4</v>
      </c>
    </row>
    <row r="1974" spans="1:7" x14ac:dyDescent="0.2">
      <c r="A1974">
        <v>2020</v>
      </c>
      <c r="B1974" s="4" t="s">
        <v>726</v>
      </c>
      <c r="C1974" t="str">
        <f t="shared" si="30"/>
        <v>2020_2633</v>
      </c>
      <c r="D1974" s="4" t="s">
        <v>720</v>
      </c>
      <c r="E1974" s="4" t="s">
        <v>720</v>
      </c>
      <c r="F1974" s="3">
        <v>321752.01</v>
      </c>
      <c r="G1974">
        <v>6.1268E-4</v>
      </c>
    </row>
    <row r="1975" spans="1:7" x14ac:dyDescent="0.2">
      <c r="A1975">
        <v>2020</v>
      </c>
      <c r="B1975" s="4" t="s">
        <v>581</v>
      </c>
      <c r="C1975" t="str">
        <f t="shared" si="30"/>
        <v>2020_0424</v>
      </c>
      <c r="D1975" s="4" t="s">
        <v>568</v>
      </c>
      <c r="E1975" s="4" t="s">
        <v>568</v>
      </c>
      <c r="F1975" s="3">
        <v>317565.46999999997</v>
      </c>
      <c r="G1975">
        <v>6.0470999999999995E-4</v>
      </c>
    </row>
    <row r="1976" spans="1:7" x14ac:dyDescent="0.2">
      <c r="A1976">
        <v>2020</v>
      </c>
      <c r="B1976" s="4" t="s">
        <v>443</v>
      </c>
      <c r="C1976" t="str">
        <f t="shared" si="30"/>
        <v>2020_0087</v>
      </c>
      <c r="D1976" s="4" t="s">
        <v>401</v>
      </c>
      <c r="E1976" s="4" t="s">
        <v>401</v>
      </c>
      <c r="F1976" s="3">
        <v>315612.88</v>
      </c>
      <c r="G1976">
        <v>6.0099000000000003E-4</v>
      </c>
    </row>
    <row r="1977" spans="1:7" x14ac:dyDescent="0.2">
      <c r="A1977">
        <v>2020</v>
      </c>
      <c r="B1977" s="4" t="s">
        <v>359</v>
      </c>
      <c r="C1977" t="str">
        <f t="shared" si="30"/>
        <v>2020_0645</v>
      </c>
      <c r="D1977" s="4" t="s">
        <v>317</v>
      </c>
      <c r="E1977" s="4" t="s">
        <v>317</v>
      </c>
      <c r="F1977" s="3">
        <v>314336.8</v>
      </c>
      <c r="G1977">
        <v>5.9856000000000004E-4</v>
      </c>
    </row>
    <row r="1978" spans="1:7" x14ac:dyDescent="0.2">
      <c r="A1978">
        <v>2020</v>
      </c>
      <c r="B1978" s="4" t="s">
        <v>422</v>
      </c>
      <c r="C1978" t="str">
        <f t="shared" si="30"/>
        <v>2020_0680</v>
      </c>
      <c r="D1978" s="4" t="s">
        <v>380</v>
      </c>
      <c r="E1978" s="4" t="s">
        <v>380</v>
      </c>
      <c r="F1978" s="3">
        <v>310294.2</v>
      </c>
      <c r="G1978">
        <v>5.9086999999999996E-4</v>
      </c>
    </row>
    <row r="1979" spans="1:7" x14ac:dyDescent="0.2">
      <c r="A1979">
        <v>2020</v>
      </c>
      <c r="B1979" s="4" t="s">
        <v>567</v>
      </c>
      <c r="C1979" t="str">
        <f t="shared" si="30"/>
        <v>2020_0564</v>
      </c>
      <c r="D1979" s="4" t="s">
        <v>563</v>
      </c>
      <c r="E1979" s="4" t="s">
        <v>563</v>
      </c>
      <c r="F1979" s="3">
        <v>309793.12</v>
      </c>
      <c r="G1979">
        <v>5.8991000000000002E-4</v>
      </c>
    </row>
    <row r="1980" spans="1:7" x14ac:dyDescent="0.2">
      <c r="A1980">
        <v>2020</v>
      </c>
      <c r="B1980" s="4" t="s">
        <v>429</v>
      </c>
      <c r="C1980" t="str">
        <f t="shared" si="30"/>
        <v>2020_0988</v>
      </c>
      <c r="D1980" s="4" t="s">
        <v>387</v>
      </c>
      <c r="E1980" s="4" t="s">
        <v>387</v>
      </c>
      <c r="F1980" s="3">
        <v>308085.03000000003</v>
      </c>
      <c r="G1980">
        <v>5.8666000000000002E-4</v>
      </c>
    </row>
    <row r="1981" spans="1:7" x14ac:dyDescent="0.2">
      <c r="A1981">
        <v>2020</v>
      </c>
      <c r="B1981" s="4" t="s">
        <v>487</v>
      </c>
      <c r="C1981" t="str">
        <f t="shared" si="30"/>
        <v>2020_0949</v>
      </c>
      <c r="D1981" s="4" t="s">
        <v>471</v>
      </c>
      <c r="E1981" s="4" t="s">
        <v>471</v>
      </c>
      <c r="F1981" s="3">
        <v>307977.34000000003</v>
      </c>
      <c r="G1981">
        <v>5.8645000000000008E-4</v>
      </c>
    </row>
    <row r="1982" spans="1:7" x14ac:dyDescent="0.2">
      <c r="A1982">
        <v>2020</v>
      </c>
      <c r="B1982" s="4" t="s">
        <v>586</v>
      </c>
      <c r="C1982" t="str">
        <f t="shared" si="30"/>
        <v>2020_0588</v>
      </c>
      <c r="D1982" s="4" t="s">
        <v>574</v>
      </c>
      <c r="E1982" s="4" t="s">
        <v>574</v>
      </c>
      <c r="F1982" s="3">
        <v>295655.34999999998</v>
      </c>
      <c r="G1982">
        <v>5.6298999999999997E-4</v>
      </c>
    </row>
    <row r="1983" spans="1:7" x14ac:dyDescent="0.2">
      <c r="A1983">
        <v>2020</v>
      </c>
      <c r="B1983" s="4" t="s">
        <v>287</v>
      </c>
      <c r="C1983" t="str">
        <f t="shared" si="30"/>
        <v>2020_0339</v>
      </c>
      <c r="D1983" s="4" t="s">
        <v>245</v>
      </c>
      <c r="E1983" s="4" t="s">
        <v>245</v>
      </c>
      <c r="F1983" s="3">
        <v>289242.27</v>
      </c>
      <c r="G1983">
        <v>5.5078000000000006E-4</v>
      </c>
    </row>
    <row r="1984" spans="1:7" x14ac:dyDescent="0.2">
      <c r="A1984">
        <v>2020</v>
      </c>
      <c r="B1984" s="4" t="s">
        <v>274</v>
      </c>
      <c r="C1984" t="str">
        <f t="shared" si="30"/>
        <v>2020_0663</v>
      </c>
      <c r="D1984" s="4" t="s">
        <v>232</v>
      </c>
      <c r="E1984" s="4" t="s">
        <v>232</v>
      </c>
      <c r="F1984" s="3">
        <v>288761.5</v>
      </c>
      <c r="G1984">
        <v>5.4986E-4</v>
      </c>
    </row>
    <row r="1985" spans="1:7" x14ac:dyDescent="0.2">
      <c r="A1985">
        <v>2020</v>
      </c>
      <c r="B1985" s="4" t="s">
        <v>357</v>
      </c>
      <c r="C1985" t="str">
        <f t="shared" si="30"/>
        <v>2020_0632</v>
      </c>
      <c r="D1985" s="4" t="s">
        <v>315</v>
      </c>
      <c r="E1985" s="4" t="s">
        <v>315</v>
      </c>
      <c r="F1985" s="3">
        <v>282589.52</v>
      </c>
      <c r="G1985">
        <v>5.3810999999999996E-4</v>
      </c>
    </row>
    <row r="1986" spans="1:7" x14ac:dyDescent="0.2">
      <c r="A1986">
        <v>2020</v>
      </c>
      <c r="B1986" s="4" t="s">
        <v>582</v>
      </c>
      <c r="C1986" t="str">
        <f t="shared" si="30"/>
        <v>2020_0098</v>
      </c>
      <c r="D1986" s="4" t="s">
        <v>569</v>
      </c>
      <c r="E1986" s="4" t="s">
        <v>569</v>
      </c>
      <c r="F1986" s="3">
        <v>272324.87</v>
      </c>
      <c r="G1986">
        <v>5.1855999999999994E-4</v>
      </c>
    </row>
    <row r="1987" spans="1:7" x14ac:dyDescent="0.2">
      <c r="A1987">
        <v>2020</v>
      </c>
      <c r="B1987" s="4" t="s">
        <v>587</v>
      </c>
      <c r="C1987" t="str">
        <f t="shared" ref="C1987:C2050" si="31">_xlfn.TEXTJOIN("_",TRUE,A1987:B1987)</f>
        <v>2020_0368</v>
      </c>
      <c r="D1987" s="4" t="s">
        <v>575</v>
      </c>
      <c r="E1987" s="4" t="s">
        <v>575</v>
      </c>
      <c r="F1987" s="3">
        <v>271151.28999999998</v>
      </c>
      <c r="G1987">
        <v>5.1632999999999996E-4</v>
      </c>
    </row>
    <row r="1988" spans="1:7" x14ac:dyDescent="0.2">
      <c r="A1988">
        <v>2020</v>
      </c>
      <c r="B1988" s="4" t="s">
        <v>589</v>
      </c>
      <c r="C1988" t="str">
        <f t="shared" si="31"/>
        <v>2020_1026</v>
      </c>
      <c r="D1988" s="4" t="s">
        <v>577</v>
      </c>
      <c r="E1988" s="4" t="s">
        <v>577</v>
      </c>
      <c r="F1988" s="3">
        <v>259794.59</v>
      </c>
      <c r="G1988">
        <v>4.9470000000000004E-4</v>
      </c>
    </row>
    <row r="1989" spans="1:7" x14ac:dyDescent="0.2">
      <c r="A1989">
        <v>2020</v>
      </c>
      <c r="B1989" s="4" t="s">
        <v>583</v>
      </c>
      <c r="C1989" t="str">
        <f t="shared" si="31"/>
        <v>2020_0908</v>
      </c>
      <c r="D1989" s="4" t="s">
        <v>571</v>
      </c>
      <c r="E1989" s="4" t="s">
        <v>571</v>
      </c>
      <c r="F1989" s="3">
        <v>255775.19</v>
      </c>
      <c r="G1989">
        <v>4.8704999999999999E-4</v>
      </c>
    </row>
    <row r="1990" spans="1:7" x14ac:dyDescent="0.2">
      <c r="A1990">
        <v>2020</v>
      </c>
      <c r="B1990" s="4" t="s">
        <v>585</v>
      </c>
      <c r="C1990" t="str">
        <f t="shared" si="31"/>
        <v>2020_1069</v>
      </c>
      <c r="D1990" s="4" t="s">
        <v>573</v>
      </c>
      <c r="E1990" s="4" t="s">
        <v>573</v>
      </c>
      <c r="F1990" s="3">
        <v>247947.9</v>
      </c>
      <c r="G1990">
        <v>4.7215000000000001E-4</v>
      </c>
    </row>
    <row r="1991" spans="1:7" x14ac:dyDescent="0.2">
      <c r="A1991">
        <v>2020</v>
      </c>
      <c r="B1991" s="4" t="s">
        <v>354</v>
      </c>
      <c r="C1991" t="str">
        <f t="shared" si="31"/>
        <v>2020_0797</v>
      </c>
      <c r="D1991" s="4" t="s">
        <v>312</v>
      </c>
      <c r="E1991" s="4" t="s">
        <v>312</v>
      </c>
      <c r="F1991" s="3">
        <v>246650.09</v>
      </c>
      <c r="G1991">
        <v>4.6966999999999999E-4</v>
      </c>
    </row>
    <row r="1992" spans="1:7" x14ac:dyDescent="0.2">
      <c r="A1992">
        <v>2020</v>
      </c>
      <c r="B1992" s="4" t="s">
        <v>480</v>
      </c>
      <c r="C1992" t="str">
        <f t="shared" si="31"/>
        <v>2020_0266</v>
      </c>
      <c r="D1992" s="4" t="s">
        <v>749</v>
      </c>
      <c r="E1992" s="4" t="s">
        <v>749</v>
      </c>
      <c r="F1992" s="3">
        <v>245943.06</v>
      </c>
      <c r="G1992">
        <v>4.6832999999999998E-4</v>
      </c>
    </row>
    <row r="1993" spans="1:7" x14ac:dyDescent="0.2">
      <c r="A1993">
        <v>2020</v>
      </c>
      <c r="B1993" s="4" t="s">
        <v>271</v>
      </c>
      <c r="C1993" t="str">
        <f t="shared" si="31"/>
        <v>2020_0687</v>
      </c>
      <c r="D1993" s="4" t="s">
        <v>229</v>
      </c>
      <c r="E1993" s="4" t="s">
        <v>229</v>
      </c>
      <c r="F1993" s="3">
        <v>244103.24</v>
      </c>
      <c r="G1993">
        <v>4.6482000000000001E-4</v>
      </c>
    </row>
    <row r="1994" spans="1:7" x14ac:dyDescent="0.2">
      <c r="A1994">
        <v>2020</v>
      </c>
      <c r="B1994" s="4" t="s">
        <v>478</v>
      </c>
      <c r="C1994" t="str">
        <f t="shared" si="31"/>
        <v>2020_0029</v>
      </c>
      <c r="D1994" s="4" t="s">
        <v>462</v>
      </c>
      <c r="E1994" s="4" t="s">
        <v>462</v>
      </c>
      <c r="F1994" s="3">
        <v>237336.04</v>
      </c>
      <c r="G1994">
        <v>4.5193999999999996E-4</v>
      </c>
    </row>
    <row r="1995" spans="1:7" x14ac:dyDescent="0.2">
      <c r="A1995">
        <v>2020</v>
      </c>
      <c r="B1995" s="4" t="s">
        <v>258</v>
      </c>
      <c r="C1995" t="str">
        <f t="shared" si="31"/>
        <v>2020_0010</v>
      </c>
      <c r="D1995" s="4" t="s">
        <v>216</v>
      </c>
      <c r="E1995" s="4" t="s">
        <v>216</v>
      </c>
      <c r="F1995" s="3">
        <v>237024.73</v>
      </c>
      <c r="G1995">
        <v>4.5134999999999999E-4</v>
      </c>
    </row>
    <row r="1996" spans="1:7" x14ac:dyDescent="0.2">
      <c r="A1996">
        <v>2020</v>
      </c>
      <c r="B1996" s="4" t="s">
        <v>428</v>
      </c>
      <c r="C1996" t="str">
        <f t="shared" si="31"/>
        <v>2020_0501</v>
      </c>
      <c r="D1996" s="4" t="s">
        <v>386</v>
      </c>
      <c r="E1996" s="4" t="s">
        <v>386</v>
      </c>
      <c r="F1996" s="3">
        <v>236957.77</v>
      </c>
      <c r="G1996">
        <v>4.5122000000000001E-4</v>
      </c>
    </row>
    <row r="1997" spans="1:7" x14ac:dyDescent="0.2">
      <c r="A1997">
        <v>2020</v>
      </c>
      <c r="B1997" s="4" t="s">
        <v>584</v>
      </c>
      <c r="C1997" t="str">
        <f t="shared" si="31"/>
        <v>2020_0181</v>
      </c>
      <c r="D1997" s="4" t="s">
        <v>572</v>
      </c>
      <c r="E1997" s="4" t="s">
        <v>572</v>
      </c>
      <c r="F1997" s="3">
        <v>236770.58</v>
      </c>
      <c r="G1997">
        <v>4.5086000000000003E-4</v>
      </c>
    </row>
    <row r="1998" spans="1:7" x14ac:dyDescent="0.2">
      <c r="A1998">
        <v>2020</v>
      </c>
      <c r="B1998" s="4" t="s">
        <v>280</v>
      </c>
      <c r="C1998" t="str">
        <f t="shared" si="31"/>
        <v>2020_0994</v>
      </c>
      <c r="D1998" s="4" t="s">
        <v>238</v>
      </c>
      <c r="E1998" s="4" t="s">
        <v>238</v>
      </c>
      <c r="F1998" s="3">
        <v>233812.77</v>
      </c>
      <c r="G1998">
        <v>4.4523000000000002E-4</v>
      </c>
    </row>
    <row r="1999" spans="1:7" x14ac:dyDescent="0.2">
      <c r="A1999">
        <v>2020</v>
      </c>
      <c r="B1999" s="4" t="s">
        <v>488</v>
      </c>
      <c r="C1999" t="str">
        <f t="shared" si="31"/>
        <v>2020_0536</v>
      </c>
      <c r="D1999" s="4" t="s">
        <v>472</v>
      </c>
      <c r="E1999" s="4" t="s">
        <v>472</v>
      </c>
      <c r="F1999" s="3">
        <v>232278</v>
      </c>
      <c r="G1999">
        <v>4.4231000000000001E-4</v>
      </c>
    </row>
    <row r="2000" spans="1:7" x14ac:dyDescent="0.2">
      <c r="A2000">
        <v>2020</v>
      </c>
      <c r="B2000" s="4" t="s">
        <v>482</v>
      </c>
      <c r="C2000" t="str">
        <f t="shared" si="31"/>
        <v>2020_1007</v>
      </c>
      <c r="D2000" s="4" t="s">
        <v>466</v>
      </c>
      <c r="E2000" s="4" t="s">
        <v>466</v>
      </c>
      <c r="F2000" s="3">
        <v>228683.43</v>
      </c>
      <c r="G2000">
        <v>4.3546000000000004E-4</v>
      </c>
    </row>
    <row r="2001" spans="1:7" x14ac:dyDescent="0.2">
      <c r="A2001">
        <v>2020</v>
      </c>
      <c r="B2001" s="4" t="s">
        <v>415</v>
      </c>
      <c r="C2001" t="str">
        <f t="shared" si="31"/>
        <v>2020_1106</v>
      </c>
      <c r="D2001" s="4" t="s">
        <v>373</v>
      </c>
      <c r="E2001" s="4" t="s">
        <v>373</v>
      </c>
      <c r="F2001" s="3">
        <v>227752.88</v>
      </c>
      <c r="G2001">
        <v>4.3368999999999998E-4</v>
      </c>
    </row>
    <row r="2002" spans="1:7" x14ac:dyDescent="0.2">
      <c r="A2002">
        <v>2020</v>
      </c>
      <c r="B2002" s="4" t="s">
        <v>282</v>
      </c>
      <c r="C2002" t="str">
        <f t="shared" si="31"/>
        <v>2020_0223</v>
      </c>
      <c r="D2002" s="4" t="s">
        <v>240</v>
      </c>
      <c r="E2002" s="4" t="s">
        <v>240</v>
      </c>
      <c r="F2002" s="3">
        <v>225243.69</v>
      </c>
      <c r="G2002">
        <v>4.2891000000000001E-4</v>
      </c>
    </row>
    <row r="2003" spans="1:7" x14ac:dyDescent="0.2">
      <c r="A2003">
        <v>2020</v>
      </c>
      <c r="B2003" s="4" t="s">
        <v>197</v>
      </c>
      <c r="C2003" t="str">
        <f t="shared" si="31"/>
        <v>2020_0267</v>
      </c>
      <c r="D2003" s="4" t="s">
        <v>743</v>
      </c>
      <c r="E2003" s="4" t="s">
        <v>743</v>
      </c>
      <c r="F2003" s="3">
        <v>224135.42</v>
      </c>
      <c r="G2003">
        <v>4.2680000000000002E-4</v>
      </c>
    </row>
    <row r="2004" spans="1:7" x14ac:dyDescent="0.2">
      <c r="A2004">
        <v>2020</v>
      </c>
      <c r="B2004" s="4" t="s">
        <v>266</v>
      </c>
      <c r="C2004" t="str">
        <f t="shared" si="31"/>
        <v>2020_0798</v>
      </c>
      <c r="D2004" s="4" t="s">
        <v>224</v>
      </c>
      <c r="E2004" s="4" t="s">
        <v>224</v>
      </c>
      <c r="F2004" s="3">
        <v>221011.54</v>
      </c>
      <c r="G2004">
        <v>4.2084999999999996E-4</v>
      </c>
    </row>
    <row r="2005" spans="1:7" x14ac:dyDescent="0.2">
      <c r="A2005">
        <v>2020</v>
      </c>
      <c r="B2005" s="4" t="s">
        <v>369</v>
      </c>
      <c r="C2005" t="str">
        <f t="shared" si="31"/>
        <v>2020_0165</v>
      </c>
      <c r="D2005" s="4" t="s">
        <v>327</v>
      </c>
      <c r="E2005" s="4" t="s">
        <v>327</v>
      </c>
      <c r="F2005" s="3">
        <v>216469.42</v>
      </c>
      <c r="G2005">
        <v>4.1219999999999999E-4</v>
      </c>
    </row>
    <row r="2006" spans="1:7" x14ac:dyDescent="0.2">
      <c r="A2006">
        <v>2020</v>
      </c>
      <c r="B2006" s="4" t="s">
        <v>612</v>
      </c>
      <c r="C2006" t="str">
        <f t="shared" si="31"/>
        <v>2020_0263</v>
      </c>
      <c r="D2006" s="4" t="s">
        <v>742</v>
      </c>
      <c r="E2006" s="4" t="s">
        <v>742</v>
      </c>
      <c r="F2006" s="3">
        <v>209641.24</v>
      </c>
      <c r="G2006">
        <v>3.9919999999999995E-4</v>
      </c>
    </row>
    <row r="2007" spans="1:7" x14ac:dyDescent="0.2">
      <c r="A2007">
        <v>2020</v>
      </c>
      <c r="B2007" s="4" t="s">
        <v>477</v>
      </c>
      <c r="C2007" t="str">
        <f t="shared" si="31"/>
        <v>2020_0905</v>
      </c>
      <c r="D2007" s="4" t="s">
        <v>461</v>
      </c>
      <c r="E2007" s="4" t="s">
        <v>461</v>
      </c>
      <c r="F2007" s="3">
        <v>207680.21</v>
      </c>
      <c r="G2007">
        <v>3.9546999999999998E-4</v>
      </c>
    </row>
    <row r="2008" spans="1:7" x14ac:dyDescent="0.2">
      <c r="A2008">
        <v>2020</v>
      </c>
      <c r="B2008" s="4" t="s">
        <v>270</v>
      </c>
      <c r="C2008" t="str">
        <f t="shared" si="31"/>
        <v>2020_0219</v>
      </c>
      <c r="D2008" s="4" t="s">
        <v>228</v>
      </c>
      <c r="E2008" s="4" t="s">
        <v>228</v>
      </c>
      <c r="F2008" s="3">
        <v>205599.54</v>
      </c>
      <c r="G2008">
        <v>3.9149999999999998E-4</v>
      </c>
    </row>
    <row r="2009" spans="1:7" x14ac:dyDescent="0.2">
      <c r="A2009">
        <v>2020</v>
      </c>
      <c r="B2009" s="4" t="s">
        <v>278</v>
      </c>
      <c r="C2009" t="str">
        <f t="shared" si="31"/>
        <v>2020_0613</v>
      </c>
      <c r="D2009" s="4" t="s">
        <v>236</v>
      </c>
      <c r="E2009" s="4" t="s">
        <v>236</v>
      </c>
      <c r="F2009" s="3">
        <v>200543.42</v>
      </c>
      <c r="G2009">
        <v>3.8188000000000002E-4</v>
      </c>
    </row>
    <row r="2010" spans="1:7" x14ac:dyDescent="0.2">
      <c r="A2010">
        <v>2020</v>
      </c>
      <c r="B2010" s="4" t="s">
        <v>370</v>
      </c>
      <c r="C2010" t="str">
        <f t="shared" si="31"/>
        <v>2020_0189</v>
      </c>
      <c r="D2010" s="4" t="s">
        <v>328</v>
      </c>
      <c r="E2010" s="4" t="s">
        <v>328</v>
      </c>
      <c r="F2010" s="3">
        <v>194122.38</v>
      </c>
      <c r="G2010">
        <v>3.6964999999999996E-4</v>
      </c>
    </row>
    <row r="2011" spans="1:7" x14ac:dyDescent="0.2">
      <c r="A2011">
        <v>2020</v>
      </c>
      <c r="B2011" s="4" t="s">
        <v>437</v>
      </c>
      <c r="C2011" t="str">
        <f t="shared" si="31"/>
        <v>2020_0786</v>
      </c>
      <c r="D2011" s="4" t="s">
        <v>395</v>
      </c>
      <c r="E2011" s="4" t="s">
        <v>395</v>
      </c>
      <c r="F2011" s="3">
        <v>193839.51</v>
      </c>
      <c r="G2011">
        <v>3.6910999999999997E-4</v>
      </c>
    </row>
    <row r="2012" spans="1:7" x14ac:dyDescent="0.2">
      <c r="A2012">
        <v>2020</v>
      </c>
      <c r="B2012" s="4" t="s">
        <v>590</v>
      </c>
      <c r="C2012" t="str">
        <f t="shared" si="31"/>
        <v>2020_0568</v>
      </c>
      <c r="D2012" s="4" t="s">
        <v>578</v>
      </c>
      <c r="E2012" s="4" t="s">
        <v>578</v>
      </c>
      <c r="F2012" s="3">
        <v>188470.33</v>
      </c>
      <c r="G2012">
        <v>3.5888999999999995E-4</v>
      </c>
    </row>
    <row r="2013" spans="1:7" x14ac:dyDescent="0.2">
      <c r="A2013">
        <v>2020</v>
      </c>
      <c r="B2013" s="4" t="s">
        <v>588</v>
      </c>
      <c r="C2013" t="str">
        <f t="shared" si="31"/>
        <v>2020_0262</v>
      </c>
      <c r="D2013" s="4" t="s">
        <v>576</v>
      </c>
      <c r="E2013" s="4" t="s">
        <v>576</v>
      </c>
      <c r="F2013" s="3">
        <v>180752.59</v>
      </c>
      <c r="G2013">
        <v>3.4418999999999997E-4</v>
      </c>
    </row>
    <row r="2014" spans="1:7" x14ac:dyDescent="0.2">
      <c r="A2014">
        <v>2020</v>
      </c>
      <c r="B2014" s="4" t="s">
        <v>591</v>
      </c>
      <c r="C2014" t="str">
        <f t="shared" si="31"/>
        <v>2020_0634</v>
      </c>
      <c r="D2014" s="4" t="s">
        <v>750</v>
      </c>
      <c r="E2014" s="4" t="s">
        <v>750</v>
      </c>
      <c r="F2014" s="3">
        <v>177493.4</v>
      </c>
      <c r="G2014">
        <v>3.3798000000000004E-4</v>
      </c>
    </row>
    <row r="2015" spans="1:7" x14ac:dyDescent="0.2">
      <c r="A2015">
        <v>2020</v>
      </c>
      <c r="B2015" s="4" t="s">
        <v>434</v>
      </c>
      <c r="C2015" t="str">
        <f t="shared" si="31"/>
        <v>2020_0225</v>
      </c>
      <c r="D2015" s="4" t="s">
        <v>392</v>
      </c>
      <c r="E2015" s="4" t="s">
        <v>392</v>
      </c>
      <c r="F2015" s="3">
        <v>177485.41</v>
      </c>
      <c r="G2015">
        <v>3.3796999999999999E-4</v>
      </c>
    </row>
    <row r="2016" spans="1:7" x14ac:dyDescent="0.2">
      <c r="A2016">
        <v>2020</v>
      </c>
      <c r="B2016" s="4" t="s">
        <v>611</v>
      </c>
      <c r="C2016" t="str">
        <f t="shared" si="31"/>
        <v>2020_1091</v>
      </c>
      <c r="D2016" s="4" t="s">
        <v>593</v>
      </c>
      <c r="E2016" s="4" t="s">
        <v>593</v>
      </c>
      <c r="F2016" s="3">
        <v>171880.16</v>
      </c>
      <c r="G2016">
        <v>3.2730000000000004E-4</v>
      </c>
    </row>
    <row r="2017" spans="1:7" x14ac:dyDescent="0.2">
      <c r="A2017">
        <v>2020</v>
      </c>
      <c r="B2017" s="4" t="s">
        <v>451</v>
      </c>
      <c r="C2017" t="str">
        <f t="shared" si="31"/>
        <v>2020_1043</v>
      </c>
      <c r="D2017" s="4" t="s">
        <v>409</v>
      </c>
      <c r="E2017" s="4" t="s">
        <v>409</v>
      </c>
      <c r="F2017" s="3">
        <v>166739.29</v>
      </c>
      <c r="G2017">
        <v>3.1751000000000001E-4</v>
      </c>
    </row>
    <row r="2018" spans="1:7" x14ac:dyDescent="0.2">
      <c r="A2018">
        <v>2020</v>
      </c>
      <c r="B2018" s="4" t="s">
        <v>421</v>
      </c>
      <c r="C2018" t="str">
        <f t="shared" si="31"/>
        <v>2020_1102</v>
      </c>
      <c r="D2018" s="4" t="s">
        <v>379</v>
      </c>
      <c r="E2018" s="4" t="s">
        <v>379</v>
      </c>
      <c r="F2018" s="3">
        <v>166552.82999999999</v>
      </c>
      <c r="G2018">
        <v>3.1714999999999998E-4</v>
      </c>
    </row>
    <row r="2019" spans="1:7" x14ac:dyDescent="0.2">
      <c r="A2019">
        <v>2020</v>
      </c>
      <c r="B2019" s="4" t="s">
        <v>727</v>
      </c>
      <c r="C2019" t="str">
        <f t="shared" si="31"/>
        <v>2020_2631</v>
      </c>
      <c r="D2019" s="4" t="s">
        <v>721</v>
      </c>
      <c r="E2019" s="4" t="s">
        <v>721</v>
      </c>
      <c r="F2019" s="3">
        <v>164475.07999999999</v>
      </c>
      <c r="G2019">
        <v>3.1320000000000002E-4</v>
      </c>
    </row>
    <row r="2020" spans="1:7" x14ac:dyDescent="0.2">
      <c r="A2020">
        <v>2020</v>
      </c>
      <c r="B2020" s="4" t="s">
        <v>453</v>
      </c>
      <c r="C2020" t="str">
        <f t="shared" si="31"/>
        <v>2020_0814</v>
      </c>
      <c r="D2020" s="4" t="s">
        <v>411</v>
      </c>
      <c r="E2020" s="4" t="s">
        <v>411</v>
      </c>
      <c r="F2020" s="3">
        <v>161447.34</v>
      </c>
      <c r="G2020">
        <v>3.0742999999999998E-4</v>
      </c>
    </row>
    <row r="2021" spans="1:7" x14ac:dyDescent="0.2">
      <c r="A2021">
        <v>2020</v>
      </c>
      <c r="B2021" s="4" t="s">
        <v>356</v>
      </c>
      <c r="C2021" t="str">
        <f t="shared" si="31"/>
        <v>2020_0710</v>
      </c>
      <c r="D2021" s="4" t="s">
        <v>314</v>
      </c>
      <c r="E2021" s="4" t="s">
        <v>314</v>
      </c>
      <c r="F2021" s="3">
        <v>159891.32</v>
      </c>
      <c r="G2021">
        <v>3.0446999999999999E-4</v>
      </c>
    </row>
    <row r="2022" spans="1:7" x14ac:dyDescent="0.2">
      <c r="A2022">
        <v>2020</v>
      </c>
      <c r="B2022" s="4" t="s">
        <v>269</v>
      </c>
      <c r="C2022" t="str">
        <f t="shared" si="31"/>
        <v>2020_0382</v>
      </c>
      <c r="D2022" s="4" t="s">
        <v>227</v>
      </c>
      <c r="E2022" s="4" t="s">
        <v>227</v>
      </c>
      <c r="F2022" s="3">
        <v>159264.09</v>
      </c>
      <c r="G2022">
        <v>3.0327000000000002E-4</v>
      </c>
    </row>
    <row r="2023" spans="1:7" x14ac:dyDescent="0.2">
      <c r="A2023">
        <v>2020</v>
      </c>
      <c r="B2023" s="4" t="s">
        <v>426</v>
      </c>
      <c r="C2023" t="str">
        <f t="shared" si="31"/>
        <v>2020_0260</v>
      </c>
      <c r="D2023" s="4" t="s">
        <v>384</v>
      </c>
      <c r="E2023" s="4" t="s">
        <v>384</v>
      </c>
      <c r="F2023" s="3">
        <v>153261.12</v>
      </c>
      <c r="G2023">
        <v>2.9184000000000002E-4</v>
      </c>
    </row>
    <row r="2024" spans="1:7" x14ac:dyDescent="0.2">
      <c r="A2024">
        <v>2020</v>
      </c>
      <c r="B2024" s="4" t="s">
        <v>592</v>
      </c>
      <c r="C2024" t="str">
        <f t="shared" si="31"/>
        <v>2020_0805</v>
      </c>
      <c r="D2024" s="4" t="s">
        <v>580</v>
      </c>
      <c r="E2024" s="4" t="s">
        <v>580</v>
      </c>
      <c r="F2024" s="3">
        <v>151495.95000000001</v>
      </c>
      <c r="G2024">
        <v>2.8847999999999998E-4</v>
      </c>
    </row>
    <row r="2025" spans="1:7" x14ac:dyDescent="0.2">
      <c r="A2025">
        <v>2020</v>
      </c>
      <c r="B2025" s="4" t="s">
        <v>450</v>
      </c>
      <c r="C2025" t="str">
        <f t="shared" si="31"/>
        <v>2020_0265</v>
      </c>
      <c r="D2025" s="4" t="s">
        <v>408</v>
      </c>
      <c r="E2025" s="4" t="s">
        <v>408</v>
      </c>
      <c r="F2025" s="3">
        <v>150061.67000000001</v>
      </c>
      <c r="G2025">
        <v>2.8574999999999998E-4</v>
      </c>
    </row>
    <row r="2026" spans="1:7" x14ac:dyDescent="0.2">
      <c r="A2026">
        <v>2020</v>
      </c>
      <c r="B2026" s="4" t="s">
        <v>350</v>
      </c>
      <c r="C2026" t="str">
        <f t="shared" si="31"/>
        <v>2020_0210</v>
      </c>
      <c r="D2026" s="4" t="s">
        <v>308</v>
      </c>
      <c r="E2026" s="4" t="s">
        <v>308</v>
      </c>
      <c r="F2026" s="3">
        <v>149209.23000000001</v>
      </c>
      <c r="G2026">
        <v>2.8413000000000001E-4</v>
      </c>
    </row>
    <row r="2027" spans="1:7" x14ac:dyDescent="0.2">
      <c r="A2027">
        <v>2020</v>
      </c>
      <c r="B2027" s="4" t="s">
        <v>449</v>
      </c>
      <c r="C2027" t="str">
        <f t="shared" si="31"/>
        <v>2020_0552</v>
      </c>
      <c r="D2027" s="4" t="s">
        <v>407</v>
      </c>
      <c r="E2027" s="4" t="s">
        <v>407</v>
      </c>
      <c r="F2027" s="3">
        <v>143617.37</v>
      </c>
      <c r="G2027">
        <v>2.7347999999999999E-4</v>
      </c>
    </row>
    <row r="2028" spans="1:7" x14ac:dyDescent="0.2">
      <c r="A2028">
        <v>2020</v>
      </c>
      <c r="B2028" s="4" t="s">
        <v>613</v>
      </c>
      <c r="C2028" t="str">
        <f t="shared" si="31"/>
        <v>2020_0278</v>
      </c>
      <c r="D2028" s="4" t="s">
        <v>595</v>
      </c>
      <c r="E2028" s="4" t="s">
        <v>595</v>
      </c>
      <c r="F2028" s="3">
        <v>143087.82999999999</v>
      </c>
      <c r="G2028">
        <v>2.7247000000000003E-4</v>
      </c>
    </row>
    <row r="2029" spans="1:7" x14ac:dyDescent="0.2">
      <c r="A2029">
        <v>2020</v>
      </c>
      <c r="B2029" s="4" t="s">
        <v>729</v>
      </c>
      <c r="C2029" t="str">
        <f t="shared" si="31"/>
        <v>2020_2632</v>
      </c>
      <c r="D2029" s="4" t="s">
        <v>723</v>
      </c>
      <c r="E2029" s="4" t="s">
        <v>723</v>
      </c>
      <c r="F2029" s="3">
        <v>142125.35</v>
      </c>
      <c r="G2029">
        <v>2.7064E-4</v>
      </c>
    </row>
    <row r="2030" spans="1:7" x14ac:dyDescent="0.2">
      <c r="A2030">
        <v>2020</v>
      </c>
      <c r="B2030" s="4" t="s">
        <v>730</v>
      </c>
      <c r="C2030" t="str">
        <f t="shared" si="31"/>
        <v>2020_2635</v>
      </c>
      <c r="D2030" s="4" t="s">
        <v>724</v>
      </c>
      <c r="E2030" s="4" t="s">
        <v>724</v>
      </c>
      <c r="F2030" s="3">
        <v>140983.78</v>
      </c>
      <c r="G2030">
        <v>2.6845999999999999E-4</v>
      </c>
    </row>
    <row r="2031" spans="1:7" x14ac:dyDescent="0.2">
      <c r="A2031">
        <v>2020</v>
      </c>
      <c r="B2031" s="4" t="s">
        <v>615</v>
      </c>
      <c r="C2031" t="str">
        <f t="shared" si="31"/>
        <v>2020_0714</v>
      </c>
      <c r="D2031" s="4" t="s">
        <v>597</v>
      </c>
      <c r="E2031" s="4" t="s">
        <v>597</v>
      </c>
      <c r="F2031" s="3">
        <v>139499.14000000001</v>
      </c>
      <c r="G2031">
        <v>2.6563999999999998E-4</v>
      </c>
    </row>
    <row r="2032" spans="1:7" x14ac:dyDescent="0.2">
      <c r="A2032">
        <v>2020</v>
      </c>
      <c r="B2032" s="4" t="s">
        <v>617</v>
      </c>
      <c r="C2032" t="str">
        <f t="shared" si="31"/>
        <v>2020_0664</v>
      </c>
      <c r="D2032" s="4" t="s">
        <v>599</v>
      </c>
      <c r="E2032" s="4" t="s">
        <v>599</v>
      </c>
      <c r="F2032" s="3">
        <v>135116.98000000001</v>
      </c>
      <c r="G2032">
        <v>2.5728999999999997E-4</v>
      </c>
    </row>
    <row r="2033" spans="1:7" x14ac:dyDescent="0.2">
      <c r="A2033">
        <v>2020</v>
      </c>
      <c r="B2033" s="4" t="s">
        <v>444</v>
      </c>
      <c r="C2033" t="str">
        <f t="shared" si="31"/>
        <v>2020_0750</v>
      </c>
      <c r="D2033" s="4" t="s">
        <v>402</v>
      </c>
      <c r="E2033" s="4" t="s">
        <v>402</v>
      </c>
      <c r="F2033" s="3">
        <v>134110.81</v>
      </c>
      <c r="G2033">
        <v>2.5538000000000004E-4</v>
      </c>
    </row>
    <row r="2034" spans="1:7" x14ac:dyDescent="0.2">
      <c r="A2034">
        <v>2020</v>
      </c>
      <c r="B2034" s="4" t="s">
        <v>614</v>
      </c>
      <c r="C2034" t="str">
        <f t="shared" si="31"/>
        <v>2020_0259</v>
      </c>
      <c r="D2034" s="4" t="s">
        <v>596</v>
      </c>
      <c r="E2034" s="4" t="s">
        <v>596</v>
      </c>
      <c r="F2034" s="3">
        <v>132325.60999999999</v>
      </c>
      <c r="G2034">
        <v>2.5198000000000001E-4</v>
      </c>
    </row>
    <row r="2035" spans="1:7" x14ac:dyDescent="0.2">
      <c r="A2035">
        <v>2020</v>
      </c>
      <c r="B2035" s="4" t="s">
        <v>619</v>
      </c>
      <c r="C2035" t="str">
        <f t="shared" si="31"/>
        <v>2020_0608</v>
      </c>
      <c r="D2035" s="4" t="s">
        <v>601</v>
      </c>
      <c r="E2035" s="4" t="s">
        <v>601</v>
      </c>
      <c r="F2035" s="3">
        <v>132001.10999999999</v>
      </c>
      <c r="G2035">
        <v>2.5136000000000001E-4</v>
      </c>
    </row>
    <row r="2036" spans="1:7" x14ac:dyDescent="0.2">
      <c r="A2036">
        <v>2020</v>
      </c>
      <c r="B2036" s="4" t="s">
        <v>416</v>
      </c>
      <c r="C2036" t="str">
        <f t="shared" si="31"/>
        <v>2020_0396</v>
      </c>
      <c r="D2036" s="4" t="s">
        <v>374</v>
      </c>
      <c r="E2036" s="4" t="s">
        <v>374</v>
      </c>
      <c r="F2036" s="3">
        <v>126207.42</v>
      </c>
      <c r="G2036">
        <v>2.4033E-4</v>
      </c>
    </row>
    <row r="2037" spans="1:7" x14ac:dyDescent="0.2">
      <c r="A2037">
        <v>2020</v>
      </c>
      <c r="B2037" s="4" t="s">
        <v>279</v>
      </c>
      <c r="C2037" t="str">
        <f t="shared" si="31"/>
        <v>2020_0215</v>
      </c>
      <c r="D2037" s="4" t="s">
        <v>237</v>
      </c>
      <c r="E2037" s="4" t="s">
        <v>237</v>
      </c>
      <c r="F2037" s="3">
        <v>126119.76</v>
      </c>
      <c r="G2037">
        <v>2.4016E-4</v>
      </c>
    </row>
    <row r="2038" spans="1:7" x14ac:dyDescent="0.2">
      <c r="A2038">
        <v>2020</v>
      </c>
      <c r="B2038" s="4" t="s">
        <v>455</v>
      </c>
      <c r="C2038" t="str">
        <f t="shared" si="31"/>
        <v>2020_1067</v>
      </c>
      <c r="D2038" s="4" t="s">
        <v>413</v>
      </c>
      <c r="E2038" s="4" t="s">
        <v>413</v>
      </c>
      <c r="F2038" s="3">
        <v>123859.1</v>
      </c>
      <c r="G2038">
        <v>2.3584999999999999E-4</v>
      </c>
    </row>
    <row r="2039" spans="1:7" x14ac:dyDescent="0.2">
      <c r="A2039">
        <v>2020</v>
      </c>
      <c r="B2039" s="4" t="s">
        <v>358</v>
      </c>
      <c r="C2039" t="str">
        <f t="shared" si="31"/>
        <v>2020_0577</v>
      </c>
      <c r="D2039" s="4" t="s">
        <v>316</v>
      </c>
      <c r="E2039" s="4" t="s">
        <v>316</v>
      </c>
      <c r="F2039" s="3">
        <v>123350.15</v>
      </c>
      <c r="G2039">
        <v>2.3487999999999997E-4</v>
      </c>
    </row>
    <row r="2040" spans="1:7" x14ac:dyDescent="0.2">
      <c r="A2040">
        <v>2020</v>
      </c>
      <c r="B2040" s="4" t="s">
        <v>442</v>
      </c>
      <c r="C2040" t="str">
        <f t="shared" si="31"/>
        <v>2020_0975</v>
      </c>
      <c r="D2040" s="4" t="s">
        <v>400</v>
      </c>
      <c r="E2040" s="4" t="s">
        <v>400</v>
      </c>
      <c r="F2040" s="3">
        <v>123131.91</v>
      </c>
      <c r="G2040">
        <v>2.3447E-4</v>
      </c>
    </row>
    <row r="2041" spans="1:7" x14ac:dyDescent="0.2">
      <c r="A2041">
        <v>2020</v>
      </c>
      <c r="B2041" s="4" t="s">
        <v>427</v>
      </c>
      <c r="C2041" t="str">
        <f t="shared" si="31"/>
        <v>2020_1099</v>
      </c>
      <c r="D2041" s="4" t="s">
        <v>385</v>
      </c>
      <c r="E2041" s="4" t="s">
        <v>385</v>
      </c>
      <c r="F2041" s="3">
        <v>121276.31</v>
      </c>
      <c r="G2041">
        <v>2.3094000000000001E-4</v>
      </c>
    </row>
    <row r="2042" spans="1:7" x14ac:dyDescent="0.2">
      <c r="A2042">
        <v>2020</v>
      </c>
      <c r="B2042" s="4" t="s">
        <v>345</v>
      </c>
      <c r="C2042" t="str">
        <f t="shared" si="31"/>
        <v>2020_0967</v>
      </c>
      <c r="D2042" s="4" t="s">
        <v>303</v>
      </c>
      <c r="E2042" s="4" t="s">
        <v>303</v>
      </c>
      <c r="F2042" s="3">
        <v>118925.02</v>
      </c>
      <c r="G2042">
        <v>2.2646E-4</v>
      </c>
    </row>
    <row r="2043" spans="1:7" x14ac:dyDescent="0.2">
      <c r="A2043">
        <v>2020</v>
      </c>
      <c r="B2043" s="4" t="s">
        <v>351</v>
      </c>
      <c r="C2043" t="str">
        <f t="shared" si="31"/>
        <v>2020_0851</v>
      </c>
      <c r="D2043" s="4" t="s">
        <v>309</v>
      </c>
      <c r="E2043" s="4" t="s">
        <v>309</v>
      </c>
      <c r="F2043" s="3">
        <v>117998.92</v>
      </c>
      <c r="G2043">
        <v>2.2468999999999999E-4</v>
      </c>
    </row>
    <row r="2044" spans="1:7" x14ac:dyDescent="0.2">
      <c r="A2044">
        <v>2020</v>
      </c>
      <c r="B2044" s="4" t="s">
        <v>728</v>
      </c>
      <c r="C2044" t="str">
        <f t="shared" si="31"/>
        <v>2020_2630</v>
      </c>
      <c r="D2044" s="4" t="s">
        <v>722</v>
      </c>
      <c r="E2044" s="4" t="s">
        <v>722</v>
      </c>
      <c r="F2044" s="3">
        <v>114045.25</v>
      </c>
      <c r="G2044">
        <v>2.1717000000000001E-4</v>
      </c>
    </row>
    <row r="2045" spans="1:7" x14ac:dyDescent="0.2">
      <c r="A2045">
        <v>2020</v>
      </c>
      <c r="B2045" s="4" t="s">
        <v>441</v>
      </c>
      <c r="C2045" t="str">
        <f t="shared" si="31"/>
        <v>2020_1046</v>
      </c>
      <c r="D2045" s="4" t="s">
        <v>399</v>
      </c>
      <c r="E2045" s="4" t="s">
        <v>399</v>
      </c>
      <c r="F2045" s="3">
        <v>112563.78</v>
      </c>
      <c r="G2045">
        <v>2.1434999999999998E-4</v>
      </c>
    </row>
    <row r="2046" spans="1:7" x14ac:dyDescent="0.2">
      <c r="A2046">
        <v>2020</v>
      </c>
      <c r="B2046" s="4" t="s">
        <v>736</v>
      </c>
      <c r="C2046" t="str">
        <f t="shared" si="31"/>
        <v>2020_2901</v>
      </c>
      <c r="D2046" s="4" t="s">
        <v>735</v>
      </c>
      <c r="E2046" s="4" t="s">
        <v>735</v>
      </c>
      <c r="F2046" s="3">
        <v>112550.59</v>
      </c>
      <c r="G2046">
        <v>2.1431999999999999E-4</v>
      </c>
    </row>
    <row r="2047" spans="1:7" x14ac:dyDescent="0.2">
      <c r="A2047">
        <v>2020</v>
      </c>
      <c r="B2047" s="4" t="s">
        <v>368</v>
      </c>
      <c r="C2047" t="str">
        <f t="shared" si="31"/>
        <v>2020_0761</v>
      </c>
      <c r="D2047" s="4" t="s">
        <v>326</v>
      </c>
      <c r="E2047" s="4" t="s">
        <v>326</v>
      </c>
      <c r="F2047" s="3">
        <v>110286.39</v>
      </c>
      <c r="G2047">
        <v>2.1000999999999998E-4</v>
      </c>
    </row>
    <row r="2048" spans="1:7" x14ac:dyDescent="0.2">
      <c r="A2048">
        <v>2020</v>
      </c>
      <c r="B2048" s="4" t="s">
        <v>346</v>
      </c>
      <c r="C2048" t="str">
        <f t="shared" si="31"/>
        <v>2020_0356</v>
      </c>
      <c r="D2048" s="4" t="s">
        <v>304</v>
      </c>
      <c r="E2048" s="4" t="s">
        <v>304</v>
      </c>
      <c r="F2048" s="3">
        <v>108500.11</v>
      </c>
      <c r="G2048">
        <v>2.0660999999999998E-4</v>
      </c>
    </row>
    <row r="2049" spans="1:7" x14ac:dyDescent="0.2">
      <c r="A2049">
        <v>2020</v>
      </c>
      <c r="B2049" s="4" t="s">
        <v>448</v>
      </c>
      <c r="C2049" t="str">
        <f t="shared" si="31"/>
        <v>2020_0820</v>
      </c>
      <c r="D2049" s="4" t="s">
        <v>406</v>
      </c>
      <c r="E2049" s="4" t="s">
        <v>406</v>
      </c>
      <c r="F2049" s="3">
        <v>107230.23</v>
      </c>
      <c r="G2049">
        <v>2.0419000000000001E-4</v>
      </c>
    </row>
    <row r="2050" spans="1:7" x14ac:dyDescent="0.2">
      <c r="A2050">
        <v>2020</v>
      </c>
      <c r="B2050" s="4" t="s">
        <v>486</v>
      </c>
      <c r="C2050" t="str">
        <f t="shared" si="31"/>
        <v>2020_0993</v>
      </c>
      <c r="D2050" s="4" t="s">
        <v>470</v>
      </c>
      <c r="E2050" s="4" t="s">
        <v>470</v>
      </c>
      <c r="F2050" s="3">
        <v>106107.14</v>
      </c>
      <c r="G2050">
        <v>2.0205000000000001E-4</v>
      </c>
    </row>
    <row r="2051" spans="1:7" x14ac:dyDescent="0.2">
      <c r="A2051">
        <v>2020</v>
      </c>
      <c r="B2051" s="4" t="s">
        <v>625</v>
      </c>
      <c r="C2051" t="str">
        <f t="shared" ref="C2051:C2114" si="32">_xlfn.TEXTJOIN("_",TRUE,A2051:B2051)</f>
        <v>2020_0652</v>
      </c>
      <c r="D2051" s="4" t="s">
        <v>607</v>
      </c>
      <c r="E2051" s="4" t="s">
        <v>607</v>
      </c>
      <c r="F2051" s="3">
        <v>103320.44</v>
      </c>
      <c r="G2051">
        <v>1.9674000000000002E-4</v>
      </c>
    </row>
    <row r="2052" spans="1:7" x14ac:dyDescent="0.2">
      <c r="A2052">
        <v>2020</v>
      </c>
      <c r="B2052" s="4" t="s">
        <v>624</v>
      </c>
      <c r="C2052" t="str">
        <f t="shared" si="32"/>
        <v>2020_0168</v>
      </c>
      <c r="D2052" s="4" t="s">
        <v>606</v>
      </c>
      <c r="E2052" s="4" t="s">
        <v>606</v>
      </c>
      <c r="F2052" s="3">
        <v>102772.54</v>
      </c>
      <c r="G2052">
        <v>1.9570000000000001E-4</v>
      </c>
    </row>
    <row r="2053" spans="1:7" x14ac:dyDescent="0.2">
      <c r="A2053">
        <v>2020</v>
      </c>
      <c r="B2053" s="4" t="s">
        <v>446</v>
      </c>
      <c r="C2053" t="str">
        <f t="shared" si="32"/>
        <v>2020_0543</v>
      </c>
      <c r="D2053" s="4" t="s">
        <v>404</v>
      </c>
      <c r="E2053" s="4" t="s">
        <v>404</v>
      </c>
      <c r="F2053" s="3">
        <v>102097.23</v>
      </c>
      <c r="G2053">
        <v>1.9441E-4</v>
      </c>
    </row>
    <row r="2054" spans="1:7" x14ac:dyDescent="0.2">
      <c r="A2054">
        <v>2020</v>
      </c>
      <c r="B2054" s="4" t="s">
        <v>620</v>
      </c>
      <c r="C2054" t="str">
        <f t="shared" si="32"/>
        <v>2020_1000</v>
      </c>
      <c r="D2054" s="4" t="s">
        <v>602</v>
      </c>
      <c r="E2054" s="4" t="s">
        <v>602</v>
      </c>
      <c r="F2054" s="3">
        <v>101477.21</v>
      </c>
      <c r="G2054">
        <v>1.9322999999999999E-4</v>
      </c>
    </row>
    <row r="2055" spans="1:7" x14ac:dyDescent="0.2">
      <c r="A2055">
        <v>2020</v>
      </c>
      <c r="B2055" s="4" t="s">
        <v>616</v>
      </c>
      <c r="C2055" t="str">
        <f t="shared" si="32"/>
        <v>2020_0660</v>
      </c>
      <c r="D2055" s="4" t="s">
        <v>598</v>
      </c>
      <c r="E2055" s="4" t="s">
        <v>598</v>
      </c>
      <c r="F2055" s="3">
        <v>100717.09</v>
      </c>
      <c r="G2055">
        <v>1.9179000000000001E-4</v>
      </c>
    </row>
    <row r="2056" spans="1:7" x14ac:dyDescent="0.2">
      <c r="A2056">
        <v>2020</v>
      </c>
      <c r="B2056" s="4" t="s">
        <v>623</v>
      </c>
      <c r="C2056" t="str">
        <f t="shared" si="32"/>
        <v>2020_0703</v>
      </c>
      <c r="D2056" s="4" t="s">
        <v>605</v>
      </c>
      <c r="E2056" s="4" t="s">
        <v>605</v>
      </c>
      <c r="F2056" s="3">
        <v>99135.14</v>
      </c>
      <c r="G2056">
        <v>1.8877000000000002E-4</v>
      </c>
    </row>
    <row r="2057" spans="1:7" x14ac:dyDescent="0.2">
      <c r="A2057">
        <v>2020</v>
      </c>
      <c r="B2057" s="4" t="s">
        <v>618</v>
      </c>
      <c r="C2057" t="str">
        <f t="shared" si="32"/>
        <v>2020_0971</v>
      </c>
      <c r="D2057" s="4" t="s">
        <v>600</v>
      </c>
      <c r="E2057" s="4" t="s">
        <v>600</v>
      </c>
      <c r="F2057" s="3">
        <v>99114.57</v>
      </c>
      <c r="G2057">
        <v>1.8873999999999999E-4</v>
      </c>
    </row>
    <row r="2058" spans="1:7" x14ac:dyDescent="0.2">
      <c r="A2058">
        <v>2020</v>
      </c>
      <c r="B2058" s="4" t="s">
        <v>628</v>
      </c>
      <c r="C2058" t="str">
        <f t="shared" si="32"/>
        <v>2020_0788</v>
      </c>
      <c r="D2058" s="4" t="s">
        <v>610</v>
      </c>
      <c r="E2058" s="4" t="s">
        <v>610</v>
      </c>
      <c r="F2058" s="3">
        <v>92467.62</v>
      </c>
      <c r="G2058">
        <v>1.7607999999999998E-4</v>
      </c>
    </row>
    <row r="2059" spans="1:7" x14ac:dyDescent="0.2">
      <c r="A2059">
        <v>2020</v>
      </c>
      <c r="B2059" s="4" t="s">
        <v>622</v>
      </c>
      <c r="C2059" t="str">
        <f t="shared" si="32"/>
        <v>2020_0214</v>
      </c>
      <c r="D2059" s="4" t="s">
        <v>604</v>
      </c>
      <c r="E2059" s="4" t="s">
        <v>604</v>
      </c>
      <c r="F2059" s="3">
        <v>90215.38</v>
      </c>
      <c r="G2059">
        <v>1.7179000000000001E-4</v>
      </c>
    </row>
    <row r="2060" spans="1:7" x14ac:dyDescent="0.2">
      <c r="A2060">
        <v>2020</v>
      </c>
      <c r="B2060" s="4" t="s">
        <v>365</v>
      </c>
      <c r="C2060" t="str">
        <f t="shared" si="32"/>
        <v>2020_1109</v>
      </c>
      <c r="D2060" s="4" t="s">
        <v>323</v>
      </c>
      <c r="E2060" s="4" t="s">
        <v>323</v>
      </c>
      <c r="F2060" s="3">
        <v>88972.21</v>
      </c>
      <c r="G2060">
        <v>1.6941999999999999E-4</v>
      </c>
    </row>
    <row r="2061" spans="1:7" x14ac:dyDescent="0.2">
      <c r="A2061">
        <v>2020</v>
      </c>
      <c r="B2061" s="4" t="s">
        <v>667</v>
      </c>
      <c r="C2061" t="str">
        <f t="shared" si="32"/>
        <v>2020_0878</v>
      </c>
      <c r="D2061" s="4" t="s">
        <v>639</v>
      </c>
      <c r="E2061" s="4" t="s">
        <v>639</v>
      </c>
      <c r="F2061" s="3">
        <v>86372.41</v>
      </c>
      <c r="G2061">
        <v>1.6447E-4</v>
      </c>
    </row>
    <row r="2062" spans="1:7" x14ac:dyDescent="0.2">
      <c r="A2062">
        <v>2020</v>
      </c>
      <c r="B2062" s="4" t="s">
        <v>436</v>
      </c>
      <c r="C2062" t="str">
        <f t="shared" si="32"/>
        <v>2020_0197</v>
      </c>
      <c r="D2062" s="4" t="s">
        <v>394</v>
      </c>
      <c r="E2062" s="4" t="s">
        <v>394</v>
      </c>
      <c r="F2062" s="3">
        <v>84216.28</v>
      </c>
      <c r="G2062">
        <v>1.6036999999999998E-4</v>
      </c>
    </row>
    <row r="2063" spans="1:7" x14ac:dyDescent="0.2">
      <c r="A2063">
        <v>2020</v>
      </c>
      <c r="B2063" s="4" t="s">
        <v>754</v>
      </c>
      <c r="C2063" t="str">
        <f t="shared" si="32"/>
        <v>2020_3063</v>
      </c>
      <c r="D2063" s="4" t="s">
        <v>751</v>
      </c>
      <c r="E2063" s="4" t="s">
        <v>751</v>
      </c>
      <c r="F2063" s="3">
        <v>83915.35</v>
      </c>
      <c r="G2063">
        <v>1.5979000000000001E-4</v>
      </c>
    </row>
    <row r="2064" spans="1:7" x14ac:dyDescent="0.2">
      <c r="A2064">
        <v>2020</v>
      </c>
      <c r="B2064" s="4" t="s">
        <v>665</v>
      </c>
      <c r="C2064" t="str">
        <f t="shared" si="32"/>
        <v>2020_0067</v>
      </c>
      <c r="D2064" s="4" t="s">
        <v>637</v>
      </c>
      <c r="E2064" s="4" t="s">
        <v>637</v>
      </c>
      <c r="F2064" s="3">
        <v>83614.52</v>
      </c>
      <c r="G2064">
        <v>1.5921999999999998E-4</v>
      </c>
    </row>
    <row r="2065" spans="1:7" x14ac:dyDescent="0.2">
      <c r="A2065">
        <v>2020</v>
      </c>
      <c r="B2065" s="4" t="s">
        <v>418</v>
      </c>
      <c r="C2065" t="str">
        <f t="shared" si="32"/>
        <v>2020_0555</v>
      </c>
      <c r="D2065" s="4" t="s">
        <v>376</v>
      </c>
      <c r="E2065" s="4" t="s">
        <v>376</v>
      </c>
      <c r="F2065" s="3">
        <v>83057.179999999993</v>
      </c>
      <c r="G2065">
        <v>1.5815999999999999E-4</v>
      </c>
    </row>
    <row r="2066" spans="1:7" x14ac:dyDescent="0.2">
      <c r="A2066">
        <v>2020</v>
      </c>
      <c r="B2066" s="4" t="s">
        <v>662</v>
      </c>
      <c r="C2066" t="str">
        <f t="shared" si="32"/>
        <v>2020_0369</v>
      </c>
      <c r="D2066" s="4" t="s">
        <v>634</v>
      </c>
      <c r="E2066" s="4" t="s">
        <v>634</v>
      </c>
      <c r="F2066" s="3">
        <v>81292.490000000005</v>
      </c>
      <c r="G2066">
        <v>1.548E-4</v>
      </c>
    </row>
    <row r="2067" spans="1:7" x14ac:dyDescent="0.2">
      <c r="A2067">
        <v>2020</v>
      </c>
      <c r="B2067" s="4" t="s">
        <v>362</v>
      </c>
      <c r="C2067" t="str">
        <f t="shared" si="32"/>
        <v>2020_0172</v>
      </c>
      <c r="D2067" s="4" t="s">
        <v>320</v>
      </c>
      <c r="E2067" s="4" t="s">
        <v>320</v>
      </c>
      <c r="F2067" s="3">
        <v>81126.14</v>
      </c>
      <c r="G2067">
        <v>1.5448E-4</v>
      </c>
    </row>
    <row r="2068" spans="1:7" x14ac:dyDescent="0.2">
      <c r="A2068">
        <v>2020</v>
      </c>
      <c r="B2068" s="4" t="s">
        <v>669</v>
      </c>
      <c r="C2068" t="str">
        <f t="shared" si="32"/>
        <v>2020_0911</v>
      </c>
      <c r="D2068" s="4" t="s">
        <v>641</v>
      </c>
      <c r="E2068" s="4" t="s">
        <v>641</v>
      </c>
      <c r="F2068" s="3">
        <v>80565.149999999994</v>
      </c>
      <c r="G2068">
        <v>1.5341000000000001E-4</v>
      </c>
    </row>
    <row r="2069" spans="1:7" x14ac:dyDescent="0.2">
      <c r="A2069">
        <v>2020</v>
      </c>
      <c r="B2069" s="4" t="s">
        <v>621</v>
      </c>
      <c r="C2069" t="str">
        <f t="shared" si="32"/>
        <v>2020_0567</v>
      </c>
      <c r="D2069" s="4" t="s">
        <v>603</v>
      </c>
      <c r="E2069" s="4" t="s">
        <v>603</v>
      </c>
      <c r="F2069" s="3">
        <v>79541.5</v>
      </c>
      <c r="G2069">
        <v>1.5145999999999999E-4</v>
      </c>
    </row>
    <row r="2070" spans="1:7" x14ac:dyDescent="0.2">
      <c r="A2070">
        <v>2020</v>
      </c>
      <c r="B2070" s="4" t="s">
        <v>666</v>
      </c>
      <c r="C2070" t="str">
        <f t="shared" si="32"/>
        <v>2020_0194</v>
      </c>
      <c r="D2070" s="4" t="s">
        <v>638</v>
      </c>
      <c r="E2070" s="4" t="s">
        <v>638</v>
      </c>
      <c r="F2070" s="3">
        <v>78751.64</v>
      </c>
      <c r="G2070">
        <v>1.4996000000000001E-4</v>
      </c>
    </row>
    <row r="2071" spans="1:7" x14ac:dyDescent="0.2">
      <c r="A2071">
        <v>2020</v>
      </c>
      <c r="B2071" s="4" t="s">
        <v>456</v>
      </c>
      <c r="C2071" t="str">
        <f t="shared" si="32"/>
        <v>2020_0099</v>
      </c>
      <c r="D2071" s="4" t="s">
        <v>414</v>
      </c>
      <c r="E2071" s="4" t="s">
        <v>414</v>
      </c>
      <c r="F2071" s="3">
        <v>77679.14</v>
      </c>
      <c r="G2071">
        <v>1.4792000000000001E-4</v>
      </c>
    </row>
    <row r="2072" spans="1:7" x14ac:dyDescent="0.2">
      <c r="A2072">
        <v>2020</v>
      </c>
      <c r="B2072" s="4" t="s">
        <v>657</v>
      </c>
      <c r="C2072" t="str">
        <f t="shared" si="32"/>
        <v>2020_1104</v>
      </c>
      <c r="D2072" s="4" t="s">
        <v>629</v>
      </c>
      <c r="E2072" s="4" t="s">
        <v>629</v>
      </c>
      <c r="F2072" s="3">
        <v>77519.02</v>
      </c>
      <c r="G2072">
        <v>1.4761E-4</v>
      </c>
    </row>
    <row r="2073" spans="1:7" x14ac:dyDescent="0.2">
      <c r="A2073">
        <v>2020</v>
      </c>
      <c r="B2073" s="4" t="s">
        <v>670</v>
      </c>
      <c r="C2073" t="str">
        <f t="shared" si="32"/>
        <v>2020_0250</v>
      </c>
      <c r="D2073" s="4" t="s">
        <v>642</v>
      </c>
      <c r="E2073" s="4" t="s">
        <v>642</v>
      </c>
      <c r="F2073" s="3">
        <v>76995.86</v>
      </c>
      <c r="G2073">
        <v>1.4662E-4</v>
      </c>
    </row>
    <row r="2074" spans="1:7" x14ac:dyDescent="0.2">
      <c r="A2074">
        <v>2020</v>
      </c>
      <c r="B2074" s="4" t="s">
        <v>664</v>
      </c>
      <c r="C2074" t="str">
        <f t="shared" si="32"/>
        <v>2020_0562</v>
      </c>
      <c r="D2074" s="4" t="s">
        <v>636</v>
      </c>
      <c r="E2074" s="4" t="s">
        <v>636</v>
      </c>
      <c r="F2074" s="3">
        <v>76550.47</v>
      </c>
      <c r="G2074">
        <v>1.4577000000000001E-4</v>
      </c>
    </row>
    <row r="2075" spans="1:7" x14ac:dyDescent="0.2">
      <c r="A2075">
        <v>2020</v>
      </c>
      <c r="B2075" s="4" t="s">
        <v>659</v>
      </c>
      <c r="C2075" t="str">
        <f t="shared" si="32"/>
        <v>2020_0274</v>
      </c>
      <c r="D2075" s="4" t="s">
        <v>631</v>
      </c>
      <c r="E2075" s="4" t="s">
        <v>631</v>
      </c>
      <c r="F2075" s="3">
        <v>73713.34</v>
      </c>
      <c r="G2075">
        <v>1.4037000000000001E-4</v>
      </c>
    </row>
    <row r="2076" spans="1:7" x14ac:dyDescent="0.2">
      <c r="A2076">
        <v>2020</v>
      </c>
      <c r="B2076" s="4" t="s">
        <v>355</v>
      </c>
      <c r="C2076" t="str">
        <f t="shared" si="32"/>
        <v>2020_0929</v>
      </c>
      <c r="D2076" s="4" t="s">
        <v>313</v>
      </c>
      <c r="E2076" s="4" t="s">
        <v>313</v>
      </c>
      <c r="F2076" s="3">
        <v>73285.7</v>
      </c>
      <c r="G2076">
        <v>1.3955E-4</v>
      </c>
    </row>
    <row r="2077" spans="1:7" x14ac:dyDescent="0.2">
      <c r="A2077">
        <v>2020</v>
      </c>
      <c r="B2077" s="4" t="s">
        <v>658</v>
      </c>
      <c r="C2077" t="str">
        <f t="shared" si="32"/>
        <v>2020_0658</v>
      </c>
      <c r="D2077" s="4" t="s">
        <v>630</v>
      </c>
      <c r="E2077" s="4" t="s">
        <v>630</v>
      </c>
      <c r="F2077" s="3">
        <v>73105.350000000006</v>
      </c>
      <c r="G2077">
        <v>1.3920999999999999E-4</v>
      </c>
    </row>
    <row r="2078" spans="1:7" x14ac:dyDescent="0.2">
      <c r="A2078">
        <v>2020</v>
      </c>
      <c r="B2078" s="4" t="s">
        <v>672</v>
      </c>
      <c r="C2078" t="str">
        <f t="shared" si="32"/>
        <v>2020_0505</v>
      </c>
      <c r="D2078" s="4" t="s">
        <v>644</v>
      </c>
      <c r="E2078" s="4" t="s">
        <v>644</v>
      </c>
      <c r="F2078" s="3">
        <v>71203.070000000007</v>
      </c>
      <c r="G2078">
        <v>1.3558999999999999E-4</v>
      </c>
    </row>
    <row r="2079" spans="1:7" x14ac:dyDescent="0.2">
      <c r="A2079">
        <v>2020</v>
      </c>
      <c r="B2079" s="4" t="s">
        <v>286</v>
      </c>
      <c r="C2079" t="str">
        <f t="shared" si="32"/>
        <v>2020_0512</v>
      </c>
      <c r="D2079" s="4" t="s">
        <v>717</v>
      </c>
      <c r="E2079" s="4" t="s">
        <v>717</v>
      </c>
      <c r="F2079" s="3">
        <v>71190.27</v>
      </c>
      <c r="G2079">
        <v>1.3556000000000001E-4</v>
      </c>
    </row>
    <row r="2080" spans="1:7" x14ac:dyDescent="0.2">
      <c r="A2080">
        <v>2020</v>
      </c>
      <c r="B2080" s="4" t="s">
        <v>671</v>
      </c>
      <c r="C2080" t="str">
        <f t="shared" si="32"/>
        <v>2020_1110</v>
      </c>
      <c r="D2080" s="4" t="s">
        <v>643</v>
      </c>
      <c r="E2080" s="4" t="s">
        <v>643</v>
      </c>
      <c r="F2080" s="3">
        <v>68652.350000000006</v>
      </c>
      <c r="G2080">
        <v>1.3072999999999999E-4</v>
      </c>
    </row>
    <row r="2081" spans="1:7" x14ac:dyDescent="0.2">
      <c r="A2081">
        <v>2020</v>
      </c>
      <c r="B2081" s="4" t="s">
        <v>660</v>
      </c>
      <c r="C2081" t="str">
        <f t="shared" si="32"/>
        <v>2020_0686</v>
      </c>
      <c r="D2081" s="4" t="s">
        <v>632</v>
      </c>
      <c r="E2081" s="4" t="s">
        <v>632</v>
      </c>
      <c r="F2081" s="3">
        <v>68183.5</v>
      </c>
      <c r="G2081">
        <v>1.2984000000000002E-4</v>
      </c>
    </row>
    <row r="2082" spans="1:7" x14ac:dyDescent="0.2">
      <c r="A2082">
        <v>2020</v>
      </c>
      <c r="B2082" s="4" t="s">
        <v>661</v>
      </c>
      <c r="C2082" t="str">
        <f t="shared" si="32"/>
        <v>2020_0328</v>
      </c>
      <c r="D2082" s="4" t="s">
        <v>633</v>
      </c>
      <c r="E2082" s="4" t="s">
        <v>633</v>
      </c>
      <c r="F2082" s="3">
        <v>67834.03</v>
      </c>
      <c r="G2082">
        <v>1.2916999999999998E-4</v>
      </c>
    </row>
    <row r="2083" spans="1:7" x14ac:dyDescent="0.2">
      <c r="A2083">
        <v>2020</v>
      </c>
      <c r="B2083" s="4" t="s">
        <v>417</v>
      </c>
      <c r="C2083" t="str">
        <f t="shared" si="32"/>
        <v>2020_0421</v>
      </c>
      <c r="D2083" s="4" t="s">
        <v>375</v>
      </c>
      <c r="E2083" s="4" t="s">
        <v>375</v>
      </c>
      <c r="F2083" s="3">
        <v>64116.11</v>
      </c>
      <c r="G2083">
        <v>1.2208999999999999E-4</v>
      </c>
    </row>
    <row r="2084" spans="1:7" x14ac:dyDescent="0.2">
      <c r="A2084">
        <v>2020</v>
      </c>
      <c r="B2084" s="4" t="s">
        <v>627</v>
      </c>
      <c r="C2084" t="str">
        <f t="shared" si="32"/>
        <v>2020_0211</v>
      </c>
      <c r="D2084" s="4" t="s">
        <v>609</v>
      </c>
      <c r="E2084" s="4" t="s">
        <v>609</v>
      </c>
      <c r="F2084" s="3">
        <v>63640.73</v>
      </c>
      <c r="G2084">
        <v>1.2119E-4</v>
      </c>
    </row>
    <row r="2085" spans="1:7" x14ac:dyDescent="0.2">
      <c r="A2085">
        <v>2020</v>
      </c>
      <c r="B2085" s="4" t="s">
        <v>663</v>
      </c>
      <c r="C2085" t="str">
        <f t="shared" si="32"/>
        <v>2020_1064</v>
      </c>
      <c r="D2085" s="4" t="s">
        <v>635</v>
      </c>
      <c r="E2085" s="4" t="s">
        <v>635</v>
      </c>
      <c r="F2085" s="3">
        <v>62995.040000000001</v>
      </c>
      <c r="G2085">
        <v>1.1996E-4</v>
      </c>
    </row>
    <row r="2086" spans="1:7" x14ac:dyDescent="0.2">
      <c r="A2086">
        <v>2020</v>
      </c>
      <c r="B2086" s="4" t="s">
        <v>485</v>
      </c>
      <c r="C2086" t="str">
        <f t="shared" si="32"/>
        <v>2020_0551</v>
      </c>
      <c r="D2086" s="4" t="s">
        <v>469</v>
      </c>
      <c r="E2086" s="4" t="s">
        <v>469</v>
      </c>
      <c r="F2086" s="3">
        <v>60925.32</v>
      </c>
      <c r="G2086">
        <v>1.1601E-4</v>
      </c>
    </row>
    <row r="2087" spans="1:7" x14ac:dyDescent="0.2">
      <c r="A2087">
        <v>2020</v>
      </c>
      <c r="B2087" s="4" t="s">
        <v>706</v>
      </c>
      <c r="C2087" t="str">
        <f t="shared" si="32"/>
        <v>2020_0595</v>
      </c>
      <c r="D2087" s="4" t="s">
        <v>693</v>
      </c>
      <c r="E2087" s="4" t="s">
        <v>693</v>
      </c>
      <c r="F2087" s="3">
        <v>60834.14</v>
      </c>
      <c r="G2087">
        <v>1.1584E-4</v>
      </c>
    </row>
    <row r="2088" spans="1:7" x14ac:dyDescent="0.2">
      <c r="A2088">
        <v>2020</v>
      </c>
      <c r="B2088" s="4" t="s">
        <v>674</v>
      </c>
      <c r="C2088" t="str">
        <f t="shared" si="32"/>
        <v>2020_0637</v>
      </c>
      <c r="D2088" s="4" t="s">
        <v>646</v>
      </c>
      <c r="E2088" s="4" t="s">
        <v>646</v>
      </c>
      <c r="F2088" s="3">
        <v>60296.93</v>
      </c>
      <c r="G2088">
        <v>1.1481999999999999E-4</v>
      </c>
    </row>
    <row r="2089" spans="1:7" x14ac:dyDescent="0.2">
      <c r="A2089">
        <v>2020</v>
      </c>
      <c r="B2089" s="4" t="s">
        <v>626</v>
      </c>
      <c r="C2089" t="str">
        <f t="shared" si="32"/>
        <v>2020_0264</v>
      </c>
      <c r="D2089" s="4" t="s">
        <v>752</v>
      </c>
      <c r="E2089" s="4" t="s">
        <v>752</v>
      </c>
      <c r="F2089" s="3">
        <v>59266.42</v>
      </c>
      <c r="G2089">
        <v>1.1285999999999999E-4</v>
      </c>
    </row>
    <row r="2090" spans="1:7" x14ac:dyDescent="0.2">
      <c r="A2090">
        <v>2020</v>
      </c>
      <c r="B2090" s="4" t="s">
        <v>675</v>
      </c>
      <c r="C2090" t="str">
        <f t="shared" si="32"/>
        <v>2020_0366</v>
      </c>
      <c r="D2090" s="4" t="s">
        <v>647</v>
      </c>
      <c r="E2090" s="4" t="s">
        <v>647</v>
      </c>
      <c r="F2090" s="3">
        <v>58112.38</v>
      </c>
      <c r="G2090">
        <v>1.1066E-4</v>
      </c>
    </row>
    <row r="2091" spans="1:7" x14ac:dyDescent="0.2">
      <c r="A2091">
        <v>2020</v>
      </c>
      <c r="B2091" s="4" t="s">
        <v>352</v>
      </c>
      <c r="C2091" t="str">
        <f t="shared" si="32"/>
        <v>2020_0332</v>
      </c>
      <c r="D2091" s="4" t="s">
        <v>310</v>
      </c>
      <c r="E2091" s="4" t="s">
        <v>310</v>
      </c>
      <c r="F2091" s="3">
        <v>57931.8</v>
      </c>
      <c r="G2091">
        <v>1.1030999999999999E-4</v>
      </c>
    </row>
    <row r="2092" spans="1:7" x14ac:dyDescent="0.2">
      <c r="A2092">
        <v>2020</v>
      </c>
      <c r="B2092" s="4" t="s">
        <v>668</v>
      </c>
      <c r="C2092" t="str">
        <f t="shared" si="32"/>
        <v>2020_0928</v>
      </c>
      <c r="D2092" s="4" t="s">
        <v>640</v>
      </c>
      <c r="E2092" s="4" t="s">
        <v>640</v>
      </c>
      <c r="F2092" s="3">
        <v>57588.14</v>
      </c>
      <c r="G2092">
        <v>1.0966E-4</v>
      </c>
    </row>
    <row r="2093" spans="1:7" x14ac:dyDescent="0.2">
      <c r="A2093">
        <v>2020</v>
      </c>
      <c r="B2093" s="4" t="s">
        <v>673</v>
      </c>
      <c r="C2093" t="str">
        <f t="shared" si="32"/>
        <v>2020_0712</v>
      </c>
      <c r="D2093" s="4" t="s">
        <v>645</v>
      </c>
      <c r="E2093" s="4" t="s">
        <v>645</v>
      </c>
      <c r="F2093" s="3">
        <v>57428.98</v>
      </c>
      <c r="G2093">
        <v>1.0936E-4</v>
      </c>
    </row>
    <row r="2094" spans="1:7" x14ac:dyDescent="0.2">
      <c r="A2094">
        <v>2020</v>
      </c>
      <c r="B2094" s="4" t="s">
        <v>435</v>
      </c>
      <c r="C2094" t="str">
        <f t="shared" si="32"/>
        <v>2020_0017</v>
      </c>
      <c r="D2094" s="4" t="s">
        <v>393</v>
      </c>
      <c r="E2094" s="4" t="s">
        <v>393</v>
      </c>
      <c r="F2094" s="3">
        <v>56200.91</v>
      </c>
      <c r="G2094">
        <v>1.0702E-4</v>
      </c>
    </row>
    <row r="2095" spans="1:7" x14ac:dyDescent="0.2">
      <c r="A2095">
        <v>2020</v>
      </c>
      <c r="B2095" s="4" t="s">
        <v>347</v>
      </c>
      <c r="C2095" t="str">
        <f t="shared" si="32"/>
        <v>2020_0641</v>
      </c>
      <c r="D2095" s="4" t="s">
        <v>305</v>
      </c>
      <c r="E2095" s="4" t="s">
        <v>305</v>
      </c>
      <c r="F2095" s="3">
        <v>52799.53</v>
      </c>
      <c r="G2095">
        <v>1.0054000000000001E-4</v>
      </c>
    </row>
    <row r="2096" spans="1:7" x14ac:dyDescent="0.2">
      <c r="A2096">
        <v>2020</v>
      </c>
      <c r="B2096" s="4" t="s">
        <v>680</v>
      </c>
      <c r="C2096" t="str">
        <f t="shared" si="32"/>
        <v>2020_0113</v>
      </c>
      <c r="D2096" s="4" t="s">
        <v>652</v>
      </c>
      <c r="E2096" s="4" t="s">
        <v>652</v>
      </c>
      <c r="F2096" s="3">
        <v>36818.65</v>
      </c>
      <c r="G2096">
        <v>7.0110000000000005E-5</v>
      </c>
    </row>
    <row r="2097" spans="1:7" x14ac:dyDescent="0.2">
      <c r="A2097">
        <v>2020</v>
      </c>
      <c r="B2097" s="4" t="s">
        <v>755</v>
      </c>
      <c r="C2097" t="str">
        <f t="shared" si="32"/>
        <v>2020_2905</v>
      </c>
      <c r="D2097" s="4" t="s">
        <v>753</v>
      </c>
      <c r="E2097" s="4" t="s">
        <v>753</v>
      </c>
      <c r="F2097" s="3">
        <v>36610.74</v>
      </c>
      <c r="G2097">
        <v>6.9709999999999995E-5</v>
      </c>
    </row>
    <row r="2098" spans="1:7" x14ac:dyDescent="0.2">
      <c r="A2098">
        <v>2020</v>
      </c>
      <c r="B2098" s="4" t="s">
        <v>681</v>
      </c>
      <c r="C2098" t="str">
        <f t="shared" si="32"/>
        <v>2020_0089</v>
      </c>
      <c r="D2098" s="4" t="s">
        <v>653</v>
      </c>
      <c r="E2098" s="4" t="s">
        <v>653</v>
      </c>
      <c r="F2098" s="3">
        <v>33510.26</v>
      </c>
      <c r="G2098">
        <v>6.3810000000000001E-5</v>
      </c>
    </row>
    <row r="2099" spans="1:7" x14ac:dyDescent="0.2">
      <c r="A2099">
        <v>2020</v>
      </c>
      <c r="B2099" s="4" t="s">
        <v>677</v>
      </c>
      <c r="C2099" t="str">
        <f t="shared" si="32"/>
        <v>2020_0074</v>
      </c>
      <c r="D2099" s="4" t="s">
        <v>649</v>
      </c>
      <c r="E2099" s="4" t="s">
        <v>649</v>
      </c>
      <c r="F2099" s="3">
        <v>31272.81</v>
      </c>
      <c r="G2099">
        <v>5.9550000000000004E-5</v>
      </c>
    </row>
    <row r="2100" spans="1:7" x14ac:dyDescent="0.2">
      <c r="A2100">
        <v>2020</v>
      </c>
      <c r="B2100" s="4" t="s">
        <v>438</v>
      </c>
      <c r="C2100" t="str">
        <f t="shared" si="32"/>
        <v>2020_0684</v>
      </c>
      <c r="D2100" s="4" t="s">
        <v>396</v>
      </c>
      <c r="E2100" s="4" t="s">
        <v>396</v>
      </c>
      <c r="F2100" s="3">
        <v>29839.31</v>
      </c>
      <c r="G2100">
        <v>5.6820000000000001E-5</v>
      </c>
    </row>
    <row r="2101" spans="1:7" x14ac:dyDescent="0.2">
      <c r="A2101">
        <v>2020</v>
      </c>
      <c r="B2101" s="4" t="s">
        <v>439</v>
      </c>
      <c r="C2101" t="str">
        <f t="shared" si="32"/>
        <v>2020_0877</v>
      </c>
      <c r="D2101" s="4" t="s">
        <v>397</v>
      </c>
      <c r="E2101" s="4" t="s">
        <v>397</v>
      </c>
      <c r="F2101" s="3">
        <v>26739.35</v>
      </c>
      <c r="G2101">
        <v>5.092E-5</v>
      </c>
    </row>
    <row r="2102" spans="1:7" x14ac:dyDescent="0.2">
      <c r="A2102">
        <v>2020</v>
      </c>
      <c r="B2102" s="4" t="s">
        <v>676</v>
      </c>
      <c r="C2102" t="str">
        <f t="shared" si="32"/>
        <v>2020_0953</v>
      </c>
      <c r="D2102" s="4" t="s">
        <v>648</v>
      </c>
      <c r="E2102" s="4" t="s">
        <v>648</v>
      </c>
      <c r="F2102" s="3">
        <v>25815.38</v>
      </c>
      <c r="G2102">
        <v>4.9160000000000004E-5</v>
      </c>
    </row>
    <row r="2103" spans="1:7" x14ac:dyDescent="0.2">
      <c r="A2103">
        <v>2020</v>
      </c>
      <c r="B2103" s="4" t="s">
        <v>699</v>
      </c>
      <c r="C2103" t="str">
        <f t="shared" si="32"/>
        <v>2020_0616</v>
      </c>
      <c r="D2103" s="4" t="s">
        <v>686</v>
      </c>
      <c r="E2103" s="4" t="s">
        <v>686</v>
      </c>
      <c r="F2103" s="3">
        <v>25734.99</v>
      </c>
      <c r="G2103">
        <v>4.8999999999999998E-5</v>
      </c>
    </row>
    <row r="2104" spans="1:7" x14ac:dyDescent="0.2">
      <c r="A2104">
        <v>2020</v>
      </c>
      <c r="B2104" s="4" t="s">
        <v>698</v>
      </c>
      <c r="C2104" t="str">
        <f t="shared" si="32"/>
        <v>2020_0681</v>
      </c>
      <c r="D2104" s="4" t="s">
        <v>685</v>
      </c>
      <c r="E2104" s="4" t="s">
        <v>685</v>
      </c>
      <c r="F2104" s="3">
        <v>23761.77</v>
      </c>
      <c r="G2104">
        <v>4.5250000000000002E-5</v>
      </c>
    </row>
    <row r="2105" spans="1:7" x14ac:dyDescent="0.2">
      <c r="A2105">
        <v>2020</v>
      </c>
      <c r="B2105" s="4" t="s">
        <v>682</v>
      </c>
      <c r="C2105" t="str">
        <f t="shared" si="32"/>
        <v>2020_0523</v>
      </c>
      <c r="D2105" s="4" t="s">
        <v>654</v>
      </c>
      <c r="E2105" s="4" t="s">
        <v>654</v>
      </c>
      <c r="F2105" s="3">
        <v>23218.81</v>
      </c>
      <c r="G2105">
        <v>4.4209999999999999E-5</v>
      </c>
    </row>
    <row r="2106" spans="1:7" x14ac:dyDescent="0.2">
      <c r="A2106">
        <v>2020</v>
      </c>
      <c r="B2106" s="4" t="s">
        <v>474</v>
      </c>
      <c r="C2106" t="str">
        <f t="shared" si="32"/>
        <v>2020_0945</v>
      </c>
      <c r="D2106" s="4" t="s">
        <v>458</v>
      </c>
      <c r="E2106" s="4" t="s">
        <v>458</v>
      </c>
      <c r="F2106" s="3">
        <v>21528.31</v>
      </c>
      <c r="G2106">
        <v>4.0989999999999999E-5</v>
      </c>
    </row>
    <row r="2107" spans="1:7" x14ac:dyDescent="0.2">
      <c r="A2107">
        <v>2020</v>
      </c>
      <c r="B2107" s="4" t="s">
        <v>679</v>
      </c>
      <c r="C2107" t="str">
        <f t="shared" si="32"/>
        <v>2020_0785</v>
      </c>
      <c r="D2107" s="4" t="s">
        <v>651</v>
      </c>
      <c r="E2107" s="4" t="s">
        <v>651</v>
      </c>
      <c r="F2107" s="3">
        <v>19478.88</v>
      </c>
      <c r="G2107">
        <v>3.7089999999999999E-5</v>
      </c>
    </row>
    <row r="2108" spans="1:7" x14ac:dyDescent="0.2">
      <c r="A2108">
        <v>2020</v>
      </c>
      <c r="B2108" s="4" t="s">
        <v>684</v>
      </c>
      <c r="C2108" t="str">
        <f t="shared" si="32"/>
        <v>2020_0397</v>
      </c>
      <c r="D2108" s="4" t="s">
        <v>656</v>
      </c>
      <c r="E2108" s="4" t="s">
        <v>656</v>
      </c>
      <c r="F2108" s="3">
        <v>19051.04</v>
      </c>
      <c r="G2108">
        <v>3.6279999999999998E-5</v>
      </c>
    </row>
    <row r="2109" spans="1:7" x14ac:dyDescent="0.2">
      <c r="A2109">
        <v>2020</v>
      </c>
      <c r="B2109" s="4" t="s">
        <v>708</v>
      </c>
      <c r="C2109" t="str">
        <f t="shared" si="32"/>
        <v>2020_0285</v>
      </c>
      <c r="D2109" s="4" t="s">
        <v>695</v>
      </c>
      <c r="E2109" s="4" t="s">
        <v>695</v>
      </c>
      <c r="F2109" s="3">
        <v>18270.669999999998</v>
      </c>
      <c r="G2109">
        <v>3.4789999999999997E-5</v>
      </c>
    </row>
    <row r="2110" spans="1:7" x14ac:dyDescent="0.2">
      <c r="A2110">
        <v>2020</v>
      </c>
      <c r="B2110" s="4" t="s">
        <v>700</v>
      </c>
      <c r="C2110" t="str">
        <f t="shared" si="32"/>
        <v>2020_0363</v>
      </c>
      <c r="D2110" s="4" t="s">
        <v>687</v>
      </c>
      <c r="E2110" s="4" t="s">
        <v>687</v>
      </c>
      <c r="F2110" s="3">
        <v>17900.59</v>
      </c>
      <c r="G2110">
        <v>3.4090000000000001E-5</v>
      </c>
    </row>
    <row r="2111" spans="1:7" x14ac:dyDescent="0.2">
      <c r="A2111">
        <v>2020</v>
      </c>
      <c r="B2111" s="4" t="s">
        <v>678</v>
      </c>
      <c r="C2111" t="str">
        <f t="shared" si="32"/>
        <v>2020_0685</v>
      </c>
      <c r="D2111" s="4" t="s">
        <v>650</v>
      </c>
      <c r="E2111" s="4" t="s">
        <v>650</v>
      </c>
      <c r="F2111" s="3">
        <v>15186.03</v>
      </c>
      <c r="G2111">
        <v>2.8920000000000001E-5</v>
      </c>
    </row>
    <row r="2112" spans="1:7" x14ac:dyDescent="0.2">
      <c r="A2112">
        <v>2020</v>
      </c>
      <c r="B2112" s="4" t="s">
        <v>701</v>
      </c>
      <c r="C2112" t="str">
        <f t="shared" si="32"/>
        <v>2020_0933</v>
      </c>
      <c r="D2112" s="4" t="s">
        <v>688</v>
      </c>
      <c r="E2112" s="4" t="s">
        <v>688</v>
      </c>
      <c r="F2112" s="3">
        <v>14953.91</v>
      </c>
      <c r="G2112">
        <v>2.8479999999999998E-5</v>
      </c>
    </row>
    <row r="2113" spans="1:9" x14ac:dyDescent="0.2">
      <c r="A2113">
        <v>2020</v>
      </c>
      <c r="B2113" s="4" t="s">
        <v>703</v>
      </c>
      <c r="C2113" t="str">
        <f t="shared" si="32"/>
        <v>2020_0292</v>
      </c>
      <c r="D2113" s="4" t="s">
        <v>690</v>
      </c>
      <c r="E2113" s="4" t="s">
        <v>690</v>
      </c>
      <c r="F2113" s="3">
        <v>14869.96</v>
      </c>
      <c r="G2113">
        <v>2.832E-5</v>
      </c>
    </row>
    <row r="2114" spans="1:9" x14ac:dyDescent="0.2">
      <c r="A2114">
        <v>2020</v>
      </c>
      <c r="B2114" s="4" t="s">
        <v>683</v>
      </c>
      <c r="C2114" t="str">
        <f t="shared" si="32"/>
        <v>2020_0425</v>
      </c>
      <c r="D2114" s="4" t="s">
        <v>655</v>
      </c>
      <c r="E2114" s="4" t="s">
        <v>655</v>
      </c>
      <c r="F2114" s="3">
        <v>14234.23</v>
      </c>
      <c r="G2114">
        <v>2.7100000000000001E-5</v>
      </c>
    </row>
    <row r="2115" spans="1:9" x14ac:dyDescent="0.2">
      <c r="A2115">
        <v>2020</v>
      </c>
      <c r="B2115" s="4" t="s">
        <v>484</v>
      </c>
      <c r="C2115" t="str">
        <f t="shared" ref="C2115:C2178" si="33">_xlfn.TEXTJOIN("_",TRUE,A2115:B2115)</f>
        <v>2020_0218</v>
      </c>
      <c r="D2115" s="4" t="s">
        <v>468</v>
      </c>
      <c r="E2115" s="4" t="s">
        <v>468</v>
      </c>
      <c r="F2115" s="3">
        <v>11832.79</v>
      </c>
      <c r="G2115">
        <v>2.2529999999999999E-5</v>
      </c>
    </row>
    <row r="2116" spans="1:9" x14ac:dyDescent="0.2">
      <c r="A2116">
        <v>2020</v>
      </c>
      <c r="B2116" s="4" t="s">
        <v>709</v>
      </c>
      <c r="C2116" t="str">
        <f t="shared" si="33"/>
        <v>2020_0057</v>
      </c>
      <c r="D2116" s="4" t="s">
        <v>696</v>
      </c>
      <c r="E2116" s="4" t="s">
        <v>696</v>
      </c>
      <c r="F2116" s="3">
        <v>11251.58</v>
      </c>
      <c r="G2116">
        <v>2.143E-5</v>
      </c>
    </row>
    <row r="2117" spans="1:9" x14ac:dyDescent="0.2">
      <c r="A2117">
        <v>2020</v>
      </c>
      <c r="B2117" s="4" t="s">
        <v>705</v>
      </c>
      <c r="C2117" t="str">
        <f t="shared" si="33"/>
        <v>2020_0701</v>
      </c>
      <c r="D2117" s="4" t="s">
        <v>692</v>
      </c>
      <c r="E2117" s="4" t="s">
        <v>692</v>
      </c>
      <c r="F2117" s="3">
        <v>11186.27</v>
      </c>
      <c r="G2117">
        <v>2.1299999999999999E-5</v>
      </c>
    </row>
    <row r="2118" spans="1:9" x14ac:dyDescent="0.2">
      <c r="A2118">
        <v>2020</v>
      </c>
      <c r="B2118" s="4" t="s">
        <v>710</v>
      </c>
      <c r="C2118" t="str">
        <f t="shared" si="33"/>
        <v>2020_0932</v>
      </c>
      <c r="D2118" s="4" t="s">
        <v>697</v>
      </c>
      <c r="E2118" s="4" t="s">
        <v>697</v>
      </c>
      <c r="F2118" s="3">
        <v>10582.5</v>
      </c>
      <c r="G2118">
        <v>2.0149999999999999E-5</v>
      </c>
    </row>
    <row r="2119" spans="1:9" x14ac:dyDescent="0.2">
      <c r="A2119">
        <v>2020</v>
      </c>
      <c r="B2119" s="4" t="s">
        <v>419</v>
      </c>
      <c r="C2119" t="str">
        <f t="shared" si="33"/>
        <v>2020_0834</v>
      </c>
      <c r="D2119" s="4" t="s">
        <v>377</v>
      </c>
      <c r="E2119" s="4" t="s">
        <v>377</v>
      </c>
      <c r="F2119" s="3">
        <v>10190.200000000001</v>
      </c>
      <c r="G2119">
        <v>1.9400000000000001E-5</v>
      </c>
    </row>
    <row r="2120" spans="1:9" x14ac:dyDescent="0.2">
      <c r="A2120">
        <v>2020</v>
      </c>
      <c r="B2120" s="4" t="s">
        <v>704</v>
      </c>
      <c r="C2120" t="str">
        <f t="shared" si="33"/>
        <v>2020_0232</v>
      </c>
      <c r="D2120" s="4" t="s">
        <v>691</v>
      </c>
      <c r="E2120" s="4" t="s">
        <v>691</v>
      </c>
      <c r="F2120" s="3">
        <v>10120.469999999999</v>
      </c>
      <c r="G2120">
        <v>1.927E-5</v>
      </c>
    </row>
    <row r="2121" spans="1:9" x14ac:dyDescent="0.2">
      <c r="A2121">
        <v>2020</v>
      </c>
      <c r="B2121" s="4" t="s">
        <v>702</v>
      </c>
      <c r="C2121" t="str">
        <f t="shared" si="33"/>
        <v>2020_0819</v>
      </c>
      <c r="D2121" s="4" t="s">
        <v>689</v>
      </c>
      <c r="E2121" s="4" t="s">
        <v>689</v>
      </c>
      <c r="F2121" s="3">
        <v>10048.59</v>
      </c>
      <c r="G2121">
        <v>1.9130000000000001E-5</v>
      </c>
    </row>
    <row r="2122" spans="1:9" x14ac:dyDescent="0.2">
      <c r="A2122">
        <v>2020</v>
      </c>
      <c r="B2122" s="4" t="s">
        <v>707</v>
      </c>
      <c r="C2122" t="str">
        <f t="shared" si="33"/>
        <v>2020_0860</v>
      </c>
      <c r="D2122" s="4" t="s">
        <v>694</v>
      </c>
      <c r="E2122" s="4" t="s">
        <v>694</v>
      </c>
      <c r="F2122" s="3">
        <v>6444.1</v>
      </c>
      <c r="G2122">
        <v>1.2269999999999999E-5</v>
      </c>
    </row>
    <row r="2123" spans="1:9" x14ac:dyDescent="0.2">
      <c r="A2123">
        <v>2020</v>
      </c>
      <c r="B2123" s="4" t="s">
        <v>423</v>
      </c>
      <c r="C2123" t="str">
        <f t="shared" si="33"/>
        <v>2020_1412</v>
      </c>
      <c r="D2123" s="4" t="s">
        <v>381</v>
      </c>
      <c r="E2123" s="4" t="s">
        <v>381</v>
      </c>
      <c r="F2123" s="3">
        <v>3285.85</v>
      </c>
      <c r="G2123">
        <v>6.2600000000000002E-6</v>
      </c>
    </row>
    <row r="2124" spans="1:9" x14ac:dyDescent="0.2">
      <c r="A2124">
        <v>2021</v>
      </c>
      <c r="B2124" s="4" t="s">
        <v>510</v>
      </c>
      <c r="C2124" t="str">
        <f t="shared" si="33"/>
        <v>2021_1219</v>
      </c>
      <c r="D2124" s="4" t="s">
        <v>1</v>
      </c>
      <c r="E2124" s="4" t="s">
        <v>1</v>
      </c>
      <c r="H2124" s="1">
        <v>1852269.99</v>
      </c>
      <c r="I2124" s="2">
        <v>3.3701E-3</v>
      </c>
    </row>
    <row r="2125" spans="1:9" x14ac:dyDescent="0.2">
      <c r="A2125">
        <v>2021</v>
      </c>
      <c r="B2125" s="4" t="s">
        <v>509</v>
      </c>
      <c r="C2125" t="str">
        <f t="shared" si="33"/>
        <v>2021_1021</v>
      </c>
      <c r="D2125" s="4" t="s">
        <v>27</v>
      </c>
      <c r="E2125" s="4" t="s">
        <v>27</v>
      </c>
      <c r="H2125" s="3">
        <v>1087601.01</v>
      </c>
      <c r="I2125" s="2">
        <v>1.97883E-3</v>
      </c>
    </row>
    <row r="2126" spans="1:9" x14ac:dyDescent="0.2">
      <c r="A2126">
        <v>2021</v>
      </c>
      <c r="B2126" s="4" t="s">
        <v>512</v>
      </c>
      <c r="C2126" t="str">
        <f t="shared" si="33"/>
        <v>2021_0939</v>
      </c>
      <c r="D2126" s="4" t="s">
        <v>494</v>
      </c>
      <c r="E2126" s="4" t="s">
        <v>494</v>
      </c>
      <c r="H2126" s="3">
        <v>283481.63</v>
      </c>
      <c r="I2126" s="2">
        <v>5.1577999999999997E-4</v>
      </c>
    </row>
    <row r="2127" spans="1:9" x14ac:dyDescent="0.2">
      <c r="A2127">
        <v>2021</v>
      </c>
      <c r="B2127" s="4" t="s">
        <v>516</v>
      </c>
      <c r="C2127" t="str">
        <f t="shared" si="33"/>
        <v>2021_0117</v>
      </c>
      <c r="D2127" s="4" t="s">
        <v>30</v>
      </c>
      <c r="E2127" s="4" t="s">
        <v>30</v>
      </c>
      <c r="H2127" s="3">
        <v>263795.53999999998</v>
      </c>
      <c r="I2127" s="2">
        <v>4.7995999999999998E-4</v>
      </c>
    </row>
    <row r="2128" spans="1:9" x14ac:dyDescent="0.2">
      <c r="A2128">
        <v>2021</v>
      </c>
      <c r="B2128" s="4" t="s">
        <v>511</v>
      </c>
      <c r="C2128" t="str">
        <f t="shared" si="33"/>
        <v>2021_0938</v>
      </c>
      <c r="D2128" s="4" t="s">
        <v>493</v>
      </c>
      <c r="E2128" s="4" t="s">
        <v>493</v>
      </c>
      <c r="H2128" s="3">
        <v>260624.43</v>
      </c>
      <c r="I2128" s="2">
        <v>4.7418999999999998E-4</v>
      </c>
    </row>
    <row r="2129" spans="1:9" x14ac:dyDescent="0.2">
      <c r="A2129">
        <v>2021</v>
      </c>
      <c r="B2129" s="4" t="s">
        <v>521</v>
      </c>
      <c r="C2129" t="str">
        <f t="shared" si="33"/>
        <v>2021_1079</v>
      </c>
      <c r="D2129" s="4" t="s">
        <v>8</v>
      </c>
      <c r="E2129" s="4" t="s">
        <v>8</v>
      </c>
      <c r="H2129" s="3">
        <v>250103.26</v>
      </c>
      <c r="I2129" s="2">
        <v>4.5504999999999997E-4</v>
      </c>
    </row>
    <row r="2130" spans="1:9" x14ac:dyDescent="0.2">
      <c r="A2130">
        <v>2021</v>
      </c>
      <c r="B2130" s="4" t="s">
        <v>514</v>
      </c>
      <c r="C2130" t="str">
        <f t="shared" si="33"/>
        <v>2021_0152</v>
      </c>
      <c r="D2130" s="4" t="s">
        <v>31</v>
      </c>
      <c r="E2130" s="4" t="s">
        <v>31</v>
      </c>
      <c r="H2130" s="3">
        <v>195339.82</v>
      </c>
      <c r="I2130" s="2">
        <v>3.5541000000000001E-4</v>
      </c>
    </row>
    <row r="2131" spans="1:9" x14ac:dyDescent="0.2">
      <c r="A2131">
        <v>2021</v>
      </c>
      <c r="B2131" s="4" t="s">
        <v>513</v>
      </c>
      <c r="C2131" t="str">
        <f t="shared" si="33"/>
        <v>2021_0179</v>
      </c>
      <c r="D2131" s="4" t="s">
        <v>4</v>
      </c>
      <c r="E2131" s="4" t="s">
        <v>4</v>
      </c>
      <c r="H2131" s="3">
        <v>179049.96</v>
      </c>
      <c r="I2131" s="2">
        <v>3.2577000000000002E-4</v>
      </c>
    </row>
    <row r="2132" spans="1:9" x14ac:dyDescent="0.2">
      <c r="A2132">
        <v>2021</v>
      </c>
      <c r="B2132" s="4" t="s">
        <v>518</v>
      </c>
      <c r="C2132" t="str">
        <f t="shared" si="33"/>
        <v>2021_1591</v>
      </c>
      <c r="D2132" s="4" t="s">
        <v>29</v>
      </c>
      <c r="E2132" s="4" t="s">
        <v>29</v>
      </c>
      <c r="H2132" s="3">
        <v>179021.35</v>
      </c>
      <c r="I2132" s="2">
        <v>3.2571999999999999E-4</v>
      </c>
    </row>
    <row r="2133" spans="1:9" x14ac:dyDescent="0.2">
      <c r="A2133">
        <v>2021</v>
      </c>
      <c r="B2133" s="4" t="s">
        <v>525</v>
      </c>
      <c r="C2133" t="str">
        <f t="shared" si="33"/>
        <v>2021_0367</v>
      </c>
      <c r="D2133" s="4" t="s">
        <v>497</v>
      </c>
      <c r="E2133" s="4" t="s">
        <v>497</v>
      </c>
      <c r="H2133" s="3">
        <v>169170.26</v>
      </c>
      <c r="I2133" s="2">
        <v>3.078E-4</v>
      </c>
    </row>
    <row r="2134" spans="1:9" x14ac:dyDescent="0.2">
      <c r="A2134">
        <v>2021</v>
      </c>
      <c r="B2134" s="4" t="s">
        <v>528</v>
      </c>
      <c r="C2134" t="str">
        <f t="shared" si="33"/>
        <v>2021_0377</v>
      </c>
      <c r="D2134" s="4" t="s">
        <v>28</v>
      </c>
      <c r="E2134" s="4" t="s">
        <v>28</v>
      </c>
      <c r="H2134" s="3">
        <v>164267.85</v>
      </c>
      <c r="I2134" s="2">
        <v>2.9888000000000001E-4</v>
      </c>
    </row>
    <row r="2135" spans="1:9" x14ac:dyDescent="0.2">
      <c r="A2135">
        <v>2021</v>
      </c>
      <c r="B2135" s="4" t="s">
        <v>515</v>
      </c>
      <c r="C2135" t="str">
        <f t="shared" si="33"/>
        <v>2021_0963</v>
      </c>
      <c r="D2135" s="4" t="s">
        <v>495</v>
      </c>
      <c r="E2135" s="4" t="s">
        <v>495</v>
      </c>
      <c r="H2135" s="3">
        <v>159167.82999999999</v>
      </c>
      <c r="I2135" s="2">
        <v>2.8959999999999999E-4</v>
      </c>
    </row>
    <row r="2136" spans="1:9" x14ac:dyDescent="0.2">
      <c r="A2136">
        <v>2021</v>
      </c>
      <c r="B2136" s="4" t="s">
        <v>517</v>
      </c>
      <c r="C2136" t="str">
        <f t="shared" si="33"/>
        <v>2021_0839</v>
      </c>
      <c r="D2136" s="4" t="s">
        <v>5</v>
      </c>
      <c r="E2136" s="4" t="s">
        <v>5</v>
      </c>
      <c r="H2136" s="3">
        <v>135132.48000000001</v>
      </c>
      <c r="I2136" s="2">
        <v>2.4586999999999998E-4</v>
      </c>
    </row>
    <row r="2137" spans="1:9" x14ac:dyDescent="0.2">
      <c r="A2137">
        <v>2021</v>
      </c>
      <c r="B2137" s="4" t="s">
        <v>529</v>
      </c>
      <c r="C2137" t="str">
        <f t="shared" si="33"/>
        <v>2021_0741</v>
      </c>
      <c r="D2137" s="4" t="s">
        <v>35</v>
      </c>
      <c r="E2137" s="4" t="s">
        <v>35</v>
      </c>
      <c r="H2137" s="3">
        <v>131318</v>
      </c>
      <c r="I2137" s="2">
        <v>2.3892999999999999E-4</v>
      </c>
    </row>
    <row r="2138" spans="1:9" x14ac:dyDescent="0.2">
      <c r="A2138">
        <v>2021</v>
      </c>
      <c r="B2138" s="4" t="s">
        <v>519</v>
      </c>
      <c r="C2138" t="str">
        <f t="shared" si="33"/>
        <v>2021_0049</v>
      </c>
      <c r="D2138" s="4" t="s">
        <v>9</v>
      </c>
      <c r="E2138" s="4" t="s">
        <v>9</v>
      </c>
      <c r="H2138" s="3">
        <v>131245.97</v>
      </c>
      <c r="I2138" s="2">
        <v>2.3879000000000001E-4</v>
      </c>
    </row>
    <row r="2139" spans="1:9" x14ac:dyDescent="0.2">
      <c r="A2139">
        <v>2021</v>
      </c>
      <c r="B2139" s="4" t="s">
        <v>522</v>
      </c>
      <c r="C2139" t="str">
        <f t="shared" si="33"/>
        <v>2021_0360</v>
      </c>
      <c r="D2139" s="4" t="s">
        <v>14</v>
      </c>
      <c r="E2139" s="4" t="s">
        <v>14</v>
      </c>
      <c r="H2139" s="3">
        <v>123271.52</v>
      </c>
      <c r="I2139" s="2">
        <v>2.2429000000000001E-4</v>
      </c>
    </row>
    <row r="2140" spans="1:9" x14ac:dyDescent="0.2">
      <c r="A2140">
        <v>2021</v>
      </c>
      <c r="B2140" s="4" t="s">
        <v>541</v>
      </c>
      <c r="C2140" t="str">
        <f t="shared" si="33"/>
        <v>2021_1666</v>
      </c>
      <c r="D2140" s="4" t="s">
        <v>501</v>
      </c>
      <c r="E2140" s="4" t="s">
        <v>501</v>
      </c>
      <c r="H2140" s="3">
        <v>121810.51</v>
      </c>
      <c r="I2140" s="2">
        <v>2.2163E-4</v>
      </c>
    </row>
    <row r="2141" spans="1:9" x14ac:dyDescent="0.2">
      <c r="A2141">
        <v>2021</v>
      </c>
      <c r="B2141" s="4" t="s">
        <v>523</v>
      </c>
      <c r="C2141" t="str">
        <f t="shared" si="33"/>
        <v>2021_1668</v>
      </c>
      <c r="D2141" s="4" t="s">
        <v>496</v>
      </c>
      <c r="E2141" s="4" t="s">
        <v>496</v>
      </c>
      <c r="H2141" s="3">
        <v>110583.91</v>
      </c>
      <c r="I2141" s="2">
        <v>2.0120000000000001E-4</v>
      </c>
    </row>
    <row r="2142" spans="1:9" x14ac:dyDescent="0.2">
      <c r="A2142">
        <v>2021</v>
      </c>
      <c r="B2142" s="4" t="s">
        <v>520</v>
      </c>
      <c r="C2142" t="str">
        <f t="shared" si="33"/>
        <v>2021_0247</v>
      </c>
      <c r="D2142" s="4" t="s">
        <v>36</v>
      </c>
      <c r="E2142" s="4" t="s">
        <v>36</v>
      </c>
      <c r="H2142" s="3">
        <v>98721.94</v>
      </c>
      <c r="I2142" s="2">
        <v>1.7961999999999999E-4</v>
      </c>
    </row>
    <row r="2143" spans="1:9" x14ac:dyDescent="0.2">
      <c r="A2143">
        <v>2021</v>
      </c>
      <c r="B2143" s="4" t="s">
        <v>536</v>
      </c>
      <c r="C2143" t="str">
        <f t="shared" si="33"/>
        <v>2021_0675</v>
      </c>
      <c r="D2143" s="4" t="s">
        <v>17</v>
      </c>
      <c r="E2143" s="4" t="s">
        <v>17</v>
      </c>
      <c r="H2143" s="3">
        <v>92644.38</v>
      </c>
      <c r="I2143" s="2">
        <v>1.6856E-4</v>
      </c>
    </row>
    <row r="2144" spans="1:9" x14ac:dyDescent="0.2">
      <c r="A2144">
        <v>2021</v>
      </c>
      <c r="B2144" s="4" t="s">
        <v>527</v>
      </c>
      <c r="C2144" t="str">
        <f t="shared" si="33"/>
        <v>2021_0256</v>
      </c>
      <c r="D2144" s="4" t="s">
        <v>12</v>
      </c>
      <c r="E2144" s="4" t="s">
        <v>12</v>
      </c>
      <c r="H2144" s="3">
        <v>90164.34</v>
      </c>
      <c r="I2144" s="2">
        <v>1.6405E-4</v>
      </c>
    </row>
    <row r="2145" spans="1:9" x14ac:dyDescent="0.2">
      <c r="A2145">
        <v>2021</v>
      </c>
      <c r="B2145" s="4" t="s">
        <v>535</v>
      </c>
      <c r="C2145" t="str">
        <f t="shared" si="33"/>
        <v>2021_1130</v>
      </c>
      <c r="D2145" s="4" t="s">
        <v>34</v>
      </c>
      <c r="E2145" s="4" t="s">
        <v>34</v>
      </c>
      <c r="H2145" s="3">
        <v>86029.42</v>
      </c>
      <c r="I2145" s="2">
        <v>1.5652999999999999E-4</v>
      </c>
    </row>
    <row r="2146" spans="1:9" x14ac:dyDescent="0.2">
      <c r="A2146">
        <v>2021</v>
      </c>
      <c r="B2146" s="4" t="s">
        <v>539</v>
      </c>
      <c r="C2146" t="str">
        <f t="shared" si="33"/>
        <v>2021_1673</v>
      </c>
      <c r="D2146" s="4" t="s">
        <v>33</v>
      </c>
      <c r="E2146" s="4" t="s">
        <v>33</v>
      </c>
      <c r="H2146" s="3">
        <v>77662.009999999995</v>
      </c>
      <c r="I2146" s="2">
        <v>1.4129999999999999E-4</v>
      </c>
    </row>
    <row r="2147" spans="1:9" x14ac:dyDescent="0.2">
      <c r="A2147">
        <v>2021</v>
      </c>
      <c r="B2147" s="4" t="s">
        <v>526</v>
      </c>
      <c r="C2147" t="str">
        <f t="shared" si="33"/>
        <v>2021_0178</v>
      </c>
      <c r="D2147" s="4" t="s">
        <v>25</v>
      </c>
      <c r="E2147" s="4" t="s">
        <v>25</v>
      </c>
      <c r="H2147" s="3">
        <v>75403.8</v>
      </c>
      <c r="I2147" s="2">
        <v>1.3719000000000001E-4</v>
      </c>
    </row>
    <row r="2148" spans="1:9" x14ac:dyDescent="0.2">
      <c r="A2148">
        <v>2021</v>
      </c>
      <c r="B2148" s="4" t="s">
        <v>534</v>
      </c>
      <c r="C2148" t="str">
        <f t="shared" si="33"/>
        <v>2021_0287</v>
      </c>
      <c r="D2148" s="4" t="s">
        <v>13</v>
      </c>
      <c r="E2148" s="4" t="s">
        <v>13</v>
      </c>
      <c r="H2148" s="3">
        <v>75260.28</v>
      </c>
      <c r="I2148" s="2">
        <v>1.3693000000000001E-4</v>
      </c>
    </row>
    <row r="2149" spans="1:9" x14ac:dyDescent="0.2">
      <c r="A2149">
        <v>2021</v>
      </c>
      <c r="B2149" s="4" t="s">
        <v>524</v>
      </c>
      <c r="C2149" t="str">
        <f t="shared" si="33"/>
        <v>2021_0864</v>
      </c>
      <c r="D2149" s="4" t="s">
        <v>22</v>
      </c>
      <c r="E2149" s="4" t="s">
        <v>22</v>
      </c>
      <c r="H2149" s="3">
        <v>71417.399999999994</v>
      </c>
      <c r="I2149" s="2">
        <v>1.2993999999999999E-4</v>
      </c>
    </row>
    <row r="2150" spans="1:9" x14ac:dyDescent="0.2">
      <c r="A2150">
        <v>2021</v>
      </c>
      <c r="B2150" s="4" t="s">
        <v>542</v>
      </c>
      <c r="C2150" t="str">
        <f t="shared" si="33"/>
        <v>2021_0169</v>
      </c>
      <c r="D2150" s="4" t="s">
        <v>7</v>
      </c>
      <c r="E2150" s="4" t="s">
        <v>7</v>
      </c>
      <c r="H2150" s="3">
        <v>67261.210000000006</v>
      </c>
      <c r="I2150" s="2">
        <v>1.2238E-4</v>
      </c>
    </row>
    <row r="2151" spans="1:9" x14ac:dyDescent="0.2">
      <c r="A2151">
        <v>2021</v>
      </c>
      <c r="B2151" s="4" t="s">
        <v>540</v>
      </c>
      <c r="C2151" t="str">
        <f t="shared" si="33"/>
        <v>2021_1088</v>
      </c>
      <c r="D2151" s="4" t="s">
        <v>18</v>
      </c>
      <c r="E2151" s="4" t="s">
        <v>18</v>
      </c>
      <c r="H2151" s="3">
        <v>66997.14</v>
      </c>
      <c r="I2151" s="2">
        <v>1.219E-4</v>
      </c>
    </row>
    <row r="2152" spans="1:9" x14ac:dyDescent="0.2">
      <c r="A2152">
        <v>2021</v>
      </c>
      <c r="B2152" s="4" t="s">
        <v>533</v>
      </c>
      <c r="C2152" t="str">
        <f t="shared" si="33"/>
        <v>2021_1674</v>
      </c>
      <c r="D2152" s="4" t="s">
        <v>500</v>
      </c>
      <c r="E2152" s="4" t="s">
        <v>500</v>
      </c>
      <c r="H2152" s="3">
        <v>58089.79</v>
      </c>
      <c r="I2152" s="2">
        <v>1.0569E-4</v>
      </c>
    </row>
    <row r="2153" spans="1:9" x14ac:dyDescent="0.2">
      <c r="A2153">
        <v>2021</v>
      </c>
      <c r="B2153" s="4" t="s">
        <v>532</v>
      </c>
      <c r="C2153" t="str">
        <f t="shared" si="33"/>
        <v>2021_0554</v>
      </c>
      <c r="D2153" s="4" t="s">
        <v>499</v>
      </c>
      <c r="E2153" s="4" t="s">
        <v>499</v>
      </c>
      <c r="H2153" s="3">
        <v>56600.66</v>
      </c>
      <c r="I2153" s="2">
        <v>1.0298000000000001E-4</v>
      </c>
    </row>
    <row r="2154" spans="1:9" x14ac:dyDescent="0.2">
      <c r="A2154">
        <v>2021</v>
      </c>
      <c r="B2154" s="4" t="s">
        <v>530</v>
      </c>
      <c r="C2154" t="str">
        <f t="shared" si="33"/>
        <v>2021_0974</v>
      </c>
      <c r="D2154" s="4" t="s">
        <v>498</v>
      </c>
      <c r="E2154" s="4" t="s">
        <v>498</v>
      </c>
      <c r="H2154" s="3">
        <v>54765.54</v>
      </c>
      <c r="I2154" s="2">
        <v>9.9640000000000001E-5</v>
      </c>
    </row>
    <row r="2155" spans="1:9" x14ac:dyDescent="0.2">
      <c r="A2155">
        <v>2021</v>
      </c>
      <c r="B2155" s="4" t="s">
        <v>537</v>
      </c>
      <c r="C2155" t="str">
        <f t="shared" si="33"/>
        <v>2021_1053</v>
      </c>
      <c r="D2155" s="4" t="s">
        <v>24</v>
      </c>
      <c r="E2155" s="4" t="s">
        <v>24</v>
      </c>
      <c r="H2155" s="3">
        <v>45957.78</v>
      </c>
      <c r="I2155" s="2">
        <v>8.3620000000000002E-5</v>
      </c>
    </row>
    <row r="2156" spans="1:9" x14ac:dyDescent="0.2">
      <c r="A2156">
        <v>2021</v>
      </c>
      <c r="B2156" s="4" t="s">
        <v>531</v>
      </c>
      <c r="C2156" t="str">
        <f t="shared" si="33"/>
        <v>2021_1667</v>
      </c>
      <c r="D2156" s="4" t="s">
        <v>10</v>
      </c>
      <c r="E2156" s="4" t="s">
        <v>10</v>
      </c>
      <c r="H2156" s="3">
        <v>44097.96</v>
      </c>
      <c r="I2156" s="2">
        <v>8.0229999999999996E-5</v>
      </c>
    </row>
    <row r="2157" spans="1:9" x14ac:dyDescent="0.2">
      <c r="A2157">
        <v>2021</v>
      </c>
      <c r="B2157" s="4" t="s">
        <v>545</v>
      </c>
      <c r="C2157" t="str">
        <f t="shared" si="33"/>
        <v>2021_1074</v>
      </c>
      <c r="D2157" s="4" t="s">
        <v>26</v>
      </c>
      <c r="E2157" s="4" t="s">
        <v>26</v>
      </c>
      <c r="H2157" s="3">
        <v>39614.800000000003</v>
      </c>
      <c r="I2157" s="2">
        <v>7.2080000000000001E-5</v>
      </c>
    </row>
    <row r="2158" spans="1:9" x14ac:dyDescent="0.2">
      <c r="A2158">
        <v>2021</v>
      </c>
      <c r="B2158" s="4" t="s">
        <v>538</v>
      </c>
      <c r="C2158" t="str">
        <f t="shared" si="33"/>
        <v>2021_0068</v>
      </c>
      <c r="D2158" s="4" t="s">
        <v>21</v>
      </c>
      <c r="E2158" s="4" t="s">
        <v>21</v>
      </c>
      <c r="H2158" s="3">
        <v>32638.55</v>
      </c>
      <c r="I2158" s="2">
        <v>5.9379999999999997E-5</v>
      </c>
    </row>
    <row r="2159" spans="1:9" x14ac:dyDescent="0.2">
      <c r="A2159">
        <v>2021</v>
      </c>
      <c r="B2159" s="4" t="s">
        <v>543</v>
      </c>
      <c r="C2159" t="str">
        <f t="shared" si="33"/>
        <v>2021_0873</v>
      </c>
      <c r="D2159" s="4" t="s">
        <v>3</v>
      </c>
      <c r="E2159" s="4" t="s">
        <v>3</v>
      </c>
      <c r="H2159" s="3">
        <v>30773.64</v>
      </c>
      <c r="I2159" s="2">
        <v>5.5989999999999998E-5</v>
      </c>
    </row>
    <row r="2160" spans="1:9" x14ac:dyDescent="0.2">
      <c r="A2160">
        <v>2021</v>
      </c>
      <c r="B2160" s="4" t="s">
        <v>546</v>
      </c>
      <c r="C2160" t="str">
        <f t="shared" si="33"/>
        <v>2021_0717</v>
      </c>
      <c r="D2160" s="4" t="s">
        <v>502</v>
      </c>
      <c r="E2160" s="4" t="s">
        <v>502</v>
      </c>
      <c r="H2160" s="3">
        <v>24500.99</v>
      </c>
      <c r="I2160" s="2">
        <v>4.4579999999999997E-5</v>
      </c>
    </row>
    <row r="2161" spans="1:9" x14ac:dyDescent="0.2">
      <c r="A2161">
        <v>2021</v>
      </c>
      <c r="B2161" s="4" t="s">
        <v>547</v>
      </c>
      <c r="C2161" t="str">
        <f t="shared" si="33"/>
        <v>2021_2008</v>
      </c>
      <c r="D2161" s="4" t="s">
        <v>503</v>
      </c>
      <c r="E2161" s="4" t="s">
        <v>503</v>
      </c>
      <c r="H2161" s="3">
        <v>13306.72</v>
      </c>
      <c r="I2161" s="2">
        <v>2.421E-5</v>
      </c>
    </row>
    <row r="2162" spans="1:9" x14ac:dyDescent="0.2">
      <c r="A2162">
        <v>2021</v>
      </c>
      <c r="B2162" s="4" t="s">
        <v>747</v>
      </c>
      <c r="C2162" t="str">
        <f t="shared" si="33"/>
        <v>2021_0388</v>
      </c>
      <c r="D2162" s="4" t="s">
        <v>745</v>
      </c>
      <c r="E2162" s="4" t="s">
        <v>745</v>
      </c>
      <c r="H2162" s="3">
        <v>4175.08</v>
      </c>
      <c r="I2162" s="2">
        <v>7.6000000000000001E-6</v>
      </c>
    </row>
    <row r="2163" spans="1:9" x14ac:dyDescent="0.2">
      <c r="A2163">
        <v>2021</v>
      </c>
      <c r="B2163" s="4" t="s">
        <v>548</v>
      </c>
      <c r="C2163" t="str">
        <f t="shared" si="33"/>
        <v>2021_1078</v>
      </c>
      <c r="D2163" s="4" t="s">
        <v>504</v>
      </c>
      <c r="E2163" s="4" t="s">
        <v>504</v>
      </c>
      <c r="H2163" s="3">
        <v>2704.75</v>
      </c>
      <c r="I2163" s="2">
        <v>4.9200000000000003E-6</v>
      </c>
    </row>
    <row r="2164" spans="1:9" x14ac:dyDescent="0.2">
      <c r="A2164">
        <v>2021</v>
      </c>
      <c r="B2164" s="4" t="s">
        <v>79</v>
      </c>
      <c r="C2164" t="str">
        <f t="shared" si="33"/>
        <v>2021_0844</v>
      </c>
      <c r="D2164" s="4" t="s">
        <v>37</v>
      </c>
      <c r="E2164" s="4" t="s">
        <v>37</v>
      </c>
      <c r="F2164" s="1">
        <v>31512507.760000002</v>
      </c>
      <c r="G2164" s="2">
        <v>5.7335240000000003E-2</v>
      </c>
    </row>
    <row r="2165" spans="1:9" x14ac:dyDescent="0.2">
      <c r="A2165">
        <v>2021</v>
      </c>
      <c r="B2165" s="4" t="s">
        <v>80</v>
      </c>
      <c r="C2165" t="str">
        <f t="shared" si="33"/>
        <v>2021_0966</v>
      </c>
      <c r="D2165" s="4" t="s">
        <v>38</v>
      </c>
      <c r="E2165" s="4" t="s">
        <v>38</v>
      </c>
      <c r="F2165" s="3">
        <v>16174130.189999999</v>
      </c>
      <c r="G2165" s="2">
        <v>2.942792E-2</v>
      </c>
    </row>
    <row r="2166" spans="1:9" x14ac:dyDescent="0.2">
      <c r="A2166">
        <v>2021</v>
      </c>
      <c r="B2166" s="4" t="s">
        <v>82</v>
      </c>
      <c r="C2166" t="str">
        <f t="shared" si="33"/>
        <v>2021_0518</v>
      </c>
      <c r="D2166" s="4" t="s">
        <v>40</v>
      </c>
      <c r="E2166" s="4" t="s">
        <v>40</v>
      </c>
      <c r="F2166" s="3">
        <v>15737214.689999999</v>
      </c>
      <c r="G2166" s="2">
        <v>2.8632979999999999E-2</v>
      </c>
    </row>
    <row r="2167" spans="1:9" x14ac:dyDescent="0.2">
      <c r="A2167">
        <v>2021</v>
      </c>
      <c r="B2167" s="4" t="s">
        <v>83</v>
      </c>
      <c r="C2167" t="str">
        <f t="shared" si="33"/>
        <v>2021_0926</v>
      </c>
      <c r="D2167" s="4" t="s">
        <v>734</v>
      </c>
      <c r="E2167" s="4" t="s">
        <v>734</v>
      </c>
      <c r="F2167" s="3">
        <v>15261780.189999999</v>
      </c>
      <c r="G2167" s="2">
        <v>2.776795E-2</v>
      </c>
    </row>
    <row r="2168" spans="1:9" x14ac:dyDescent="0.2">
      <c r="A2168">
        <v>2021</v>
      </c>
      <c r="B2168" s="4" t="s">
        <v>90</v>
      </c>
      <c r="C2168" t="str">
        <f t="shared" si="33"/>
        <v>2021_0435</v>
      </c>
      <c r="D2168" s="4" t="s">
        <v>48</v>
      </c>
      <c r="E2168" s="4" t="s">
        <v>48</v>
      </c>
      <c r="F2168" s="3">
        <v>13565168.630000001</v>
      </c>
      <c r="G2168" s="2">
        <v>2.4681060000000001E-2</v>
      </c>
    </row>
    <row r="2169" spans="1:9" x14ac:dyDescent="0.2">
      <c r="A2169">
        <v>2021</v>
      </c>
      <c r="B2169" s="4" t="s">
        <v>86</v>
      </c>
      <c r="C2169" t="str">
        <f t="shared" si="33"/>
        <v>2021_0291</v>
      </c>
      <c r="D2169" s="4" t="s">
        <v>44</v>
      </c>
      <c r="E2169" s="4" t="s">
        <v>44</v>
      </c>
      <c r="F2169" s="3">
        <v>12694063.08</v>
      </c>
      <c r="G2169" s="2">
        <v>2.3096129999999999E-2</v>
      </c>
    </row>
    <row r="2170" spans="1:9" x14ac:dyDescent="0.2">
      <c r="A2170">
        <v>2021</v>
      </c>
      <c r="B2170" s="4" t="s">
        <v>81</v>
      </c>
      <c r="C2170" t="str">
        <f t="shared" si="33"/>
        <v>2021_0653</v>
      </c>
      <c r="D2170" s="4" t="s">
        <v>39</v>
      </c>
      <c r="E2170" s="4" t="s">
        <v>39</v>
      </c>
      <c r="F2170" s="3">
        <v>12286858.58</v>
      </c>
      <c r="G2170" s="2">
        <v>2.235525E-2</v>
      </c>
    </row>
    <row r="2171" spans="1:9" x14ac:dyDescent="0.2">
      <c r="A2171">
        <v>2021</v>
      </c>
      <c r="B2171" s="4" t="s">
        <v>88</v>
      </c>
      <c r="C2171" t="str">
        <f t="shared" si="33"/>
        <v>2021_0258</v>
      </c>
      <c r="D2171" s="4" t="s">
        <v>46</v>
      </c>
      <c r="E2171" s="4" t="s">
        <v>46</v>
      </c>
      <c r="F2171" s="3">
        <v>11726825.960000001</v>
      </c>
      <c r="G2171" s="2">
        <v>2.1336299999999999E-2</v>
      </c>
    </row>
    <row r="2172" spans="1:9" x14ac:dyDescent="0.2">
      <c r="A2172">
        <v>2021</v>
      </c>
      <c r="B2172" s="4" t="s">
        <v>91</v>
      </c>
      <c r="C2172" t="str">
        <f t="shared" si="33"/>
        <v>2021_0050</v>
      </c>
      <c r="D2172" s="4" t="s">
        <v>49</v>
      </c>
      <c r="E2172" s="4" t="s">
        <v>49</v>
      </c>
      <c r="F2172" s="3">
        <v>11622997.970000001</v>
      </c>
      <c r="G2172" s="2">
        <v>2.1147389999999999E-2</v>
      </c>
    </row>
    <row r="2173" spans="1:9" x14ac:dyDescent="0.2">
      <c r="A2173">
        <v>2021</v>
      </c>
      <c r="B2173" s="4" t="s">
        <v>84</v>
      </c>
      <c r="C2173" t="str">
        <f t="shared" si="33"/>
        <v>2021_0290</v>
      </c>
      <c r="D2173" s="4" t="s">
        <v>42</v>
      </c>
      <c r="E2173" s="4" t="s">
        <v>42</v>
      </c>
      <c r="F2173" s="3">
        <v>11610634.26</v>
      </c>
      <c r="G2173" s="2">
        <v>2.1124899999999999E-2</v>
      </c>
    </row>
    <row r="2174" spans="1:9" x14ac:dyDescent="0.2">
      <c r="A2174">
        <v>2021</v>
      </c>
      <c r="B2174" s="4" t="s">
        <v>98</v>
      </c>
      <c r="C2174" t="str">
        <f t="shared" si="33"/>
        <v>2021_1031</v>
      </c>
      <c r="D2174" s="4" t="s">
        <v>56</v>
      </c>
      <c r="E2174" s="4" t="s">
        <v>56</v>
      </c>
      <c r="F2174" s="3">
        <v>10793220.689999999</v>
      </c>
      <c r="G2174" s="2">
        <v>1.9637660000000001E-2</v>
      </c>
    </row>
    <row r="2175" spans="1:9" x14ac:dyDescent="0.2">
      <c r="A2175">
        <v>2021</v>
      </c>
      <c r="B2175" s="4" t="s">
        <v>102</v>
      </c>
      <c r="C2175" t="str">
        <f t="shared" si="33"/>
        <v>2021_0294</v>
      </c>
      <c r="D2175" s="4" t="s">
        <v>60</v>
      </c>
      <c r="E2175" s="4" t="s">
        <v>60</v>
      </c>
      <c r="F2175" s="3">
        <v>10752904.84</v>
      </c>
      <c r="G2175" s="2">
        <v>1.9564310000000001E-2</v>
      </c>
    </row>
    <row r="2176" spans="1:9" x14ac:dyDescent="0.2">
      <c r="A2176">
        <v>2021</v>
      </c>
      <c r="B2176" s="4" t="s">
        <v>116</v>
      </c>
      <c r="C2176" t="str">
        <f t="shared" si="33"/>
        <v>2021_0415</v>
      </c>
      <c r="D2176" s="4" t="s">
        <v>74</v>
      </c>
      <c r="E2176" s="4" t="s">
        <v>74</v>
      </c>
      <c r="F2176" s="3">
        <v>10626519.34</v>
      </c>
      <c r="G2176" s="2">
        <v>1.9334359999999998E-2</v>
      </c>
    </row>
    <row r="2177" spans="1:7" x14ac:dyDescent="0.2">
      <c r="A2177">
        <v>2021</v>
      </c>
      <c r="B2177" s="4" t="s">
        <v>93</v>
      </c>
      <c r="C2177" t="str">
        <f t="shared" si="33"/>
        <v>2021_0378</v>
      </c>
      <c r="D2177" s="4" t="s">
        <v>51</v>
      </c>
      <c r="E2177" s="4" t="s">
        <v>51</v>
      </c>
      <c r="F2177" s="3">
        <v>10141508.1</v>
      </c>
      <c r="G2177" s="2">
        <v>1.84519E-2</v>
      </c>
    </row>
    <row r="2178" spans="1:7" x14ac:dyDescent="0.2">
      <c r="A2178">
        <v>2021</v>
      </c>
      <c r="B2178" s="4" t="s">
        <v>85</v>
      </c>
      <c r="C2178" t="str">
        <f t="shared" si="33"/>
        <v>2021_0784</v>
      </c>
      <c r="D2178" s="4" t="s">
        <v>43</v>
      </c>
      <c r="E2178" s="4" t="s">
        <v>43</v>
      </c>
      <c r="F2178" s="3">
        <v>10008075.109999999</v>
      </c>
      <c r="G2178" s="2">
        <v>1.820913E-2</v>
      </c>
    </row>
    <row r="2179" spans="1:7" x14ac:dyDescent="0.2">
      <c r="A2179">
        <v>2021</v>
      </c>
      <c r="B2179" s="4" t="s">
        <v>89</v>
      </c>
      <c r="C2179" t="str">
        <f t="shared" ref="C2179:C2242" si="34">_xlfn.TEXTJOIN("_",TRUE,A2179:B2179)</f>
        <v>2021_0623</v>
      </c>
      <c r="D2179" s="4" t="s">
        <v>47</v>
      </c>
      <c r="E2179" s="4" t="s">
        <v>47</v>
      </c>
      <c r="F2179" s="3">
        <v>9693508.4800000004</v>
      </c>
      <c r="G2179" s="2">
        <v>1.7636789999999999E-2</v>
      </c>
    </row>
    <row r="2180" spans="1:7" x14ac:dyDescent="0.2">
      <c r="A2180">
        <v>2021</v>
      </c>
      <c r="B2180" s="4" t="s">
        <v>99</v>
      </c>
      <c r="C2180" t="str">
        <f t="shared" si="34"/>
        <v>2021_0066</v>
      </c>
      <c r="D2180" s="4" t="s">
        <v>57</v>
      </c>
      <c r="E2180" s="4" t="s">
        <v>57</v>
      </c>
      <c r="F2180" s="3">
        <v>9333696.9700000007</v>
      </c>
      <c r="G2180" s="2">
        <v>1.698214E-2</v>
      </c>
    </row>
    <row r="2181" spans="1:7" x14ac:dyDescent="0.2">
      <c r="A2181">
        <v>2021</v>
      </c>
      <c r="B2181" s="4" t="s">
        <v>92</v>
      </c>
      <c r="C2181" t="str">
        <f t="shared" si="34"/>
        <v>2021_0039</v>
      </c>
      <c r="D2181" s="4" t="s">
        <v>50</v>
      </c>
      <c r="E2181" s="4" t="s">
        <v>50</v>
      </c>
      <c r="F2181" s="3">
        <v>8883691.3000000007</v>
      </c>
      <c r="G2181" s="2">
        <v>1.6163380000000001E-2</v>
      </c>
    </row>
    <row r="2182" spans="1:7" x14ac:dyDescent="0.2">
      <c r="A2182">
        <v>2021</v>
      </c>
      <c r="B2182" s="4" t="s">
        <v>110</v>
      </c>
      <c r="C2182" t="str">
        <f t="shared" si="34"/>
        <v>2021_0709</v>
      </c>
      <c r="D2182" s="4" t="s">
        <v>68</v>
      </c>
      <c r="E2182" s="4" t="s">
        <v>68</v>
      </c>
      <c r="F2182" s="3">
        <v>8691903.75</v>
      </c>
      <c r="G2182" s="2">
        <v>1.5814430000000001E-2</v>
      </c>
    </row>
    <row r="2183" spans="1:7" x14ac:dyDescent="0.2">
      <c r="A2183">
        <v>2021</v>
      </c>
      <c r="B2183" s="4" t="s">
        <v>105</v>
      </c>
      <c r="C2183" t="str">
        <f t="shared" si="34"/>
        <v>2021_0433</v>
      </c>
      <c r="D2183" s="4" t="s">
        <v>63</v>
      </c>
      <c r="E2183" s="4" t="s">
        <v>63</v>
      </c>
      <c r="F2183" s="3">
        <v>8649435.8000000007</v>
      </c>
      <c r="G2183" s="2">
        <v>1.573716E-2</v>
      </c>
    </row>
    <row r="2184" spans="1:7" x14ac:dyDescent="0.2">
      <c r="A2184">
        <v>2021</v>
      </c>
      <c r="B2184" s="4" t="s">
        <v>95</v>
      </c>
      <c r="C2184" t="str">
        <f t="shared" si="34"/>
        <v>2021_0804</v>
      </c>
      <c r="D2184" s="4" t="s">
        <v>53</v>
      </c>
      <c r="E2184" s="4" t="s">
        <v>53</v>
      </c>
      <c r="F2184" s="3">
        <v>8293270.21</v>
      </c>
      <c r="G2184" s="2">
        <v>1.5089139999999999E-2</v>
      </c>
    </row>
    <row r="2185" spans="1:7" x14ac:dyDescent="0.2">
      <c r="A2185">
        <v>2021</v>
      </c>
      <c r="B2185" s="4" t="s">
        <v>87</v>
      </c>
      <c r="C2185" t="str">
        <f t="shared" si="34"/>
        <v>2021_1128</v>
      </c>
      <c r="D2185" s="4" t="s">
        <v>45</v>
      </c>
      <c r="E2185" s="4" t="s">
        <v>45</v>
      </c>
      <c r="F2185" s="3">
        <v>8040511.6399999997</v>
      </c>
      <c r="G2185" s="2">
        <v>1.462926E-2</v>
      </c>
    </row>
    <row r="2186" spans="1:7" x14ac:dyDescent="0.2">
      <c r="A2186">
        <v>2021</v>
      </c>
      <c r="B2186" s="4" t="s">
        <v>94</v>
      </c>
      <c r="C2186" t="str">
        <f t="shared" si="34"/>
        <v>2021_0651</v>
      </c>
      <c r="D2186" s="4" t="s">
        <v>741</v>
      </c>
      <c r="E2186" s="4" t="s">
        <v>741</v>
      </c>
      <c r="F2186" s="3">
        <v>7257315.6399999997</v>
      </c>
      <c r="G2186" s="2">
        <v>1.3204280000000001E-2</v>
      </c>
    </row>
    <row r="2187" spans="1:7" x14ac:dyDescent="0.2">
      <c r="A2187">
        <v>2021</v>
      </c>
      <c r="B2187" s="4" t="s">
        <v>101</v>
      </c>
      <c r="C2187" t="str">
        <f t="shared" si="34"/>
        <v>2021_0115</v>
      </c>
      <c r="D2187" s="4" t="s">
        <v>59</v>
      </c>
      <c r="E2187" s="4" t="s">
        <v>59</v>
      </c>
      <c r="F2187" s="3">
        <v>6737673.5999999996</v>
      </c>
      <c r="G2187" s="2">
        <v>1.225882E-2</v>
      </c>
    </row>
    <row r="2188" spans="1:7" x14ac:dyDescent="0.2">
      <c r="A2188">
        <v>2021</v>
      </c>
      <c r="B2188" s="4" t="s">
        <v>107</v>
      </c>
      <c r="C2188" t="str">
        <f t="shared" si="34"/>
        <v>2021_0810</v>
      </c>
      <c r="D2188" s="4" t="s">
        <v>65</v>
      </c>
      <c r="E2188" s="4" t="s">
        <v>65</v>
      </c>
      <c r="F2188" s="3">
        <v>6483975.7199999997</v>
      </c>
      <c r="G2188" s="2">
        <v>1.1797230000000001E-2</v>
      </c>
    </row>
    <row r="2189" spans="1:7" x14ac:dyDescent="0.2">
      <c r="A2189">
        <v>2021</v>
      </c>
      <c r="B2189" s="4" t="s">
        <v>109</v>
      </c>
      <c r="C2189" t="str">
        <f t="shared" si="34"/>
        <v>2021_0054</v>
      </c>
      <c r="D2189" s="4" t="s">
        <v>67</v>
      </c>
      <c r="E2189" s="4" t="s">
        <v>67</v>
      </c>
      <c r="F2189" s="3">
        <v>6334241.2300000004</v>
      </c>
      <c r="G2189" s="2">
        <v>1.15248E-2</v>
      </c>
    </row>
    <row r="2190" spans="1:7" x14ac:dyDescent="0.2">
      <c r="A2190">
        <v>2021</v>
      </c>
      <c r="B2190" s="4" t="s">
        <v>112</v>
      </c>
      <c r="C2190" t="str">
        <f t="shared" si="34"/>
        <v>2021_0570</v>
      </c>
      <c r="D2190" s="4" t="s">
        <v>70</v>
      </c>
      <c r="E2190" s="4" t="s">
        <v>70</v>
      </c>
      <c r="F2190" s="3">
        <v>6134665.7800000003</v>
      </c>
      <c r="G2190" s="2">
        <v>1.116168E-2</v>
      </c>
    </row>
    <row r="2191" spans="1:7" x14ac:dyDescent="0.2">
      <c r="A2191">
        <v>2021</v>
      </c>
      <c r="B2191" s="4" t="s">
        <v>164</v>
      </c>
      <c r="C2191" t="str">
        <f t="shared" si="34"/>
        <v>2021_0161</v>
      </c>
      <c r="D2191" s="4" t="s">
        <v>122</v>
      </c>
      <c r="E2191" s="4" t="s">
        <v>122</v>
      </c>
      <c r="F2191" s="3">
        <v>5949007.2999999998</v>
      </c>
      <c r="G2191" s="2">
        <v>1.0823879999999999E-2</v>
      </c>
    </row>
    <row r="2192" spans="1:7" x14ac:dyDescent="0.2">
      <c r="A2192">
        <v>2021</v>
      </c>
      <c r="B2192" s="4" t="s">
        <v>97</v>
      </c>
      <c r="C2192" t="str">
        <f t="shared" si="34"/>
        <v>2021_0045</v>
      </c>
      <c r="D2192" s="4" t="s">
        <v>55</v>
      </c>
      <c r="E2192" s="4" t="s">
        <v>55</v>
      </c>
      <c r="F2192" s="3">
        <v>5605691.5899999999</v>
      </c>
      <c r="G2192" s="2">
        <v>1.019924E-2</v>
      </c>
    </row>
    <row r="2193" spans="1:7" x14ac:dyDescent="0.2">
      <c r="A2193">
        <v>2021</v>
      </c>
      <c r="B2193" s="4" t="s">
        <v>113</v>
      </c>
      <c r="C2193" t="str">
        <f t="shared" si="34"/>
        <v>2021_0114</v>
      </c>
      <c r="D2193" s="4" t="s">
        <v>71</v>
      </c>
      <c r="E2193" s="4" t="s">
        <v>71</v>
      </c>
      <c r="F2193" s="3">
        <v>5528465.7999999998</v>
      </c>
      <c r="G2193" s="2">
        <v>1.005873E-2</v>
      </c>
    </row>
    <row r="2194" spans="1:7" x14ac:dyDescent="0.2">
      <c r="A2194">
        <v>2021</v>
      </c>
      <c r="B2194" s="4" t="s">
        <v>103</v>
      </c>
      <c r="C2194" t="str">
        <f t="shared" si="34"/>
        <v>2021_0865</v>
      </c>
      <c r="D2194" s="4" t="s">
        <v>61</v>
      </c>
      <c r="E2194" s="4" t="s">
        <v>61</v>
      </c>
      <c r="F2194" s="3">
        <v>5294703.47</v>
      </c>
      <c r="G2194" s="2">
        <v>9.6334200000000002E-3</v>
      </c>
    </row>
    <row r="2195" spans="1:7" x14ac:dyDescent="0.2">
      <c r="A2195">
        <v>2021</v>
      </c>
      <c r="B2195" s="4" t="s">
        <v>104</v>
      </c>
      <c r="C2195" t="str">
        <f t="shared" si="34"/>
        <v>2021_0673</v>
      </c>
      <c r="D2195" s="4" t="s">
        <v>62</v>
      </c>
      <c r="E2195" s="4" t="s">
        <v>62</v>
      </c>
      <c r="F2195" s="3">
        <v>5014598.84</v>
      </c>
      <c r="G2195" s="2">
        <v>9.1237799999999997E-3</v>
      </c>
    </row>
    <row r="2196" spans="1:7" x14ac:dyDescent="0.2">
      <c r="A2196">
        <v>2021</v>
      </c>
      <c r="B2196" s="4" t="s">
        <v>100</v>
      </c>
      <c r="C2196" t="str">
        <f t="shared" si="34"/>
        <v>2021_0898</v>
      </c>
      <c r="D2196" s="4" t="s">
        <v>58</v>
      </c>
      <c r="E2196" s="4" t="s">
        <v>58</v>
      </c>
      <c r="F2196" s="3">
        <v>4901211.28</v>
      </c>
      <c r="G2196" s="2">
        <v>8.9174800000000002E-3</v>
      </c>
    </row>
    <row r="2197" spans="1:7" x14ac:dyDescent="0.2">
      <c r="A2197">
        <v>2021</v>
      </c>
      <c r="B2197" s="4" t="s">
        <v>111</v>
      </c>
      <c r="C2197" t="str">
        <f t="shared" si="34"/>
        <v>2021_0718</v>
      </c>
      <c r="D2197" s="4" t="s">
        <v>69</v>
      </c>
      <c r="E2197" s="4" t="s">
        <v>69</v>
      </c>
      <c r="F2197" s="3">
        <v>4827380.7300000004</v>
      </c>
      <c r="G2197" s="2">
        <v>8.78315E-3</v>
      </c>
    </row>
    <row r="2198" spans="1:7" x14ac:dyDescent="0.2">
      <c r="A2198">
        <v>2021</v>
      </c>
      <c r="B2198" s="4" t="s">
        <v>115</v>
      </c>
      <c r="C2198" t="str">
        <f t="shared" si="34"/>
        <v>2021_0910</v>
      </c>
      <c r="D2198" s="4" t="s">
        <v>73</v>
      </c>
      <c r="E2198" s="4" t="s">
        <v>73</v>
      </c>
      <c r="F2198" s="3">
        <v>4738848.2</v>
      </c>
      <c r="G2198" s="2">
        <v>8.6220700000000008E-3</v>
      </c>
    </row>
    <row r="2199" spans="1:7" x14ac:dyDescent="0.2">
      <c r="A2199">
        <v>2021</v>
      </c>
      <c r="B2199" s="4" t="s">
        <v>179</v>
      </c>
      <c r="C2199" t="str">
        <f t="shared" si="34"/>
        <v>2021_0580</v>
      </c>
      <c r="D2199" s="4" t="s">
        <v>137</v>
      </c>
      <c r="E2199" s="4" t="s">
        <v>137</v>
      </c>
      <c r="F2199" s="3">
        <v>4619742.0199999996</v>
      </c>
      <c r="G2199" s="2">
        <v>8.4053600000000006E-3</v>
      </c>
    </row>
    <row r="2200" spans="1:7" x14ac:dyDescent="0.2">
      <c r="A2200">
        <v>2021</v>
      </c>
      <c r="B2200" s="4" t="s">
        <v>165</v>
      </c>
      <c r="C2200" t="str">
        <f t="shared" si="34"/>
        <v>2021_0955</v>
      </c>
      <c r="D2200" s="4" t="s">
        <v>740</v>
      </c>
      <c r="E2200" s="4" t="s">
        <v>740</v>
      </c>
      <c r="F2200" s="3">
        <v>4503988.3899999997</v>
      </c>
      <c r="G2200" s="2">
        <v>8.1947500000000006E-3</v>
      </c>
    </row>
    <row r="2201" spans="1:7" x14ac:dyDescent="0.2">
      <c r="A2201">
        <v>2021</v>
      </c>
      <c r="B2201" s="4" t="s">
        <v>163</v>
      </c>
      <c r="C2201" t="str">
        <f t="shared" si="34"/>
        <v>2021_0517</v>
      </c>
      <c r="D2201" s="4" t="s">
        <v>121</v>
      </c>
      <c r="E2201" s="4" t="s">
        <v>121</v>
      </c>
      <c r="F2201" s="3">
        <v>4492412.54</v>
      </c>
      <c r="G2201" s="2">
        <v>8.1736900000000008E-3</v>
      </c>
    </row>
    <row r="2202" spans="1:7" x14ac:dyDescent="0.2">
      <c r="A2202">
        <v>2021</v>
      </c>
      <c r="B2202" s="4" t="s">
        <v>184</v>
      </c>
      <c r="C2202" t="str">
        <f t="shared" si="34"/>
        <v>2021_0968</v>
      </c>
      <c r="D2202" s="4" t="s">
        <v>142</v>
      </c>
      <c r="E2202" s="4" t="s">
        <v>142</v>
      </c>
      <c r="F2202" s="3">
        <v>4111083.47</v>
      </c>
      <c r="G2202" s="2">
        <v>7.4798900000000003E-3</v>
      </c>
    </row>
    <row r="2203" spans="1:7" x14ac:dyDescent="0.2">
      <c r="A2203">
        <v>2021</v>
      </c>
      <c r="B2203" s="4" t="s">
        <v>96</v>
      </c>
      <c r="C2203" t="str">
        <f t="shared" si="34"/>
        <v>2021_0611</v>
      </c>
      <c r="D2203" s="4" t="s">
        <v>54</v>
      </c>
      <c r="E2203" s="4" t="s">
        <v>54</v>
      </c>
      <c r="F2203" s="3">
        <v>3933067.87</v>
      </c>
      <c r="G2203" s="2">
        <v>7.156E-3</v>
      </c>
    </row>
    <row r="2204" spans="1:7" x14ac:dyDescent="0.2">
      <c r="A2204">
        <v>2021</v>
      </c>
      <c r="B2204" s="4" t="s">
        <v>169</v>
      </c>
      <c r="C2204" t="str">
        <f t="shared" si="34"/>
        <v>2021_0319</v>
      </c>
      <c r="D2204" s="4" t="s">
        <v>127</v>
      </c>
      <c r="E2204" s="4" t="s">
        <v>127</v>
      </c>
      <c r="F2204" s="3">
        <v>3891582.8</v>
      </c>
      <c r="G2204" s="2">
        <v>7.0805199999999999E-3</v>
      </c>
    </row>
    <row r="2205" spans="1:7" x14ac:dyDescent="0.2">
      <c r="A2205">
        <v>2021</v>
      </c>
      <c r="B2205" s="4" t="s">
        <v>108</v>
      </c>
      <c r="C2205" t="str">
        <f t="shared" si="34"/>
        <v>2021_1073</v>
      </c>
      <c r="D2205" s="4" t="s">
        <v>66</v>
      </c>
      <c r="E2205" s="4" t="s">
        <v>66</v>
      </c>
      <c r="F2205" s="3">
        <v>3710045.47</v>
      </c>
      <c r="G2205" s="2">
        <v>6.7502200000000004E-3</v>
      </c>
    </row>
    <row r="2206" spans="1:7" x14ac:dyDescent="0.2">
      <c r="A2206">
        <v>2021</v>
      </c>
      <c r="B2206" s="4" t="s">
        <v>168</v>
      </c>
      <c r="C2206" t="str">
        <f t="shared" si="34"/>
        <v>2021_0902</v>
      </c>
      <c r="D2206" s="4" t="s">
        <v>126</v>
      </c>
      <c r="E2206" s="4" t="s">
        <v>126</v>
      </c>
      <c r="F2206" s="3">
        <v>3490715.54</v>
      </c>
      <c r="G2206" s="2">
        <v>6.3511599999999998E-3</v>
      </c>
    </row>
    <row r="2207" spans="1:7" x14ac:dyDescent="0.2">
      <c r="A2207">
        <v>2021</v>
      </c>
      <c r="B2207" s="4" t="s">
        <v>203</v>
      </c>
      <c r="C2207" t="str">
        <f t="shared" si="34"/>
        <v>2021_0618</v>
      </c>
      <c r="D2207" s="4" t="s">
        <v>161</v>
      </c>
      <c r="E2207" s="4" t="s">
        <v>161</v>
      </c>
      <c r="F2207" s="1">
        <v>3304064.4</v>
      </c>
      <c r="G2207" s="2">
        <v>6.01156E-3</v>
      </c>
    </row>
    <row r="2208" spans="1:7" x14ac:dyDescent="0.2">
      <c r="A2208">
        <v>2021</v>
      </c>
      <c r="B2208" s="4" t="s">
        <v>186</v>
      </c>
      <c r="C2208" t="str">
        <f t="shared" si="34"/>
        <v>2021_0096</v>
      </c>
      <c r="D2208" s="4" t="s">
        <v>144</v>
      </c>
      <c r="E2208" s="4" t="s">
        <v>144</v>
      </c>
      <c r="F2208" s="3">
        <v>3168661.83</v>
      </c>
      <c r="G2208" s="2">
        <v>5.7651999999999998E-3</v>
      </c>
    </row>
    <row r="2209" spans="1:7" x14ac:dyDescent="0.2">
      <c r="A2209">
        <v>2021</v>
      </c>
      <c r="B2209" s="4" t="s">
        <v>190</v>
      </c>
      <c r="C2209" t="str">
        <f t="shared" si="34"/>
        <v>2021_0958</v>
      </c>
      <c r="D2209" s="4" t="s">
        <v>148</v>
      </c>
      <c r="E2209" s="4" t="s">
        <v>148</v>
      </c>
      <c r="F2209" s="3">
        <v>3167792.12</v>
      </c>
      <c r="G2209" s="2">
        <v>5.7636199999999997E-3</v>
      </c>
    </row>
    <row r="2210" spans="1:7" x14ac:dyDescent="0.2">
      <c r="A2210">
        <v>2021</v>
      </c>
      <c r="B2210" s="4" t="s">
        <v>185</v>
      </c>
      <c r="C2210" t="str">
        <f t="shared" si="34"/>
        <v>2021_0026</v>
      </c>
      <c r="D2210" s="4" t="s">
        <v>143</v>
      </c>
      <c r="E2210" s="4" t="s">
        <v>143</v>
      </c>
      <c r="F2210" s="3">
        <v>3073787.03</v>
      </c>
      <c r="G2210" s="2">
        <v>5.5925799999999998E-3</v>
      </c>
    </row>
    <row r="2211" spans="1:7" x14ac:dyDescent="0.2">
      <c r="A2211">
        <v>2021</v>
      </c>
      <c r="B2211" s="4" t="s">
        <v>120</v>
      </c>
      <c r="C2211" t="str">
        <f t="shared" si="34"/>
        <v>2021_1003</v>
      </c>
      <c r="D2211" s="4" t="s">
        <v>78</v>
      </c>
      <c r="E2211" s="4" t="s">
        <v>78</v>
      </c>
      <c r="F2211" s="3">
        <v>2971061.75</v>
      </c>
      <c r="G2211" s="2">
        <v>5.4056800000000004E-3</v>
      </c>
    </row>
    <row r="2212" spans="1:7" x14ac:dyDescent="0.2">
      <c r="A2212">
        <v>2021</v>
      </c>
      <c r="B2212" s="4" t="s">
        <v>117</v>
      </c>
      <c r="C2212" t="str">
        <f t="shared" si="34"/>
        <v>2021_0550</v>
      </c>
      <c r="D2212" s="4" t="s">
        <v>75</v>
      </c>
      <c r="E2212" s="4" t="s">
        <v>75</v>
      </c>
      <c r="F2212" s="3">
        <v>2819542.4</v>
      </c>
      <c r="G2212" s="2">
        <v>5.13E-3</v>
      </c>
    </row>
    <row r="2213" spans="1:7" x14ac:dyDescent="0.2">
      <c r="A2213">
        <v>2021</v>
      </c>
      <c r="B2213" s="4" t="s">
        <v>173</v>
      </c>
      <c r="C2213" t="str">
        <f t="shared" si="34"/>
        <v>2021_0249</v>
      </c>
      <c r="D2213" s="4" t="s">
        <v>131</v>
      </c>
      <c r="E2213" s="4" t="s">
        <v>131</v>
      </c>
      <c r="F2213" s="3">
        <v>2775032.17</v>
      </c>
      <c r="G2213" s="2">
        <v>5.0490200000000004E-3</v>
      </c>
    </row>
    <row r="2214" spans="1:7" x14ac:dyDescent="0.2">
      <c r="A2214">
        <v>2021</v>
      </c>
      <c r="B2214" s="4" t="s">
        <v>175</v>
      </c>
      <c r="C2214" t="str">
        <f t="shared" si="34"/>
        <v>2021_0604</v>
      </c>
      <c r="D2214" s="4" t="s">
        <v>133</v>
      </c>
      <c r="E2214" s="4" t="s">
        <v>133</v>
      </c>
      <c r="F2214" s="3">
        <v>2752353.16</v>
      </c>
      <c r="G2214" s="2">
        <v>5.00775E-3</v>
      </c>
    </row>
    <row r="2215" spans="1:7" x14ac:dyDescent="0.2">
      <c r="A2215">
        <v>2021</v>
      </c>
      <c r="B2215" s="4" t="s">
        <v>259</v>
      </c>
      <c r="C2215" t="str">
        <f t="shared" si="34"/>
        <v>2021_0656</v>
      </c>
      <c r="D2215" s="4" t="s">
        <v>217</v>
      </c>
      <c r="E2215" s="4" t="s">
        <v>217</v>
      </c>
      <c r="F2215" s="3">
        <v>2705016.14</v>
      </c>
      <c r="G2215" s="2">
        <v>4.9216199999999998E-3</v>
      </c>
    </row>
    <row r="2216" spans="1:7" x14ac:dyDescent="0.2">
      <c r="A2216">
        <v>2021</v>
      </c>
      <c r="B2216" s="4" t="s">
        <v>119</v>
      </c>
      <c r="C2216" t="str">
        <f t="shared" si="34"/>
        <v>2021_1020</v>
      </c>
      <c r="D2216" s="4" t="s">
        <v>77</v>
      </c>
      <c r="E2216" s="4" t="s">
        <v>77</v>
      </c>
      <c r="F2216" s="3">
        <v>2677079.11</v>
      </c>
      <c r="G2216" s="2">
        <v>4.8707999999999998E-3</v>
      </c>
    </row>
    <row r="2217" spans="1:7" x14ac:dyDescent="0.2">
      <c r="A2217">
        <v>2021</v>
      </c>
      <c r="B2217" s="4" t="s">
        <v>114</v>
      </c>
      <c r="C2217" t="str">
        <f t="shared" si="34"/>
        <v>2021_0649</v>
      </c>
      <c r="D2217" s="4" t="s">
        <v>72</v>
      </c>
      <c r="E2217" s="4" t="s">
        <v>72</v>
      </c>
      <c r="F2217" s="3">
        <v>2588553.4</v>
      </c>
      <c r="G2217" s="2">
        <v>4.7097299999999996E-3</v>
      </c>
    </row>
    <row r="2218" spans="1:7" x14ac:dyDescent="0.2">
      <c r="A2218">
        <v>2021</v>
      </c>
      <c r="B2218" s="4" t="s">
        <v>187</v>
      </c>
      <c r="C2218" t="str">
        <f t="shared" si="34"/>
        <v>2021_0082</v>
      </c>
      <c r="D2218" s="4" t="s">
        <v>145</v>
      </c>
      <c r="E2218" s="4" t="s">
        <v>145</v>
      </c>
      <c r="F2218" s="3">
        <v>2551126.5099999998</v>
      </c>
      <c r="G2218" s="2">
        <v>4.6416299999999999E-3</v>
      </c>
    </row>
    <row r="2219" spans="1:7" x14ac:dyDescent="0.2">
      <c r="A2219">
        <v>2021</v>
      </c>
      <c r="B2219" s="4" t="s">
        <v>172</v>
      </c>
      <c r="C2219" t="str">
        <f t="shared" si="34"/>
        <v>2021_1056</v>
      </c>
      <c r="D2219" s="4" t="s">
        <v>130</v>
      </c>
      <c r="E2219" s="4" t="s">
        <v>130</v>
      </c>
      <c r="F2219" s="3">
        <v>2424072.75</v>
      </c>
      <c r="G2219" s="2">
        <v>4.4104599999999997E-3</v>
      </c>
    </row>
    <row r="2220" spans="1:7" x14ac:dyDescent="0.2">
      <c r="A2220">
        <v>2021</v>
      </c>
      <c r="B2220" s="4" t="s">
        <v>170</v>
      </c>
      <c r="C2220" t="str">
        <f t="shared" si="34"/>
        <v>2021_0931</v>
      </c>
      <c r="D2220" s="4" t="s">
        <v>128</v>
      </c>
      <c r="E2220" s="4" t="s">
        <v>128</v>
      </c>
      <c r="F2220" s="3">
        <v>2346155.63</v>
      </c>
      <c r="G2220" s="2">
        <v>4.2687000000000003E-3</v>
      </c>
    </row>
    <row r="2221" spans="1:7" x14ac:dyDescent="0.2">
      <c r="A2221">
        <v>2021</v>
      </c>
      <c r="B2221" s="4" t="s">
        <v>200</v>
      </c>
      <c r="C2221" t="str">
        <f t="shared" si="34"/>
        <v>2021_1134</v>
      </c>
      <c r="D2221" s="4" t="s">
        <v>158</v>
      </c>
      <c r="E2221" s="4" t="s">
        <v>158</v>
      </c>
      <c r="F2221" s="3">
        <v>2334471.4300000002</v>
      </c>
      <c r="G2221" s="2">
        <v>4.2474399999999999E-3</v>
      </c>
    </row>
    <row r="2222" spans="1:7" x14ac:dyDescent="0.2">
      <c r="A2222">
        <v>2021</v>
      </c>
      <c r="B2222" s="4" t="s">
        <v>166</v>
      </c>
      <c r="C2222" t="str">
        <f t="shared" si="34"/>
        <v>2021_0585</v>
      </c>
      <c r="D2222" s="4" t="s">
        <v>124</v>
      </c>
      <c r="E2222" s="4" t="s">
        <v>124</v>
      </c>
      <c r="F2222" s="3">
        <v>2333818.91</v>
      </c>
      <c r="G2222" s="2">
        <v>4.24625E-3</v>
      </c>
    </row>
    <row r="2223" spans="1:7" x14ac:dyDescent="0.2">
      <c r="A2223">
        <v>2021</v>
      </c>
      <c r="B2223" s="4" t="s">
        <v>180</v>
      </c>
      <c r="C2223" t="str">
        <f t="shared" si="34"/>
        <v>2021_0848</v>
      </c>
      <c r="D2223" s="4" t="s">
        <v>138</v>
      </c>
      <c r="E2223" s="4" t="s">
        <v>138</v>
      </c>
      <c r="F2223" s="3">
        <v>2254667.5299999998</v>
      </c>
      <c r="G2223" s="2">
        <v>4.1022400000000001E-3</v>
      </c>
    </row>
    <row r="2224" spans="1:7" x14ac:dyDescent="0.2">
      <c r="A2224">
        <v>2021</v>
      </c>
      <c r="B2224" s="4" t="s">
        <v>118</v>
      </c>
      <c r="C2224" t="str">
        <f t="shared" si="34"/>
        <v>2021_1076</v>
      </c>
      <c r="D2224" s="4" t="s">
        <v>76</v>
      </c>
      <c r="E2224" s="4" t="s">
        <v>76</v>
      </c>
      <c r="F2224" s="3">
        <v>2232069.73</v>
      </c>
      <c r="G2224" s="2">
        <v>4.0611299999999996E-3</v>
      </c>
    </row>
    <row r="2225" spans="1:7" x14ac:dyDescent="0.2">
      <c r="A2225">
        <v>2021</v>
      </c>
      <c r="B2225" s="4" t="s">
        <v>193</v>
      </c>
      <c r="C2225" t="str">
        <f t="shared" si="34"/>
        <v>2021_0133</v>
      </c>
      <c r="D2225" s="4" t="s">
        <v>151</v>
      </c>
      <c r="E2225" s="4" t="s">
        <v>151</v>
      </c>
      <c r="F2225" s="3">
        <v>2210501.77</v>
      </c>
      <c r="G2225" s="2">
        <v>4.0218800000000002E-3</v>
      </c>
    </row>
    <row r="2226" spans="1:7" x14ac:dyDescent="0.2">
      <c r="A2226">
        <v>2021</v>
      </c>
      <c r="B2226" s="4" t="s">
        <v>176</v>
      </c>
      <c r="C2226" t="str">
        <f t="shared" si="34"/>
        <v>2021_0863</v>
      </c>
      <c r="D2226" s="4" t="s">
        <v>134</v>
      </c>
      <c r="E2226" s="4" t="s">
        <v>134</v>
      </c>
      <c r="F2226" s="3">
        <v>2141803.85</v>
      </c>
      <c r="G2226" s="2">
        <v>3.8968900000000001E-3</v>
      </c>
    </row>
    <row r="2227" spans="1:7" x14ac:dyDescent="0.2">
      <c r="A2227">
        <v>2021</v>
      </c>
      <c r="B2227" s="4" t="s">
        <v>106</v>
      </c>
      <c r="C2227" t="str">
        <f t="shared" si="34"/>
        <v>2021_0297</v>
      </c>
      <c r="D2227" s="4" t="s">
        <v>64</v>
      </c>
      <c r="E2227" s="4" t="s">
        <v>64</v>
      </c>
      <c r="F2227" s="3">
        <v>2022465.93</v>
      </c>
      <c r="G2227" s="2">
        <v>3.6797599999999998E-3</v>
      </c>
    </row>
    <row r="2228" spans="1:7" x14ac:dyDescent="0.2">
      <c r="A2228">
        <v>2021</v>
      </c>
      <c r="B2228" s="4" t="s">
        <v>178</v>
      </c>
      <c r="C2228" t="str">
        <f t="shared" si="34"/>
        <v>2021_0428</v>
      </c>
      <c r="D2228" s="4" t="s">
        <v>136</v>
      </c>
      <c r="E2228" s="4" t="s">
        <v>136</v>
      </c>
      <c r="F2228" s="3">
        <v>2019915.18</v>
      </c>
      <c r="G2228" s="2">
        <v>3.67512E-3</v>
      </c>
    </row>
    <row r="2229" spans="1:7" x14ac:dyDescent="0.2">
      <c r="A2229">
        <v>2021</v>
      </c>
      <c r="B2229" s="4" t="s">
        <v>479</v>
      </c>
      <c r="C2229" t="str">
        <f t="shared" si="34"/>
        <v>2021_0695</v>
      </c>
      <c r="D2229" s="4" t="s">
        <v>463</v>
      </c>
      <c r="E2229" s="4" t="s">
        <v>463</v>
      </c>
      <c r="F2229" s="3">
        <v>1968912.79</v>
      </c>
      <c r="G2229" s="2">
        <v>3.5823299999999999E-3</v>
      </c>
    </row>
    <row r="2230" spans="1:7" x14ac:dyDescent="0.2">
      <c r="A2230">
        <v>2021</v>
      </c>
      <c r="B2230" s="4" t="s">
        <v>202</v>
      </c>
      <c r="C2230" t="str">
        <f t="shared" si="34"/>
        <v>2021_0042</v>
      </c>
      <c r="D2230" s="4" t="s">
        <v>160</v>
      </c>
      <c r="E2230" s="4" t="s">
        <v>160</v>
      </c>
      <c r="F2230" s="3">
        <v>1965393.62</v>
      </c>
      <c r="G2230" s="2">
        <v>3.5759199999999998E-3</v>
      </c>
    </row>
    <row r="2231" spans="1:7" x14ac:dyDescent="0.2">
      <c r="A2231">
        <v>2021</v>
      </c>
      <c r="B2231" s="4" t="s">
        <v>268</v>
      </c>
      <c r="C2231" t="str">
        <f t="shared" si="34"/>
        <v>2021_0280</v>
      </c>
      <c r="D2231" s="4" t="s">
        <v>226</v>
      </c>
      <c r="E2231" s="4" t="s">
        <v>226</v>
      </c>
      <c r="F2231" s="3">
        <v>1925939.62</v>
      </c>
      <c r="G2231" s="2">
        <v>3.5041400000000002E-3</v>
      </c>
    </row>
    <row r="2232" spans="1:7" x14ac:dyDescent="0.2">
      <c r="A2232">
        <v>2021</v>
      </c>
      <c r="B2232" s="4" t="s">
        <v>333</v>
      </c>
      <c r="C2232" t="str">
        <f t="shared" si="34"/>
        <v>2021_0094</v>
      </c>
      <c r="D2232" s="4" t="s">
        <v>291</v>
      </c>
      <c r="E2232" s="4" t="s">
        <v>291</v>
      </c>
      <c r="F2232" s="3">
        <v>1908494.91</v>
      </c>
      <c r="G2232" s="2">
        <v>3.4724000000000001E-3</v>
      </c>
    </row>
    <row r="2233" spans="1:7" x14ac:dyDescent="0.2">
      <c r="A2233">
        <v>2021</v>
      </c>
      <c r="B2233" s="4" t="s">
        <v>171</v>
      </c>
      <c r="C2233" t="str">
        <f t="shared" si="34"/>
        <v>2021_0243</v>
      </c>
      <c r="D2233" s="4" t="s">
        <v>129</v>
      </c>
      <c r="E2233" s="4" t="s">
        <v>129</v>
      </c>
      <c r="F2233" s="3">
        <v>1851821.95</v>
      </c>
      <c r="G2233" s="2">
        <v>3.36929E-3</v>
      </c>
    </row>
    <row r="2234" spans="1:7" x14ac:dyDescent="0.2">
      <c r="A2234">
        <v>2021</v>
      </c>
      <c r="B2234" s="4" t="s">
        <v>264</v>
      </c>
      <c r="C2234" t="str">
        <f t="shared" si="34"/>
        <v>2021_0303</v>
      </c>
      <c r="D2234" s="4" t="s">
        <v>222</v>
      </c>
      <c r="E2234" s="4" t="s">
        <v>222</v>
      </c>
      <c r="F2234" s="3">
        <v>1762711.87</v>
      </c>
      <c r="G2234" s="2">
        <v>3.2071600000000001E-3</v>
      </c>
    </row>
    <row r="2235" spans="1:7" x14ac:dyDescent="0.2">
      <c r="A2235">
        <v>2021</v>
      </c>
      <c r="B2235" s="4" t="s">
        <v>195</v>
      </c>
      <c r="C2235" t="str">
        <f t="shared" si="34"/>
        <v>2021_0992</v>
      </c>
      <c r="D2235" s="4" t="s">
        <v>153</v>
      </c>
      <c r="E2235" s="4" t="s">
        <v>153</v>
      </c>
      <c r="F2235" s="3">
        <v>1692211.11</v>
      </c>
      <c r="G2235" s="2">
        <v>3.07888E-3</v>
      </c>
    </row>
    <row r="2236" spans="1:7" x14ac:dyDescent="0.2">
      <c r="A2236">
        <v>2021</v>
      </c>
      <c r="B2236" s="4" t="s">
        <v>177</v>
      </c>
      <c r="C2236" t="str">
        <f t="shared" si="34"/>
        <v>2021_0753</v>
      </c>
      <c r="D2236" s="4" t="s">
        <v>135</v>
      </c>
      <c r="E2236" s="4" t="s">
        <v>135</v>
      </c>
      <c r="F2236" s="3">
        <v>1648884.46</v>
      </c>
      <c r="G2236" s="2">
        <v>3.0000500000000002E-3</v>
      </c>
    </row>
    <row r="2237" spans="1:7" x14ac:dyDescent="0.2">
      <c r="A2237">
        <v>2021</v>
      </c>
      <c r="B2237" s="4" t="s">
        <v>336</v>
      </c>
      <c r="C2237" t="str">
        <f t="shared" si="34"/>
        <v>2021_0850</v>
      </c>
      <c r="D2237" s="4" t="s">
        <v>294</v>
      </c>
      <c r="E2237" s="4" t="s">
        <v>294</v>
      </c>
      <c r="F2237" s="3">
        <v>1617068.33</v>
      </c>
      <c r="G2237" s="2">
        <v>2.94217E-3</v>
      </c>
    </row>
    <row r="2238" spans="1:7" x14ac:dyDescent="0.2">
      <c r="A2238">
        <v>2021</v>
      </c>
      <c r="B2238" s="4" t="s">
        <v>250</v>
      </c>
      <c r="C2238" t="str">
        <f t="shared" si="34"/>
        <v>2021_0679</v>
      </c>
      <c r="D2238" s="4" t="s">
        <v>208</v>
      </c>
      <c r="E2238" s="4" t="s">
        <v>208</v>
      </c>
      <c r="F2238" s="3">
        <v>1596864.58</v>
      </c>
      <c r="G2238" s="2">
        <v>2.9054100000000002E-3</v>
      </c>
    </row>
    <row r="2239" spans="1:7" x14ac:dyDescent="0.2">
      <c r="A2239">
        <v>2021</v>
      </c>
      <c r="B2239" s="4" t="s">
        <v>254</v>
      </c>
      <c r="C2239" t="str">
        <f t="shared" si="34"/>
        <v>2021_0816</v>
      </c>
      <c r="D2239" s="4" t="s">
        <v>212</v>
      </c>
      <c r="E2239" s="4" t="s">
        <v>212</v>
      </c>
      <c r="F2239" s="3">
        <v>1594569.43</v>
      </c>
      <c r="G2239" s="2">
        <v>2.9012299999999999E-3</v>
      </c>
    </row>
    <row r="2240" spans="1:7" x14ac:dyDescent="0.2">
      <c r="A2240">
        <v>2021</v>
      </c>
      <c r="B2240" s="4" t="s">
        <v>367</v>
      </c>
      <c r="C2240" t="str">
        <f t="shared" si="34"/>
        <v>2021_1092</v>
      </c>
      <c r="D2240" s="4" t="s">
        <v>325</v>
      </c>
      <c r="E2240" s="4" t="s">
        <v>325</v>
      </c>
      <c r="F2240" s="3">
        <v>1587999.51</v>
      </c>
      <c r="G2240" s="2">
        <v>2.8892800000000001E-3</v>
      </c>
    </row>
    <row r="2241" spans="1:7" x14ac:dyDescent="0.2">
      <c r="A2241">
        <v>2021</v>
      </c>
      <c r="B2241" s="4" t="s">
        <v>188</v>
      </c>
      <c r="C2241" t="str">
        <f t="shared" si="34"/>
        <v>2021_1058</v>
      </c>
      <c r="D2241" s="4" t="s">
        <v>146</v>
      </c>
      <c r="E2241" s="4" t="s">
        <v>146</v>
      </c>
      <c r="F2241" s="3">
        <v>1546489.72</v>
      </c>
      <c r="G2241" s="2">
        <v>2.8137499999999998E-3</v>
      </c>
    </row>
    <row r="2242" spans="1:7" x14ac:dyDescent="0.2">
      <c r="A2242">
        <v>2021</v>
      </c>
      <c r="B2242" s="4" t="s">
        <v>174</v>
      </c>
      <c r="C2242" t="str">
        <f t="shared" si="34"/>
        <v>2021_1077</v>
      </c>
      <c r="D2242" s="4" t="s">
        <v>132</v>
      </c>
      <c r="E2242" s="4" t="s">
        <v>132</v>
      </c>
      <c r="F2242" s="3">
        <v>1540423.55</v>
      </c>
      <c r="G2242" s="2">
        <v>2.8027099999999999E-3</v>
      </c>
    </row>
    <row r="2243" spans="1:7" x14ac:dyDescent="0.2">
      <c r="A2243">
        <v>2021</v>
      </c>
      <c r="B2243" s="4" t="s">
        <v>249</v>
      </c>
      <c r="C2243" t="str">
        <f t="shared" ref="C2243:C2306" si="35">_xlfn.TEXTJOIN("_",TRUE,A2243:B2243)</f>
        <v>2021_0557</v>
      </c>
      <c r="D2243" s="4" t="s">
        <v>207</v>
      </c>
      <c r="E2243" s="4" t="s">
        <v>207</v>
      </c>
      <c r="F2243" s="3">
        <v>1528163.61</v>
      </c>
      <c r="G2243" s="2">
        <v>2.7804100000000001E-3</v>
      </c>
    </row>
    <row r="2244" spans="1:7" x14ac:dyDescent="0.2">
      <c r="A2244">
        <v>2021</v>
      </c>
      <c r="B2244" s="4" t="s">
        <v>192</v>
      </c>
      <c r="C2244" t="str">
        <f t="shared" si="35"/>
        <v>2021_0909</v>
      </c>
      <c r="D2244" s="4" t="s">
        <v>150</v>
      </c>
      <c r="E2244" s="4" t="s">
        <v>150</v>
      </c>
      <c r="F2244" s="3">
        <v>1484484.78</v>
      </c>
      <c r="G2244" s="2">
        <v>2.7009400000000002E-3</v>
      </c>
    </row>
    <row r="2245" spans="1:7" x14ac:dyDescent="0.2">
      <c r="A2245">
        <v>2021</v>
      </c>
      <c r="B2245" s="4" t="s">
        <v>198</v>
      </c>
      <c r="C2245" t="str">
        <f t="shared" si="35"/>
        <v>2021_0943</v>
      </c>
      <c r="D2245" s="4" t="s">
        <v>156</v>
      </c>
      <c r="E2245" s="4" t="s">
        <v>156</v>
      </c>
      <c r="F2245" s="3">
        <v>1478407.44</v>
      </c>
      <c r="G2245" s="2">
        <v>2.68988E-3</v>
      </c>
    </row>
    <row r="2246" spans="1:7" x14ac:dyDescent="0.2">
      <c r="A2246">
        <v>2021</v>
      </c>
      <c r="B2246" s="4" t="s">
        <v>191</v>
      </c>
      <c r="C2246" t="str">
        <f t="shared" si="35"/>
        <v>2021_0621</v>
      </c>
      <c r="D2246" s="4" t="s">
        <v>149</v>
      </c>
      <c r="E2246" s="4" t="s">
        <v>149</v>
      </c>
      <c r="F2246" s="3">
        <v>1431255</v>
      </c>
      <c r="G2246" s="2">
        <v>2.6040899999999999E-3</v>
      </c>
    </row>
    <row r="2247" spans="1:7" x14ac:dyDescent="0.2">
      <c r="A2247">
        <v>2021</v>
      </c>
      <c r="B2247" s="4" t="s">
        <v>194</v>
      </c>
      <c r="C2247" t="str">
        <f t="shared" si="35"/>
        <v>2021_0122</v>
      </c>
      <c r="D2247" s="4" t="s">
        <v>152</v>
      </c>
      <c r="E2247" s="4" t="s">
        <v>152</v>
      </c>
      <c r="F2247" s="3">
        <v>1414275.36</v>
      </c>
      <c r="G2247" s="2">
        <v>2.5731899999999999E-3</v>
      </c>
    </row>
    <row r="2248" spans="1:7" x14ac:dyDescent="0.2">
      <c r="A2248">
        <v>2021</v>
      </c>
      <c r="B2248" s="4" t="s">
        <v>260</v>
      </c>
      <c r="C2248" t="str">
        <f t="shared" si="35"/>
        <v>2021_0790</v>
      </c>
      <c r="D2248" s="4" t="s">
        <v>218</v>
      </c>
      <c r="E2248" s="4" t="s">
        <v>218</v>
      </c>
      <c r="F2248" s="3">
        <v>1399798.66</v>
      </c>
      <c r="G2248" s="2">
        <v>2.5468600000000002E-3</v>
      </c>
    </row>
    <row r="2249" spans="1:7" x14ac:dyDescent="0.2">
      <c r="A2249">
        <v>2021</v>
      </c>
      <c r="B2249" s="4" t="s">
        <v>181</v>
      </c>
      <c r="C2249" t="str">
        <f t="shared" si="35"/>
        <v>2021_1063</v>
      </c>
      <c r="D2249" s="4" t="s">
        <v>139</v>
      </c>
      <c r="E2249" s="4" t="s">
        <v>139</v>
      </c>
      <c r="F2249" s="3">
        <v>1395053.05</v>
      </c>
      <c r="G2249" s="2">
        <v>2.5382199999999999E-3</v>
      </c>
    </row>
    <row r="2250" spans="1:7" x14ac:dyDescent="0.2">
      <c r="A2250">
        <v>2021</v>
      </c>
      <c r="B2250" s="4" t="s">
        <v>257</v>
      </c>
      <c r="C2250" t="str">
        <f t="shared" si="35"/>
        <v>2021_0270</v>
      </c>
      <c r="D2250" s="4" t="s">
        <v>215</v>
      </c>
      <c r="E2250" s="4" t="s">
        <v>215</v>
      </c>
      <c r="F2250" s="1">
        <v>1394136.53</v>
      </c>
      <c r="G2250" s="2">
        <v>2.5365499999999998E-3</v>
      </c>
    </row>
    <row r="2251" spans="1:7" x14ac:dyDescent="0.2">
      <c r="A2251">
        <v>2021</v>
      </c>
      <c r="B2251" s="4" t="s">
        <v>183</v>
      </c>
      <c r="C2251" t="str">
        <f t="shared" si="35"/>
        <v>2021_0119</v>
      </c>
      <c r="D2251" s="4" t="s">
        <v>141</v>
      </c>
      <c r="E2251" s="4" t="s">
        <v>141</v>
      </c>
      <c r="F2251" s="3">
        <v>1383473.3</v>
      </c>
      <c r="G2251" s="2">
        <v>2.5171500000000001E-3</v>
      </c>
    </row>
    <row r="2252" spans="1:7" x14ac:dyDescent="0.2">
      <c r="A2252">
        <v>2021</v>
      </c>
      <c r="B2252" s="4" t="s">
        <v>332</v>
      </c>
      <c r="C2252" t="str">
        <f t="shared" si="35"/>
        <v>2021_0002</v>
      </c>
      <c r="D2252" s="4" t="s">
        <v>290</v>
      </c>
      <c r="E2252" s="4" t="s">
        <v>290</v>
      </c>
      <c r="F2252" s="3">
        <v>1346779.25</v>
      </c>
      <c r="G2252" s="2">
        <v>2.4503900000000002E-3</v>
      </c>
    </row>
    <row r="2253" spans="1:7" x14ac:dyDescent="0.2">
      <c r="A2253">
        <v>2021</v>
      </c>
      <c r="B2253" s="4" t="s">
        <v>285</v>
      </c>
      <c r="C2253" t="str">
        <f t="shared" si="35"/>
        <v>2021_0341</v>
      </c>
      <c r="D2253" s="4" t="s">
        <v>243</v>
      </c>
      <c r="E2253" s="4" t="s">
        <v>243</v>
      </c>
      <c r="F2253" s="3">
        <v>1338491.8</v>
      </c>
      <c r="G2253" s="2">
        <v>2.43531E-3</v>
      </c>
    </row>
    <row r="2254" spans="1:7" x14ac:dyDescent="0.2">
      <c r="A2254">
        <v>2021</v>
      </c>
      <c r="B2254" s="4" t="s">
        <v>283</v>
      </c>
      <c r="C2254" t="str">
        <f t="shared" si="35"/>
        <v>2021_0020</v>
      </c>
      <c r="D2254" s="4" t="s">
        <v>241</v>
      </c>
      <c r="E2254" s="4" t="s">
        <v>241</v>
      </c>
      <c r="F2254" s="3">
        <v>1328928.8799999999</v>
      </c>
      <c r="G2254" s="2">
        <v>2.4179100000000001E-3</v>
      </c>
    </row>
    <row r="2255" spans="1:7" x14ac:dyDescent="0.2">
      <c r="A2255">
        <v>2021</v>
      </c>
      <c r="B2255" s="4" t="s">
        <v>253</v>
      </c>
      <c r="C2255" t="str">
        <f t="shared" si="35"/>
        <v>2021_0812</v>
      </c>
      <c r="D2255" s="4" t="s">
        <v>211</v>
      </c>
      <c r="E2255" s="4" t="s">
        <v>211</v>
      </c>
      <c r="F2255" s="3">
        <v>1236924.58</v>
      </c>
      <c r="G2255" s="2">
        <v>2.2505099999999998E-3</v>
      </c>
    </row>
    <row r="2256" spans="1:7" x14ac:dyDescent="0.2">
      <c r="A2256">
        <v>2021</v>
      </c>
      <c r="B2256" s="4" t="s">
        <v>262</v>
      </c>
      <c r="C2256" t="str">
        <f t="shared" si="35"/>
        <v>2021_0857</v>
      </c>
      <c r="D2256" s="4" t="s">
        <v>220</v>
      </c>
      <c r="E2256" s="4" t="s">
        <v>220</v>
      </c>
      <c r="F2256" s="3">
        <v>1225548.1200000001</v>
      </c>
      <c r="G2256" s="2">
        <v>2.22982E-3</v>
      </c>
    </row>
    <row r="2257" spans="1:7" x14ac:dyDescent="0.2">
      <c r="A2257">
        <v>2021</v>
      </c>
      <c r="B2257" s="4" t="s">
        <v>473</v>
      </c>
      <c r="C2257" t="str">
        <f t="shared" si="35"/>
        <v>2021_0781</v>
      </c>
      <c r="D2257" s="4" t="s">
        <v>457</v>
      </c>
      <c r="E2257" s="4" t="s">
        <v>457</v>
      </c>
      <c r="F2257" s="3">
        <v>1146910.1499999999</v>
      </c>
      <c r="G2257" s="2">
        <v>2.0867400000000001E-3</v>
      </c>
    </row>
    <row r="2258" spans="1:7" x14ac:dyDescent="0.2">
      <c r="A2258">
        <v>2021</v>
      </c>
      <c r="B2258" s="4" t="s">
        <v>167</v>
      </c>
      <c r="C2258" t="str">
        <f t="shared" si="35"/>
        <v>2021_0521</v>
      </c>
      <c r="D2258" s="4" t="s">
        <v>125</v>
      </c>
      <c r="E2258" s="4" t="s">
        <v>125</v>
      </c>
      <c r="F2258" s="3">
        <v>1132040.8700000001</v>
      </c>
      <c r="G2258" s="2">
        <v>2.0596799999999999E-3</v>
      </c>
    </row>
    <row r="2259" spans="1:7" x14ac:dyDescent="0.2">
      <c r="A2259">
        <v>2021</v>
      </c>
      <c r="B2259" s="4" t="s">
        <v>452</v>
      </c>
      <c r="C2259" t="str">
        <f t="shared" si="35"/>
        <v>2021_1044</v>
      </c>
      <c r="D2259" s="4" t="s">
        <v>410</v>
      </c>
      <c r="E2259" s="4" t="s">
        <v>410</v>
      </c>
      <c r="F2259" s="3">
        <v>1103577.54</v>
      </c>
      <c r="G2259" s="2">
        <v>2.0079E-3</v>
      </c>
    </row>
    <row r="2260" spans="1:7" x14ac:dyDescent="0.2">
      <c r="A2260">
        <v>2021</v>
      </c>
      <c r="B2260" s="4" t="s">
        <v>360</v>
      </c>
      <c r="C2260" t="str">
        <f t="shared" si="35"/>
        <v>2021_0650</v>
      </c>
      <c r="D2260" s="4" t="s">
        <v>318</v>
      </c>
      <c r="E2260" s="4" t="s">
        <v>318</v>
      </c>
      <c r="F2260" s="3">
        <v>1088400.53</v>
      </c>
      <c r="G2260" s="2">
        <v>1.9802800000000001E-3</v>
      </c>
    </row>
    <row r="2261" spans="1:7" x14ac:dyDescent="0.2">
      <c r="A2261">
        <v>2021</v>
      </c>
      <c r="B2261" s="4" t="s">
        <v>247</v>
      </c>
      <c r="C2261" t="str">
        <f t="shared" si="35"/>
        <v>2021_0284</v>
      </c>
      <c r="D2261" s="4" t="s">
        <v>205</v>
      </c>
      <c r="E2261" s="4" t="s">
        <v>205</v>
      </c>
      <c r="F2261" s="3">
        <v>1087611.57</v>
      </c>
      <c r="G2261" s="2">
        <v>1.9788499999999999E-3</v>
      </c>
    </row>
    <row r="2262" spans="1:7" x14ac:dyDescent="0.2">
      <c r="A2262">
        <v>2021</v>
      </c>
      <c r="B2262" s="4" t="s">
        <v>196</v>
      </c>
      <c r="C2262" t="str">
        <f t="shared" si="35"/>
        <v>2021_0156</v>
      </c>
      <c r="D2262" s="4" t="s">
        <v>154</v>
      </c>
      <c r="E2262" s="4" t="s">
        <v>154</v>
      </c>
      <c r="F2262" s="3">
        <v>1076655.77</v>
      </c>
      <c r="G2262" s="2">
        <v>1.9589099999999999E-3</v>
      </c>
    </row>
    <row r="2263" spans="1:7" x14ac:dyDescent="0.2">
      <c r="A2263">
        <v>2021</v>
      </c>
      <c r="B2263" s="4" t="s">
        <v>348</v>
      </c>
      <c r="C2263" t="str">
        <f t="shared" si="35"/>
        <v>2021_0072</v>
      </c>
      <c r="D2263" s="4" t="s">
        <v>306</v>
      </c>
      <c r="E2263" s="4" t="s">
        <v>306</v>
      </c>
      <c r="F2263" s="3">
        <v>1073285.03</v>
      </c>
      <c r="G2263" s="2">
        <v>1.9527800000000001E-3</v>
      </c>
    </row>
    <row r="2264" spans="1:7" x14ac:dyDescent="0.2">
      <c r="A2264">
        <v>2021</v>
      </c>
      <c r="B2264" s="4" t="s">
        <v>366</v>
      </c>
      <c r="C2264" t="str">
        <f t="shared" si="35"/>
        <v>2021_0691</v>
      </c>
      <c r="D2264" s="4" t="s">
        <v>324</v>
      </c>
      <c r="E2264" s="4" t="s">
        <v>324</v>
      </c>
      <c r="F2264" s="3">
        <v>1032695.99</v>
      </c>
      <c r="G2264" s="2">
        <v>1.87893E-3</v>
      </c>
    </row>
    <row r="2265" spans="1:7" x14ac:dyDescent="0.2">
      <c r="A2265">
        <v>2021</v>
      </c>
      <c r="B2265" s="4" t="s">
        <v>331</v>
      </c>
      <c r="C2265" t="str">
        <f t="shared" si="35"/>
        <v>2021_0615</v>
      </c>
      <c r="D2265" s="4" t="s">
        <v>289</v>
      </c>
      <c r="E2265" s="4" t="s">
        <v>289</v>
      </c>
      <c r="F2265" s="3">
        <v>1008945.36</v>
      </c>
      <c r="G2265" s="2">
        <v>1.8357200000000001E-3</v>
      </c>
    </row>
    <row r="2266" spans="1:7" x14ac:dyDescent="0.2">
      <c r="A2266">
        <v>2021</v>
      </c>
      <c r="B2266" s="4" t="s">
        <v>447</v>
      </c>
      <c r="C2266" t="str">
        <f t="shared" si="35"/>
        <v>2021_0227</v>
      </c>
      <c r="D2266" s="4" t="s">
        <v>405</v>
      </c>
      <c r="E2266" s="4" t="s">
        <v>405</v>
      </c>
      <c r="F2266" s="3">
        <v>994828.94</v>
      </c>
      <c r="G2266" s="2">
        <v>1.81004E-3</v>
      </c>
    </row>
    <row r="2267" spans="1:7" x14ac:dyDescent="0.2">
      <c r="A2267">
        <v>2021</v>
      </c>
      <c r="B2267" s="4" t="s">
        <v>248</v>
      </c>
      <c r="C2267" t="str">
        <f t="shared" si="35"/>
        <v>2021_1113</v>
      </c>
      <c r="D2267" s="4" t="s">
        <v>206</v>
      </c>
      <c r="E2267" s="4" t="s">
        <v>206</v>
      </c>
      <c r="F2267" s="3">
        <v>978992.76</v>
      </c>
      <c r="G2267" s="2">
        <v>1.78122E-3</v>
      </c>
    </row>
    <row r="2268" spans="1:7" x14ac:dyDescent="0.2">
      <c r="A2268">
        <v>2021</v>
      </c>
      <c r="B2268" s="4" t="s">
        <v>189</v>
      </c>
      <c r="C2268" t="str">
        <f t="shared" si="35"/>
        <v>2021_0767</v>
      </c>
      <c r="D2268" s="4" t="s">
        <v>147</v>
      </c>
      <c r="E2268" s="4" t="s">
        <v>147</v>
      </c>
      <c r="F2268" s="3">
        <v>967076.48</v>
      </c>
      <c r="G2268" s="2">
        <v>1.75954E-3</v>
      </c>
    </row>
    <row r="2269" spans="1:7" x14ac:dyDescent="0.2">
      <c r="A2269">
        <v>2021</v>
      </c>
      <c r="B2269" s="4" t="s">
        <v>372</v>
      </c>
      <c r="C2269" t="str">
        <f t="shared" si="35"/>
        <v>2021_0817</v>
      </c>
      <c r="D2269" s="4" t="s">
        <v>330</v>
      </c>
      <c r="E2269" s="4" t="s">
        <v>330</v>
      </c>
      <c r="F2269" s="3">
        <v>940201.08</v>
      </c>
      <c r="G2269" s="2">
        <v>1.71064E-3</v>
      </c>
    </row>
    <row r="2270" spans="1:7" x14ac:dyDescent="0.2">
      <c r="A2270">
        <v>2021</v>
      </c>
      <c r="B2270" s="4" t="s">
        <v>252</v>
      </c>
      <c r="C2270" t="str">
        <f t="shared" si="35"/>
        <v>2021_0950</v>
      </c>
      <c r="D2270" s="4" t="s">
        <v>210</v>
      </c>
      <c r="E2270" s="4" t="s">
        <v>210</v>
      </c>
      <c r="F2270" s="3">
        <v>928558.71</v>
      </c>
      <c r="G2270" s="2">
        <v>1.6894600000000001E-3</v>
      </c>
    </row>
    <row r="2271" spans="1:7" x14ac:dyDescent="0.2">
      <c r="A2271">
        <v>2021</v>
      </c>
      <c r="B2271" s="4" t="s">
        <v>201</v>
      </c>
      <c r="C2271" t="str">
        <f t="shared" si="35"/>
        <v>2021_0648</v>
      </c>
      <c r="D2271" s="4" t="s">
        <v>159</v>
      </c>
      <c r="E2271" s="4" t="s">
        <v>159</v>
      </c>
      <c r="F2271" s="3">
        <v>892508.98</v>
      </c>
      <c r="G2271" s="2">
        <v>1.6238699999999999E-3</v>
      </c>
    </row>
    <row r="2272" spans="1:7" x14ac:dyDescent="0.2">
      <c r="A2272">
        <v>2021</v>
      </c>
      <c r="B2272" s="4" t="s">
        <v>557</v>
      </c>
      <c r="C2272" t="str">
        <f t="shared" si="35"/>
        <v>2021_0344</v>
      </c>
      <c r="D2272" s="4" t="s">
        <v>554</v>
      </c>
      <c r="E2272" s="4" t="s">
        <v>554</v>
      </c>
      <c r="F2272" s="3">
        <v>886644.17</v>
      </c>
      <c r="G2272" s="2">
        <v>1.6132E-3</v>
      </c>
    </row>
    <row r="2273" spans="1:7" x14ac:dyDescent="0.2">
      <c r="A2273">
        <v>2021</v>
      </c>
      <c r="B2273" s="4" t="s">
        <v>337</v>
      </c>
      <c r="C2273" t="str">
        <f t="shared" si="35"/>
        <v>2021_0643</v>
      </c>
      <c r="D2273" s="4" t="s">
        <v>295</v>
      </c>
      <c r="E2273" s="4" t="s">
        <v>295</v>
      </c>
      <c r="F2273" s="3">
        <v>876942.74</v>
      </c>
      <c r="G2273" s="2">
        <v>1.59555E-3</v>
      </c>
    </row>
    <row r="2274" spans="1:7" x14ac:dyDescent="0.2">
      <c r="A2274">
        <v>2021</v>
      </c>
      <c r="B2274" s="4" t="s">
        <v>204</v>
      </c>
      <c r="C2274" t="str">
        <f t="shared" si="35"/>
        <v>2021_1032</v>
      </c>
      <c r="D2274" s="4" t="s">
        <v>162</v>
      </c>
      <c r="E2274" s="4" t="s">
        <v>162</v>
      </c>
      <c r="F2274" s="3">
        <v>794435.67</v>
      </c>
      <c r="G2274" s="2">
        <v>1.4454299999999999E-3</v>
      </c>
    </row>
    <row r="2275" spans="1:7" x14ac:dyDescent="0.2">
      <c r="A2275">
        <v>2021</v>
      </c>
      <c r="B2275" s="4" t="s">
        <v>424</v>
      </c>
      <c r="C2275" t="str">
        <f t="shared" si="35"/>
        <v>2021_0381</v>
      </c>
      <c r="D2275" s="4" t="s">
        <v>382</v>
      </c>
      <c r="E2275" s="4" t="s">
        <v>382</v>
      </c>
      <c r="F2275" s="3">
        <v>785309.97</v>
      </c>
      <c r="G2275" s="2">
        <v>1.4288300000000001E-3</v>
      </c>
    </row>
    <row r="2276" spans="1:7" x14ac:dyDescent="0.2">
      <c r="A2276">
        <v>2021</v>
      </c>
      <c r="B2276" s="4" t="s">
        <v>343</v>
      </c>
      <c r="C2276" t="str">
        <f t="shared" si="35"/>
        <v>2021_0272</v>
      </c>
      <c r="D2276" s="4" t="s">
        <v>301</v>
      </c>
      <c r="E2276" s="4" t="s">
        <v>301</v>
      </c>
      <c r="F2276" s="3">
        <v>773773.03</v>
      </c>
      <c r="G2276" s="2">
        <v>1.40784E-3</v>
      </c>
    </row>
    <row r="2277" spans="1:7" x14ac:dyDescent="0.2">
      <c r="A2277">
        <v>2021</v>
      </c>
      <c r="B2277" s="4" t="s">
        <v>277</v>
      </c>
      <c r="C2277" t="str">
        <f t="shared" si="35"/>
        <v>2021_0586</v>
      </c>
      <c r="D2277" s="4" t="s">
        <v>235</v>
      </c>
      <c r="E2277" s="4" t="s">
        <v>235</v>
      </c>
      <c r="F2277" s="3">
        <v>752915.37</v>
      </c>
      <c r="G2277" s="2">
        <v>1.3698899999999999E-3</v>
      </c>
    </row>
    <row r="2278" spans="1:7" x14ac:dyDescent="0.2">
      <c r="A2278">
        <v>2021</v>
      </c>
      <c r="B2278" s="4" t="s">
        <v>273</v>
      </c>
      <c r="C2278" t="str">
        <f t="shared" si="35"/>
        <v>2021_0582</v>
      </c>
      <c r="D2278" s="4" t="s">
        <v>231</v>
      </c>
      <c r="E2278" s="4" t="s">
        <v>231</v>
      </c>
      <c r="F2278" s="3">
        <v>720500.76</v>
      </c>
      <c r="G2278" s="2">
        <v>1.31091E-3</v>
      </c>
    </row>
    <row r="2279" spans="1:7" x14ac:dyDescent="0.2">
      <c r="A2279">
        <v>2021</v>
      </c>
      <c r="B2279" s="4" t="s">
        <v>272</v>
      </c>
      <c r="C2279" t="str">
        <f t="shared" si="35"/>
        <v>2021_0251</v>
      </c>
      <c r="D2279" s="4" t="s">
        <v>230</v>
      </c>
      <c r="E2279" s="4" t="s">
        <v>230</v>
      </c>
      <c r="F2279" s="3">
        <v>716411.72</v>
      </c>
      <c r="G2279" s="2">
        <v>1.3034699999999999E-3</v>
      </c>
    </row>
    <row r="2280" spans="1:7" x14ac:dyDescent="0.2">
      <c r="A2280">
        <v>2021</v>
      </c>
      <c r="B2280" s="4" t="s">
        <v>558</v>
      </c>
      <c r="C2280" t="str">
        <f t="shared" si="35"/>
        <v>2021_0261</v>
      </c>
      <c r="D2280" s="4" t="s">
        <v>555</v>
      </c>
      <c r="E2280" s="4" t="s">
        <v>555</v>
      </c>
      <c r="F2280" s="3">
        <v>708881.42</v>
      </c>
      <c r="G2280" s="2">
        <v>1.28977E-3</v>
      </c>
    </row>
    <row r="2281" spans="1:7" x14ac:dyDescent="0.2">
      <c r="A2281">
        <v>2021</v>
      </c>
      <c r="B2281" s="4" t="s">
        <v>263</v>
      </c>
      <c r="C2281" t="str">
        <f t="shared" si="35"/>
        <v>2021_0506</v>
      </c>
      <c r="D2281" s="4" t="s">
        <v>221</v>
      </c>
      <c r="E2281" s="4" t="s">
        <v>221</v>
      </c>
      <c r="F2281" s="3">
        <v>708267.34</v>
      </c>
      <c r="G2281" s="2">
        <v>1.2886499999999999E-3</v>
      </c>
    </row>
    <row r="2282" spans="1:7" x14ac:dyDescent="0.2">
      <c r="A2282">
        <v>2021</v>
      </c>
      <c r="B2282" s="4" t="s">
        <v>341</v>
      </c>
      <c r="C2282" t="str">
        <f t="shared" si="35"/>
        <v>2021_0175</v>
      </c>
      <c r="D2282" s="4" t="s">
        <v>299</v>
      </c>
      <c r="E2282" s="4" t="s">
        <v>299</v>
      </c>
      <c r="F2282" s="3">
        <v>706838.71</v>
      </c>
      <c r="G2282" s="2">
        <v>1.28605E-3</v>
      </c>
    </row>
    <row r="2283" spans="1:7" x14ac:dyDescent="0.2">
      <c r="A2283">
        <v>2021</v>
      </c>
      <c r="B2283" s="4" t="s">
        <v>335</v>
      </c>
      <c r="C2283" t="str">
        <f t="shared" si="35"/>
        <v>2021_0825</v>
      </c>
      <c r="D2283" s="4" t="s">
        <v>293</v>
      </c>
      <c r="E2283" s="4" t="s">
        <v>293</v>
      </c>
      <c r="F2283" s="3">
        <v>697402.51</v>
      </c>
      <c r="G2283" s="2">
        <v>1.26888E-3</v>
      </c>
    </row>
    <row r="2284" spans="1:7" x14ac:dyDescent="0.2">
      <c r="A2284">
        <v>2021</v>
      </c>
      <c r="B2284" s="4" t="s">
        <v>559</v>
      </c>
      <c r="C2284" t="str">
        <f t="shared" si="35"/>
        <v>2021_0106</v>
      </c>
      <c r="D2284" s="4" t="s">
        <v>556</v>
      </c>
      <c r="E2284" s="4" t="s">
        <v>556</v>
      </c>
      <c r="F2284" s="3">
        <v>693850.29</v>
      </c>
      <c r="G2284" s="2">
        <v>1.26242E-3</v>
      </c>
    </row>
    <row r="2285" spans="1:7" x14ac:dyDescent="0.2">
      <c r="A2285">
        <v>2021</v>
      </c>
      <c r="B2285" s="4" t="s">
        <v>199</v>
      </c>
      <c r="C2285" t="str">
        <f t="shared" si="35"/>
        <v>2021_0231</v>
      </c>
      <c r="D2285" s="4" t="s">
        <v>157</v>
      </c>
      <c r="E2285" s="4" t="s">
        <v>157</v>
      </c>
      <c r="F2285" s="3">
        <v>667732.27</v>
      </c>
      <c r="G2285" s="2">
        <v>1.2149000000000001E-3</v>
      </c>
    </row>
    <row r="2286" spans="1:7" x14ac:dyDescent="0.2">
      <c r="A2286">
        <v>2021</v>
      </c>
      <c r="B2286" s="4" t="s">
        <v>334</v>
      </c>
      <c r="C2286" t="str">
        <f t="shared" si="35"/>
        <v>2021_0342</v>
      </c>
      <c r="D2286" s="4" t="s">
        <v>292</v>
      </c>
      <c r="E2286" s="4" t="s">
        <v>292</v>
      </c>
      <c r="F2286" s="3">
        <v>653097.19999999995</v>
      </c>
      <c r="G2286" s="2">
        <v>1.18827E-3</v>
      </c>
    </row>
    <row r="2287" spans="1:7" x14ac:dyDescent="0.2">
      <c r="A2287">
        <v>2021</v>
      </c>
      <c r="B2287" s="4" t="s">
        <v>182</v>
      </c>
      <c r="C2287" t="str">
        <f t="shared" si="35"/>
        <v>2021_0385</v>
      </c>
      <c r="D2287" s="4" t="s">
        <v>140</v>
      </c>
      <c r="E2287" s="4" t="s">
        <v>140</v>
      </c>
      <c r="F2287" s="3">
        <v>651749.54</v>
      </c>
      <c r="G2287" s="2">
        <v>1.18582E-3</v>
      </c>
    </row>
    <row r="2288" spans="1:7" x14ac:dyDescent="0.2">
      <c r="A2288">
        <v>2021</v>
      </c>
      <c r="B2288" s="4" t="s">
        <v>275</v>
      </c>
      <c r="C2288" t="str">
        <f t="shared" si="35"/>
        <v>2021_0606</v>
      </c>
      <c r="D2288" s="4" t="s">
        <v>233</v>
      </c>
      <c r="E2288" s="4" t="s">
        <v>233</v>
      </c>
      <c r="F2288" s="3">
        <v>646948.55000000005</v>
      </c>
      <c r="G2288" s="2">
        <v>1.17709E-3</v>
      </c>
    </row>
    <row r="2289" spans="1:7" x14ac:dyDescent="0.2">
      <c r="A2289">
        <v>2021</v>
      </c>
      <c r="B2289" s="4" t="s">
        <v>339</v>
      </c>
      <c r="C2289" t="str">
        <f t="shared" si="35"/>
        <v>2021_0903</v>
      </c>
      <c r="D2289" s="4" t="s">
        <v>297</v>
      </c>
      <c r="E2289" s="4" t="s">
        <v>297</v>
      </c>
      <c r="F2289" s="3">
        <v>646543.84</v>
      </c>
      <c r="G2289" s="2">
        <v>1.1763500000000001E-3</v>
      </c>
    </row>
    <row r="2290" spans="1:7" x14ac:dyDescent="0.2">
      <c r="A2290">
        <v>2021</v>
      </c>
      <c r="B2290" s="4" t="s">
        <v>432</v>
      </c>
      <c r="C2290" t="str">
        <f t="shared" si="35"/>
        <v>2021_0640</v>
      </c>
      <c r="D2290" s="4" t="s">
        <v>390</v>
      </c>
      <c r="E2290" s="4" t="s">
        <v>390</v>
      </c>
      <c r="F2290" s="3">
        <v>614211.27</v>
      </c>
      <c r="G2290" s="2">
        <v>1.1175200000000001E-3</v>
      </c>
    </row>
    <row r="2291" spans="1:7" x14ac:dyDescent="0.2">
      <c r="A2291">
        <v>2021</v>
      </c>
      <c r="B2291" s="4" t="s">
        <v>564</v>
      </c>
      <c r="C2291" t="str">
        <f t="shared" si="35"/>
        <v>2021_0483</v>
      </c>
      <c r="D2291" s="4" t="s">
        <v>560</v>
      </c>
      <c r="E2291" s="4" t="s">
        <v>560</v>
      </c>
      <c r="F2291" s="3">
        <v>613419.74</v>
      </c>
      <c r="G2291" s="2">
        <v>1.11608E-3</v>
      </c>
    </row>
    <row r="2292" spans="1:7" x14ac:dyDescent="0.2">
      <c r="A2292">
        <v>2021</v>
      </c>
      <c r="B2292" s="4" t="s">
        <v>338</v>
      </c>
      <c r="C2292" t="str">
        <f t="shared" si="35"/>
        <v>2021_0167</v>
      </c>
      <c r="D2292" s="4" t="s">
        <v>296</v>
      </c>
      <c r="E2292" s="4" t="s">
        <v>296</v>
      </c>
      <c r="F2292" s="3">
        <v>608283.97</v>
      </c>
      <c r="G2292" s="2">
        <v>1.1067399999999999E-3</v>
      </c>
    </row>
    <row r="2293" spans="1:7" x14ac:dyDescent="0.2">
      <c r="A2293">
        <v>2021</v>
      </c>
      <c r="B2293" s="4" t="s">
        <v>288</v>
      </c>
      <c r="C2293" t="str">
        <f t="shared" si="35"/>
        <v>2021_0514</v>
      </c>
      <c r="D2293" s="4" t="s">
        <v>246</v>
      </c>
      <c r="E2293" s="4" t="s">
        <v>246</v>
      </c>
      <c r="F2293" s="3">
        <v>605046.81000000006</v>
      </c>
      <c r="G2293" s="2">
        <v>1.10085E-3</v>
      </c>
    </row>
    <row r="2294" spans="1:7" x14ac:dyDescent="0.2">
      <c r="A2294">
        <v>2021</v>
      </c>
      <c r="B2294" s="4" t="s">
        <v>256</v>
      </c>
      <c r="C2294" t="str">
        <f t="shared" si="35"/>
        <v>2021_0630</v>
      </c>
      <c r="D2294" s="4" t="s">
        <v>214</v>
      </c>
      <c r="E2294" s="4" t="s">
        <v>214</v>
      </c>
      <c r="F2294" s="3">
        <v>594033.92000000004</v>
      </c>
      <c r="G2294" s="2">
        <v>1.08081E-3</v>
      </c>
    </row>
    <row r="2295" spans="1:7" x14ac:dyDescent="0.2">
      <c r="A2295">
        <v>2021</v>
      </c>
      <c r="B2295" s="4" t="s">
        <v>420</v>
      </c>
      <c r="C2295" t="str">
        <f t="shared" si="35"/>
        <v>2021_0815</v>
      </c>
      <c r="D2295" s="4" t="s">
        <v>378</v>
      </c>
      <c r="E2295" s="4" t="s">
        <v>378</v>
      </c>
      <c r="F2295" s="3">
        <v>591176.31000000006</v>
      </c>
      <c r="G2295" s="2">
        <v>1.0756100000000001E-3</v>
      </c>
    </row>
    <row r="2296" spans="1:7" x14ac:dyDescent="0.2">
      <c r="A2296">
        <v>2021</v>
      </c>
      <c r="B2296" s="4" t="s">
        <v>481</v>
      </c>
      <c r="C2296" t="str">
        <f t="shared" si="35"/>
        <v>2021_0108</v>
      </c>
      <c r="D2296" s="4" t="s">
        <v>465</v>
      </c>
      <c r="E2296" s="4" t="s">
        <v>465</v>
      </c>
      <c r="F2296" s="3">
        <v>589385.96</v>
      </c>
      <c r="G2296" s="2">
        <v>1.0723499999999999E-3</v>
      </c>
    </row>
    <row r="2297" spans="1:7" x14ac:dyDescent="0.2">
      <c r="A2297">
        <v>2021</v>
      </c>
      <c r="B2297" s="4" t="s">
        <v>757</v>
      </c>
      <c r="C2297" t="str">
        <f t="shared" si="35"/>
        <v>2021_4174</v>
      </c>
      <c r="D2297" s="4" t="s">
        <v>756</v>
      </c>
      <c r="E2297" s="4" t="s">
        <v>756</v>
      </c>
      <c r="F2297" s="3">
        <v>584806.74</v>
      </c>
      <c r="G2297" s="2">
        <v>1.0640199999999999E-3</v>
      </c>
    </row>
    <row r="2298" spans="1:7" x14ac:dyDescent="0.2">
      <c r="A2298">
        <v>2021</v>
      </c>
      <c r="B2298" s="4" t="s">
        <v>371</v>
      </c>
      <c r="C2298" t="str">
        <f t="shared" si="35"/>
        <v>2021_0103</v>
      </c>
      <c r="D2298" s="4" t="s">
        <v>329</v>
      </c>
      <c r="E2298" s="4" t="s">
        <v>329</v>
      </c>
      <c r="F2298" s="3">
        <v>575622.69999999995</v>
      </c>
      <c r="G2298" s="2">
        <v>1.0473100000000001E-3</v>
      </c>
    </row>
    <row r="2299" spans="1:7" x14ac:dyDescent="0.2">
      <c r="A2299">
        <v>2021</v>
      </c>
      <c r="B2299" s="4" t="s">
        <v>476</v>
      </c>
      <c r="C2299" t="str">
        <f t="shared" si="35"/>
        <v>2021_0757</v>
      </c>
      <c r="D2299" s="4" t="s">
        <v>460</v>
      </c>
      <c r="E2299" s="4" t="s">
        <v>460</v>
      </c>
      <c r="F2299" s="3">
        <v>537023.23</v>
      </c>
      <c r="G2299" s="2">
        <v>9.7707999999999996E-4</v>
      </c>
    </row>
    <row r="2300" spans="1:7" x14ac:dyDescent="0.2">
      <c r="A2300">
        <v>2021</v>
      </c>
      <c r="B2300" s="4" t="s">
        <v>255</v>
      </c>
      <c r="C2300" t="str">
        <f t="shared" si="35"/>
        <v>2021_1137</v>
      </c>
      <c r="D2300" s="4" t="s">
        <v>213</v>
      </c>
      <c r="E2300" s="4" t="s">
        <v>213</v>
      </c>
      <c r="F2300" s="3">
        <v>515144.87</v>
      </c>
      <c r="G2300" s="2">
        <v>9.3727999999999997E-4</v>
      </c>
    </row>
    <row r="2301" spans="1:7" x14ac:dyDescent="0.2">
      <c r="A2301">
        <v>2021</v>
      </c>
      <c r="B2301" s="4" t="s">
        <v>425</v>
      </c>
      <c r="C2301" t="str">
        <f t="shared" si="35"/>
        <v>2021_1093</v>
      </c>
      <c r="D2301" s="4" t="s">
        <v>383</v>
      </c>
      <c r="E2301" s="4" t="s">
        <v>383</v>
      </c>
      <c r="F2301" s="3">
        <v>504881.88</v>
      </c>
      <c r="G2301" s="2">
        <v>9.1859999999999999E-4</v>
      </c>
    </row>
    <row r="2302" spans="1:7" x14ac:dyDescent="0.2">
      <c r="A2302">
        <v>2021</v>
      </c>
      <c r="B2302" s="4" t="s">
        <v>353</v>
      </c>
      <c r="C2302" t="str">
        <f t="shared" si="35"/>
        <v>2021_0972</v>
      </c>
      <c r="D2302" s="4" t="s">
        <v>311</v>
      </c>
      <c r="E2302" s="4" t="s">
        <v>311</v>
      </c>
      <c r="F2302" s="3">
        <v>503345.55</v>
      </c>
      <c r="G2302" s="2">
        <v>9.1580999999999997E-4</v>
      </c>
    </row>
    <row r="2303" spans="1:7" x14ac:dyDescent="0.2">
      <c r="A2303">
        <v>2021</v>
      </c>
      <c r="B2303" s="4" t="s">
        <v>454</v>
      </c>
      <c r="C2303" t="str">
        <f t="shared" si="35"/>
        <v>2021_0639</v>
      </c>
      <c r="D2303" s="4" t="s">
        <v>412</v>
      </c>
      <c r="E2303" s="4" t="s">
        <v>412</v>
      </c>
      <c r="F2303" s="3">
        <v>480124.4</v>
      </c>
      <c r="G2303" s="2">
        <v>8.7356E-4</v>
      </c>
    </row>
    <row r="2304" spans="1:7" x14ac:dyDescent="0.2">
      <c r="A2304">
        <v>2021</v>
      </c>
      <c r="B2304" s="4" t="s">
        <v>430</v>
      </c>
      <c r="C2304" t="str">
        <f t="shared" si="35"/>
        <v>2021_0199</v>
      </c>
      <c r="D2304" s="4" t="s">
        <v>388</v>
      </c>
      <c r="E2304" s="4" t="s">
        <v>388</v>
      </c>
      <c r="F2304" s="3">
        <v>476981.75</v>
      </c>
      <c r="G2304" s="2">
        <v>8.6784000000000004E-4</v>
      </c>
    </row>
    <row r="2305" spans="1:7" x14ac:dyDescent="0.2">
      <c r="A2305">
        <v>2021</v>
      </c>
      <c r="B2305" s="4" t="s">
        <v>431</v>
      </c>
      <c r="C2305" t="str">
        <f t="shared" si="35"/>
        <v>2021_0787</v>
      </c>
      <c r="D2305" s="4" t="s">
        <v>389</v>
      </c>
      <c r="E2305" s="4" t="s">
        <v>389</v>
      </c>
      <c r="F2305" s="3">
        <v>474593.95</v>
      </c>
      <c r="G2305" s="2">
        <v>8.6350000000000001E-4</v>
      </c>
    </row>
    <row r="2306" spans="1:7" x14ac:dyDescent="0.2">
      <c r="A2306">
        <v>2021</v>
      </c>
      <c r="B2306" s="4" t="s">
        <v>284</v>
      </c>
      <c r="C2306" t="str">
        <f t="shared" si="35"/>
        <v>2021_0376</v>
      </c>
      <c r="D2306" s="4" t="s">
        <v>242</v>
      </c>
      <c r="E2306" s="4" t="s">
        <v>242</v>
      </c>
      <c r="F2306" s="3">
        <v>466743.26</v>
      </c>
      <c r="G2306" s="2">
        <v>8.4920999999999998E-4</v>
      </c>
    </row>
    <row r="2307" spans="1:7" x14ac:dyDescent="0.2">
      <c r="A2307">
        <v>2021</v>
      </c>
      <c r="B2307" s="4" t="s">
        <v>344</v>
      </c>
      <c r="C2307" t="str">
        <f t="shared" ref="C2307:C2370" si="36">_xlfn.TEXTJOIN("_",TRUE,A2307:B2307)</f>
        <v>2021_0989</v>
      </c>
      <c r="D2307" s="4" t="s">
        <v>302</v>
      </c>
      <c r="E2307" s="4" t="s">
        <v>302</v>
      </c>
      <c r="F2307" s="3">
        <v>443675.32</v>
      </c>
      <c r="G2307" s="2">
        <v>8.0723999999999998E-4</v>
      </c>
    </row>
    <row r="2308" spans="1:7" x14ac:dyDescent="0.2">
      <c r="A2308">
        <v>2021</v>
      </c>
      <c r="B2308" s="4" t="s">
        <v>267</v>
      </c>
      <c r="C2308" t="str">
        <f t="shared" si="36"/>
        <v>2021_0670</v>
      </c>
      <c r="D2308" s="4" t="s">
        <v>225</v>
      </c>
      <c r="E2308" s="4" t="s">
        <v>225</v>
      </c>
      <c r="F2308" s="3">
        <v>426901.01</v>
      </c>
      <c r="G2308" s="2">
        <v>7.7671999999999995E-4</v>
      </c>
    </row>
    <row r="2309" spans="1:7" x14ac:dyDescent="0.2">
      <c r="A2309">
        <v>2021</v>
      </c>
      <c r="B2309" s="4" t="s">
        <v>363</v>
      </c>
      <c r="C2309" t="str">
        <f t="shared" si="36"/>
        <v>2021_1059</v>
      </c>
      <c r="D2309" s="4" t="s">
        <v>321</v>
      </c>
      <c r="E2309" s="4" t="s">
        <v>321</v>
      </c>
      <c r="F2309" s="3">
        <v>410216.27</v>
      </c>
      <c r="G2309" s="2">
        <v>7.4637E-4</v>
      </c>
    </row>
    <row r="2310" spans="1:7" x14ac:dyDescent="0.2">
      <c r="A2310">
        <v>2021</v>
      </c>
      <c r="B2310" s="4" t="s">
        <v>565</v>
      </c>
      <c r="C2310" t="str">
        <f t="shared" si="36"/>
        <v>2021_0084</v>
      </c>
      <c r="D2310" s="4" t="s">
        <v>561</v>
      </c>
      <c r="E2310" s="4" t="s">
        <v>561</v>
      </c>
      <c r="F2310" s="3">
        <v>401091.37</v>
      </c>
      <c r="G2310" s="2">
        <v>7.2975999999999998E-4</v>
      </c>
    </row>
    <row r="2311" spans="1:7" x14ac:dyDescent="0.2">
      <c r="A2311">
        <v>2021</v>
      </c>
      <c r="B2311" s="4" t="s">
        <v>261</v>
      </c>
      <c r="C2311" t="str">
        <f t="shared" si="36"/>
        <v>2021_0305</v>
      </c>
      <c r="D2311" s="4" t="s">
        <v>219</v>
      </c>
      <c r="E2311" s="4" t="s">
        <v>219</v>
      </c>
      <c r="F2311" s="3">
        <v>399957.53</v>
      </c>
      <c r="G2311" s="2">
        <v>7.2769999999999996E-4</v>
      </c>
    </row>
    <row r="2312" spans="1:7" x14ac:dyDescent="0.2">
      <c r="A2312">
        <v>2021</v>
      </c>
      <c r="B2312" s="4" t="s">
        <v>581</v>
      </c>
      <c r="C2312" t="str">
        <f t="shared" si="36"/>
        <v>2021_0424</v>
      </c>
      <c r="D2312" s="4" t="s">
        <v>568</v>
      </c>
      <c r="E2312" s="4" t="s">
        <v>568</v>
      </c>
      <c r="F2312" s="3">
        <v>392558.68</v>
      </c>
      <c r="G2312" s="2">
        <v>7.1423999999999999E-4</v>
      </c>
    </row>
    <row r="2313" spans="1:7" x14ac:dyDescent="0.2">
      <c r="A2313">
        <v>2021</v>
      </c>
      <c r="B2313" s="4" t="s">
        <v>340</v>
      </c>
      <c r="C2313" t="str">
        <f t="shared" si="36"/>
        <v>2021_0437</v>
      </c>
      <c r="D2313" s="4" t="s">
        <v>298</v>
      </c>
      <c r="E2313" s="4" t="s">
        <v>298</v>
      </c>
      <c r="F2313" s="3">
        <v>386395.5</v>
      </c>
      <c r="G2313" s="2">
        <v>7.0301999999999995E-4</v>
      </c>
    </row>
    <row r="2314" spans="1:7" x14ac:dyDescent="0.2">
      <c r="A2314">
        <v>2021</v>
      </c>
      <c r="B2314" s="4" t="s">
        <v>483</v>
      </c>
      <c r="C2314" t="str">
        <f t="shared" si="36"/>
        <v>2021_0614</v>
      </c>
      <c r="D2314" s="4" t="s">
        <v>467</v>
      </c>
      <c r="E2314" s="4" t="s">
        <v>467</v>
      </c>
      <c r="F2314" s="3">
        <v>381493.33</v>
      </c>
      <c r="G2314" s="2">
        <v>6.9410999999999995E-4</v>
      </c>
    </row>
    <row r="2315" spans="1:7" x14ac:dyDescent="0.2">
      <c r="A2315">
        <v>2021</v>
      </c>
      <c r="B2315" s="4" t="s">
        <v>726</v>
      </c>
      <c r="C2315" t="str">
        <f t="shared" si="36"/>
        <v>2021_2633</v>
      </c>
      <c r="D2315" s="4" t="s">
        <v>720</v>
      </c>
      <c r="E2315" s="4" t="s">
        <v>720</v>
      </c>
      <c r="F2315" s="3">
        <v>380577.52</v>
      </c>
      <c r="G2315" s="2">
        <v>6.9244E-4</v>
      </c>
    </row>
    <row r="2316" spans="1:7" x14ac:dyDescent="0.2">
      <c r="A2316">
        <v>2021</v>
      </c>
      <c r="B2316" s="4" t="s">
        <v>440</v>
      </c>
      <c r="C2316" t="str">
        <f t="shared" si="36"/>
        <v>2021_0747</v>
      </c>
      <c r="D2316" s="4" t="s">
        <v>398</v>
      </c>
      <c r="E2316" s="4" t="s">
        <v>398</v>
      </c>
      <c r="F2316" s="3">
        <v>377084.46</v>
      </c>
      <c r="G2316" s="2">
        <v>6.8608000000000004E-4</v>
      </c>
    </row>
    <row r="2317" spans="1:7" x14ac:dyDescent="0.2">
      <c r="A2317">
        <v>2021</v>
      </c>
      <c r="B2317" s="4" t="s">
        <v>361</v>
      </c>
      <c r="C2317" t="str">
        <f t="shared" si="36"/>
        <v>2021_0158</v>
      </c>
      <c r="D2317" s="4" t="s">
        <v>319</v>
      </c>
      <c r="E2317" s="4" t="s">
        <v>319</v>
      </c>
      <c r="F2317" s="3">
        <v>368382.58</v>
      </c>
      <c r="G2317" s="2">
        <v>6.7024999999999995E-4</v>
      </c>
    </row>
    <row r="2318" spans="1:7" x14ac:dyDescent="0.2">
      <c r="A2318">
        <v>2021</v>
      </c>
      <c r="B2318" s="4" t="s">
        <v>566</v>
      </c>
      <c r="C2318" t="str">
        <f t="shared" si="36"/>
        <v>2021_0833</v>
      </c>
      <c r="D2318" s="4" t="s">
        <v>562</v>
      </c>
      <c r="E2318" s="4" t="s">
        <v>562</v>
      </c>
      <c r="F2318" s="3">
        <v>368286.26</v>
      </c>
      <c r="G2318" s="2">
        <v>6.7007999999999998E-4</v>
      </c>
    </row>
    <row r="2319" spans="1:7" x14ac:dyDescent="0.2">
      <c r="A2319">
        <v>2021</v>
      </c>
      <c r="B2319" s="4" t="s">
        <v>251</v>
      </c>
      <c r="C2319" t="str">
        <f t="shared" si="36"/>
        <v>2021_0560</v>
      </c>
      <c r="D2319" s="4" t="s">
        <v>209</v>
      </c>
      <c r="E2319" s="4" t="s">
        <v>209</v>
      </c>
      <c r="F2319" s="3">
        <v>366591.16</v>
      </c>
      <c r="G2319" s="2">
        <v>6.6699000000000001E-4</v>
      </c>
    </row>
    <row r="2320" spans="1:7" x14ac:dyDescent="0.2">
      <c r="A2320">
        <v>2021</v>
      </c>
      <c r="B2320" s="4" t="s">
        <v>475</v>
      </c>
      <c r="C2320" t="str">
        <f t="shared" si="36"/>
        <v>2021_0320</v>
      </c>
      <c r="D2320" s="4" t="s">
        <v>459</v>
      </c>
      <c r="E2320" s="4" t="s">
        <v>459</v>
      </c>
      <c r="F2320" s="3">
        <v>355977.67</v>
      </c>
      <c r="G2320" s="2">
        <v>6.4767999999999998E-4</v>
      </c>
    </row>
    <row r="2321" spans="1:7" x14ac:dyDescent="0.2">
      <c r="A2321">
        <v>2021</v>
      </c>
      <c r="B2321" s="4" t="s">
        <v>265</v>
      </c>
      <c r="C2321" t="str">
        <f t="shared" si="36"/>
        <v>2021_0137</v>
      </c>
      <c r="D2321" s="4" t="s">
        <v>223</v>
      </c>
      <c r="E2321" s="4" t="s">
        <v>223</v>
      </c>
      <c r="F2321" s="3">
        <v>354856.89</v>
      </c>
      <c r="G2321" s="2">
        <v>6.4563999999999995E-4</v>
      </c>
    </row>
    <row r="2322" spans="1:7" x14ac:dyDescent="0.2">
      <c r="A2322">
        <v>2021</v>
      </c>
      <c r="B2322" s="4" t="s">
        <v>445</v>
      </c>
      <c r="C2322" t="str">
        <f t="shared" si="36"/>
        <v>2021_0661</v>
      </c>
      <c r="D2322" s="4" t="s">
        <v>403</v>
      </c>
      <c r="E2322" s="4" t="s">
        <v>403</v>
      </c>
      <c r="F2322" s="3">
        <v>352634.8</v>
      </c>
      <c r="G2322" s="2">
        <v>6.4159999999999998E-4</v>
      </c>
    </row>
    <row r="2323" spans="1:7" x14ac:dyDescent="0.2">
      <c r="A2323">
        <v>2021</v>
      </c>
      <c r="B2323" s="4" t="s">
        <v>364</v>
      </c>
      <c r="C2323" t="str">
        <f t="shared" si="36"/>
        <v>2021_0173</v>
      </c>
      <c r="D2323" s="4" t="s">
        <v>322</v>
      </c>
      <c r="E2323" s="4" t="s">
        <v>322</v>
      </c>
      <c r="F2323" s="3">
        <v>351870.96</v>
      </c>
      <c r="G2323" s="2">
        <v>6.4021E-4</v>
      </c>
    </row>
    <row r="2324" spans="1:7" x14ac:dyDescent="0.2">
      <c r="A2324">
        <v>2021</v>
      </c>
      <c r="B2324" s="4" t="s">
        <v>281</v>
      </c>
      <c r="C2324" t="str">
        <f t="shared" si="36"/>
        <v>2021_0508</v>
      </c>
      <c r="D2324" s="4" t="s">
        <v>239</v>
      </c>
      <c r="E2324" s="4" t="s">
        <v>239</v>
      </c>
      <c r="F2324" s="3">
        <v>345802.41</v>
      </c>
      <c r="G2324" s="2">
        <v>6.2916999999999997E-4</v>
      </c>
    </row>
    <row r="2325" spans="1:7" x14ac:dyDescent="0.2">
      <c r="A2325">
        <v>2021</v>
      </c>
      <c r="B2325" s="4" t="s">
        <v>342</v>
      </c>
      <c r="C2325" t="str">
        <f t="shared" si="36"/>
        <v>2021_0682</v>
      </c>
      <c r="D2325" s="4" t="s">
        <v>300</v>
      </c>
      <c r="E2325" s="4" t="s">
        <v>300</v>
      </c>
      <c r="F2325" s="3">
        <v>336415.61</v>
      </c>
      <c r="G2325" s="2">
        <v>6.1209000000000003E-4</v>
      </c>
    </row>
    <row r="2326" spans="1:7" x14ac:dyDescent="0.2">
      <c r="A2326">
        <v>2021</v>
      </c>
      <c r="B2326" s="4" t="s">
        <v>359</v>
      </c>
      <c r="C2326" t="str">
        <f t="shared" si="36"/>
        <v>2021_0645</v>
      </c>
      <c r="D2326" s="4" t="s">
        <v>317</v>
      </c>
      <c r="E2326" s="4" t="s">
        <v>317</v>
      </c>
      <c r="F2326" s="3">
        <v>328248.82</v>
      </c>
      <c r="G2326" s="2">
        <v>5.9723000000000003E-4</v>
      </c>
    </row>
    <row r="2327" spans="1:7" x14ac:dyDescent="0.2">
      <c r="A2327">
        <v>2021</v>
      </c>
      <c r="B2327" s="4" t="s">
        <v>276</v>
      </c>
      <c r="C2327" t="str">
        <f t="shared" si="36"/>
        <v>2021_0793</v>
      </c>
      <c r="D2327" s="4" t="s">
        <v>234</v>
      </c>
      <c r="E2327" s="4" t="s">
        <v>234</v>
      </c>
      <c r="F2327" s="3">
        <v>325138.14</v>
      </c>
      <c r="G2327" s="2">
        <v>5.9157000000000003E-4</v>
      </c>
    </row>
    <row r="2328" spans="1:7" x14ac:dyDescent="0.2">
      <c r="A2328">
        <v>2021</v>
      </c>
      <c r="B2328" s="4" t="s">
        <v>429</v>
      </c>
      <c r="C2328" t="str">
        <f t="shared" si="36"/>
        <v>2021_0988</v>
      </c>
      <c r="D2328" s="4" t="s">
        <v>387</v>
      </c>
      <c r="E2328" s="4" t="s">
        <v>387</v>
      </c>
      <c r="F2328" s="3">
        <v>323058.26</v>
      </c>
      <c r="G2328" s="2">
        <v>5.8779000000000004E-4</v>
      </c>
    </row>
    <row r="2329" spans="1:7" x14ac:dyDescent="0.2">
      <c r="A2329">
        <v>2021</v>
      </c>
      <c r="B2329" s="4" t="s">
        <v>349</v>
      </c>
      <c r="C2329" t="str">
        <f t="shared" si="36"/>
        <v>2021_0335</v>
      </c>
      <c r="D2329" s="4" t="s">
        <v>307</v>
      </c>
      <c r="E2329" s="4" t="s">
        <v>307</v>
      </c>
      <c r="F2329" s="3">
        <v>319933.61</v>
      </c>
      <c r="G2329" s="2">
        <v>5.821E-4</v>
      </c>
    </row>
    <row r="2330" spans="1:7" x14ac:dyDescent="0.2">
      <c r="A2330">
        <v>2021</v>
      </c>
      <c r="B2330" s="4" t="s">
        <v>487</v>
      </c>
      <c r="C2330" t="str">
        <f t="shared" si="36"/>
        <v>2021_0949</v>
      </c>
      <c r="D2330" s="4" t="s">
        <v>471</v>
      </c>
      <c r="E2330" s="4" t="s">
        <v>471</v>
      </c>
      <c r="F2330" s="3">
        <v>315085.51</v>
      </c>
      <c r="G2330" s="2">
        <v>5.7328000000000001E-4</v>
      </c>
    </row>
    <row r="2331" spans="1:7" x14ac:dyDescent="0.2">
      <c r="A2331">
        <v>2021</v>
      </c>
      <c r="B2331" s="4" t="s">
        <v>433</v>
      </c>
      <c r="C2331" t="str">
        <f t="shared" si="36"/>
        <v>2021_0135</v>
      </c>
      <c r="D2331" s="4" t="s">
        <v>391</v>
      </c>
      <c r="E2331" s="4" t="s">
        <v>391</v>
      </c>
      <c r="F2331" s="3">
        <v>310213.51</v>
      </c>
      <c r="G2331" s="2">
        <v>5.6442000000000005E-4</v>
      </c>
    </row>
    <row r="2332" spans="1:7" x14ac:dyDescent="0.2">
      <c r="A2332">
        <v>2021</v>
      </c>
      <c r="B2332" s="4" t="s">
        <v>443</v>
      </c>
      <c r="C2332" t="str">
        <f t="shared" si="36"/>
        <v>2021_0087</v>
      </c>
      <c r="D2332" s="4" t="s">
        <v>401</v>
      </c>
      <c r="E2332" s="4" t="s">
        <v>401</v>
      </c>
      <c r="F2332" s="3">
        <v>307186.98</v>
      </c>
      <c r="G2332" s="2">
        <v>5.5891000000000003E-4</v>
      </c>
    </row>
    <row r="2333" spans="1:7" x14ac:dyDescent="0.2">
      <c r="A2333">
        <v>2021</v>
      </c>
      <c r="B2333" s="4" t="s">
        <v>567</v>
      </c>
      <c r="C2333" t="str">
        <f t="shared" si="36"/>
        <v>2021_0564</v>
      </c>
      <c r="D2333" s="4" t="s">
        <v>563</v>
      </c>
      <c r="E2333" s="4" t="s">
        <v>563</v>
      </c>
      <c r="F2333" s="3">
        <v>306184.18</v>
      </c>
      <c r="G2333" s="2">
        <v>5.5708000000000005E-4</v>
      </c>
    </row>
    <row r="2334" spans="1:7" x14ac:dyDescent="0.2">
      <c r="A2334">
        <v>2021</v>
      </c>
      <c r="B2334" s="4" t="s">
        <v>586</v>
      </c>
      <c r="C2334" t="str">
        <f t="shared" si="36"/>
        <v>2021_0588</v>
      </c>
      <c r="D2334" s="4" t="s">
        <v>574</v>
      </c>
      <c r="E2334" s="4" t="s">
        <v>574</v>
      </c>
      <c r="F2334" s="3">
        <v>299434.43</v>
      </c>
      <c r="G2334" s="2">
        <v>5.4480000000000002E-4</v>
      </c>
    </row>
    <row r="2335" spans="1:7" x14ac:dyDescent="0.2">
      <c r="A2335">
        <v>2021</v>
      </c>
      <c r="B2335" s="4" t="s">
        <v>422</v>
      </c>
      <c r="C2335" t="str">
        <f t="shared" si="36"/>
        <v>2021_0680</v>
      </c>
      <c r="D2335" s="4" t="s">
        <v>380</v>
      </c>
      <c r="E2335" s="4" t="s">
        <v>380</v>
      </c>
      <c r="F2335" s="3">
        <v>294621.21999999997</v>
      </c>
      <c r="G2335" s="2">
        <v>5.3605000000000005E-4</v>
      </c>
    </row>
    <row r="2336" spans="1:7" x14ac:dyDescent="0.2">
      <c r="A2336">
        <v>2021</v>
      </c>
      <c r="B2336" s="4" t="s">
        <v>357</v>
      </c>
      <c r="C2336" t="str">
        <f t="shared" si="36"/>
        <v>2021_0632</v>
      </c>
      <c r="D2336" s="4" t="s">
        <v>315</v>
      </c>
      <c r="E2336" s="4" t="s">
        <v>315</v>
      </c>
      <c r="F2336" s="3">
        <v>292396.59999999998</v>
      </c>
      <c r="G2336" s="2">
        <v>5.3200000000000003E-4</v>
      </c>
    </row>
    <row r="2337" spans="1:7" x14ac:dyDescent="0.2">
      <c r="A2337">
        <v>2021</v>
      </c>
      <c r="B2337" s="4" t="s">
        <v>274</v>
      </c>
      <c r="C2337" t="str">
        <f t="shared" si="36"/>
        <v>2021_0663</v>
      </c>
      <c r="D2337" s="4" t="s">
        <v>232</v>
      </c>
      <c r="E2337" s="4" t="s">
        <v>232</v>
      </c>
      <c r="F2337" s="3">
        <v>292337.31</v>
      </c>
      <c r="G2337" s="2">
        <v>5.3189000000000003E-4</v>
      </c>
    </row>
    <row r="2338" spans="1:7" x14ac:dyDescent="0.2">
      <c r="A2338">
        <v>2021</v>
      </c>
      <c r="B2338" s="4" t="s">
        <v>589</v>
      </c>
      <c r="C2338" t="str">
        <f t="shared" si="36"/>
        <v>2021_1026</v>
      </c>
      <c r="D2338" s="4" t="s">
        <v>577</v>
      </c>
      <c r="E2338" s="4" t="s">
        <v>577</v>
      </c>
      <c r="F2338" s="3">
        <v>285735.83</v>
      </c>
      <c r="G2338" s="2">
        <v>5.1988000000000002E-4</v>
      </c>
    </row>
    <row r="2339" spans="1:7" x14ac:dyDescent="0.2">
      <c r="A2339">
        <v>2021</v>
      </c>
      <c r="B2339" s="4" t="s">
        <v>197</v>
      </c>
      <c r="C2339" t="str">
        <f t="shared" si="36"/>
        <v>2021_0267</v>
      </c>
      <c r="D2339" s="4" t="s">
        <v>743</v>
      </c>
      <c r="E2339" s="4" t="s">
        <v>743</v>
      </c>
      <c r="F2339" s="3">
        <v>284844.69</v>
      </c>
      <c r="G2339" s="2">
        <v>5.1825999999999999E-4</v>
      </c>
    </row>
    <row r="2340" spans="1:7" x14ac:dyDescent="0.2">
      <c r="A2340">
        <v>2021</v>
      </c>
      <c r="B2340" s="4" t="s">
        <v>587</v>
      </c>
      <c r="C2340" t="str">
        <f t="shared" si="36"/>
        <v>2021_0368</v>
      </c>
      <c r="D2340" s="4" t="s">
        <v>575</v>
      </c>
      <c r="E2340" s="4" t="s">
        <v>575</v>
      </c>
      <c r="F2340" s="3">
        <v>278987.84999999998</v>
      </c>
      <c r="G2340" s="2">
        <v>5.0759999999999998E-4</v>
      </c>
    </row>
    <row r="2341" spans="1:7" x14ac:dyDescent="0.2">
      <c r="A2341">
        <v>2021</v>
      </c>
      <c r="B2341" s="4" t="s">
        <v>428</v>
      </c>
      <c r="C2341" t="str">
        <f t="shared" si="36"/>
        <v>2021_0501</v>
      </c>
      <c r="D2341" s="4" t="s">
        <v>386</v>
      </c>
      <c r="E2341" s="4" t="s">
        <v>386</v>
      </c>
      <c r="F2341" s="3">
        <v>273447.57</v>
      </c>
      <c r="G2341" s="2">
        <v>4.9751999999999999E-4</v>
      </c>
    </row>
    <row r="2342" spans="1:7" x14ac:dyDescent="0.2">
      <c r="A2342">
        <v>2021</v>
      </c>
      <c r="B2342" s="4" t="s">
        <v>612</v>
      </c>
      <c r="C2342" t="str">
        <f t="shared" si="36"/>
        <v>2021_0263</v>
      </c>
      <c r="D2342" s="4" t="s">
        <v>742</v>
      </c>
      <c r="E2342" s="4" t="s">
        <v>742</v>
      </c>
      <c r="F2342" s="3">
        <v>273147.14</v>
      </c>
      <c r="G2342" s="2">
        <v>4.9697999999999995E-4</v>
      </c>
    </row>
    <row r="2343" spans="1:7" x14ac:dyDescent="0.2">
      <c r="A2343">
        <v>2021</v>
      </c>
      <c r="B2343" s="4" t="s">
        <v>287</v>
      </c>
      <c r="C2343" t="str">
        <f t="shared" si="36"/>
        <v>2021_0339</v>
      </c>
      <c r="D2343" s="4" t="s">
        <v>245</v>
      </c>
      <c r="E2343" s="4" t="s">
        <v>245</v>
      </c>
      <c r="F2343" s="3">
        <v>272523.40999999997</v>
      </c>
      <c r="G2343" s="2">
        <v>4.9584E-4</v>
      </c>
    </row>
    <row r="2344" spans="1:7" x14ac:dyDescent="0.2">
      <c r="A2344">
        <v>2021</v>
      </c>
      <c r="B2344" s="4" t="s">
        <v>354</v>
      </c>
      <c r="C2344" t="str">
        <f t="shared" si="36"/>
        <v>2021_0797</v>
      </c>
      <c r="D2344" s="4" t="s">
        <v>312</v>
      </c>
      <c r="E2344" s="4" t="s">
        <v>312</v>
      </c>
      <c r="F2344" s="3">
        <v>267410.55</v>
      </c>
      <c r="G2344" s="2">
        <v>4.8653999999999999E-4</v>
      </c>
    </row>
    <row r="2345" spans="1:7" x14ac:dyDescent="0.2">
      <c r="A2345">
        <v>2021</v>
      </c>
      <c r="B2345" s="4" t="s">
        <v>478</v>
      </c>
      <c r="C2345" t="str">
        <f t="shared" si="36"/>
        <v>2021_0029</v>
      </c>
      <c r="D2345" s="4" t="s">
        <v>462</v>
      </c>
      <c r="E2345" s="4" t="s">
        <v>462</v>
      </c>
      <c r="F2345" s="3">
        <v>265414.46000000002</v>
      </c>
      <c r="G2345" s="2">
        <v>4.8291000000000002E-4</v>
      </c>
    </row>
    <row r="2346" spans="1:7" x14ac:dyDescent="0.2">
      <c r="A2346">
        <v>2021</v>
      </c>
      <c r="B2346" s="4" t="s">
        <v>582</v>
      </c>
      <c r="C2346" t="str">
        <f t="shared" si="36"/>
        <v>2021_0098</v>
      </c>
      <c r="D2346" s="4" t="s">
        <v>569</v>
      </c>
      <c r="E2346" s="4" t="s">
        <v>569</v>
      </c>
      <c r="F2346" s="3">
        <v>257718.07</v>
      </c>
      <c r="G2346" s="2">
        <v>4.6890000000000001E-4</v>
      </c>
    </row>
    <row r="2347" spans="1:7" x14ac:dyDescent="0.2">
      <c r="A2347">
        <v>2021</v>
      </c>
      <c r="B2347" s="4" t="s">
        <v>415</v>
      </c>
      <c r="C2347" t="str">
        <f t="shared" si="36"/>
        <v>2021_1106</v>
      </c>
      <c r="D2347" s="4" t="s">
        <v>373</v>
      </c>
      <c r="E2347" s="4" t="s">
        <v>373</v>
      </c>
      <c r="F2347" s="3">
        <v>257432.33</v>
      </c>
      <c r="G2347" s="2">
        <v>4.6838000000000001E-4</v>
      </c>
    </row>
    <row r="2348" spans="1:7" x14ac:dyDescent="0.2">
      <c r="A2348">
        <v>2021</v>
      </c>
      <c r="B2348" s="4" t="s">
        <v>282</v>
      </c>
      <c r="C2348" t="str">
        <f t="shared" si="36"/>
        <v>2021_0223</v>
      </c>
      <c r="D2348" s="4" t="s">
        <v>240</v>
      </c>
      <c r="E2348" s="4" t="s">
        <v>240</v>
      </c>
      <c r="F2348" s="3">
        <v>256969.23</v>
      </c>
      <c r="G2348" s="2">
        <v>4.6754000000000001E-4</v>
      </c>
    </row>
    <row r="2349" spans="1:7" x14ac:dyDescent="0.2">
      <c r="A2349">
        <v>2021</v>
      </c>
      <c r="B2349" s="4" t="s">
        <v>583</v>
      </c>
      <c r="C2349" t="str">
        <f t="shared" si="36"/>
        <v>2021_0908</v>
      </c>
      <c r="D2349" s="4" t="s">
        <v>571</v>
      </c>
      <c r="E2349" s="4" t="s">
        <v>571</v>
      </c>
      <c r="F2349" s="3">
        <v>256592.42</v>
      </c>
      <c r="G2349" s="2">
        <v>4.6685999999999999E-4</v>
      </c>
    </row>
    <row r="2350" spans="1:7" x14ac:dyDescent="0.2">
      <c r="A2350">
        <v>2021</v>
      </c>
      <c r="B2350" s="4" t="s">
        <v>278</v>
      </c>
      <c r="C2350" t="str">
        <f t="shared" si="36"/>
        <v>2021_0613</v>
      </c>
      <c r="D2350" s="4" t="s">
        <v>236</v>
      </c>
      <c r="E2350" s="4" t="s">
        <v>236</v>
      </c>
      <c r="F2350" s="3">
        <v>255988.59</v>
      </c>
      <c r="G2350" s="2">
        <v>4.6576000000000001E-4</v>
      </c>
    </row>
    <row r="2351" spans="1:7" x14ac:dyDescent="0.2">
      <c r="A2351">
        <v>2021</v>
      </c>
      <c r="B2351" s="4" t="s">
        <v>480</v>
      </c>
      <c r="C2351" t="str">
        <f t="shared" si="36"/>
        <v>2021_0266</v>
      </c>
      <c r="D2351" s="4" t="s">
        <v>749</v>
      </c>
      <c r="E2351" s="4" t="s">
        <v>749</v>
      </c>
      <c r="F2351" s="3">
        <v>249812.34</v>
      </c>
      <c r="G2351" s="2">
        <v>4.5451999999999998E-4</v>
      </c>
    </row>
    <row r="2352" spans="1:7" x14ac:dyDescent="0.2">
      <c r="A2352">
        <v>2021</v>
      </c>
      <c r="B2352" s="4" t="s">
        <v>584</v>
      </c>
      <c r="C2352" t="str">
        <f t="shared" si="36"/>
        <v>2021_0181</v>
      </c>
      <c r="D2352" s="4" t="s">
        <v>572</v>
      </c>
      <c r="E2352" s="4" t="s">
        <v>572</v>
      </c>
      <c r="F2352" s="3">
        <v>249399.52</v>
      </c>
      <c r="G2352" s="2">
        <v>4.5376999999999999E-4</v>
      </c>
    </row>
    <row r="2353" spans="1:7" x14ac:dyDescent="0.2">
      <c r="A2353">
        <v>2021</v>
      </c>
      <c r="B2353" s="4" t="s">
        <v>585</v>
      </c>
      <c r="C2353" t="str">
        <f t="shared" si="36"/>
        <v>2021_1069</v>
      </c>
      <c r="D2353" s="4" t="s">
        <v>573</v>
      </c>
      <c r="E2353" s="4" t="s">
        <v>573</v>
      </c>
      <c r="F2353" s="3">
        <v>241264.61</v>
      </c>
      <c r="G2353" s="2">
        <v>4.3897000000000001E-4</v>
      </c>
    </row>
    <row r="2354" spans="1:7" x14ac:dyDescent="0.2">
      <c r="A2354">
        <v>2021</v>
      </c>
      <c r="B2354" s="4" t="s">
        <v>266</v>
      </c>
      <c r="C2354" t="str">
        <f t="shared" si="36"/>
        <v>2021_0798</v>
      </c>
      <c r="D2354" s="4" t="s">
        <v>224</v>
      </c>
      <c r="E2354" s="4" t="s">
        <v>224</v>
      </c>
      <c r="F2354" s="3">
        <v>237418.89</v>
      </c>
      <c r="G2354" s="2">
        <v>4.3197E-4</v>
      </c>
    </row>
    <row r="2355" spans="1:7" x14ac:dyDescent="0.2">
      <c r="A2355">
        <v>2021</v>
      </c>
      <c r="B2355" s="4" t="s">
        <v>488</v>
      </c>
      <c r="C2355" t="str">
        <f t="shared" si="36"/>
        <v>2021_0536</v>
      </c>
      <c r="D2355" s="4" t="s">
        <v>472</v>
      </c>
      <c r="E2355" s="4" t="s">
        <v>472</v>
      </c>
      <c r="F2355" s="3">
        <v>236356.35</v>
      </c>
      <c r="G2355" s="2">
        <v>4.3004000000000002E-4</v>
      </c>
    </row>
    <row r="2356" spans="1:7" x14ac:dyDescent="0.2">
      <c r="A2356">
        <v>2021</v>
      </c>
      <c r="B2356" s="4" t="s">
        <v>280</v>
      </c>
      <c r="C2356" t="str">
        <f t="shared" si="36"/>
        <v>2021_0994</v>
      </c>
      <c r="D2356" s="4" t="s">
        <v>238</v>
      </c>
      <c r="E2356" s="4" t="s">
        <v>238</v>
      </c>
      <c r="F2356" s="3">
        <v>235227.82</v>
      </c>
      <c r="G2356" s="2">
        <v>4.2798000000000001E-4</v>
      </c>
    </row>
    <row r="2357" spans="1:7" x14ac:dyDescent="0.2">
      <c r="A2357">
        <v>2021</v>
      </c>
      <c r="B2357" s="4" t="s">
        <v>482</v>
      </c>
      <c r="C2357" t="str">
        <f t="shared" si="36"/>
        <v>2021_1007</v>
      </c>
      <c r="D2357" s="4" t="s">
        <v>466</v>
      </c>
      <c r="E2357" s="4" t="s">
        <v>466</v>
      </c>
      <c r="F2357" s="3">
        <v>232266.56</v>
      </c>
      <c r="G2357" s="2">
        <v>4.2260000000000003E-4</v>
      </c>
    </row>
    <row r="2358" spans="1:7" x14ac:dyDescent="0.2">
      <c r="A2358">
        <v>2021</v>
      </c>
      <c r="B2358" s="4" t="s">
        <v>271</v>
      </c>
      <c r="C2358" t="str">
        <f t="shared" si="36"/>
        <v>2021_0687</v>
      </c>
      <c r="D2358" s="4" t="s">
        <v>229</v>
      </c>
      <c r="E2358" s="4" t="s">
        <v>229</v>
      </c>
      <c r="F2358" s="3">
        <v>231010.85</v>
      </c>
      <c r="G2358" s="2">
        <v>4.2031000000000002E-4</v>
      </c>
    </row>
    <row r="2359" spans="1:7" x14ac:dyDescent="0.2">
      <c r="A2359">
        <v>2021</v>
      </c>
      <c r="B2359" s="4" t="s">
        <v>437</v>
      </c>
      <c r="C2359" t="str">
        <f t="shared" si="36"/>
        <v>2021_0786</v>
      </c>
      <c r="D2359" s="4" t="s">
        <v>395</v>
      </c>
      <c r="E2359" s="4" t="s">
        <v>395</v>
      </c>
      <c r="F2359" s="3">
        <v>230109.21</v>
      </c>
      <c r="G2359" s="2">
        <v>4.1867E-4</v>
      </c>
    </row>
    <row r="2360" spans="1:7" x14ac:dyDescent="0.2">
      <c r="A2360">
        <v>2021</v>
      </c>
      <c r="B2360" s="4" t="s">
        <v>369</v>
      </c>
      <c r="C2360" t="str">
        <f t="shared" si="36"/>
        <v>2021_0165</v>
      </c>
      <c r="D2360" s="4" t="s">
        <v>327</v>
      </c>
      <c r="E2360" s="4" t="s">
        <v>327</v>
      </c>
      <c r="F2360" s="3">
        <v>225162.19</v>
      </c>
      <c r="G2360" s="2">
        <v>4.0967E-4</v>
      </c>
    </row>
    <row r="2361" spans="1:7" x14ac:dyDescent="0.2">
      <c r="A2361">
        <v>2021</v>
      </c>
      <c r="B2361" s="4" t="s">
        <v>477</v>
      </c>
      <c r="C2361" t="str">
        <f t="shared" si="36"/>
        <v>2021_0905</v>
      </c>
      <c r="D2361" s="4" t="s">
        <v>461</v>
      </c>
      <c r="E2361" s="4" t="s">
        <v>461</v>
      </c>
      <c r="F2361" s="3">
        <v>217423.82</v>
      </c>
      <c r="G2361" s="2">
        <v>3.9559000000000003E-4</v>
      </c>
    </row>
    <row r="2362" spans="1:7" x14ac:dyDescent="0.2">
      <c r="A2362">
        <v>2021</v>
      </c>
      <c r="B2362" s="4" t="s">
        <v>258</v>
      </c>
      <c r="C2362" t="str">
        <f t="shared" si="36"/>
        <v>2021_0010</v>
      </c>
      <c r="D2362" s="4" t="s">
        <v>216</v>
      </c>
      <c r="E2362" s="4" t="s">
        <v>216</v>
      </c>
      <c r="F2362" s="3">
        <v>213131.24</v>
      </c>
      <c r="G2362" s="2">
        <v>3.8778E-4</v>
      </c>
    </row>
    <row r="2363" spans="1:7" x14ac:dyDescent="0.2">
      <c r="A2363">
        <v>2021</v>
      </c>
      <c r="B2363" s="4" t="s">
        <v>588</v>
      </c>
      <c r="C2363" t="str">
        <f t="shared" si="36"/>
        <v>2021_0262</v>
      </c>
      <c r="D2363" s="4" t="s">
        <v>576</v>
      </c>
      <c r="E2363" s="4" t="s">
        <v>576</v>
      </c>
      <c r="F2363" s="3">
        <v>207823.76</v>
      </c>
      <c r="G2363" s="2">
        <v>3.7812000000000002E-4</v>
      </c>
    </row>
    <row r="2364" spans="1:7" x14ac:dyDescent="0.2">
      <c r="A2364">
        <v>2021</v>
      </c>
      <c r="B2364" s="4" t="s">
        <v>370</v>
      </c>
      <c r="C2364" t="str">
        <f t="shared" si="36"/>
        <v>2021_0189</v>
      </c>
      <c r="D2364" s="4" t="s">
        <v>328</v>
      </c>
      <c r="E2364" s="4" t="s">
        <v>328</v>
      </c>
      <c r="F2364" s="3">
        <v>200573.68</v>
      </c>
      <c r="G2364" s="2">
        <v>3.6493000000000002E-4</v>
      </c>
    </row>
    <row r="2365" spans="1:7" x14ac:dyDescent="0.2">
      <c r="A2365">
        <v>2021</v>
      </c>
      <c r="B2365" s="4" t="s">
        <v>730</v>
      </c>
      <c r="C2365" t="str">
        <f t="shared" si="36"/>
        <v>2021_2635</v>
      </c>
      <c r="D2365" s="4" t="s">
        <v>724</v>
      </c>
      <c r="E2365" s="4" t="s">
        <v>724</v>
      </c>
      <c r="F2365" s="3">
        <v>196789.3</v>
      </c>
      <c r="G2365" s="2">
        <v>3.5805E-4</v>
      </c>
    </row>
    <row r="2366" spans="1:7" x14ac:dyDescent="0.2">
      <c r="A2366">
        <v>2021</v>
      </c>
      <c r="B2366" s="4" t="s">
        <v>591</v>
      </c>
      <c r="C2366" t="str">
        <f t="shared" si="36"/>
        <v>2021_0634</v>
      </c>
      <c r="D2366" s="4" t="s">
        <v>750</v>
      </c>
      <c r="E2366" s="4" t="s">
        <v>750</v>
      </c>
      <c r="F2366" s="3">
        <v>192858.25</v>
      </c>
      <c r="G2366" s="2">
        <v>3.5089000000000002E-4</v>
      </c>
    </row>
    <row r="2367" spans="1:7" x14ac:dyDescent="0.2">
      <c r="A2367">
        <v>2021</v>
      </c>
      <c r="B2367" s="4" t="s">
        <v>611</v>
      </c>
      <c r="C2367" t="str">
        <f t="shared" si="36"/>
        <v>2021_1091</v>
      </c>
      <c r="D2367" s="4" t="s">
        <v>593</v>
      </c>
      <c r="E2367" s="4" t="s">
        <v>593</v>
      </c>
      <c r="F2367" s="3">
        <v>187153.58</v>
      </c>
      <c r="G2367" s="2">
        <v>3.4052000000000003E-4</v>
      </c>
    </row>
    <row r="2368" spans="1:7" x14ac:dyDescent="0.2">
      <c r="A2368">
        <v>2021</v>
      </c>
      <c r="B2368" s="4" t="s">
        <v>421</v>
      </c>
      <c r="C2368" t="str">
        <f t="shared" si="36"/>
        <v>2021_1102</v>
      </c>
      <c r="D2368" s="4" t="s">
        <v>379</v>
      </c>
      <c r="E2368" s="4" t="s">
        <v>379</v>
      </c>
      <c r="F2368" s="3">
        <v>185094.22</v>
      </c>
      <c r="G2368" s="2">
        <v>3.3677000000000002E-4</v>
      </c>
    </row>
    <row r="2369" spans="1:7" x14ac:dyDescent="0.2">
      <c r="A2369">
        <v>2021</v>
      </c>
      <c r="B2369" s="4" t="s">
        <v>270</v>
      </c>
      <c r="C2369" t="str">
        <f t="shared" si="36"/>
        <v>2021_0219</v>
      </c>
      <c r="D2369" s="4" t="s">
        <v>228</v>
      </c>
      <c r="E2369" s="4" t="s">
        <v>228</v>
      </c>
      <c r="F2369" s="3">
        <v>181491.52</v>
      </c>
      <c r="G2369" s="2">
        <v>3.3021E-4</v>
      </c>
    </row>
    <row r="2370" spans="1:7" x14ac:dyDescent="0.2">
      <c r="A2370">
        <v>2021</v>
      </c>
      <c r="B2370" s="4" t="s">
        <v>434</v>
      </c>
      <c r="C2370" t="str">
        <f t="shared" si="36"/>
        <v>2021_0225</v>
      </c>
      <c r="D2370" s="4" t="s">
        <v>392</v>
      </c>
      <c r="E2370" s="4" t="s">
        <v>392</v>
      </c>
      <c r="F2370" s="3">
        <v>178385.14</v>
      </c>
      <c r="G2370" s="2">
        <v>3.2456E-4</v>
      </c>
    </row>
    <row r="2371" spans="1:7" x14ac:dyDescent="0.2">
      <c r="A2371">
        <v>2021</v>
      </c>
      <c r="B2371" s="4" t="s">
        <v>269</v>
      </c>
      <c r="C2371" t="str">
        <f t="shared" ref="C2371:C2434" si="37">_xlfn.TEXTJOIN("_",TRUE,A2371:B2371)</f>
        <v>2021_0382</v>
      </c>
      <c r="D2371" s="4" t="s">
        <v>227</v>
      </c>
      <c r="E2371" s="4" t="s">
        <v>227</v>
      </c>
      <c r="F2371" s="3">
        <v>178247.14</v>
      </c>
      <c r="G2371" s="2">
        <v>3.2431000000000002E-4</v>
      </c>
    </row>
    <row r="2372" spans="1:7" x14ac:dyDescent="0.2">
      <c r="A2372">
        <v>2021</v>
      </c>
      <c r="B2372" s="4" t="s">
        <v>450</v>
      </c>
      <c r="C2372" t="str">
        <f t="shared" si="37"/>
        <v>2021_0265</v>
      </c>
      <c r="D2372" s="4" t="s">
        <v>408</v>
      </c>
      <c r="E2372" s="4" t="s">
        <v>408</v>
      </c>
      <c r="F2372" s="3">
        <v>177287.54</v>
      </c>
      <c r="G2372" s="2">
        <v>3.2256E-4</v>
      </c>
    </row>
    <row r="2373" spans="1:7" x14ac:dyDescent="0.2">
      <c r="A2373">
        <v>2021</v>
      </c>
      <c r="B2373" s="4" t="s">
        <v>729</v>
      </c>
      <c r="C2373" t="str">
        <f t="shared" si="37"/>
        <v>2021_2632</v>
      </c>
      <c r="D2373" s="4" t="s">
        <v>723</v>
      </c>
      <c r="E2373" s="4" t="s">
        <v>723</v>
      </c>
      <c r="F2373" s="3">
        <v>175799.27</v>
      </c>
      <c r="G2373" s="2">
        <v>3.1985999999999999E-4</v>
      </c>
    </row>
    <row r="2374" spans="1:7" x14ac:dyDescent="0.2">
      <c r="A2374">
        <v>2021</v>
      </c>
      <c r="B2374" s="4" t="s">
        <v>451</v>
      </c>
      <c r="C2374" t="str">
        <f t="shared" si="37"/>
        <v>2021_1043</v>
      </c>
      <c r="D2374" s="4" t="s">
        <v>409</v>
      </c>
      <c r="E2374" s="4" t="s">
        <v>409</v>
      </c>
      <c r="F2374" s="3">
        <v>175315.33</v>
      </c>
      <c r="G2374" s="2">
        <v>3.1898000000000001E-4</v>
      </c>
    </row>
    <row r="2375" spans="1:7" x14ac:dyDescent="0.2">
      <c r="A2375">
        <v>2021</v>
      </c>
      <c r="B2375" s="4" t="s">
        <v>754</v>
      </c>
      <c r="C2375" t="str">
        <f t="shared" si="37"/>
        <v>2021_3063</v>
      </c>
      <c r="D2375" s="4" t="s">
        <v>751</v>
      </c>
      <c r="E2375" s="4" t="s">
        <v>751</v>
      </c>
      <c r="F2375" s="3">
        <v>167090.43</v>
      </c>
      <c r="G2375" s="2">
        <v>3.0401000000000001E-4</v>
      </c>
    </row>
    <row r="2376" spans="1:7" x14ac:dyDescent="0.2">
      <c r="A2376">
        <v>2021</v>
      </c>
      <c r="B2376" s="4" t="s">
        <v>453</v>
      </c>
      <c r="C2376" t="str">
        <f t="shared" si="37"/>
        <v>2021_0814</v>
      </c>
      <c r="D2376" s="4" t="s">
        <v>411</v>
      </c>
      <c r="E2376" s="4" t="s">
        <v>411</v>
      </c>
      <c r="F2376" s="3">
        <v>166966.46</v>
      </c>
      <c r="G2376" s="2">
        <v>3.0379000000000002E-4</v>
      </c>
    </row>
    <row r="2377" spans="1:7" x14ac:dyDescent="0.2">
      <c r="A2377">
        <v>2021</v>
      </c>
      <c r="B2377" s="4" t="s">
        <v>615</v>
      </c>
      <c r="C2377" t="str">
        <f t="shared" si="37"/>
        <v>2021_0714</v>
      </c>
      <c r="D2377" s="4" t="s">
        <v>597</v>
      </c>
      <c r="E2377" s="4" t="s">
        <v>597</v>
      </c>
      <c r="F2377" s="3">
        <v>166385.62</v>
      </c>
      <c r="G2377" s="2">
        <v>3.0273000000000002E-4</v>
      </c>
    </row>
    <row r="2378" spans="1:7" x14ac:dyDescent="0.2">
      <c r="A2378">
        <v>2021</v>
      </c>
      <c r="B2378" s="4" t="s">
        <v>356</v>
      </c>
      <c r="C2378" t="str">
        <f t="shared" si="37"/>
        <v>2021_0710</v>
      </c>
      <c r="D2378" s="4" t="s">
        <v>314</v>
      </c>
      <c r="E2378" s="4" t="s">
        <v>314</v>
      </c>
      <c r="F2378" s="3">
        <v>154312.14000000001</v>
      </c>
      <c r="G2378" s="2">
        <v>2.8076000000000002E-4</v>
      </c>
    </row>
    <row r="2379" spans="1:7" x14ac:dyDescent="0.2">
      <c r="A2379">
        <v>2021</v>
      </c>
      <c r="B2379" s="4" t="s">
        <v>592</v>
      </c>
      <c r="C2379" t="str">
        <f t="shared" si="37"/>
        <v>2021_0805</v>
      </c>
      <c r="D2379" s="4" t="s">
        <v>580</v>
      </c>
      <c r="E2379" s="4" t="s">
        <v>580</v>
      </c>
      <c r="F2379" s="3">
        <v>153438.71</v>
      </c>
      <c r="G2379" s="2">
        <v>2.7917000000000003E-4</v>
      </c>
    </row>
    <row r="2380" spans="1:7" x14ac:dyDescent="0.2">
      <c r="A2380">
        <v>2021</v>
      </c>
      <c r="B2380" s="4" t="s">
        <v>613</v>
      </c>
      <c r="C2380" t="str">
        <f t="shared" si="37"/>
        <v>2021_0278</v>
      </c>
      <c r="D2380" s="4" t="s">
        <v>595</v>
      </c>
      <c r="E2380" s="4" t="s">
        <v>595</v>
      </c>
      <c r="F2380" s="3">
        <v>149431.62</v>
      </c>
      <c r="G2380" s="2">
        <v>2.7188000000000001E-4</v>
      </c>
    </row>
    <row r="2381" spans="1:7" x14ac:dyDescent="0.2">
      <c r="A2381">
        <v>2021</v>
      </c>
      <c r="B2381" s="4" t="s">
        <v>590</v>
      </c>
      <c r="C2381" t="str">
        <f t="shared" si="37"/>
        <v>2021_0568</v>
      </c>
      <c r="D2381" s="4" t="s">
        <v>578</v>
      </c>
      <c r="E2381" s="4" t="s">
        <v>578</v>
      </c>
      <c r="F2381" s="3">
        <v>146242.76999999999</v>
      </c>
      <c r="G2381" s="2">
        <v>2.6607999999999997E-4</v>
      </c>
    </row>
    <row r="2382" spans="1:7" x14ac:dyDescent="0.2">
      <c r="A2382">
        <v>2021</v>
      </c>
      <c r="B2382" s="4" t="s">
        <v>426</v>
      </c>
      <c r="C2382" t="str">
        <f t="shared" si="37"/>
        <v>2021_0260</v>
      </c>
      <c r="D2382" s="4" t="s">
        <v>384</v>
      </c>
      <c r="E2382" s="4" t="s">
        <v>384</v>
      </c>
      <c r="F2382" s="3">
        <v>146165.19</v>
      </c>
      <c r="G2382" s="2">
        <v>2.6593999999999999E-4</v>
      </c>
    </row>
    <row r="2383" spans="1:7" x14ac:dyDescent="0.2">
      <c r="A2383">
        <v>2021</v>
      </c>
      <c r="B2383" s="4" t="s">
        <v>350</v>
      </c>
      <c r="C2383" t="str">
        <f t="shared" si="37"/>
        <v>2021_0210</v>
      </c>
      <c r="D2383" s="4" t="s">
        <v>308</v>
      </c>
      <c r="E2383" s="4" t="s">
        <v>308</v>
      </c>
      <c r="F2383" s="3">
        <v>143149.41</v>
      </c>
      <c r="G2383" s="2">
        <v>2.6045000000000002E-4</v>
      </c>
    </row>
    <row r="2384" spans="1:7" x14ac:dyDescent="0.2">
      <c r="A2384">
        <v>2021</v>
      </c>
      <c r="B2384" s="4" t="s">
        <v>279</v>
      </c>
      <c r="C2384" t="str">
        <f t="shared" si="37"/>
        <v>2021_0215</v>
      </c>
      <c r="D2384" s="4" t="s">
        <v>237</v>
      </c>
      <c r="E2384" s="4" t="s">
        <v>237</v>
      </c>
      <c r="F2384" s="3">
        <v>141153.74</v>
      </c>
      <c r="G2384" s="2">
        <v>2.5682E-4</v>
      </c>
    </row>
    <row r="2385" spans="1:7" x14ac:dyDescent="0.2">
      <c r="A2385">
        <v>2021</v>
      </c>
      <c r="B2385" s="4" t="s">
        <v>619</v>
      </c>
      <c r="C2385" t="str">
        <f t="shared" si="37"/>
        <v>2021_0608</v>
      </c>
      <c r="D2385" s="4" t="s">
        <v>601</v>
      </c>
      <c r="E2385" s="4" t="s">
        <v>601</v>
      </c>
      <c r="F2385" s="3">
        <v>139396.71</v>
      </c>
      <c r="G2385" s="2">
        <v>2.5361999999999997E-4</v>
      </c>
    </row>
    <row r="2386" spans="1:7" x14ac:dyDescent="0.2">
      <c r="A2386">
        <v>2021</v>
      </c>
      <c r="B2386" s="4" t="s">
        <v>616</v>
      </c>
      <c r="C2386" t="str">
        <f t="shared" si="37"/>
        <v>2021_0660</v>
      </c>
      <c r="D2386" s="4" t="s">
        <v>598</v>
      </c>
      <c r="E2386" s="4" t="s">
        <v>598</v>
      </c>
      <c r="F2386" s="3">
        <v>137455.81</v>
      </c>
      <c r="G2386" s="2">
        <v>2.5009000000000001E-4</v>
      </c>
    </row>
    <row r="2387" spans="1:7" x14ac:dyDescent="0.2">
      <c r="A2387">
        <v>2021</v>
      </c>
      <c r="B2387" s="4" t="s">
        <v>449</v>
      </c>
      <c r="C2387" t="str">
        <f t="shared" si="37"/>
        <v>2021_0552</v>
      </c>
      <c r="D2387" s="4" t="s">
        <v>407</v>
      </c>
      <c r="E2387" s="4" t="s">
        <v>407</v>
      </c>
      <c r="F2387" s="3">
        <v>136615.88</v>
      </c>
      <c r="G2387" s="2">
        <v>2.4855999999999999E-4</v>
      </c>
    </row>
    <row r="2388" spans="1:7" x14ac:dyDescent="0.2">
      <c r="A2388">
        <v>2021</v>
      </c>
      <c r="B2388" s="4" t="s">
        <v>444</v>
      </c>
      <c r="C2388" t="str">
        <f t="shared" si="37"/>
        <v>2021_0750</v>
      </c>
      <c r="D2388" s="4" t="s">
        <v>402</v>
      </c>
      <c r="E2388" s="4" t="s">
        <v>402</v>
      </c>
      <c r="F2388" s="3">
        <v>136206.21</v>
      </c>
      <c r="G2388" s="2">
        <v>2.4782E-4</v>
      </c>
    </row>
    <row r="2389" spans="1:7" x14ac:dyDescent="0.2">
      <c r="A2389">
        <v>2021</v>
      </c>
      <c r="B2389" s="4" t="s">
        <v>442</v>
      </c>
      <c r="C2389" t="str">
        <f t="shared" si="37"/>
        <v>2021_0975</v>
      </c>
      <c r="D2389" s="4" t="s">
        <v>400</v>
      </c>
      <c r="E2389" s="4" t="s">
        <v>400</v>
      </c>
      <c r="F2389" s="3">
        <v>135597.81</v>
      </c>
      <c r="G2389" s="2">
        <v>2.4670999999999997E-4</v>
      </c>
    </row>
    <row r="2390" spans="1:7" x14ac:dyDescent="0.2">
      <c r="A2390">
        <v>2021</v>
      </c>
      <c r="B2390" s="4" t="s">
        <v>614</v>
      </c>
      <c r="C2390" t="str">
        <f t="shared" si="37"/>
        <v>2021_0259</v>
      </c>
      <c r="D2390" s="4" t="s">
        <v>596</v>
      </c>
      <c r="E2390" s="4" t="s">
        <v>596</v>
      </c>
      <c r="F2390" s="3">
        <v>134885.20000000001</v>
      </c>
      <c r="G2390" s="2">
        <v>2.4541999999999999E-4</v>
      </c>
    </row>
    <row r="2391" spans="1:7" x14ac:dyDescent="0.2">
      <c r="A2391">
        <v>2021</v>
      </c>
      <c r="B2391" s="4" t="s">
        <v>416</v>
      </c>
      <c r="C2391" t="str">
        <f t="shared" si="37"/>
        <v>2021_0396</v>
      </c>
      <c r="D2391" s="4" t="s">
        <v>374</v>
      </c>
      <c r="E2391" s="4" t="s">
        <v>374</v>
      </c>
      <c r="F2391" s="3">
        <v>134244.31</v>
      </c>
      <c r="G2391" s="2">
        <v>2.4425E-4</v>
      </c>
    </row>
    <row r="2392" spans="1:7" x14ac:dyDescent="0.2">
      <c r="A2392">
        <v>2021</v>
      </c>
      <c r="B2392" s="4" t="s">
        <v>455</v>
      </c>
      <c r="C2392" t="str">
        <f t="shared" si="37"/>
        <v>2021_1067</v>
      </c>
      <c r="D2392" s="4" t="s">
        <v>413</v>
      </c>
      <c r="E2392" s="4" t="s">
        <v>413</v>
      </c>
      <c r="F2392" s="3">
        <v>129542.94</v>
      </c>
      <c r="G2392" s="2">
        <v>2.3570000000000001E-4</v>
      </c>
    </row>
    <row r="2393" spans="1:7" x14ac:dyDescent="0.2">
      <c r="A2393">
        <v>2021</v>
      </c>
      <c r="B2393" s="4" t="s">
        <v>617</v>
      </c>
      <c r="C2393" t="str">
        <f t="shared" si="37"/>
        <v>2021_0664</v>
      </c>
      <c r="D2393" s="4" t="s">
        <v>599</v>
      </c>
      <c r="E2393" s="4" t="s">
        <v>599</v>
      </c>
      <c r="F2393" s="3">
        <v>129152.97</v>
      </c>
      <c r="G2393" s="2">
        <v>2.3499E-4</v>
      </c>
    </row>
    <row r="2394" spans="1:7" x14ac:dyDescent="0.2">
      <c r="A2394">
        <v>2021</v>
      </c>
      <c r="B2394" s="4" t="s">
        <v>736</v>
      </c>
      <c r="C2394" t="str">
        <f t="shared" si="37"/>
        <v>2021_2901</v>
      </c>
      <c r="D2394" s="4" t="s">
        <v>735</v>
      </c>
      <c r="E2394" s="4" t="s">
        <v>735</v>
      </c>
      <c r="F2394" s="3">
        <v>128202.65</v>
      </c>
      <c r="G2394" s="2">
        <v>2.3326E-4</v>
      </c>
    </row>
    <row r="2395" spans="1:7" x14ac:dyDescent="0.2">
      <c r="A2395">
        <v>2021</v>
      </c>
      <c r="B2395" s="4" t="s">
        <v>486</v>
      </c>
      <c r="C2395" t="str">
        <f t="shared" si="37"/>
        <v>2021_0993</v>
      </c>
      <c r="D2395" s="4" t="s">
        <v>470</v>
      </c>
      <c r="E2395" s="4" t="s">
        <v>470</v>
      </c>
      <c r="F2395" s="3">
        <v>127565.4</v>
      </c>
      <c r="G2395" s="2">
        <v>2.321E-4</v>
      </c>
    </row>
    <row r="2396" spans="1:7" x14ac:dyDescent="0.2">
      <c r="A2396">
        <v>2021</v>
      </c>
      <c r="B2396" s="4" t="s">
        <v>728</v>
      </c>
      <c r="C2396" t="str">
        <f t="shared" si="37"/>
        <v>2021_2630</v>
      </c>
      <c r="D2396" s="4" t="s">
        <v>722</v>
      </c>
      <c r="E2396" s="4" t="s">
        <v>722</v>
      </c>
      <c r="F2396" s="3">
        <v>123744.12</v>
      </c>
      <c r="G2396" s="2">
        <v>2.2515E-4</v>
      </c>
    </row>
    <row r="2397" spans="1:7" x14ac:dyDescent="0.2">
      <c r="A2397">
        <v>2021</v>
      </c>
      <c r="B2397" s="4" t="s">
        <v>345</v>
      </c>
      <c r="C2397" t="str">
        <f t="shared" si="37"/>
        <v>2021_0967</v>
      </c>
      <c r="D2397" s="4" t="s">
        <v>303</v>
      </c>
      <c r="E2397" s="4" t="s">
        <v>303</v>
      </c>
      <c r="F2397" s="3">
        <v>123130.38</v>
      </c>
      <c r="G2397" s="2">
        <v>2.2403000000000001E-4</v>
      </c>
    </row>
    <row r="2398" spans="1:7" x14ac:dyDescent="0.2">
      <c r="A2398">
        <v>2021</v>
      </c>
      <c r="B2398" s="4" t="s">
        <v>351</v>
      </c>
      <c r="C2398" t="str">
        <f t="shared" si="37"/>
        <v>2021_0851</v>
      </c>
      <c r="D2398" s="4" t="s">
        <v>309</v>
      </c>
      <c r="E2398" s="4" t="s">
        <v>309</v>
      </c>
      <c r="F2398" s="3">
        <v>122372.58</v>
      </c>
      <c r="G2398" s="2">
        <v>2.2264999999999999E-4</v>
      </c>
    </row>
    <row r="2399" spans="1:7" x14ac:dyDescent="0.2">
      <c r="A2399">
        <v>2021</v>
      </c>
      <c r="B2399" s="4" t="s">
        <v>358</v>
      </c>
      <c r="C2399" t="str">
        <f t="shared" si="37"/>
        <v>2021_0577</v>
      </c>
      <c r="D2399" s="4" t="s">
        <v>316</v>
      </c>
      <c r="E2399" s="4" t="s">
        <v>316</v>
      </c>
      <c r="F2399" s="3">
        <v>119538.71</v>
      </c>
      <c r="G2399" s="2">
        <v>2.1749000000000001E-4</v>
      </c>
    </row>
    <row r="2400" spans="1:7" x14ac:dyDescent="0.2">
      <c r="A2400">
        <v>2021</v>
      </c>
      <c r="B2400" s="4" t="s">
        <v>368</v>
      </c>
      <c r="C2400" t="str">
        <f t="shared" si="37"/>
        <v>2021_0761</v>
      </c>
      <c r="D2400" s="4" t="s">
        <v>326</v>
      </c>
      <c r="E2400" s="4" t="s">
        <v>326</v>
      </c>
      <c r="F2400" s="3">
        <v>118974.73</v>
      </c>
      <c r="G2400" s="2">
        <v>2.1646999999999999E-4</v>
      </c>
    </row>
    <row r="2401" spans="1:7" x14ac:dyDescent="0.2">
      <c r="A2401">
        <v>2021</v>
      </c>
      <c r="B2401" s="4" t="s">
        <v>427</v>
      </c>
      <c r="C2401" t="str">
        <f t="shared" si="37"/>
        <v>2021_1099</v>
      </c>
      <c r="D2401" s="4" t="s">
        <v>385</v>
      </c>
      <c r="E2401" s="4" t="s">
        <v>385</v>
      </c>
      <c r="F2401" s="3">
        <v>118089.81</v>
      </c>
      <c r="G2401" s="2">
        <v>2.1486000000000001E-4</v>
      </c>
    </row>
    <row r="2402" spans="1:7" x14ac:dyDescent="0.2">
      <c r="A2402">
        <v>2021</v>
      </c>
      <c r="B2402" s="4" t="s">
        <v>625</v>
      </c>
      <c r="C2402" t="str">
        <f t="shared" si="37"/>
        <v>2021_0652</v>
      </c>
      <c r="D2402" s="4" t="s">
        <v>607</v>
      </c>
      <c r="E2402" s="4" t="s">
        <v>607</v>
      </c>
      <c r="F2402" s="3">
        <v>116300.62</v>
      </c>
      <c r="G2402" s="2">
        <v>2.1159999999999999E-4</v>
      </c>
    </row>
    <row r="2403" spans="1:7" x14ac:dyDescent="0.2">
      <c r="A2403">
        <v>2021</v>
      </c>
      <c r="B2403" s="4" t="s">
        <v>446</v>
      </c>
      <c r="C2403" t="str">
        <f t="shared" si="37"/>
        <v>2021_0543</v>
      </c>
      <c r="D2403" s="4" t="s">
        <v>404</v>
      </c>
      <c r="E2403" s="4" t="s">
        <v>404</v>
      </c>
      <c r="F2403" s="3">
        <v>113317.92</v>
      </c>
      <c r="G2403" s="2">
        <v>2.0618000000000001E-4</v>
      </c>
    </row>
    <row r="2404" spans="1:7" x14ac:dyDescent="0.2">
      <c r="A2404">
        <v>2021</v>
      </c>
      <c r="B2404" s="4" t="s">
        <v>618</v>
      </c>
      <c r="C2404" t="str">
        <f t="shared" si="37"/>
        <v>2021_0971</v>
      </c>
      <c r="D2404" s="4" t="s">
        <v>600</v>
      </c>
      <c r="E2404" s="4" t="s">
        <v>600</v>
      </c>
      <c r="F2404" s="3">
        <v>112254.56</v>
      </c>
      <c r="G2404" s="2">
        <v>2.0424000000000001E-4</v>
      </c>
    </row>
    <row r="2405" spans="1:7" x14ac:dyDescent="0.2">
      <c r="A2405">
        <v>2021</v>
      </c>
      <c r="B2405" s="4" t="s">
        <v>727</v>
      </c>
      <c r="C2405" t="str">
        <f t="shared" si="37"/>
        <v>2021_2631</v>
      </c>
      <c r="D2405" s="4" t="s">
        <v>758</v>
      </c>
      <c r="E2405" s="4" t="s">
        <v>758</v>
      </c>
      <c r="F2405" s="3">
        <v>111489.2</v>
      </c>
      <c r="G2405" s="2">
        <v>2.0285E-4</v>
      </c>
    </row>
    <row r="2406" spans="1:7" x14ac:dyDescent="0.2">
      <c r="A2406">
        <v>2021</v>
      </c>
      <c r="B2406" s="4" t="s">
        <v>365</v>
      </c>
      <c r="C2406" t="str">
        <f t="shared" si="37"/>
        <v>2021_1109</v>
      </c>
      <c r="D2406" s="4" t="s">
        <v>323</v>
      </c>
      <c r="E2406" s="4" t="s">
        <v>323</v>
      </c>
      <c r="F2406" s="3">
        <v>110113.53</v>
      </c>
      <c r="G2406" s="2">
        <v>2.0034999999999999E-4</v>
      </c>
    </row>
    <row r="2407" spans="1:7" x14ac:dyDescent="0.2">
      <c r="A2407">
        <v>2021</v>
      </c>
      <c r="B2407" s="4" t="s">
        <v>448</v>
      </c>
      <c r="C2407" t="str">
        <f t="shared" si="37"/>
        <v>2021_0820</v>
      </c>
      <c r="D2407" s="4" t="s">
        <v>406</v>
      </c>
      <c r="E2407" s="4" t="s">
        <v>406</v>
      </c>
      <c r="F2407" s="3">
        <v>108189.39</v>
      </c>
      <c r="G2407" s="2">
        <v>1.9683999999999999E-4</v>
      </c>
    </row>
    <row r="2408" spans="1:7" x14ac:dyDescent="0.2">
      <c r="A2408">
        <v>2021</v>
      </c>
      <c r="B2408" s="4" t="s">
        <v>441</v>
      </c>
      <c r="C2408" t="str">
        <f t="shared" si="37"/>
        <v>2021_1046</v>
      </c>
      <c r="D2408" s="4" t="s">
        <v>399</v>
      </c>
      <c r="E2408" s="4" t="s">
        <v>399</v>
      </c>
      <c r="F2408" s="3">
        <v>106961.05</v>
      </c>
      <c r="G2408" s="2">
        <v>1.9461000000000001E-4</v>
      </c>
    </row>
    <row r="2409" spans="1:7" x14ac:dyDescent="0.2">
      <c r="A2409">
        <v>2021</v>
      </c>
      <c r="B2409" s="4" t="s">
        <v>620</v>
      </c>
      <c r="C2409" t="str">
        <f t="shared" si="37"/>
        <v>2021_1000</v>
      </c>
      <c r="D2409" s="4" t="s">
        <v>602</v>
      </c>
      <c r="E2409" s="4" t="s">
        <v>602</v>
      </c>
      <c r="F2409" s="3">
        <v>99407.91</v>
      </c>
      <c r="G2409" s="2">
        <v>1.8086999999999999E-4</v>
      </c>
    </row>
    <row r="2410" spans="1:7" x14ac:dyDescent="0.2">
      <c r="A2410">
        <v>2021</v>
      </c>
      <c r="B2410" s="4" t="s">
        <v>624</v>
      </c>
      <c r="C2410" t="str">
        <f t="shared" si="37"/>
        <v>2021_0168</v>
      </c>
      <c r="D2410" s="4" t="s">
        <v>606</v>
      </c>
      <c r="E2410" s="4" t="s">
        <v>606</v>
      </c>
      <c r="F2410" s="3">
        <v>98091.21</v>
      </c>
      <c r="G2410" s="2">
        <v>1.7846999999999999E-4</v>
      </c>
    </row>
    <row r="2411" spans="1:7" x14ac:dyDescent="0.2">
      <c r="A2411">
        <v>2021</v>
      </c>
      <c r="B2411" s="4" t="s">
        <v>623</v>
      </c>
      <c r="C2411" t="str">
        <f t="shared" si="37"/>
        <v>2021_0703</v>
      </c>
      <c r="D2411" s="4" t="s">
        <v>605</v>
      </c>
      <c r="E2411" s="4" t="s">
        <v>605</v>
      </c>
      <c r="F2411" s="3">
        <v>95423.78</v>
      </c>
      <c r="G2411" s="2">
        <v>1.7362000000000001E-4</v>
      </c>
    </row>
    <row r="2412" spans="1:7" x14ac:dyDescent="0.2">
      <c r="A2412">
        <v>2021</v>
      </c>
      <c r="B2412" s="4" t="s">
        <v>669</v>
      </c>
      <c r="C2412" t="str">
        <f t="shared" si="37"/>
        <v>2021_0911</v>
      </c>
      <c r="D2412" s="4" t="s">
        <v>641</v>
      </c>
      <c r="E2412" s="4" t="s">
        <v>641</v>
      </c>
      <c r="F2412" s="3">
        <v>95037.25</v>
      </c>
      <c r="G2412" s="2">
        <v>1.7291E-4</v>
      </c>
    </row>
    <row r="2413" spans="1:7" x14ac:dyDescent="0.2">
      <c r="A2413">
        <v>2021</v>
      </c>
      <c r="B2413" s="4" t="s">
        <v>622</v>
      </c>
      <c r="C2413" t="str">
        <f t="shared" si="37"/>
        <v>2021_0214</v>
      </c>
      <c r="D2413" s="4" t="s">
        <v>604</v>
      </c>
      <c r="E2413" s="4" t="s">
        <v>604</v>
      </c>
      <c r="F2413" s="3">
        <v>92096.02</v>
      </c>
      <c r="G2413" s="2">
        <v>1.6756E-4</v>
      </c>
    </row>
    <row r="2414" spans="1:7" x14ac:dyDescent="0.2">
      <c r="A2414">
        <v>2021</v>
      </c>
      <c r="B2414" s="4" t="s">
        <v>621</v>
      </c>
      <c r="C2414" t="str">
        <f t="shared" si="37"/>
        <v>2021_0567</v>
      </c>
      <c r="D2414" s="4" t="s">
        <v>603</v>
      </c>
      <c r="E2414" s="4" t="s">
        <v>603</v>
      </c>
      <c r="F2414" s="3">
        <v>90469.68</v>
      </c>
      <c r="G2414" s="2">
        <v>1.6459999999999999E-4</v>
      </c>
    </row>
    <row r="2415" spans="1:7" x14ac:dyDescent="0.2">
      <c r="A2415">
        <v>2021</v>
      </c>
      <c r="B2415" s="4" t="s">
        <v>628</v>
      </c>
      <c r="C2415" t="str">
        <f t="shared" si="37"/>
        <v>2021_0788</v>
      </c>
      <c r="D2415" s="4" t="s">
        <v>610</v>
      </c>
      <c r="E2415" s="4" t="s">
        <v>610</v>
      </c>
      <c r="F2415" s="3">
        <v>90289.32</v>
      </c>
      <c r="G2415" s="2">
        <v>1.6427999999999999E-4</v>
      </c>
    </row>
    <row r="2416" spans="1:7" x14ac:dyDescent="0.2">
      <c r="A2416">
        <v>2021</v>
      </c>
      <c r="B2416" s="4" t="s">
        <v>665</v>
      </c>
      <c r="C2416" t="str">
        <f t="shared" si="37"/>
        <v>2021_0067</v>
      </c>
      <c r="D2416" s="4" t="s">
        <v>637</v>
      </c>
      <c r="E2416" s="4" t="s">
        <v>637</v>
      </c>
      <c r="F2416" s="3">
        <v>87759.9</v>
      </c>
      <c r="G2416" s="2">
        <v>1.5966999999999999E-4</v>
      </c>
    </row>
    <row r="2417" spans="1:7" x14ac:dyDescent="0.2">
      <c r="A2417">
        <v>2021</v>
      </c>
      <c r="B2417" s="4" t="s">
        <v>418</v>
      </c>
      <c r="C2417" t="str">
        <f t="shared" si="37"/>
        <v>2021_0555</v>
      </c>
      <c r="D2417" s="4" t="s">
        <v>376</v>
      </c>
      <c r="E2417" s="4" t="s">
        <v>376</v>
      </c>
      <c r="F2417" s="3">
        <v>87544.15</v>
      </c>
      <c r="G2417" s="2">
        <v>1.5928000000000001E-4</v>
      </c>
    </row>
    <row r="2418" spans="1:7" x14ac:dyDescent="0.2">
      <c r="A2418">
        <v>2021</v>
      </c>
      <c r="B2418" s="4" t="s">
        <v>436</v>
      </c>
      <c r="C2418" t="str">
        <f t="shared" si="37"/>
        <v>2021_0197</v>
      </c>
      <c r="D2418" s="4" t="s">
        <v>394</v>
      </c>
      <c r="E2418" s="4" t="s">
        <v>394</v>
      </c>
      <c r="F2418" s="3">
        <v>87451.08</v>
      </c>
      <c r="G2418" s="2">
        <v>1.5911000000000001E-4</v>
      </c>
    </row>
    <row r="2419" spans="1:7" x14ac:dyDescent="0.2">
      <c r="A2419">
        <v>2021</v>
      </c>
      <c r="B2419" s="4" t="s">
        <v>362</v>
      </c>
      <c r="C2419" t="str">
        <f t="shared" si="37"/>
        <v>2021_0172</v>
      </c>
      <c r="D2419" s="4" t="s">
        <v>320</v>
      </c>
      <c r="E2419" s="4" t="s">
        <v>320</v>
      </c>
      <c r="F2419" s="3">
        <v>82508.259999999995</v>
      </c>
      <c r="G2419" s="2">
        <v>1.5012000000000001E-4</v>
      </c>
    </row>
    <row r="2420" spans="1:7" x14ac:dyDescent="0.2">
      <c r="A2420">
        <v>2021</v>
      </c>
      <c r="B2420" s="4" t="s">
        <v>662</v>
      </c>
      <c r="C2420" t="str">
        <f t="shared" si="37"/>
        <v>2021_0369</v>
      </c>
      <c r="D2420" s="4" t="s">
        <v>634</v>
      </c>
      <c r="E2420" s="4" t="s">
        <v>634</v>
      </c>
      <c r="F2420" s="3">
        <v>82012.009999999995</v>
      </c>
      <c r="G2420" s="2">
        <v>1.4922000000000001E-4</v>
      </c>
    </row>
    <row r="2421" spans="1:7" x14ac:dyDescent="0.2">
      <c r="A2421">
        <v>2021</v>
      </c>
      <c r="B2421" s="4" t="s">
        <v>346</v>
      </c>
      <c r="C2421" t="str">
        <f t="shared" si="37"/>
        <v>2021_0356</v>
      </c>
      <c r="D2421" s="4" t="s">
        <v>304</v>
      </c>
      <c r="E2421" s="4" t="s">
        <v>304</v>
      </c>
      <c r="F2421" s="3">
        <v>81741.2</v>
      </c>
      <c r="G2421" s="2">
        <v>1.4872E-4</v>
      </c>
    </row>
    <row r="2422" spans="1:7" x14ac:dyDescent="0.2">
      <c r="A2422">
        <v>2021</v>
      </c>
      <c r="B2422" s="4" t="s">
        <v>666</v>
      </c>
      <c r="C2422" t="str">
        <f t="shared" si="37"/>
        <v>2021_0194</v>
      </c>
      <c r="D2422" s="4" t="s">
        <v>638</v>
      </c>
      <c r="E2422" s="4" t="s">
        <v>638</v>
      </c>
      <c r="F2422" s="3">
        <v>80452.929999999993</v>
      </c>
      <c r="G2422" s="2">
        <v>1.4637999999999999E-4</v>
      </c>
    </row>
    <row r="2423" spans="1:7" x14ac:dyDescent="0.2">
      <c r="A2423">
        <v>2021</v>
      </c>
      <c r="B2423" s="4" t="s">
        <v>355</v>
      </c>
      <c r="C2423" t="str">
        <f t="shared" si="37"/>
        <v>2021_0929</v>
      </c>
      <c r="D2423" s="4" t="s">
        <v>313</v>
      </c>
      <c r="E2423" s="4" t="s">
        <v>313</v>
      </c>
      <c r="F2423" s="3">
        <v>79827.98</v>
      </c>
      <c r="G2423" s="2">
        <v>1.4524000000000001E-4</v>
      </c>
    </row>
    <row r="2424" spans="1:7" x14ac:dyDescent="0.2">
      <c r="A2424">
        <v>2021</v>
      </c>
      <c r="B2424" s="4" t="s">
        <v>659</v>
      </c>
      <c r="C2424" t="str">
        <f t="shared" si="37"/>
        <v>2021_0274</v>
      </c>
      <c r="D2424" s="4" t="s">
        <v>631</v>
      </c>
      <c r="E2424" s="4" t="s">
        <v>631</v>
      </c>
      <c r="F2424" s="3">
        <v>78318.47</v>
      </c>
      <c r="G2424" s="2">
        <v>1.4249999999999999E-4</v>
      </c>
    </row>
    <row r="2425" spans="1:7" x14ac:dyDescent="0.2">
      <c r="A2425">
        <v>2021</v>
      </c>
      <c r="B2425" s="4" t="s">
        <v>658</v>
      </c>
      <c r="C2425" t="str">
        <f t="shared" si="37"/>
        <v>2021_0658</v>
      </c>
      <c r="D2425" s="4" t="s">
        <v>630</v>
      </c>
      <c r="E2425" s="4" t="s">
        <v>630</v>
      </c>
      <c r="F2425" s="3">
        <v>76282.92</v>
      </c>
      <c r="G2425" s="2">
        <v>1.3878999999999999E-4</v>
      </c>
    </row>
    <row r="2426" spans="1:7" x14ac:dyDescent="0.2">
      <c r="A2426">
        <v>2021</v>
      </c>
      <c r="B2426" s="4" t="s">
        <v>664</v>
      </c>
      <c r="C2426" t="str">
        <f t="shared" si="37"/>
        <v>2021_0562</v>
      </c>
      <c r="D2426" s="4" t="s">
        <v>636</v>
      </c>
      <c r="E2426" s="4" t="s">
        <v>636</v>
      </c>
      <c r="F2426" s="3">
        <v>74694.789999999994</v>
      </c>
      <c r="G2426" s="2">
        <v>1.359E-4</v>
      </c>
    </row>
    <row r="2427" spans="1:7" x14ac:dyDescent="0.2">
      <c r="A2427">
        <v>2021</v>
      </c>
      <c r="B2427" s="4" t="s">
        <v>667</v>
      </c>
      <c r="C2427" t="str">
        <f t="shared" si="37"/>
        <v>2021_0878</v>
      </c>
      <c r="D2427" s="4" t="s">
        <v>639</v>
      </c>
      <c r="E2427" s="4" t="s">
        <v>639</v>
      </c>
      <c r="F2427" s="3">
        <v>74066.66</v>
      </c>
      <c r="G2427" s="2">
        <v>1.3475999999999999E-4</v>
      </c>
    </row>
    <row r="2428" spans="1:7" x14ac:dyDescent="0.2">
      <c r="A2428">
        <v>2021</v>
      </c>
      <c r="B2428" s="4" t="s">
        <v>456</v>
      </c>
      <c r="C2428" t="str">
        <f t="shared" si="37"/>
        <v>2021_0099</v>
      </c>
      <c r="D2428" s="4" t="s">
        <v>414</v>
      </c>
      <c r="E2428" s="4" t="s">
        <v>414</v>
      </c>
      <c r="F2428" s="3">
        <v>73599.73</v>
      </c>
      <c r="G2428" s="2">
        <v>1.3391E-4</v>
      </c>
    </row>
    <row r="2429" spans="1:7" x14ac:dyDescent="0.2">
      <c r="A2429">
        <v>2021</v>
      </c>
      <c r="B2429" s="4" t="s">
        <v>286</v>
      </c>
      <c r="C2429" t="str">
        <f t="shared" si="37"/>
        <v>2021_0512</v>
      </c>
      <c r="D2429" s="4" t="s">
        <v>717</v>
      </c>
      <c r="E2429" s="4" t="s">
        <v>717</v>
      </c>
      <c r="F2429" s="3">
        <v>73464.19</v>
      </c>
      <c r="G2429" s="2">
        <v>1.3365999999999999E-4</v>
      </c>
    </row>
    <row r="2430" spans="1:7" x14ac:dyDescent="0.2">
      <c r="A2430">
        <v>2021</v>
      </c>
      <c r="B2430" s="4" t="s">
        <v>660</v>
      </c>
      <c r="C2430" t="str">
        <f t="shared" si="37"/>
        <v>2021_0686</v>
      </c>
      <c r="D2430" s="4" t="s">
        <v>632</v>
      </c>
      <c r="E2430" s="4" t="s">
        <v>632</v>
      </c>
      <c r="F2430" s="3">
        <v>73218.320000000007</v>
      </c>
      <c r="G2430" s="2">
        <v>1.3322E-4</v>
      </c>
    </row>
    <row r="2431" spans="1:7" x14ac:dyDescent="0.2">
      <c r="A2431">
        <v>2021</v>
      </c>
      <c r="B2431" s="4" t="s">
        <v>670</v>
      </c>
      <c r="C2431" t="str">
        <f t="shared" si="37"/>
        <v>2021_0250</v>
      </c>
      <c r="D2431" s="4" t="s">
        <v>642</v>
      </c>
      <c r="E2431" s="4" t="s">
        <v>642</v>
      </c>
      <c r="F2431" s="3">
        <v>72227.679999999993</v>
      </c>
      <c r="G2431" s="2">
        <v>1.3140999999999999E-4</v>
      </c>
    </row>
    <row r="2432" spans="1:7" x14ac:dyDescent="0.2">
      <c r="A2432">
        <v>2021</v>
      </c>
      <c r="B2432" s="4" t="s">
        <v>706</v>
      </c>
      <c r="C2432" t="str">
        <f t="shared" si="37"/>
        <v>2021_0595</v>
      </c>
      <c r="D2432" s="4" t="s">
        <v>693</v>
      </c>
      <c r="E2432" s="4" t="s">
        <v>693</v>
      </c>
      <c r="F2432" s="3">
        <v>65350.85</v>
      </c>
      <c r="G2432" s="2">
        <v>1.189E-4</v>
      </c>
    </row>
    <row r="2433" spans="1:7" x14ac:dyDescent="0.2">
      <c r="A2433">
        <v>2021</v>
      </c>
      <c r="B2433" s="4" t="s">
        <v>661</v>
      </c>
      <c r="C2433" t="str">
        <f t="shared" si="37"/>
        <v>2021_0328</v>
      </c>
      <c r="D2433" s="4" t="s">
        <v>633</v>
      </c>
      <c r="E2433" s="4" t="s">
        <v>633</v>
      </c>
      <c r="F2433" s="3">
        <v>65075.73</v>
      </c>
      <c r="G2433" s="2">
        <v>1.184E-4</v>
      </c>
    </row>
    <row r="2434" spans="1:7" x14ac:dyDescent="0.2">
      <c r="A2434">
        <v>2021</v>
      </c>
      <c r="B2434" s="4" t="s">
        <v>668</v>
      </c>
      <c r="C2434" t="str">
        <f t="shared" si="37"/>
        <v>2021_0928</v>
      </c>
      <c r="D2434" s="4" t="s">
        <v>640</v>
      </c>
      <c r="E2434" s="4" t="s">
        <v>640</v>
      </c>
      <c r="F2434" s="3">
        <v>65005.37</v>
      </c>
      <c r="G2434" s="2">
        <v>1.1827E-4</v>
      </c>
    </row>
    <row r="2435" spans="1:7" x14ac:dyDescent="0.2">
      <c r="A2435">
        <v>2021</v>
      </c>
      <c r="B2435" s="4" t="s">
        <v>675</v>
      </c>
      <c r="C2435" t="str">
        <f t="shared" ref="C2435:C2498" si="38">_xlfn.TEXTJOIN("_",TRUE,A2435:B2435)</f>
        <v>2021_0366</v>
      </c>
      <c r="D2435" s="4" t="s">
        <v>647</v>
      </c>
      <c r="E2435" s="4" t="s">
        <v>647</v>
      </c>
      <c r="F2435" s="3">
        <v>64517.33</v>
      </c>
      <c r="G2435" s="2">
        <v>1.1739E-4</v>
      </c>
    </row>
    <row r="2436" spans="1:7" x14ac:dyDescent="0.2">
      <c r="A2436">
        <v>2021</v>
      </c>
      <c r="B2436" s="4" t="s">
        <v>627</v>
      </c>
      <c r="C2436" t="str">
        <f t="shared" si="38"/>
        <v>2021_0211</v>
      </c>
      <c r="D2436" s="4" t="s">
        <v>609</v>
      </c>
      <c r="E2436" s="4" t="s">
        <v>609</v>
      </c>
      <c r="F2436" s="3">
        <v>64136</v>
      </c>
      <c r="G2436" s="2">
        <v>1.1669E-4</v>
      </c>
    </row>
    <row r="2437" spans="1:7" x14ac:dyDescent="0.2">
      <c r="A2437">
        <v>2021</v>
      </c>
      <c r="B2437" s="4" t="s">
        <v>657</v>
      </c>
      <c r="C2437" t="str">
        <f t="shared" si="38"/>
        <v>2021_1104</v>
      </c>
      <c r="D2437" s="4" t="s">
        <v>629</v>
      </c>
      <c r="E2437" s="4" t="s">
        <v>629</v>
      </c>
      <c r="F2437" s="3">
        <v>64075.47</v>
      </c>
      <c r="G2437" s="2">
        <v>1.1658E-4</v>
      </c>
    </row>
    <row r="2438" spans="1:7" x14ac:dyDescent="0.2">
      <c r="A2438">
        <v>2021</v>
      </c>
      <c r="B2438" s="4" t="s">
        <v>663</v>
      </c>
      <c r="C2438" t="str">
        <f t="shared" si="38"/>
        <v>2021_1064</v>
      </c>
      <c r="D2438" s="4" t="s">
        <v>635</v>
      </c>
      <c r="E2438" s="4" t="s">
        <v>635</v>
      </c>
      <c r="F2438" s="3">
        <v>63772.88</v>
      </c>
      <c r="G2438" s="2">
        <v>1.1603E-4</v>
      </c>
    </row>
    <row r="2439" spans="1:7" x14ac:dyDescent="0.2">
      <c r="A2439">
        <v>2021</v>
      </c>
      <c r="B2439" s="4" t="s">
        <v>352</v>
      </c>
      <c r="C2439" t="str">
        <f t="shared" si="38"/>
        <v>2021_0332</v>
      </c>
      <c r="D2439" s="4" t="s">
        <v>310</v>
      </c>
      <c r="E2439" s="4" t="s">
        <v>310</v>
      </c>
      <c r="F2439" s="3">
        <v>63167.15</v>
      </c>
      <c r="G2439" s="2">
        <v>1.1493E-4</v>
      </c>
    </row>
    <row r="2440" spans="1:7" x14ac:dyDescent="0.2">
      <c r="A2440">
        <v>2021</v>
      </c>
      <c r="B2440" s="4" t="s">
        <v>417</v>
      </c>
      <c r="C2440" t="str">
        <f t="shared" si="38"/>
        <v>2021_0421</v>
      </c>
      <c r="D2440" s="4" t="s">
        <v>375</v>
      </c>
      <c r="E2440" s="4" t="s">
        <v>375</v>
      </c>
      <c r="F2440" s="3">
        <v>61905.599999999999</v>
      </c>
      <c r="G2440" s="2">
        <v>1.1263E-4</v>
      </c>
    </row>
    <row r="2441" spans="1:7" x14ac:dyDescent="0.2">
      <c r="A2441">
        <v>2021</v>
      </c>
      <c r="B2441" s="4" t="s">
        <v>671</v>
      </c>
      <c r="C2441" t="str">
        <f t="shared" si="38"/>
        <v>2021_1110</v>
      </c>
      <c r="D2441" s="4" t="s">
        <v>643</v>
      </c>
      <c r="E2441" s="4" t="s">
        <v>643</v>
      </c>
      <c r="F2441" s="3">
        <v>61500.3</v>
      </c>
      <c r="G2441" s="2">
        <v>1.119E-4</v>
      </c>
    </row>
    <row r="2442" spans="1:7" x14ac:dyDescent="0.2">
      <c r="A2442">
        <v>2021</v>
      </c>
      <c r="B2442" s="4" t="s">
        <v>485</v>
      </c>
      <c r="C2442" t="str">
        <f t="shared" si="38"/>
        <v>2021_0551</v>
      </c>
      <c r="D2442" s="4" t="s">
        <v>469</v>
      </c>
      <c r="E2442" s="4" t="s">
        <v>469</v>
      </c>
      <c r="F2442" s="3">
        <v>61049.15</v>
      </c>
      <c r="G2442" s="2">
        <v>1.1108E-4</v>
      </c>
    </row>
    <row r="2443" spans="1:7" x14ac:dyDescent="0.2">
      <c r="A2443">
        <v>2021</v>
      </c>
      <c r="B2443" s="4" t="s">
        <v>761</v>
      </c>
      <c r="C2443" t="str">
        <f t="shared" si="38"/>
        <v>2021_4260</v>
      </c>
      <c r="D2443" s="4" t="s">
        <v>759</v>
      </c>
      <c r="E2443" s="4" t="s">
        <v>759</v>
      </c>
      <c r="F2443" s="3">
        <v>59084.639999999999</v>
      </c>
      <c r="G2443" s="2">
        <v>1.075E-4</v>
      </c>
    </row>
    <row r="2444" spans="1:7" x14ac:dyDescent="0.2">
      <c r="A2444">
        <v>2021</v>
      </c>
      <c r="B2444" s="4" t="s">
        <v>674</v>
      </c>
      <c r="C2444" t="str">
        <f t="shared" si="38"/>
        <v>2021_0637</v>
      </c>
      <c r="D2444" s="4" t="s">
        <v>646</v>
      </c>
      <c r="E2444" s="4" t="s">
        <v>646</v>
      </c>
      <c r="F2444" s="3">
        <v>58089.4</v>
      </c>
      <c r="G2444" s="2">
        <v>1.0569E-4</v>
      </c>
    </row>
    <row r="2445" spans="1:7" x14ac:dyDescent="0.2">
      <c r="A2445">
        <v>2021</v>
      </c>
      <c r="B2445" s="4" t="s">
        <v>672</v>
      </c>
      <c r="C2445" t="str">
        <f t="shared" si="38"/>
        <v>2021_0505</v>
      </c>
      <c r="D2445" s="4" t="s">
        <v>644</v>
      </c>
      <c r="E2445" s="4" t="s">
        <v>644</v>
      </c>
      <c r="F2445" s="3">
        <v>57943.49</v>
      </c>
      <c r="G2445" s="2">
        <v>1.0542E-4</v>
      </c>
    </row>
    <row r="2446" spans="1:7" x14ac:dyDescent="0.2">
      <c r="A2446">
        <v>2021</v>
      </c>
      <c r="B2446" s="4" t="s">
        <v>347</v>
      </c>
      <c r="C2446" t="str">
        <f t="shared" si="38"/>
        <v>2021_0641</v>
      </c>
      <c r="D2446" s="4" t="s">
        <v>305</v>
      </c>
      <c r="E2446" s="4" t="s">
        <v>305</v>
      </c>
      <c r="F2446" s="3">
        <v>57300.79</v>
      </c>
      <c r="G2446" s="2">
        <v>1.0425999999999999E-4</v>
      </c>
    </row>
    <row r="2447" spans="1:7" x14ac:dyDescent="0.2">
      <c r="A2447">
        <v>2021</v>
      </c>
      <c r="B2447" s="4" t="s">
        <v>673</v>
      </c>
      <c r="C2447" t="str">
        <f t="shared" si="38"/>
        <v>2021_0712</v>
      </c>
      <c r="D2447" s="4" t="s">
        <v>645</v>
      </c>
      <c r="E2447" s="4" t="s">
        <v>645</v>
      </c>
      <c r="F2447" s="3">
        <v>55924.06</v>
      </c>
      <c r="G2447" s="2">
        <v>1.0175000000000001E-4</v>
      </c>
    </row>
    <row r="2448" spans="1:7" x14ac:dyDescent="0.2">
      <c r="A2448">
        <v>2021</v>
      </c>
      <c r="B2448" s="4" t="s">
        <v>626</v>
      </c>
      <c r="C2448" t="str">
        <f t="shared" si="38"/>
        <v>2021_0264</v>
      </c>
      <c r="D2448" s="4" t="s">
        <v>752</v>
      </c>
      <c r="E2448" s="4" t="s">
        <v>752</v>
      </c>
      <c r="F2448" s="3">
        <v>54982.59</v>
      </c>
      <c r="G2448" s="2">
        <v>1.0004E-4</v>
      </c>
    </row>
    <row r="2449" spans="1:7" x14ac:dyDescent="0.2">
      <c r="A2449">
        <v>2021</v>
      </c>
      <c r="B2449" s="4" t="s">
        <v>435</v>
      </c>
      <c r="C2449" t="str">
        <f t="shared" si="38"/>
        <v>2021_0017</v>
      </c>
      <c r="D2449" s="4" t="s">
        <v>393</v>
      </c>
      <c r="E2449" s="4" t="s">
        <v>393</v>
      </c>
      <c r="F2449" s="3">
        <v>54432.33</v>
      </c>
      <c r="G2449" s="2">
        <v>9.904E-5</v>
      </c>
    </row>
    <row r="2450" spans="1:7" x14ac:dyDescent="0.2">
      <c r="A2450">
        <v>2021</v>
      </c>
      <c r="B2450" s="4" t="s">
        <v>677</v>
      </c>
      <c r="C2450" t="str">
        <f t="shared" si="38"/>
        <v>2021_0074</v>
      </c>
      <c r="D2450" s="4" t="s">
        <v>649</v>
      </c>
      <c r="E2450" s="4" t="s">
        <v>649</v>
      </c>
      <c r="F2450" s="3">
        <v>37926.559999999998</v>
      </c>
      <c r="G2450" s="2">
        <v>6.9010000000000005E-5</v>
      </c>
    </row>
    <row r="2451" spans="1:7" x14ac:dyDescent="0.2">
      <c r="A2451">
        <v>2021</v>
      </c>
      <c r="B2451" s="4" t="s">
        <v>439</v>
      </c>
      <c r="C2451" t="str">
        <f t="shared" si="38"/>
        <v>2021_0877</v>
      </c>
      <c r="D2451" s="4" t="s">
        <v>397</v>
      </c>
      <c r="E2451" s="4" t="s">
        <v>397</v>
      </c>
      <c r="F2451" s="3">
        <v>33340.35</v>
      </c>
      <c r="G2451" s="2">
        <v>6.0659999999999999E-5</v>
      </c>
    </row>
    <row r="2452" spans="1:7" x14ac:dyDescent="0.2">
      <c r="A2452">
        <v>2021</v>
      </c>
      <c r="B2452" s="4" t="s">
        <v>681</v>
      </c>
      <c r="C2452" t="str">
        <f t="shared" si="38"/>
        <v>2021_0089</v>
      </c>
      <c r="D2452" s="4" t="s">
        <v>653</v>
      </c>
      <c r="E2452" s="4" t="s">
        <v>653</v>
      </c>
      <c r="F2452" s="3">
        <v>33083.480000000003</v>
      </c>
      <c r="G2452" s="2">
        <v>6.0189999999999998E-5</v>
      </c>
    </row>
    <row r="2453" spans="1:7" x14ac:dyDescent="0.2">
      <c r="A2453">
        <v>2021</v>
      </c>
      <c r="B2453" s="4" t="s">
        <v>699</v>
      </c>
      <c r="C2453" t="str">
        <f t="shared" si="38"/>
        <v>2021_0616</v>
      </c>
      <c r="D2453" s="4" t="s">
        <v>686</v>
      </c>
      <c r="E2453" s="4" t="s">
        <v>686</v>
      </c>
      <c r="F2453" s="3">
        <v>30206.82</v>
      </c>
      <c r="G2453" s="2">
        <v>5.4960000000000002E-5</v>
      </c>
    </row>
    <row r="2454" spans="1:7" x14ac:dyDescent="0.2">
      <c r="A2454">
        <v>2021</v>
      </c>
      <c r="B2454" s="4" t="s">
        <v>676</v>
      </c>
      <c r="C2454" t="str">
        <f t="shared" si="38"/>
        <v>2021_0953</v>
      </c>
      <c r="D2454" s="4" t="s">
        <v>648</v>
      </c>
      <c r="E2454" s="4" t="s">
        <v>648</v>
      </c>
      <c r="F2454" s="3">
        <v>28971.16</v>
      </c>
      <c r="G2454" s="2">
        <v>5.2710000000000002E-5</v>
      </c>
    </row>
    <row r="2455" spans="1:7" x14ac:dyDescent="0.2">
      <c r="A2455">
        <v>2021</v>
      </c>
      <c r="B2455" s="4" t="s">
        <v>680</v>
      </c>
      <c r="C2455" t="str">
        <f t="shared" si="38"/>
        <v>2021_0113</v>
      </c>
      <c r="D2455" s="4" t="s">
        <v>652</v>
      </c>
      <c r="E2455" s="4" t="s">
        <v>652</v>
      </c>
      <c r="F2455" s="3">
        <v>28786.97</v>
      </c>
      <c r="G2455" s="2">
        <v>5.2380000000000003E-5</v>
      </c>
    </row>
    <row r="2456" spans="1:7" x14ac:dyDescent="0.2">
      <c r="A2456">
        <v>2021</v>
      </c>
      <c r="B2456" s="4" t="s">
        <v>438</v>
      </c>
      <c r="C2456" t="str">
        <f t="shared" si="38"/>
        <v>2021_0684</v>
      </c>
      <c r="D2456" s="4" t="s">
        <v>396</v>
      </c>
      <c r="E2456" s="4" t="s">
        <v>396</v>
      </c>
      <c r="F2456" s="3">
        <v>28551.78</v>
      </c>
      <c r="G2456" s="2">
        <v>5.1950000000000002E-5</v>
      </c>
    </row>
    <row r="2457" spans="1:7" x14ac:dyDescent="0.2">
      <c r="A2457">
        <v>2021</v>
      </c>
      <c r="B2457" s="4" t="s">
        <v>762</v>
      </c>
      <c r="C2457" t="str">
        <f t="shared" si="38"/>
        <v>2021_4258</v>
      </c>
      <c r="D2457" s="4" t="s">
        <v>760</v>
      </c>
      <c r="E2457" s="4" t="s">
        <v>760</v>
      </c>
      <c r="F2457" s="3">
        <v>26194.61</v>
      </c>
      <c r="G2457" s="2">
        <v>4.7660000000000001E-5</v>
      </c>
    </row>
    <row r="2458" spans="1:7" x14ac:dyDescent="0.2">
      <c r="A2458">
        <v>2021</v>
      </c>
      <c r="B2458" s="4" t="s">
        <v>701</v>
      </c>
      <c r="C2458" t="str">
        <f t="shared" si="38"/>
        <v>2021_0933</v>
      </c>
      <c r="D2458" s="4" t="s">
        <v>688</v>
      </c>
      <c r="E2458" s="4" t="s">
        <v>688</v>
      </c>
      <c r="F2458" s="3">
        <v>25937.48</v>
      </c>
      <c r="G2458" s="2">
        <v>4.7190000000000001E-5</v>
      </c>
    </row>
    <row r="2459" spans="1:7" x14ac:dyDescent="0.2">
      <c r="A2459">
        <v>2021</v>
      </c>
      <c r="B2459" s="4" t="s">
        <v>698</v>
      </c>
      <c r="C2459" t="str">
        <f t="shared" si="38"/>
        <v>2021_0681</v>
      </c>
      <c r="D2459" s="4" t="s">
        <v>685</v>
      </c>
      <c r="E2459" s="4" t="s">
        <v>685</v>
      </c>
      <c r="F2459" s="3">
        <v>23962.36</v>
      </c>
      <c r="G2459" s="2">
        <v>4.3600000000000003E-5</v>
      </c>
    </row>
    <row r="2460" spans="1:7" x14ac:dyDescent="0.2">
      <c r="A2460">
        <v>2021</v>
      </c>
      <c r="B2460" s="4" t="s">
        <v>474</v>
      </c>
      <c r="C2460" t="str">
        <f t="shared" si="38"/>
        <v>2021_0945</v>
      </c>
      <c r="D2460" s="4" t="s">
        <v>458</v>
      </c>
      <c r="E2460" s="4" t="s">
        <v>458</v>
      </c>
      <c r="F2460" s="3">
        <v>22758.38</v>
      </c>
      <c r="G2460" s="2">
        <v>4.1409999999999998E-5</v>
      </c>
    </row>
    <row r="2461" spans="1:7" x14ac:dyDescent="0.2">
      <c r="A2461">
        <v>2021</v>
      </c>
      <c r="B2461" s="4" t="s">
        <v>678</v>
      </c>
      <c r="C2461" t="str">
        <f t="shared" si="38"/>
        <v>2021_0685</v>
      </c>
      <c r="D2461" s="4" t="s">
        <v>650</v>
      </c>
      <c r="E2461" s="4" t="s">
        <v>650</v>
      </c>
      <c r="F2461" s="3">
        <v>21155.93</v>
      </c>
      <c r="G2461" s="2">
        <v>3.8489999999999999E-5</v>
      </c>
    </row>
    <row r="2462" spans="1:7" x14ac:dyDescent="0.2">
      <c r="A2462">
        <v>2021</v>
      </c>
      <c r="B2462" s="4" t="s">
        <v>708</v>
      </c>
      <c r="C2462" t="str">
        <f t="shared" si="38"/>
        <v>2021_0285</v>
      </c>
      <c r="D2462" s="4" t="s">
        <v>695</v>
      </c>
      <c r="E2462" s="4" t="s">
        <v>695</v>
      </c>
      <c r="F2462" s="3">
        <v>20975.33</v>
      </c>
      <c r="G2462" s="2">
        <v>3.8160000000000001E-5</v>
      </c>
    </row>
    <row r="2463" spans="1:7" x14ac:dyDescent="0.2">
      <c r="A2463">
        <v>2021</v>
      </c>
      <c r="B2463" s="4" t="s">
        <v>684</v>
      </c>
      <c r="C2463" t="str">
        <f t="shared" si="38"/>
        <v>2021_0397</v>
      </c>
      <c r="D2463" s="4" t="s">
        <v>656</v>
      </c>
      <c r="E2463" s="4" t="s">
        <v>656</v>
      </c>
      <c r="F2463" s="3">
        <v>19344.04</v>
      </c>
      <c r="G2463" s="2">
        <v>3.5200000000000002E-5</v>
      </c>
    </row>
    <row r="2464" spans="1:7" x14ac:dyDescent="0.2">
      <c r="A2464">
        <v>2021</v>
      </c>
      <c r="B2464" s="4" t="s">
        <v>700</v>
      </c>
      <c r="C2464" t="str">
        <f t="shared" si="38"/>
        <v>2021_0363</v>
      </c>
      <c r="D2464" s="4" t="s">
        <v>687</v>
      </c>
      <c r="E2464" s="4" t="s">
        <v>687</v>
      </c>
      <c r="F2464" s="3">
        <v>18704.830000000002</v>
      </c>
      <c r="G2464" s="2">
        <v>3.4029999999999998E-5</v>
      </c>
    </row>
    <row r="2465" spans="1:9" x14ac:dyDescent="0.2">
      <c r="A2465">
        <v>2021</v>
      </c>
      <c r="B2465" s="4" t="s">
        <v>682</v>
      </c>
      <c r="C2465" t="str">
        <f t="shared" si="38"/>
        <v>2021_0523</v>
      </c>
      <c r="D2465" s="4" t="s">
        <v>654</v>
      </c>
      <c r="E2465" s="4" t="s">
        <v>654</v>
      </c>
      <c r="F2465" s="3">
        <v>18294.46</v>
      </c>
      <c r="G2465" s="2">
        <v>3.3290000000000001E-5</v>
      </c>
    </row>
    <row r="2466" spans="1:9" x14ac:dyDescent="0.2">
      <c r="A2466">
        <v>2021</v>
      </c>
      <c r="B2466" s="4" t="s">
        <v>755</v>
      </c>
      <c r="C2466" t="str">
        <f t="shared" si="38"/>
        <v>2021_2905</v>
      </c>
      <c r="D2466" s="4" t="s">
        <v>753</v>
      </c>
      <c r="E2466" s="4" t="s">
        <v>753</v>
      </c>
      <c r="F2466" s="3">
        <v>16807.47</v>
      </c>
      <c r="G2466" s="2">
        <v>3.0580000000000002E-5</v>
      </c>
    </row>
    <row r="2467" spans="1:9" x14ac:dyDescent="0.2">
      <c r="A2467">
        <v>2021</v>
      </c>
      <c r="B2467" s="4" t="s">
        <v>703</v>
      </c>
      <c r="C2467" t="str">
        <f t="shared" si="38"/>
        <v>2021_0292</v>
      </c>
      <c r="D2467" s="4" t="s">
        <v>690</v>
      </c>
      <c r="E2467" s="4" t="s">
        <v>690</v>
      </c>
      <c r="F2467" s="3">
        <v>15839.86</v>
      </c>
      <c r="G2467" s="2">
        <v>2.8819999999999999E-5</v>
      </c>
    </row>
    <row r="2468" spans="1:9" x14ac:dyDescent="0.2">
      <c r="A2468">
        <v>2021</v>
      </c>
      <c r="B2468" s="4" t="s">
        <v>702</v>
      </c>
      <c r="C2468" t="str">
        <f t="shared" si="38"/>
        <v>2021_0819</v>
      </c>
      <c r="D2468" s="4" t="s">
        <v>689</v>
      </c>
      <c r="E2468" s="4" t="s">
        <v>689</v>
      </c>
      <c r="F2468" s="3">
        <v>15406.84</v>
      </c>
      <c r="G2468" s="2">
        <v>2.8030000000000001E-5</v>
      </c>
    </row>
    <row r="2469" spans="1:9" x14ac:dyDescent="0.2">
      <c r="A2469">
        <v>2021</v>
      </c>
      <c r="B2469" s="4" t="s">
        <v>679</v>
      </c>
      <c r="C2469" t="str">
        <f t="shared" si="38"/>
        <v>2021_0785</v>
      </c>
      <c r="D2469" s="4" t="s">
        <v>651</v>
      </c>
      <c r="E2469" s="4" t="s">
        <v>651</v>
      </c>
      <c r="F2469" s="3">
        <v>13285.45</v>
      </c>
      <c r="G2469" s="2">
        <v>2.4170000000000001E-5</v>
      </c>
    </row>
    <row r="2470" spans="1:9" x14ac:dyDescent="0.2">
      <c r="A2470">
        <v>2021</v>
      </c>
      <c r="B2470" s="4" t="s">
        <v>683</v>
      </c>
      <c r="C2470" t="str">
        <f t="shared" si="38"/>
        <v>2021_0425</v>
      </c>
      <c r="D2470" s="4" t="s">
        <v>655</v>
      </c>
      <c r="E2470" s="4" t="s">
        <v>655</v>
      </c>
      <c r="F2470" s="3">
        <v>12425.62</v>
      </c>
      <c r="G2470" s="2">
        <v>2.2609999999999999E-5</v>
      </c>
    </row>
    <row r="2471" spans="1:9" x14ac:dyDescent="0.2">
      <c r="A2471">
        <v>2021</v>
      </c>
      <c r="B2471" s="4" t="s">
        <v>484</v>
      </c>
      <c r="C2471" t="str">
        <f t="shared" si="38"/>
        <v>2021_0218</v>
      </c>
      <c r="D2471" s="4" t="s">
        <v>468</v>
      </c>
      <c r="E2471" s="4" t="s">
        <v>468</v>
      </c>
      <c r="F2471" s="3">
        <v>12192.02</v>
      </c>
      <c r="G2471" s="2">
        <v>2.2180000000000001E-5</v>
      </c>
    </row>
    <row r="2472" spans="1:9" x14ac:dyDescent="0.2">
      <c r="A2472">
        <v>2021</v>
      </c>
      <c r="B2472" s="4" t="s">
        <v>704</v>
      </c>
      <c r="C2472" t="str">
        <f t="shared" si="38"/>
        <v>2021_0232</v>
      </c>
      <c r="D2472" s="4" t="s">
        <v>691</v>
      </c>
      <c r="E2472" s="4" t="s">
        <v>691</v>
      </c>
      <c r="F2472" s="3">
        <v>11966.74</v>
      </c>
      <c r="G2472" s="2">
        <v>2.177E-5</v>
      </c>
    </row>
    <row r="2473" spans="1:9" x14ac:dyDescent="0.2">
      <c r="A2473">
        <v>2021</v>
      </c>
      <c r="B2473" s="4" t="s">
        <v>705</v>
      </c>
      <c r="C2473" t="str">
        <f t="shared" si="38"/>
        <v>2021_0701</v>
      </c>
      <c r="D2473" s="4" t="s">
        <v>692</v>
      </c>
      <c r="E2473" s="4" t="s">
        <v>692</v>
      </c>
      <c r="F2473" s="3">
        <v>11921.67</v>
      </c>
      <c r="G2473" s="2">
        <v>2.1690000000000001E-5</v>
      </c>
    </row>
    <row r="2474" spans="1:9" x14ac:dyDescent="0.2">
      <c r="A2474">
        <v>2021</v>
      </c>
      <c r="B2474" s="4" t="s">
        <v>710</v>
      </c>
      <c r="C2474" t="str">
        <f t="shared" si="38"/>
        <v>2021_0932</v>
      </c>
      <c r="D2474" s="4" t="s">
        <v>697</v>
      </c>
      <c r="E2474" s="4" t="s">
        <v>697</v>
      </c>
      <c r="F2474" s="3">
        <v>11479.64</v>
      </c>
      <c r="G2474" s="2">
        <v>2.0890000000000002E-5</v>
      </c>
    </row>
    <row r="2475" spans="1:9" x14ac:dyDescent="0.2">
      <c r="A2475">
        <v>2021</v>
      </c>
      <c r="B2475" s="4" t="s">
        <v>419</v>
      </c>
      <c r="C2475" t="str">
        <f t="shared" si="38"/>
        <v>2021_0834</v>
      </c>
      <c r="D2475" s="4" t="s">
        <v>377</v>
      </c>
      <c r="E2475" s="4" t="s">
        <v>377</v>
      </c>
      <c r="F2475" s="3">
        <v>11009.79</v>
      </c>
      <c r="G2475" s="2">
        <v>2.003E-5</v>
      </c>
    </row>
    <row r="2476" spans="1:9" x14ac:dyDescent="0.2">
      <c r="A2476">
        <v>2021</v>
      </c>
      <c r="B2476" s="4" t="s">
        <v>707</v>
      </c>
      <c r="C2476" t="str">
        <f t="shared" si="38"/>
        <v>2021_0860</v>
      </c>
      <c r="D2476" s="4" t="s">
        <v>694</v>
      </c>
      <c r="E2476" s="4" t="s">
        <v>694</v>
      </c>
      <c r="F2476" s="3">
        <v>9399.25</v>
      </c>
      <c r="G2476" s="2">
        <v>1.7099999999999999E-5</v>
      </c>
    </row>
    <row r="2477" spans="1:9" x14ac:dyDescent="0.2">
      <c r="A2477">
        <v>2021</v>
      </c>
      <c r="B2477" s="4" t="s">
        <v>709</v>
      </c>
      <c r="C2477" t="str">
        <f t="shared" si="38"/>
        <v>2021_0057</v>
      </c>
      <c r="D2477" s="4" t="s">
        <v>696</v>
      </c>
      <c r="E2477" s="4" t="s">
        <v>696</v>
      </c>
      <c r="F2477" s="3">
        <v>8374.52</v>
      </c>
      <c r="G2477" s="2">
        <v>1.524E-5</v>
      </c>
    </row>
    <row r="2478" spans="1:9" x14ac:dyDescent="0.2">
      <c r="A2478">
        <v>2021</v>
      </c>
      <c r="B2478" s="4" t="s">
        <v>423</v>
      </c>
      <c r="C2478" t="str">
        <f t="shared" si="38"/>
        <v>2021_1412</v>
      </c>
      <c r="D2478" s="4" t="s">
        <v>381</v>
      </c>
      <c r="E2478" s="4" t="s">
        <v>381</v>
      </c>
      <c r="F2478" s="3">
        <v>3546.3</v>
      </c>
      <c r="G2478" s="2">
        <v>6.4500000000000001E-6</v>
      </c>
    </row>
    <row r="2479" spans="1:9" x14ac:dyDescent="0.2">
      <c r="A2479">
        <v>2022</v>
      </c>
      <c r="B2479" s="4" t="s">
        <v>510</v>
      </c>
      <c r="C2479" t="str">
        <f t="shared" si="38"/>
        <v>2022_1219</v>
      </c>
      <c r="D2479" s="4" t="s">
        <v>1</v>
      </c>
      <c r="E2479" s="4" t="s">
        <v>1</v>
      </c>
      <c r="H2479" s="1">
        <v>1835077.46</v>
      </c>
      <c r="I2479" s="2">
        <v>3.57611E-3</v>
      </c>
    </row>
    <row r="2480" spans="1:9" x14ac:dyDescent="0.2">
      <c r="A2480">
        <v>2022</v>
      </c>
      <c r="B2480" s="4" t="s">
        <v>509</v>
      </c>
      <c r="C2480" t="str">
        <f t="shared" si="38"/>
        <v>2022_1021</v>
      </c>
      <c r="D2480" s="4" t="s">
        <v>27</v>
      </c>
      <c r="E2480" s="4" t="s">
        <v>27</v>
      </c>
      <c r="H2480" s="3">
        <v>998297.88</v>
      </c>
      <c r="I2480" s="2">
        <v>1.9454400000000001E-3</v>
      </c>
    </row>
    <row r="2481" spans="1:9" x14ac:dyDescent="0.2">
      <c r="A2481">
        <v>2022</v>
      </c>
      <c r="B2481" s="4" t="s">
        <v>512</v>
      </c>
      <c r="C2481" t="str">
        <f t="shared" si="38"/>
        <v>2022_0939</v>
      </c>
      <c r="D2481" s="4" t="s">
        <v>494</v>
      </c>
      <c r="E2481" s="4" t="s">
        <v>494</v>
      </c>
      <c r="H2481" s="3">
        <v>259245.33</v>
      </c>
      <c r="I2481" s="2">
        <v>5.0520000000000003E-4</v>
      </c>
    </row>
    <row r="2482" spans="1:9" x14ac:dyDescent="0.2">
      <c r="A2482">
        <v>2022</v>
      </c>
      <c r="B2482" s="4" t="s">
        <v>521</v>
      </c>
      <c r="C2482" t="str">
        <f t="shared" si="38"/>
        <v>2022_1079</v>
      </c>
      <c r="D2482" s="4" t="s">
        <v>8</v>
      </c>
      <c r="E2482" s="4" t="s">
        <v>8</v>
      </c>
      <c r="H2482" s="3">
        <v>249643.79</v>
      </c>
      <c r="I2482" s="2">
        <v>4.8649000000000001E-4</v>
      </c>
    </row>
    <row r="2483" spans="1:9" x14ac:dyDescent="0.2">
      <c r="A2483">
        <v>2022</v>
      </c>
      <c r="B2483" s="4" t="s">
        <v>511</v>
      </c>
      <c r="C2483" t="str">
        <f t="shared" si="38"/>
        <v>2022_0938</v>
      </c>
      <c r="D2483" s="4" t="s">
        <v>493</v>
      </c>
      <c r="E2483" s="4" t="s">
        <v>493</v>
      </c>
      <c r="H2483" s="3">
        <v>240039.22</v>
      </c>
      <c r="I2483" s="2">
        <v>4.6778E-4</v>
      </c>
    </row>
    <row r="2484" spans="1:9" x14ac:dyDescent="0.2">
      <c r="A2484">
        <v>2022</v>
      </c>
      <c r="B2484" s="4" t="s">
        <v>516</v>
      </c>
      <c r="C2484" t="str">
        <f t="shared" si="38"/>
        <v>2022_0117</v>
      </c>
      <c r="D2484" s="4" t="s">
        <v>30</v>
      </c>
      <c r="E2484" s="4" t="s">
        <v>30</v>
      </c>
      <c r="H2484" s="3">
        <v>216281.41</v>
      </c>
      <c r="I2484" s="2">
        <v>4.2148000000000001E-4</v>
      </c>
    </row>
    <row r="2485" spans="1:9" x14ac:dyDescent="0.2">
      <c r="A2485">
        <v>2022</v>
      </c>
      <c r="B2485" s="4" t="s">
        <v>513</v>
      </c>
      <c r="C2485" t="str">
        <f t="shared" si="38"/>
        <v>2022_0179</v>
      </c>
      <c r="D2485" s="4" t="s">
        <v>4</v>
      </c>
      <c r="E2485" s="4" t="s">
        <v>4</v>
      </c>
      <c r="H2485" s="3">
        <v>183093.94</v>
      </c>
      <c r="I2485" s="2">
        <v>3.568E-4</v>
      </c>
    </row>
    <row r="2486" spans="1:9" x14ac:dyDescent="0.2">
      <c r="A2486">
        <v>2022</v>
      </c>
      <c r="B2486" s="4" t="s">
        <v>518</v>
      </c>
      <c r="C2486" t="str">
        <f t="shared" si="38"/>
        <v>2022_1591</v>
      </c>
      <c r="D2486" s="4" t="s">
        <v>29</v>
      </c>
      <c r="E2486" s="4" t="s">
        <v>29</v>
      </c>
      <c r="H2486" s="3">
        <v>170184.06</v>
      </c>
      <c r="I2486" s="2">
        <v>3.3165000000000001E-4</v>
      </c>
    </row>
    <row r="2487" spans="1:9" x14ac:dyDescent="0.2">
      <c r="A2487">
        <v>2022</v>
      </c>
      <c r="B2487" s="4" t="s">
        <v>515</v>
      </c>
      <c r="C2487" t="str">
        <f t="shared" si="38"/>
        <v>2022_0963</v>
      </c>
      <c r="D2487" s="4" t="s">
        <v>495</v>
      </c>
      <c r="E2487" s="4" t="s">
        <v>495</v>
      </c>
      <c r="H2487" s="3">
        <v>160680.41</v>
      </c>
      <c r="I2487" s="2">
        <v>3.1313000000000001E-4</v>
      </c>
    </row>
    <row r="2488" spans="1:9" x14ac:dyDescent="0.2">
      <c r="A2488">
        <v>2022</v>
      </c>
      <c r="B2488" s="4" t="s">
        <v>514</v>
      </c>
      <c r="C2488" t="str">
        <f t="shared" si="38"/>
        <v>2022_0152</v>
      </c>
      <c r="D2488" s="4" t="s">
        <v>31</v>
      </c>
      <c r="E2488" s="4" t="s">
        <v>31</v>
      </c>
      <c r="H2488" s="3">
        <v>158802.99</v>
      </c>
      <c r="I2488" s="2">
        <v>3.0947E-4</v>
      </c>
    </row>
    <row r="2489" spans="1:9" x14ac:dyDescent="0.2">
      <c r="A2489">
        <v>2022</v>
      </c>
      <c r="B2489" s="4" t="s">
        <v>525</v>
      </c>
      <c r="C2489" t="str">
        <f t="shared" si="38"/>
        <v>2022_0367</v>
      </c>
      <c r="D2489" s="4" t="s">
        <v>497</v>
      </c>
      <c r="E2489" s="4" t="s">
        <v>497</v>
      </c>
      <c r="H2489" s="3">
        <v>158029.82</v>
      </c>
      <c r="I2489" s="2">
        <v>3.0796000000000003E-4</v>
      </c>
    </row>
    <row r="2490" spans="1:9" x14ac:dyDescent="0.2">
      <c r="A2490">
        <v>2022</v>
      </c>
      <c r="B2490" s="4" t="s">
        <v>528</v>
      </c>
      <c r="C2490" t="str">
        <f t="shared" si="38"/>
        <v>2022_0377</v>
      </c>
      <c r="D2490" s="4" t="s">
        <v>28</v>
      </c>
      <c r="E2490" s="4" t="s">
        <v>28</v>
      </c>
      <c r="H2490" s="3">
        <v>140312.73000000001</v>
      </c>
      <c r="I2490" s="2">
        <v>2.7343000000000002E-4</v>
      </c>
    </row>
    <row r="2491" spans="1:9" x14ac:dyDescent="0.2">
      <c r="A2491">
        <v>2022</v>
      </c>
      <c r="B2491" s="4" t="s">
        <v>517</v>
      </c>
      <c r="C2491" t="str">
        <f t="shared" si="38"/>
        <v>2022_0839</v>
      </c>
      <c r="D2491" s="4" t="s">
        <v>5</v>
      </c>
      <c r="E2491" s="4" t="s">
        <v>5</v>
      </c>
      <c r="H2491" s="3">
        <v>132862.63</v>
      </c>
      <c r="I2491" s="2">
        <v>2.5891999999999999E-4</v>
      </c>
    </row>
    <row r="2492" spans="1:9" x14ac:dyDescent="0.2">
      <c r="A2492">
        <v>2022</v>
      </c>
      <c r="B2492" s="4" t="s">
        <v>519</v>
      </c>
      <c r="C2492" t="str">
        <f t="shared" si="38"/>
        <v>2022_0049</v>
      </c>
      <c r="D2492" s="4" t="s">
        <v>9</v>
      </c>
      <c r="E2492" s="4" t="s">
        <v>9</v>
      </c>
      <c r="H2492" s="3">
        <v>123969.87</v>
      </c>
      <c r="I2492" s="2">
        <v>2.4159E-4</v>
      </c>
    </row>
    <row r="2493" spans="1:9" x14ac:dyDescent="0.2">
      <c r="A2493">
        <v>2022</v>
      </c>
      <c r="B2493" s="4" t="s">
        <v>529</v>
      </c>
      <c r="C2493" t="str">
        <f t="shared" si="38"/>
        <v>2022_0741</v>
      </c>
      <c r="D2493" s="4" t="s">
        <v>35</v>
      </c>
      <c r="E2493" s="4" t="s">
        <v>35</v>
      </c>
      <c r="H2493" s="3">
        <v>112920.14</v>
      </c>
      <c r="I2493" s="2">
        <v>2.2005000000000001E-4</v>
      </c>
    </row>
    <row r="2494" spans="1:9" x14ac:dyDescent="0.2">
      <c r="A2494">
        <v>2022</v>
      </c>
      <c r="B2494" s="4" t="s">
        <v>520</v>
      </c>
      <c r="C2494" t="str">
        <f t="shared" si="38"/>
        <v>2022_0247</v>
      </c>
      <c r="D2494" s="4" t="s">
        <v>36</v>
      </c>
      <c r="E2494" s="4" t="s">
        <v>36</v>
      </c>
      <c r="H2494" s="3">
        <v>108786.5</v>
      </c>
      <c r="I2494" s="2">
        <v>2.12E-4</v>
      </c>
    </row>
    <row r="2495" spans="1:9" x14ac:dyDescent="0.2">
      <c r="A2495">
        <v>2022</v>
      </c>
      <c r="B2495" s="4" t="s">
        <v>522</v>
      </c>
      <c r="C2495" t="str">
        <f t="shared" si="38"/>
        <v>2022_0360</v>
      </c>
      <c r="D2495" s="4" t="s">
        <v>14</v>
      </c>
      <c r="E2495" s="4" t="s">
        <v>14</v>
      </c>
      <c r="H2495" s="3">
        <v>106848.98</v>
      </c>
      <c r="I2495" s="2">
        <v>2.0822000000000001E-4</v>
      </c>
    </row>
    <row r="2496" spans="1:9" x14ac:dyDescent="0.2">
      <c r="A2496">
        <v>2022</v>
      </c>
      <c r="B2496" s="4" t="s">
        <v>536</v>
      </c>
      <c r="C2496" t="str">
        <f t="shared" si="38"/>
        <v>2022_0675</v>
      </c>
      <c r="D2496" s="4" t="s">
        <v>17</v>
      </c>
      <c r="E2496" s="4" t="s">
        <v>17</v>
      </c>
      <c r="H2496" s="3">
        <v>98525.2</v>
      </c>
      <c r="I2496" s="2">
        <v>1.92E-4</v>
      </c>
    </row>
    <row r="2497" spans="1:9" x14ac:dyDescent="0.2">
      <c r="A2497">
        <v>2022</v>
      </c>
      <c r="B2497" s="4" t="s">
        <v>523</v>
      </c>
      <c r="C2497" t="str">
        <f t="shared" si="38"/>
        <v>2022_1668</v>
      </c>
      <c r="D2497" s="4" t="s">
        <v>496</v>
      </c>
      <c r="E2497" s="4" t="s">
        <v>496</v>
      </c>
      <c r="H2497" s="3">
        <v>95034.52</v>
      </c>
      <c r="I2497" s="2">
        <v>1.852E-4</v>
      </c>
    </row>
    <row r="2498" spans="1:9" x14ac:dyDescent="0.2">
      <c r="A2498">
        <v>2022</v>
      </c>
      <c r="B2498" s="4" t="s">
        <v>541</v>
      </c>
      <c r="C2498" t="str">
        <f t="shared" si="38"/>
        <v>2022_1666</v>
      </c>
      <c r="D2498" s="4" t="s">
        <v>501</v>
      </c>
      <c r="E2498" s="4" t="s">
        <v>501</v>
      </c>
      <c r="H2498" s="3">
        <v>90399.56</v>
      </c>
      <c r="I2498" s="2">
        <v>1.7616999999999999E-4</v>
      </c>
    </row>
    <row r="2499" spans="1:9" x14ac:dyDescent="0.2">
      <c r="A2499">
        <v>2022</v>
      </c>
      <c r="B2499" s="4" t="s">
        <v>524</v>
      </c>
      <c r="C2499" t="str">
        <f t="shared" ref="C2499:C2562" si="39">_xlfn.TEXTJOIN("_",TRUE,A2499:B2499)</f>
        <v>2022_0864</v>
      </c>
      <c r="D2499" s="4" t="s">
        <v>22</v>
      </c>
      <c r="E2499" s="4" t="s">
        <v>22</v>
      </c>
      <c r="H2499" s="3">
        <v>85911</v>
      </c>
      <c r="I2499" s="2">
        <v>1.6741999999999999E-4</v>
      </c>
    </row>
    <row r="2500" spans="1:9" x14ac:dyDescent="0.2">
      <c r="A2500">
        <v>2022</v>
      </c>
      <c r="B2500" s="4" t="s">
        <v>527</v>
      </c>
      <c r="C2500" t="str">
        <f t="shared" si="39"/>
        <v>2022_0256</v>
      </c>
      <c r="D2500" s="4" t="s">
        <v>12</v>
      </c>
      <c r="E2500" s="4" t="s">
        <v>12</v>
      </c>
      <c r="H2500" s="3">
        <v>79818.27</v>
      </c>
      <c r="I2500" s="2">
        <v>1.5555000000000001E-4</v>
      </c>
    </row>
    <row r="2501" spans="1:9" x14ac:dyDescent="0.2">
      <c r="A2501">
        <v>2022</v>
      </c>
      <c r="B2501" s="4" t="s">
        <v>539</v>
      </c>
      <c r="C2501" t="str">
        <f t="shared" si="39"/>
        <v>2022_1673</v>
      </c>
      <c r="D2501" s="4" t="s">
        <v>33</v>
      </c>
      <c r="E2501" s="4" t="s">
        <v>33</v>
      </c>
      <c r="H2501" s="3">
        <v>78956.86</v>
      </c>
      <c r="I2501" s="2">
        <v>1.5386999999999999E-4</v>
      </c>
    </row>
    <row r="2502" spans="1:9" x14ac:dyDescent="0.2">
      <c r="A2502">
        <v>2022</v>
      </c>
      <c r="B2502" s="4" t="s">
        <v>535</v>
      </c>
      <c r="C2502" t="str">
        <f t="shared" si="39"/>
        <v>2022_1130</v>
      </c>
      <c r="D2502" s="4" t="s">
        <v>34</v>
      </c>
      <c r="E2502" s="4" t="s">
        <v>34</v>
      </c>
      <c r="H2502" s="3">
        <v>76035.520000000004</v>
      </c>
      <c r="I2502" s="2">
        <v>1.4817000000000001E-4</v>
      </c>
    </row>
    <row r="2503" spans="1:9" x14ac:dyDescent="0.2">
      <c r="A2503">
        <v>2022</v>
      </c>
      <c r="B2503" s="4" t="s">
        <v>534</v>
      </c>
      <c r="C2503" t="str">
        <f t="shared" si="39"/>
        <v>2022_0287</v>
      </c>
      <c r="D2503" s="4" t="s">
        <v>13</v>
      </c>
      <c r="E2503" s="4" t="s">
        <v>13</v>
      </c>
      <c r="H2503" s="3">
        <v>71457.490000000005</v>
      </c>
      <c r="I2503" s="2">
        <v>1.3925E-4</v>
      </c>
    </row>
    <row r="2504" spans="1:9" x14ac:dyDescent="0.2">
      <c r="A2504">
        <v>2022</v>
      </c>
      <c r="B2504" s="4" t="s">
        <v>526</v>
      </c>
      <c r="C2504" t="str">
        <f t="shared" si="39"/>
        <v>2022_0178</v>
      </c>
      <c r="D2504" s="4" t="s">
        <v>25</v>
      </c>
      <c r="E2504" s="4" t="s">
        <v>25</v>
      </c>
      <c r="H2504" s="3">
        <v>69669.33</v>
      </c>
      <c r="I2504" s="2">
        <v>1.3577000000000001E-4</v>
      </c>
    </row>
    <row r="2505" spans="1:9" x14ac:dyDescent="0.2">
      <c r="A2505">
        <v>2022</v>
      </c>
      <c r="B2505" s="4" t="s">
        <v>542</v>
      </c>
      <c r="C2505" t="str">
        <f t="shared" si="39"/>
        <v>2022_0169</v>
      </c>
      <c r="D2505" s="4" t="s">
        <v>7</v>
      </c>
      <c r="E2505" s="4" t="s">
        <v>7</v>
      </c>
      <c r="H2505" s="3">
        <v>68565.36</v>
      </c>
      <c r="I2505" s="2">
        <v>1.3362000000000001E-4</v>
      </c>
    </row>
    <row r="2506" spans="1:9" x14ac:dyDescent="0.2">
      <c r="A2506">
        <v>2022</v>
      </c>
      <c r="B2506" s="4" t="s">
        <v>540</v>
      </c>
      <c r="C2506" t="str">
        <f t="shared" si="39"/>
        <v>2022_1088</v>
      </c>
      <c r="D2506" s="4" t="s">
        <v>18</v>
      </c>
      <c r="E2506" s="4" t="s">
        <v>18</v>
      </c>
      <c r="H2506" s="3">
        <v>63763.76</v>
      </c>
      <c r="I2506" s="2">
        <v>1.2426000000000001E-4</v>
      </c>
    </row>
    <row r="2507" spans="1:9" x14ac:dyDescent="0.2">
      <c r="A2507">
        <v>2022</v>
      </c>
      <c r="B2507" s="4" t="s">
        <v>532</v>
      </c>
      <c r="C2507" t="str">
        <f t="shared" si="39"/>
        <v>2022_0554</v>
      </c>
      <c r="D2507" s="4" t="s">
        <v>499</v>
      </c>
      <c r="E2507" s="4" t="s">
        <v>499</v>
      </c>
      <c r="H2507" s="3">
        <v>55708.34</v>
      </c>
      <c r="I2507" s="2">
        <v>1.0856E-4</v>
      </c>
    </row>
    <row r="2508" spans="1:9" x14ac:dyDescent="0.2">
      <c r="A2508">
        <v>2022</v>
      </c>
      <c r="B2508" s="4" t="s">
        <v>530</v>
      </c>
      <c r="C2508" t="str">
        <f t="shared" si="39"/>
        <v>2022_0974</v>
      </c>
      <c r="D2508" s="4" t="s">
        <v>498</v>
      </c>
      <c r="E2508" s="4" t="s">
        <v>498</v>
      </c>
      <c r="H2508" s="3">
        <v>49537.83</v>
      </c>
      <c r="I2508" s="2">
        <v>9.6539999999999994E-5</v>
      </c>
    </row>
    <row r="2509" spans="1:9" x14ac:dyDescent="0.2">
      <c r="A2509">
        <v>2022</v>
      </c>
      <c r="B2509" s="4" t="s">
        <v>533</v>
      </c>
      <c r="C2509" t="str">
        <f t="shared" si="39"/>
        <v>2022_1674</v>
      </c>
      <c r="D2509" s="4" t="s">
        <v>500</v>
      </c>
      <c r="E2509" s="4" t="s">
        <v>500</v>
      </c>
      <c r="H2509" s="3">
        <v>47030.7</v>
      </c>
      <c r="I2509" s="2">
        <v>9.1650000000000005E-5</v>
      </c>
    </row>
    <row r="2510" spans="1:9" x14ac:dyDescent="0.2">
      <c r="A2510">
        <v>2022</v>
      </c>
      <c r="B2510" s="4" t="s">
        <v>537</v>
      </c>
      <c r="C2510" t="str">
        <f t="shared" si="39"/>
        <v>2022_1053</v>
      </c>
      <c r="D2510" s="4" t="s">
        <v>24</v>
      </c>
      <c r="E2510" s="4" t="s">
        <v>24</v>
      </c>
      <c r="H2510" s="3">
        <v>43952.6</v>
      </c>
      <c r="I2510" s="2">
        <v>8.5649999999999995E-5</v>
      </c>
    </row>
    <row r="2511" spans="1:9" x14ac:dyDescent="0.2">
      <c r="A2511">
        <v>2022</v>
      </c>
      <c r="B2511" s="4" t="s">
        <v>545</v>
      </c>
      <c r="C2511" t="str">
        <f t="shared" si="39"/>
        <v>2022_1074</v>
      </c>
      <c r="D2511" s="4" t="s">
        <v>26</v>
      </c>
      <c r="E2511" s="4" t="s">
        <v>26</v>
      </c>
      <c r="H2511" s="3">
        <v>43043.83</v>
      </c>
      <c r="I2511" s="2">
        <v>8.3880000000000003E-5</v>
      </c>
    </row>
    <row r="2512" spans="1:9" x14ac:dyDescent="0.2">
      <c r="A2512">
        <v>2022</v>
      </c>
      <c r="B2512" s="4" t="s">
        <v>543</v>
      </c>
      <c r="C2512" t="str">
        <f t="shared" si="39"/>
        <v>2022_0873</v>
      </c>
      <c r="D2512" s="4" t="s">
        <v>3</v>
      </c>
      <c r="E2512" s="4" t="s">
        <v>3</v>
      </c>
      <c r="H2512" s="3">
        <v>41253.29</v>
      </c>
      <c r="I2512" s="2">
        <v>8.0389999999999994E-5</v>
      </c>
    </row>
    <row r="2513" spans="1:9" x14ac:dyDescent="0.2">
      <c r="A2513">
        <v>2022</v>
      </c>
      <c r="B2513" s="4" t="s">
        <v>531</v>
      </c>
      <c r="C2513" t="str">
        <f t="shared" si="39"/>
        <v>2022_1667</v>
      </c>
      <c r="D2513" s="4" t="s">
        <v>10</v>
      </c>
      <c r="E2513" s="4" t="s">
        <v>10</v>
      </c>
      <c r="H2513" s="3">
        <v>36674.5</v>
      </c>
      <c r="I2513" s="2">
        <v>7.1470000000000005E-5</v>
      </c>
    </row>
    <row r="2514" spans="1:9" x14ac:dyDescent="0.2">
      <c r="A2514">
        <v>2022</v>
      </c>
      <c r="B2514" s="4" t="s">
        <v>546</v>
      </c>
      <c r="C2514" t="str">
        <f t="shared" si="39"/>
        <v>2022_0717</v>
      </c>
      <c r="D2514" s="4" t="s">
        <v>502</v>
      </c>
      <c r="E2514" s="4" t="s">
        <v>502</v>
      </c>
      <c r="H2514" s="3">
        <v>30306.44</v>
      </c>
      <c r="I2514" s="2">
        <v>5.906E-5</v>
      </c>
    </row>
    <row r="2515" spans="1:9" x14ac:dyDescent="0.2">
      <c r="A2515">
        <v>2022</v>
      </c>
      <c r="B2515" s="4" t="s">
        <v>538</v>
      </c>
      <c r="C2515" t="str">
        <f t="shared" si="39"/>
        <v>2022_0068</v>
      </c>
      <c r="D2515" s="4" t="s">
        <v>21</v>
      </c>
      <c r="E2515" s="4" t="s">
        <v>21</v>
      </c>
      <c r="H2515" s="3">
        <v>28409.3</v>
      </c>
      <c r="I2515" s="2">
        <v>5.5359999999999999E-5</v>
      </c>
    </row>
    <row r="2516" spans="1:9" x14ac:dyDescent="0.2">
      <c r="A2516">
        <v>2022</v>
      </c>
      <c r="B2516" s="4" t="s">
        <v>547</v>
      </c>
      <c r="C2516" t="str">
        <f t="shared" si="39"/>
        <v>2022_2008</v>
      </c>
      <c r="D2516" s="4" t="s">
        <v>503</v>
      </c>
      <c r="E2516" s="4" t="s">
        <v>503</v>
      </c>
      <c r="H2516" s="3">
        <v>10536.88</v>
      </c>
      <c r="I2516" s="2">
        <v>2.0530000000000002E-5</v>
      </c>
    </row>
    <row r="2517" spans="1:9" x14ac:dyDescent="0.2">
      <c r="A2517">
        <v>2022</v>
      </c>
      <c r="B2517" s="4" t="s">
        <v>747</v>
      </c>
      <c r="C2517" t="str">
        <f t="shared" si="39"/>
        <v>2022_0388</v>
      </c>
      <c r="D2517" s="4" t="s">
        <v>745</v>
      </c>
      <c r="E2517" s="4" t="s">
        <v>745</v>
      </c>
      <c r="H2517" s="3">
        <v>3665.35</v>
      </c>
      <c r="I2517" s="2">
        <v>7.1400000000000002E-6</v>
      </c>
    </row>
    <row r="2518" spans="1:9" x14ac:dyDescent="0.2">
      <c r="A2518">
        <v>2022</v>
      </c>
      <c r="B2518" s="4" t="s">
        <v>548</v>
      </c>
      <c r="C2518" t="str">
        <f t="shared" si="39"/>
        <v>2022_1078</v>
      </c>
      <c r="D2518" s="4" t="s">
        <v>504</v>
      </c>
      <c r="E2518" s="4" t="s">
        <v>504</v>
      </c>
      <c r="H2518" s="3">
        <v>2533.62</v>
      </c>
      <c r="I2518" s="2">
        <v>4.9400000000000001E-6</v>
      </c>
    </row>
    <row r="2519" spans="1:9" x14ac:dyDescent="0.2">
      <c r="A2519">
        <v>2022</v>
      </c>
      <c r="B2519" s="4" t="s">
        <v>79</v>
      </c>
      <c r="C2519" t="str">
        <f t="shared" si="39"/>
        <v>2022_0844</v>
      </c>
      <c r="D2519" s="4" t="s">
        <v>37</v>
      </c>
      <c r="E2519" s="4" t="s">
        <v>37</v>
      </c>
      <c r="F2519" s="1">
        <v>28624058.789999999</v>
      </c>
      <c r="G2519" s="2">
        <v>5.5781190000000001E-2</v>
      </c>
    </row>
    <row r="2520" spans="1:9" x14ac:dyDescent="0.2">
      <c r="A2520">
        <v>2022</v>
      </c>
      <c r="B2520" s="4" t="s">
        <v>80</v>
      </c>
      <c r="C2520" t="str">
        <f t="shared" si="39"/>
        <v>2022_0966</v>
      </c>
      <c r="D2520" s="4" t="s">
        <v>38</v>
      </c>
      <c r="E2520" s="4" t="s">
        <v>38</v>
      </c>
      <c r="F2520" s="3">
        <v>15740464.6</v>
      </c>
      <c r="G2520" s="2">
        <v>3.0674259999999998E-2</v>
      </c>
    </row>
    <row r="2521" spans="1:9" x14ac:dyDescent="0.2">
      <c r="A2521">
        <v>2022</v>
      </c>
      <c r="B2521" s="4" t="s">
        <v>82</v>
      </c>
      <c r="C2521" t="str">
        <f t="shared" si="39"/>
        <v>2022_0518</v>
      </c>
      <c r="D2521" s="4" t="s">
        <v>40</v>
      </c>
      <c r="E2521" s="4" t="s">
        <v>40</v>
      </c>
      <c r="F2521" s="3">
        <v>15224880.93</v>
      </c>
      <c r="G2521" s="2">
        <v>2.9669520000000001E-2</v>
      </c>
    </row>
    <row r="2522" spans="1:9" x14ac:dyDescent="0.2">
      <c r="A2522">
        <v>2022</v>
      </c>
      <c r="B2522" s="4" t="s">
        <v>83</v>
      </c>
      <c r="C2522" t="str">
        <f t="shared" si="39"/>
        <v>2022_0926</v>
      </c>
      <c r="D2522" s="4" t="s">
        <v>734</v>
      </c>
      <c r="E2522" s="4" t="s">
        <v>734</v>
      </c>
      <c r="F2522" s="3">
        <v>14692915.73</v>
      </c>
      <c r="G2522" s="2">
        <v>2.8632850000000001E-2</v>
      </c>
    </row>
    <row r="2523" spans="1:9" x14ac:dyDescent="0.2">
      <c r="A2523">
        <v>2022</v>
      </c>
      <c r="B2523" s="4" t="s">
        <v>90</v>
      </c>
      <c r="C2523" t="str">
        <f t="shared" si="39"/>
        <v>2022_0435</v>
      </c>
      <c r="D2523" s="4" t="s">
        <v>48</v>
      </c>
      <c r="E2523" s="4" t="s">
        <v>48</v>
      </c>
      <c r="F2523" s="3">
        <v>12836951.49</v>
      </c>
      <c r="G2523" s="2">
        <v>2.501604E-2</v>
      </c>
    </row>
    <row r="2524" spans="1:9" x14ac:dyDescent="0.2">
      <c r="A2524">
        <v>2022</v>
      </c>
      <c r="B2524" s="4" t="s">
        <v>86</v>
      </c>
      <c r="C2524" t="str">
        <f t="shared" si="39"/>
        <v>2022_0291</v>
      </c>
      <c r="D2524" s="4" t="s">
        <v>44</v>
      </c>
      <c r="E2524" s="4" t="s">
        <v>44</v>
      </c>
      <c r="F2524" s="3">
        <v>11723999.52</v>
      </c>
      <c r="G2524" s="2">
        <v>2.284717E-2</v>
      </c>
    </row>
    <row r="2525" spans="1:9" x14ac:dyDescent="0.2">
      <c r="A2525">
        <v>2022</v>
      </c>
      <c r="B2525" s="4" t="s">
        <v>81</v>
      </c>
      <c r="C2525" t="str">
        <f t="shared" si="39"/>
        <v>2022_0653</v>
      </c>
      <c r="D2525" s="4" t="s">
        <v>39</v>
      </c>
      <c r="E2525" s="4" t="s">
        <v>39</v>
      </c>
      <c r="F2525" s="3">
        <v>11324544.02</v>
      </c>
      <c r="G2525" s="2">
        <v>2.2068730000000002E-2</v>
      </c>
    </row>
    <row r="2526" spans="1:9" x14ac:dyDescent="0.2">
      <c r="A2526">
        <v>2022</v>
      </c>
      <c r="B2526" s="4" t="s">
        <v>84</v>
      </c>
      <c r="C2526" t="str">
        <f t="shared" si="39"/>
        <v>2022_0290</v>
      </c>
      <c r="D2526" s="4" t="s">
        <v>42</v>
      </c>
      <c r="E2526" s="4" t="s">
        <v>42</v>
      </c>
      <c r="F2526" s="3">
        <v>10705477.16</v>
      </c>
      <c r="G2526" s="2">
        <v>2.086232E-2</v>
      </c>
    </row>
    <row r="2527" spans="1:9" x14ac:dyDescent="0.2">
      <c r="A2527">
        <v>2022</v>
      </c>
      <c r="B2527" s="4" t="s">
        <v>88</v>
      </c>
      <c r="C2527" t="str">
        <f t="shared" si="39"/>
        <v>2022_0258</v>
      </c>
      <c r="D2527" s="4" t="s">
        <v>46</v>
      </c>
      <c r="E2527" s="4" t="s">
        <v>46</v>
      </c>
      <c r="F2527" s="3">
        <v>10687397.74</v>
      </c>
      <c r="G2527" s="2">
        <v>2.0827089999999999E-2</v>
      </c>
    </row>
    <row r="2528" spans="1:9" x14ac:dyDescent="0.2">
      <c r="A2528">
        <v>2022</v>
      </c>
      <c r="B2528" s="4" t="s">
        <v>91</v>
      </c>
      <c r="C2528" t="str">
        <f t="shared" si="39"/>
        <v>2022_0050</v>
      </c>
      <c r="D2528" s="4" t="s">
        <v>49</v>
      </c>
      <c r="E2528" s="4" t="s">
        <v>49</v>
      </c>
      <c r="F2528" s="3">
        <v>10391973.01</v>
      </c>
      <c r="G2528" s="2">
        <v>2.0251379999999999E-2</v>
      </c>
    </row>
    <row r="2529" spans="1:7" x14ac:dyDescent="0.2">
      <c r="A2529">
        <v>2022</v>
      </c>
      <c r="B2529" s="4" t="s">
        <v>98</v>
      </c>
      <c r="C2529" t="str">
        <f t="shared" si="39"/>
        <v>2022_1031</v>
      </c>
      <c r="D2529" s="4" t="s">
        <v>56</v>
      </c>
      <c r="E2529" s="4" t="s">
        <v>56</v>
      </c>
      <c r="F2529" s="3">
        <v>10166844.369999999</v>
      </c>
      <c r="G2529" s="2">
        <v>1.9812659999999999E-2</v>
      </c>
    </row>
    <row r="2530" spans="1:7" x14ac:dyDescent="0.2">
      <c r="A2530">
        <v>2022</v>
      </c>
      <c r="B2530" s="4" t="s">
        <v>102</v>
      </c>
      <c r="C2530" t="str">
        <f t="shared" si="39"/>
        <v>2022_0294</v>
      </c>
      <c r="D2530" s="4" t="s">
        <v>60</v>
      </c>
      <c r="E2530" s="4" t="s">
        <v>60</v>
      </c>
      <c r="F2530" s="3">
        <v>10078525.23</v>
      </c>
      <c r="G2530" s="2">
        <v>1.964055E-2</v>
      </c>
    </row>
    <row r="2531" spans="1:7" x14ac:dyDescent="0.2">
      <c r="A2531">
        <v>2022</v>
      </c>
      <c r="B2531" s="4" t="s">
        <v>89</v>
      </c>
      <c r="C2531" t="str">
        <f t="shared" si="39"/>
        <v>2022_0623</v>
      </c>
      <c r="D2531" s="4" t="s">
        <v>47</v>
      </c>
      <c r="E2531" s="4" t="s">
        <v>47</v>
      </c>
      <c r="F2531" s="3">
        <v>9943945.3200000003</v>
      </c>
      <c r="G2531" s="2">
        <v>1.9378280000000001E-2</v>
      </c>
    </row>
    <row r="2532" spans="1:7" x14ac:dyDescent="0.2">
      <c r="A2532">
        <v>2022</v>
      </c>
      <c r="B2532" s="4" t="s">
        <v>85</v>
      </c>
      <c r="C2532" t="str">
        <f t="shared" si="39"/>
        <v>2022_0784</v>
      </c>
      <c r="D2532" s="4" t="s">
        <v>43</v>
      </c>
      <c r="E2532" s="4" t="s">
        <v>43</v>
      </c>
      <c r="F2532" s="3">
        <v>9759841.8900000006</v>
      </c>
      <c r="G2532" s="2">
        <v>1.901951E-2</v>
      </c>
    </row>
    <row r="2533" spans="1:7" x14ac:dyDescent="0.2">
      <c r="A2533">
        <v>2022</v>
      </c>
      <c r="B2533" s="4" t="s">
        <v>116</v>
      </c>
      <c r="C2533" t="str">
        <f t="shared" si="39"/>
        <v>2022_0415</v>
      </c>
      <c r="D2533" s="4" t="s">
        <v>74</v>
      </c>
      <c r="E2533" s="4" t="s">
        <v>74</v>
      </c>
      <c r="F2533" s="3">
        <v>9529406.8900000006</v>
      </c>
      <c r="G2533" s="2">
        <v>1.8570449999999999E-2</v>
      </c>
    </row>
    <row r="2534" spans="1:7" x14ac:dyDescent="0.2">
      <c r="A2534">
        <v>2022</v>
      </c>
      <c r="B2534" s="4" t="s">
        <v>93</v>
      </c>
      <c r="C2534" t="str">
        <f t="shared" si="39"/>
        <v>2022_0378</v>
      </c>
      <c r="D2534" s="4" t="s">
        <v>51</v>
      </c>
      <c r="E2534" s="4" t="s">
        <v>51</v>
      </c>
      <c r="F2534" s="3">
        <v>9198268.4399999995</v>
      </c>
      <c r="G2534" s="2">
        <v>1.7925139999999999E-2</v>
      </c>
    </row>
    <row r="2535" spans="1:7" x14ac:dyDescent="0.2">
      <c r="A2535">
        <v>2022</v>
      </c>
      <c r="B2535" s="4" t="s">
        <v>110</v>
      </c>
      <c r="C2535" t="str">
        <f t="shared" si="39"/>
        <v>2022_0709</v>
      </c>
      <c r="D2535" s="4" t="s">
        <v>68</v>
      </c>
      <c r="E2535" s="4" t="s">
        <v>68</v>
      </c>
      <c r="F2535" s="3">
        <v>9121017.3000000007</v>
      </c>
      <c r="G2535" s="2">
        <v>1.7774600000000002E-2</v>
      </c>
    </row>
    <row r="2536" spans="1:7" x14ac:dyDescent="0.2">
      <c r="A2536">
        <v>2022</v>
      </c>
      <c r="B2536" s="4" t="s">
        <v>99</v>
      </c>
      <c r="C2536" t="str">
        <f t="shared" si="39"/>
        <v>2022_0066</v>
      </c>
      <c r="D2536" s="4" t="s">
        <v>57</v>
      </c>
      <c r="E2536" s="4" t="s">
        <v>57</v>
      </c>
      <c r="F2536" s="3">
        <v>8532570.6300000008</v>
      </c>
      <c r="G2536" s="2">
        <v>1.6627860000000001E-2</v>
      </c>
    </row>
    <row r="2537" spans="1:7" x14ac:dyDescent="0.2">
      <c r="A2537">
        <v>2022</v>
      </c>
      <c r="B2537" s="4" t="s">
        <v>105</v>
      </c>
      <c r="C2537" t="str">
        <f t="shared" si="39"/>
        <v>2022_0433</v>
      </c>
      <c r="D2537" s="4" t="s">
        <v>63</v>
      </c>
      <c r="E2537" s="4" t="s">
        <v>63</v>
      </c>
      <c r="F2537" s="3">
        <v>8096394.5700000003</v>
      </c>
      <c r="G2537" s="2">
        <v>1.5777869999999999E-2</v>
      </c>
    </row>
    <row r="2538" spans="1:7" x14ac:dyDescent="0.2">
      <c r="A2538">
        <v>2022</v>
      </c>
      <c r="B2538" s="4" t="s">
        <v>92</v>
      </c>
      <c r="C2538" t="str">
        <f t="shared" si="39"/>
        <v>2022_0039</v>
      </c>
      <c r="D2538" s="4" t="s">
        <v>50</v>
      </c>
      <c r="E2538" s="4" t="s">
        <v>50</v>
      </c>
      <c r="F2538" s="3">
        <v>7863815.4199999999</v>
      </c>
      <c r="G2538" s="2">
        <v>1.5324630000000001E-2</v>
      </c>
    </row>
    <row r="2539" spans="1:7" x14ac:dyDescent="0.2">
      <c r="A2539">
        <v>2022</v>
      </c>
      <c r="B2539" s="4" t="s">
        <v>87</v>
      </c>
      <c r="C2539" t="str">
        <f t="shared" si="39"/>
        <v>2022_1128</v>
      </c>
      <c r="D2539" s="4" t="s">
        <v>45</v>
      </c>
      <c r="E2539" s="4" t="s">
        <v>45</v>
      </c>
      <c r="F2539" s="3">
        <v>7049680.8499999996</v>
      </c>
      <c r="G2539" s="2">
        <v>1.373808E-2</v>
      </c>
    </row>
    <row r="2540" spans="1:7" x14ac:dyDescent="0.2">
      <c r="A2540">
        <v>2022</v>
      </c>
      <c r="B2540" s="4" t="s">
        <v>95</v>
      </c>
      <c r="C2540" t="str">
        <f t="shared" si="39"/>
        <v>2022_0804</v>
      </c>
      <c r="D2540" s="4" t="s">
        <v>53</v>
      </c>
      <c r="E2540" s="4" t="s">
        <v>53</v>
      </c>
      <c r="F2540" s="3">
        <v>6940919.2400000002</v>
      </c>
      <c r="G2540" s="2">
        <v>1.3526130000000001E-2</v>
      </c>
    </row>
    <row r="2541" spans="1:7" x14ac:dyDescent="0.2">
      <c r="A2541">
        <v>2022</v>
      </c>
      <c r="B2541" s="4" t="s">
        <v>94</v>
      </c>
      <c r="C2541" t="str">
        <f t="shared" si="39"/>
        <v>2022_0651</v>
      </c>
      <c r="D2541" s="4" t="s">
        <v>741</v>
      </c>
      <c r="E2541" s="4" t="s">
        <v>741</v>
      </c>
      <c r="F2541" s="3">
        <v>6778820.0700000003</v>
      </c>
      <c r="G2541" s="2">
        <v>1.321024E-2</v>
      </c>
    </row>
    <row r="2542" spans="1:7" x14ac:dyDescent="0.2">
      <c r="A2542">
        <v>2022</v>
      </c>
      <c r="B2542" s="4" t="s">
        <v>101</v>
      </c>
      <c r="C2542" t="str">
        <f t="shared" si="39"/>
        <v>2022_0115</v>
      </c>
      <c r="D2542" s="4" t="s">
        <v>59</v>
      </c>
      <c r="E2542" s="4" t="s">
        <v>59</v>
      </c>
      <c r="F2542" s="3">
        <v>6606615.2699999996</v>
      </c>
      <c r="G2542" s="2">
        <v>1.287466E-2</v>
      </c>
    </row>
    <row r="2543" spans="1:7" x14ac:dyDescent="0.2">
      <c r="A2543">
        <v>2022</v>
      </c>
      <c r="B2543" s="4" t="s">
        <v>164</v>
      </c>
      <c r="C2543" t="str">
        <f t="shared" si="39"/>
        <v>2022_0161</v>
      </c>
      <c r="D2543" s="4" t="s">
        <v>122</v>
      </c>
      <c r="E2543" s="4" t="s">
        <v>122</v>
      </c>
      <c r="F2543" s="3">
        <v>6314747.3700000001</v>
      </c>
      <c r="G2543" s="2">
        <v>1.230588E-2</v>
      </c>
    </row>
    <row r="2544" spans="1:7" x14ac:dyDescent="0.2">
      <c r="A2544">
        <v>2022</v>
      </c>
      <c r="B2544" s="4" t="s">
        <v>107</v>
      </c>
      <c r="C2544" t="str">
        <f t="shared" si="39"/>
        <v>2022_0810</v>
      </c>
      <c r="D2544" s="4" t="s">
        <v>65</v>
      </c>
      <c r="E2544" s="4" t="s">
        <v>65</v>
      </c>
      <c r="F2544" s="3">
        <v>5898741.9000000004</v>
      </c>
      <c r="G2544" s="2">
        <v>1.1495190000000001E-2</v>
      </c>
    </row>
    <row r="2545" spans="1:7" x14ac:dyDescent="0.2">
      <c r="A2545">
        <v>2022</v>
      </c>
      <c r="B2545" s="4" t="s">
        <v>109</v>
      </c>
      <c r="C2545" t="str">
        <f t="shared" si="39"/>
        <v>2022_0054</v>
      </c>
      <c r="D2545" s="4" t="s">
        <v>67</v>
      </c>
      <c r="E2545" s="4" t="s">
        <v>67</v>
      </c>
      <c r="F2545" s="3">
        <v>5860128.1200000001</v>
      </c>
      <c r="G2545" s="2">
        <v>1.141994E-2</v>
      </c>
    </row>
    <row r="2546" spans="1:7" x14ac:dyDescent="0.2">
      <c r="A2546">
        <v>2022</v>
      </c>
      <c r="B2546" s="4" t="s">
        <v>112</v>
      </c>
      <c r="C2546" t="str">
        <f t="shared" si="39"/>
        <v>2022_0570</v>
      </c>
      <c r="D2546" s="4" t="s">
        <v>70</v>
      </c>
      <c r="E2546" s="4" t="s">
        <v>70</v>
      </c>
      <c r="F2546" s="3">
        <v>5293523.46</v>
      </c>
      <c r="G2546" s="2">
        <v>1.031576E-2</v>
      </c>
    </row>
    <row r="2547" spans="1:7" x14ac:dyDescent="0.2">
      <c r="A2547">
        <v>2022</v>
      </c>
      <c r="B2547" s="4" t="s">
        <v>103</v>
      </c>
      <c r="C2547" t="str">
        <f t="shared" si="39"/>
        <v>2022_0865</v>
      </c>
      <c r="D2547" s="4" t="s">
        <v>61</v>
      </c>
      <c r="E2547" s="4" t="s">
        <v>61</v>
      </c>
      <c r="F2547" s="3">
        <v>5261245.92</v>
      </c>
      <c r="G2547" s="2">
        <v>1.0252860000000001E-2</v>
      </c>
    </row>
    <row r="2548" spans="1:7" x14ac:dyDescent="0.2">
      <c r="A2548">
        <v>2022</v>
      </c>
      <c r="B2548" s="4" t="s">
        <v>113</v>
      </c>
      <c r="C2548" t="str">
        <f t="shared" si="39"/>
        <v>2022_0114</v>
      </c>
      <c r="D2548" s="4" t="s">
        <v>71</v>
      </c>
      <c r="E2548" s="4" t="s">
        <v>71</v>
      </c>
      <c r="F2548" s="3">
        <v>5091815.0599999996</v>
      </c>
      <c r="G2548" s="2">
        <v>9.9226899999999996E-3</v>
      </c>
    </row>
    <row r="2549" spans="1:7" x14ac:dyDescent="0.2">
      <c r="A2549">
        <v>2022</v>
      </c>
      <c r="B2549" s="4" t="s">
        <v>97</v>
      </c>
      <c r="C2549" t="str">
        <f t="shared" si="39"/>
        <v>2022_0045</v>
      </c>
      <c r="D2549" s="4" t="s">
        <v>55</v>
      </c>
      <c r="E2549" s="4" t="s">
        <v>55</v>
      </c>
      <c r="F2549" s="3">
        <v>4841026.76</v>
      </c>
      <c r="G2549" s="2">
        <v>9.4339599999999999E-3</v>
      </c>
    </row>
    <row r="2550" spans="1:7" x14ac:dyDescent="0.2">
      <c r="A2550">
        <v>2022</v>
      </c>
      <c r="B2550" s="4" t="s">
        <v>100</v>
      </c>
      <c r="C2550" t="str">
        <f t="shared" si="39"/>
        <v>2022_0898</v>
      </c>
      <c r="D2550" s="4" t="s">
        <v>58</v>
      </c>
      <c r="E2550" s="4" t="s">
        <v>58</v>
      </c>
      <c r="F2550" s="3">
        <v>4464102.84</v>
      </c>
      <c r="G2550" s="2">
        <v>8.6994299999999993E-3</v>
      </c>
    </row>
    <row r="2551" spans="1:7" x14ac:dyDescent="0.2">
      <c r="A2551">
        <v>2022</v>
      </c>
      <c r="B2551" s="4" t="s">
        <v>115</v>
      </c>
      <c r="C2551" t="str">
        <f t="shared" si="39"/>
        <v>2022_0910</v>
      </c>
      <c r="D2551" s="4" t="s">
        <v>73</v>
      </c>
      <c r="E2551" s="4" t="s">
        <v>73</v>
      </c>
      <c r="F2551" s="3">
        <v>4427547.82</v>
      </c>
      <c r="G2551" s="2">
        <v>8.6281900000000009E-3</v>
      </c>
    </row>
    <row r="2552" spans="1:7" x14ac:dyDescent="0.2">
      <c r="A2552">
        <v>2022</v>
      </c>
      <c r="B2552" s="4" t="s">
        <v>179</v>
      </c>
      <c r="C2552" t="str">
        <f t="shared" si="39"/>
        <v>2022_0580</v>
      </c>
      <c r="D2552" s="4" t="s">
        <v>137</v>
      </c>
      <c r="E2552" s="4" t="s">
        <v>137</v>
      </c>
      <c r="F2552" s="3">
        <v>4286414.1399999997</v>
      </c>
      <c r="G2552" s="2">
        <v>8.3531600000000001E-3</v>
      </c>
    </row>
    <row r="2553" spans="1:7" x14ac:dyDescent="0.2">
      <c r="A2553">
        <v>2022</v>
      </c>
      <c r="B2553" s="4" t="s">
        <v>165</v>
      </c>
      <c r="C2553" t="str">
        <f t="shared" si="39"/>
        <v>2022_0955</v>
      </c>
      <c r="D2553" s="4" t="s">
        <v>740</v>
      </c>
      <c r="E2553" s="4" t="s">
        <v>740</v>
      </c>
      <c r="F2553" s="3">
        <v>4255832.93</v>
      </c>
      <c r="G2553" s="2">
        <v>8.2935600000000002E-3</v>
      </c>
    </row>
    <row r="2554" spans="1:7" x14ac:dyDescent="0.2">
      <c r="A2554">
        <v>2022</v>
      </c>
      <c r="B2554" s="4" t="s">
        <v>163</v>
      </c>
      <c r="C2554" t="str">
        <f t="shared" si="39"/>
        <v>2022_0517</v>
      </c>
      <c r="D2554" s="4" t="s">
        <v>121</v>
      </c>
      <c r="E2554" s="4" t="s">
        <v>121</v>
      </c>
      <c r="F2554" s="3">
        <v>4189028.23</v>
      </c>
      <c r="G2554" s="2">
        <v>8.1633799999999996E-3</v>
      </c>
    </row>
    <row r="2555" spans="1:7" x14ac:dyDescent="0.2">
      <c r="A2555">
        <v>2022</v>
      </c>
      <c r="B2555" s="4" t="s">
        <v>111</v>
      </c>
      <c r="C2555" t="str">
        <f t="shared" si="39"/>
        <v>2022_0718</v>
      </c>
      <c r="D2555" s="4" t="s">
        <v>69</v>
      </c>
      <c r="E2555" s="4" t="s">
        <v>69</v>
      </c>
      <c r="F2555" s="3">
        <v>4073636.29</v>
      </c>
      <c r="G2555" s="2">
        <v>7.9385099999999993E-3</v>
      </c>
    </row>
    <row r="2556" spans="1:7" x14ac:dyDescent="0.2">
      <c r="A2556">
        <v>2022</v>
      </c>
      <c r="B2556" s="4" t="s">
        <v>104</v>
      </c>
      <c r="C2556" t="str">
        <f t="shared" si="39"/>
        <v>2022_0673</v>
      </c>
      <c r="D2556" s="4" t="s">
        <v>62</v>
      </c>
      <c r="E2556" s="4" t="s">
        <v>62</v>
      </c>
      <c r="F2556" s="3">
        <v>3951499.03</v>
      </c>
      <c r="G2556" s="2">
        <v>7.7004899999999999E-3</v>
      </c>
    </row>
    <row r="2557" spans="1:7" x14ac:dyDescent="0.2">
      <c r="A2557">
        <v>2022</v>
      </c>
      <c r="B2557" s="4" t="s">
        <v>184</v>
      </c>
      <c r="C2557" t="str">
        <f t="shared" si="39"/>
        <v>2022_0968</v>
      </c>
      <c r="D2557" s="4" t="s">
        <v>142</v>
      </c>
      <c r="E2557" s="4" t="s">
        <v>142</v>
      </c>
      <c r="F2557" s="3">
        <v>3936774.08</v>
      </c>
      <c r="G2557" s="2">
        <v>7.6718000000000003E-3</v>
      </c>
    </row>
    <row r="2558" spans="1:7" x14ac:dyDescent="0.2">
      <c r="A2558">
        <v>2022</v>
      </c>
      <c r="B2558" s="4" t="s">
        <v>96</v>
      </c>
      <c r="C2558" t="str">
        <f t="shared" si="39"/>
        <v>2022_0611</v>
      </c>
      <c r="D2558" s="4" t="s">
        <v>54</v>
      </c>
      <c r="E2558" s="4" t="s">
        <v>54</v>
      </c>
      <c r="F2558" s="3">
        <v>3661507.31</v>
      </c>
      <c r="G2558" s="2">
        <v>7.1353700000000003E-3</v>
      </c>
    </row>
    <row r="2559" spans="1:7" x14ac:dyDescent="0.2">
      <c r="A2559">
        <v>2022</v>
      </c>
      <c r="B2559" s="4" t="s">
        <v>169</v>
      </c>
      <c r="C2559" t="str">
        <f t="shared" si="39"/>
        <v>2022_0319</v>
      </c>
      <c r="D2559" s="4" t="s">
        <v>127</v>
      </c>
      <c r="E2559" s="4" t="s">
        <v>127</v>
      </c>
      <c r="F2559" s="3">
        <v>3615147.61</v>
      </c>
      <c r="G2559" s="2">
        <v>7.0450299999999999E-3</v>
      </c>
    </row>
    <row r="2560" spans="1:7" x14ac:dyDescent="0.2">
      <c r="A2560">
        <v>2022</v>
      </c>
      <c r="B2560" s="4" t="s">
        <v>203</v>
      </c>
      <c r="C2560" t="str">
        <f t="shared" si="39"/>
        <v>2022_0618</v>
      </c>
      <c r="D2560" s="4" t="s">
        <v>161</v>
      </c>
      <c r="E2560" s="4" t="s">
        <v>161</v>
      </c>
      <c r="F2560" s="3">
        <v>3471997.29</v>
      </c>
      <c r="G2560" s="2">
        <v>6.76606E-3</v>
      </c>
    </row>
    <row r="2561" spans="1:7" x14ac:dyDescent="0.2">
      <c r="A2561">
        <v>2022</v>
      </c>
      <c r="B2561" s="4" t="s">
        <v>186</v>
      </c>
      <c r="C2561" t="str">
        <f t="shared" si="39"/>
        <v>2022_0096</v>
      </c>
      <c r="D2561" s="4" t="s">
        <v>144</v>
      </c>
      <c r="E2561" s="4" t="s">
        <v>144</v>
      </c>
      <c r="F2561" s="3">
        <v>3387529.35</v>
      </c>
      <c r="G2561" s="2">
        <v>6.60145E-3</v>
      </c>
    </row>
    <row r="2562" spans="1:7" x14ac:dyDescent="0.2">
      <c r="A2562">
        <v>2022</v>
      </c>
      <c r="B2562" s="4" t="s">
        <v>108</v>
      </c>
      <c r="C2562" t="str">
        <f t="shared" si="39"/>
        <v>2022_1073</v>
      </c>
      <c r="D2562" s="4" t="s">
        <v>66</v>
      </c>
      <c r="E2562" s="4" t="s">
        <v>66</v>
      </c>
      <c r="F2562" s="1">
        <v>3362620.73</v>
      </c>
      <c r="G2562" s="2">
        <v>6.5529100000000003E-3</v>
      </c>
    </row>
    <row r="2563" spans="1:7" x14ac:dyDescent="0.2">
      <c r="A2563">
        <v>2022</v>
      </c>
      <c r="B2563" s="4" t="s">
        <v>168</v>
      </c>
      <c r="C2563" t="str">
        <f t="shared" ref="C2563:C2626" si="40">_xlfn.TEXTJOIN("_",TRUE,A2563:B2563)</f>
        <v>2022_0902</v>
      </c>
      <c r="D2563" s="4" t="s">
        <v>126</v>
      </c>
      <c r="E2563" s="4" t="s">
        <v>126</v>
      </c>
      <c r="F2563" s="3">
        <v>2963954.03</v>
      </c>
      <c r="G2563" s="2">
        <v>5.7760099999999998E-3</v>
      </c>
    </row>
    <row r="2564" spans="1:7" x14ac:dyDescent="0.2">
      <c r="A2564">
        <v>2022</v>
      </c>
      <c r="B2564" s="4" t="s">
        <v>120</v>
      </c>
      <c r="C2564" t="str">
        <f t="shared" si="40"/>
        <v>2022_1003</v>
      </c>
      <c r="D2564" s="4" t="s">
        <v>78</v>
      </c>
      <c r="E2564" s="4" t="s">
        <v>78</v>
      </c>
      <c r="F2564" s="3">
        <v>2955768.07</v>
      </c>
      <c r="G2564" s="2">
        <v>5.76006E-3</v>
      </c>
    </row>
    <row r="2565" spans="1:7" x14ac:dyDescent="0.2">
      <c r="A2565">
        <v>2022</v>
      </c>
      <c r="B2565" s="4" t="s">
        <v>119</v>
      </c>
      <c r="C2565" t="str">
        <f t="shared" si="40"/>
        <v>2022_1020</v>
      </c>
      <c r="D2565" s="4" t="s">
        <v>77</v>
      </c>
      <c r="E2565" s="4" t="s">
        <v>77</v>
      </c>
      <c r="F2565" s="3">
        <v>2719091.4</v>
      </c>
      <c r="G2565" s="2">
        <v>5.29883E-3</v>
      </c>
    </row>
    <row r="2566" spans="1:7" x14ac:dyDescent="0.2">
      <c r="A2566">
        <v>2022</v>
      </c>
      <c r="B2566" s="4" t="s">
        <v>259</v>
      </c>
      <c r="C2566" t="str">
        <f t="shared" si="40"/>
        <v>2022_0656</v>
      </c>
      <c r="D2566" s="4" t="s">
        <v>217</v>
      </c>
      <c r="E2566" s="4" t="s">
        <v>217</v>
      </c>
      <c r="F2566" s="3">
        <v>2686095.12</v>
      </c>
      <c r="G2566" s="2">
        <v>5.2345300000000003E-3</v>
      </c>
    </row>
    <row r="2567" spans="1:7" x14ac:dyDescent="0.2">
      <c r="A2567">
        <v>2022</v>
      </c>
      <c r="B2567" s="4" t="s">
        <v>173</v>
      </c>
      <c r="C2567" t="str">
        <f t="shared" si="40"/>
        <v>2022_0249</v>
      </c>
      <c r="D2567" s="4" t="s">
        <v>131</v>
      </c>
      <c r="E2567" s="4" t="s">
        <v>131</v>
      </c>
      <c r="F2567" s="3">
        <v>2669394.54</v>
      </c>
      <c r="G2567" s="2">
        <v>5.2019900000000001E-3</v>
      </c>
    </row>
    <row r="2568" spans="1:7" x14ac:dyDescent="0.2">
      <c r="A2568">
        <v>2022</v>
      </c>
      <c r="B2568" s="4" t="s">
        <v>185</v>
      </c>
      <c r="C2568" t="str">
        <f t="shared" si="40"/>
        <v>2022_0026</v>
      </c>
      <c r="D2568" s="4" t="s">
        <v>143</v>
      </c>
      <c r="E2568" s="4" t="s">
        <v>143</v>
      </c>
      <c r="F2568" s="3">
        <v>2574876.65</v>
      </c>
      <c r="G2568" s="2">
        <v>5.0178000000000002E-3</v>
      </c>
    </row>
    <row r="2569" spans="1:7" x14ac:dyDescent="0.2">
      <c r="A2569">
        <v>2022</v>
      </c>
      <c r="B2569" s="4" t="s">
        <v>117</v>
      </c>
      <c r="C2569" t="str">
        <f t="shared" si="40"/>
        <v>2022_0550</v>
      </c>
      <c r="D2569" s="4" t="s">
        <v>75</v>
      </c>
      <c r="E2569" s="4" t="s">
        <v>75</v>
      </c>
      <c r="F2569" s="3">
        <v>2546992.73</v>
      </c>
      <c r="G2569" s="2">
        <v>4.9634600000000003E-3</v>
      </c>
    </row>
    <row r="2570" spans="1:7" x14ac:dyDescent="0.2">
      <c r="A2570">
        <v>2022</v>
      </c>
      <c r="B2570" s="4" t="s">
        <v>175</v>
      </c>
      <c r="C2570" t="str">
        <f t="shared" si="40"/>
        <v>2022_0604</v>
      </c>
      <c r="D2570" s="4" t="s">
        <v>133</v>
      </c>
      <c r="E2570" s="4" t="s">
        <v>133</v>
      </c>
      <c r="F2570" s="3">
        <v>2524006.14</v>
      </c>
      <c r="G2570" s="2">
        <v>4.91866E-3</v>
      </c>
    </row>
    <row r="2571" spans="1:7" x14ac:dyDescent="0.2">
      <c r="A2571">
        <v>2022</v>
      </c>
      <c r="B2571" s="4" t="s">
        <v>114</v>
      </c>
      <c r="C2571" t="str">
        <f t="shared" si="40"/>
        <v>2022_0649</v>
      </c>
      <c r="D2571" s="4" t="s">
        <v>72</v>
      </c>
      <c r="E2571" s="4" t="s">
        <v>72</v>
      </c>
      <c r="F2571" s="3">
        <v>2512974.7599999998</v>
      </c>
      <c r="G2571" s="2">
        <v>4.8971600000000002E-3</v>
      </c>
    </row>
    <row r="2572" spans="1:7" x14ac:dyDescent="0.2">
      <c r="A2572">
        <v>2022</v>
      </c>
      <c r="B2572" s="4" t="s">
        <v>190</v>
      </c>
      <c r="C2572" t="str">
        <f t="shared" si="40"/>
        <v>2022_0958</v>
      </c>
      <c r="D2572" s="4" t="s">
        <v>148</v>
      </c>
      <c r="E2572" s="4" t="s">
        <v>148</v>
      </c>
      <c r="F2572" s="3">
        <v>2464589.61</v>
      </c>
      <c r="G2572" s="2">
        <v>4.8028699999999999E-3</v>
      </c>
    </row>
    <row r="2573" spans="1:7" x14ac:dyDescent="0.2">
      <c r="A2573">
        <v>2022</v>
      </c>
      <c r="B2573" s="4" t="s">
        <v>187</v>
      </c>
      <c r="C2573" t="str">
        <f t="shared" si="40"/>
        <v>2022_0082</v>
      </c>
      <c r="D2573" s="4" t="s">
        <v>145</v>
      </c>
      <c r="E2573" s="4" t="s">
        <v>145</v>
      </c>
      <c r="F2573" s="3">
        <v>2446480.9900000002</v>
      </c>
      <c r="G2573" s="2">
        <v>4.7675800000000004E-3</v>
      </c>
    </row>
    <row r="2574" spans="1:7" x14ac:dyDescent="0.2">
      <c r="A2574">
        <v>2022</v>
      </c>
      <c r="B2574" s="4" t="s">
        <v>166</v>
      </c>
      <c r="C2574" t="str">
        <f t="shared" si="40"/>
        <v>2022_0585</v>
      </c>
      <c r="D2574" s="4" t="s">
        <v>124</v>
      </c>
      <c r="E2574" s="4" t="s">
        <v>124</v>
      </c>
      <c r="F2574" s="3">
        <v>2266779.69</v>
      </c>
      <c r="G2574" s="2">
        <v>4.4173900000000002E-3</v>
      </c>
    </row>
    <row r="2575" spans="1:7" x14ac:dyDescent="0.2">
      <c r="A2575">
        <v>2022</v>
      </c>
      <c r="B2575" s="4" t="s">
        <v>200</v>
      </c>
      <c r="C2575" t="str">
        <f t="shared" si="40"/>
        <v>2022_1134</v>
      </c>
      <c r="D2575" s="4" t="s">
        <v>158</v>
      </c>
      <c r="E2575" s="4" t="s">
        <v>158</v>
      </c>
      <c r="F2575" s="3">
        <v>2254935.81</v>
      </c>
      <c r="G2575" s="2">
        <v>4.3943100000000002E-3</v>
      </c>
    </row>
    <row r="2576" spans="1:7" x14ac:dyDescent="0.2">
      <c r="A2576">
        <v>2022</v>
      </c>
      <c r="B2576" s="4" t="s">
        <v>170</v>
      </c>
      <c r="C2576" t="str">
        <f t="shared" si="40"/>
        <v>2022_0931</v>
      </c>
      <c r="D2576" s="4" t="s">
        <v>128</v>
      </c>
      <c r="E2576" s="4" t="s">
        <v>128</v>
      </c>
      <c r="F2576" s="3">
        <v>2235203.5299999998</v>
      </c>
      <c r="G2576" s="2">
        <v>4.3558599999999996E-3</v>
      </c>
    </row>
    <row r="2577" spans="1:7" x14ac:dyDescent="0.2">
      <c r="A2577">
        <v>2022</v>
      </c>
      <c r="B2577" s="4" t="s">
        <v>193</v>
      </c>
      <c r="C2577" t="str">
        <f t="shared" si="40"/>
        <v>2022_0133</v>
      </c>
      <c r="D2577" s="4" t="s">
        <v>151</v>
      </c>
      <c r="E2577" s="4" t="s">
        <v>151</v>
      </c>
      <c r="F2577" s="3">
        <v>2131760.98</v>
      </c>
      <c r="G2577" s="2">
        <v>4.1542699999999998E-3</v>
      </c>
    </row>
    <row r="2578" spans="1:7" x14ac:dyDescent="0.2">
      <c r="A2578">
        <v>2022</v>
      </c>
      <c r="B2578" s="4" t="s">
        <v>172</v>
      </c>
      <c r="C2578" t="str">
        <f t="shared" si="40"/>
        <v>2022_1056</v>
      </c>
      <c r="D2578" s="4" t="s">
        <v>130</v>
      </c>
      <c r="E2578" s="4" t="s">
        <v>130</v>
      </c>
      <c r="F2578" s="3">
        <v>2118726.84</v>
      </c>
      <c r="G2578" s="2">
        <v>4.1288699999999998E-3</v>
      </c>
    </row>
    <row r="2579" spans="1:7" x14ac:dyDescent="0.2">
      <c r="A2579">
        <v>2022</v>
      </c>
      <c r="B2579" s="4" t="s">
        <v>118</v>
      </c>
      <c r="C2579" t="str">
        <f t="shared" si="40"/>
        <v>2022_1076</v>
      </c>
      <c r="D2579" s="4" t="s">
        <v>76</v>
      </c>
      <c r="E2579" s="4" t="s">
        <v>76</v>
      </c>
      <c r="F2579" s="3">
        <v>2065602.05</v>
      </c>
      <c r="G2579" s="2">
        <v>4.0253499999999996E-3</v>
      </c>
    </row>
    <row r="2580" spans="1:7" x14ac:dyDescent="0.2">
      <c r="A2580">
        <v>2022</v>
      </c>
      <c r="B2580" s="4" t="s">
        <v>180</v>
      </c>
      <c r="C2580" t="str">
        <f t="shared" si="40"/>
        <v>2022_0848</v>
      </c>
      <c r="D2580" s="4" t="s">
        <v>138</v>
      </c>
      <c r="E2580" s="4" t="s">
        <v>138</v>
      </c>
      <c r="F2580" s="3">
        <v>2061886.42</v>
      </c>
      <c r="G2580" s="2">
        <v>4.0181100000000001E-3</v>
      </c>
    </row>
    <row r="2581" spans="1:7" x14ac:dyDescent="0.2">
      <c r="A2581">
        <v>2022</v>
      </c>
      <c r="B2581" s="4" t="s">
        <v>106</v>
      </c>
      <c r="C2581" t="str">
        <f t="shared" si="40"/>
        <v>2022_0297</v>
      </c>
      <c r="D2581" s="4" t="s">
        <v>64</v>
      </c>
      <c r="E2581" s="4" t="s">
        <v>64</v>
      </c>
      <c r="F2581" s="3">
        <v>2045548.64</v>
      </c>
      <c r="G2581" s="2">
        <v>3.9862700000000001E-3</v>
      </c>
    </row>
    <row r="2582" spans="1:7" x14ac:dyDescent="0.2">
      <c r="A2582">
        <v>2022</v>
      </c>
      <c r="B2582" s="4" t="s">
        <v>264</v>
      </c>
      <c r="C2582" t="str">
        <f t="shared" si="40"/>
        <v>2022_0303</v>
      </c>
      <c r="D2582" s="4" t="s">
        <v>222</v>
      </c>
      <c r="E2582" s="4" t="s">
        <v>222</v>
      </c>
      <c r="F2582" s="3">
        <v>2023806.83</v>
      </c>
      <c r="G2582" s="2">
        <v>3.9439000000000002E-3</v>
      </c>
    </row>
    <row r="2583" spans="1:7" x14ac:dyDescent="0.2">
      <c r="A2583">
        <v>2022</v>
      </c>
      <c r="B2583" s="4" t="s">
        <v>178</v>
      </c>
      <c r="C2583" t="str">
        <f t="shared" si="40"/>
        <v>2022_0428</v>
      </c>
      <c r="D2583" s="4" t="s">
        <v>136</v>
      </c>
      <c r="E2583" s="4" t="s">
        <v>136</v>
      </c>
      <c r="F2583" s="3">
        <v>1890733.17</v>
      </c>
      <c r="G2583" s="2">
        <v>3.6845699999999999E-3</v>
      </c>
    </row>
    <row r="2584" spans="1:7" x14ac:dyDescent="0.2">
      <c r="A2584">
        <v>2022</v>
      </c>
      <c r="B2584" s="4" t="s">
        <v>479</v>
      </c>
      <c r="C2584" t="str">
        <f t="shared" si="40"/>
        <v>2022_0695</v>
      </c>
      <c r="D2584" s="4" t="s">
        <v>463</v>
      </c>
      <c r="E2584" s="4" t="s">
        <v>463</v>
      </c>
      <c r="F2584" s="3">
        <v>1873459.4</v>
      </c>
      <c r="G2584" s="2">
        <v>3.6509099999999998E-3</v>
      </c>
    </row>
    <row r="2585" spans="1:7" x14ac:dyDescent="0.2">
      <c r="A2585">
        <v>2022</v>
      </c>
      <c r="B2585" s="4" t="s">
        <v>268</v>
      </c>
      <c r="C2585" t="str">
        <f t="shared" si="40"/>
        <v>2022_0280</v>
      </c>
      <c r="D2585" s="4" t="s">
        <v>226</v>
      </c>
      <c r="E2585" s="4" t="s">
        <v>226</v>
      </c>
      <c r="F2585" s="3">
        <v>1815162.98</v>
      </c>
      <c r="G2585" s="2">
        <v>3.5373000000000002E-3</v>
      </c>
    </row>
    <row r="2586" spans="1:7" x14ac:dyDescent="0.2">
      <c r="A2586">
        <v>2022</v>
      </c>
      <c r="B2586" s="4" t="s">
        <v>333</v>
      </c>
      <c r="C2586" t="str">
        <f t="shared" si="40"/>
        <v>2022_0094</v>
      </c>
      <c r="D2586" s="4" t="s">
        <v>291</v>
      </c>
      <c r="E2586" s="4" t="s">
        <v>291</v>
      </c>
      <c r="F2586" s="3">
        <v>1778892.92</v>
      </c>
      <c r="G2586" s="2">
        <v>3.4666200000000001E-3</v>
      </c>
    </row>
    <row r="2587" spans="1:7" x14ac:dyDescent="0.2">
      <c r="A2587">
        <v>2022</v>
      </c>
      <c r="B2587" s="4" t="s">
        <v>176</v>
      </c>
      <c r="C2587" t="str">
        <f t="shared" si="40"/>
        <v>2022_0863</v>
      </c>
      <c r="D2587" s="4" t="s">
        <v>134</v>
      </c>
      <c r="E2587" s="4" t="s">
        <v>134</v>
      </c>
      <c r="F2587" s="3">
        <v>1740017.16</v>
      </c>
      <c r="G2587" s="2">
        <v>3.3908599999999999E-3</v>
      </c>
    </row>
    <row r="2588" spans="1:7" x14ac:dyDescent="0.2">
      <c r="A2588">
        <v>2022</v>
      </c>
      <c r="B2588" s="4" t="s">
        <v>202</v>
      </c>
      <c r="C2588" t="str">
        <f t="shared" si="40"/>
        <v>2022_0042</v>
      </c>
      <c r="D2588" s="4" t="s">
        <v>160</v>
      </c>
      <c r="E2588" s="4" t="s">
        <v>160</v>
      </c>
      <c r="F2588" s="3">
        <v>1713259.95</v>
      </c>
      <c r="G2588" s="2">
        <v>3.3387199999999999E-3</v>
      </c>
    </row>
    <row r="2589" spans="1:7" x14ac:dyDescent="0.2">
      <c r="A2589">
        <v>2022</v>
      </c>
      <c r="B2589" s="4" t="s">
        <v>250</v>
      </c>
      <c r="C2589" t="str">
        <f t="shared" si="40"/>
        <v>2022_0679</v>
      </c>
      <c r="D2589" s="4" t="s">
        <v>208</v>
      </c>
      <c r="E2589" s="4" t="s">
        <v>208</v>
      </c>
      <c r="F2589" s="3">
        <v>1631063.96</v>
      </c>
      <c r="G2589" s="2">
        <v>3.1785400000000001E-3</v>
      </c>
    </row>
    <row r="2590" spans="1:7" x14ac:dyDescent="0.2">
      <c r="A2590">
        <v>2022</v>
      </c>
      <c r="B2590" s="4" t="s">
        <v>171</v>
      </c>
      <c r="C2590" t="str">
        <f t="shared" si="40"/>
        <v>2022_0243</v>
      </c>
      <c r="D2590" s="4" t="s">
        <v>129</v>
      </c>
      <c r="E2590" s="4" t="s">
        <v>129</v>
      </c>
      <c r="F2590" s="3">
        <v>1623882.36</v>
      </c>
      <c r="G2590" s="2">
        <v>3.16454E-3</v>
      </c>
    </row>
    <row r="2591" spans="1:7" x14ac:dyDescent="0.2">
      <c r="A2591">
        <v>2022</v>
      </c>
      <c r="B2591" s="4" t="s">
        <v>177</v>
      </c>
      <c r="C2591" t="str">
        <f t="shared" si="40"/>
        <v>2022_0753</v>
      </c>
      <c r="D2591" s="4" t="s">
        <v>135</v>
      </c>
      <c r="E2591" s="4" t="s">
        <v>135</v>
      </c>
      <c r="F2591" s="3">
        <v>1585347.65</v>
      </c>
      <c r="G2591" s="2">
        <v>3.0894500000000001E-3</v>
      </c>
    </row>
    <row r="2592" spans="1:7" x14ac:dyDescent="0.2">
      <c r="A2592">
        <v>2022</v>
      </c>
      <c r="B2592" s="4" t="s">
        <v>195</v>
      </c>
      <c r="C2592" t="str">
        <f t="shared" si="40"/>
        <v>2022_0992</v>
      </c>
      <c r="D2592" s="4" t="s">
        <v>153</v>
      </c>
      <c r="E2592" s="4" t="s">
        <v>153</v>
      </c>
      <c r="F2592" s="3">
        <v>1582629.24</v>
      </c>
      <c r="G2592" s="2">
        <v>3.0841499999999999E-3</v>
      </c>
    </row>
    <row r="2593" spans="1:7" x14ac:dyDescent="0.2">
      <c r="A2593">
        <v>2022</v>
      </c>
      <c r="B2593" s="4" t="s">
        <v>367</v>
      </c>
      <c r="C2593" t="str">
        <f t="shared" si="40"/>
        <v>2022_1092</v>
      </c>
      <c r="D2593" s="4" t="s">
        <v>325</v>
      </c>
      <c r="E2593" s="4" t="s">
        <v>325</v>
      </c>
      <c r="F2593" s="3">
        <v>1580204.56</v>
      </c>
      <c r="G2593" s="2">
        <v>3.0794300000000002E-3</v>
      </c>
    </row>
    <row r="2594" spans="1:7" x14ac:dyDescent="0.2">
      <c r="A2594">
        <v>2022</v>
      </c>
      <c r="B2594" s="4" t="s">
        <v>336</v>
      </c>
      <c r="C2594" t="str">
        <f t="shared" si="40"/>
        <v>2022_0850</v>
      </c>
      <c r="D2594" s="4" t="s">
        <v>294</v>
      </c>
      <c r="E2594" s="4" t="s">
        <v>294</v>
      </c>
      <c r="F2594" s="3">
        <v>1529571.25</v>
      </c>
      <c r="G2594" s="2">
        <v>2.9807599999999998E-3</v>
      </c>
    </row>
    <row r="2595" spans="1:7" x14ac:dyDescent="0.2">
      <c r="A2595">
        <v>2022</v>
      </c>
      <c r="B2595" s="4" t="s">
        <v>174</v>
      </c>
      <c r="C2595" t="str">
        <f t="shared" si="40"/>
        <v>2022_1077</v>
      </c>
      <c r="D2595" s="4" t="s">
        <v>132</v>
      </c>
      <c r="E2595" s="4" t="s">
        <v>132</v>
      </c>
      <c r="F2595" s="3">
        <v>1503307.44</v>
      </c>
      <c r="G2595" s="2">
        <v>2.9295699999999998E-3</v>
      </c>
    </row>
    <row r="2596" spans="1:7" x14ac:dyDescent="0.2">
      <c r="A2596">
        <v>2022</v>
      </c>
      <c r="B2596" s="4" t="s">
        <v>254</v>
      </c>
      <c r="C2596" t="str">
        <f t="shared" si="40"/>
        <v>2022_0816</v>
      </c>
      <c r="D2596" s="4" t="s">
        <v>212</v>
      </c>
      <c r="E2596" s="4" t="s">
        <v>212</v>
      </c>
      <c r="F2596" s="3">
        <v>1483446.32</v>
      </c>
      <c r="G2596" s="2">
        <v>2.8908699999999998E-3</v>
      </c>
    </row>
    <row r="2597" spans="1:7" x14ac:dyDescent="0.2">
      <c r="A2597">
        <v>2022</v>
      </c>
      <c r="B2597" s="4" t="s">
        <v>285</v>
      </c>
      <c r="C2597" t="str">
        <f t="shared" si="40"/>
        <v>2022_0341</v>
      </c>
      <c r="D2597" s="4" t="s">
        <v>243</v>
      </c>
      <c r="E2597" s="4" t="s">
        <v>243</v>
      </c>
      <c r="F2597" s="3">
        <v>1439778.2</v>
      </c>
      <c r="G2597" s="2">
        <v>2.80577E-3</v>
      </c>
    </row>
    <row r="2598" spans="1:7" x14ac:dyDescent="0.2">
      <c r="A2598">
        <v>2022</v>
      </c>
      <c r="B2598" s="4" t="s">
        <v>249</v>
      </c>
      <c r="C2598" t="str">
        <f t="shared" si="40"/>
        <v>2022_0557</v>
      </c>
      <c r="D2598" s="4" t="s">
        <v>207</v>
      </c>
      <c r="E2598" s="4" t="s">
        <v>207</v>
      </c>
      <c r="F2598" s="3">
        <v>1437711.6</v>
      </c>
      <c r="G2598" s="2">
        <v>2.80174E-3</v>
      </c>
    </row>
    <row r="2599" spans="1:7" x14ac:dyDescent="0.2">
      <c r="A2599">
        <v>2022</v>
      </c>
      <c r="B2599" s="4" t="s">
        <v>188</v>
      </c>
      <c r="C2599" t="str">
        <f t="shared" si="40"/>
        <v>2022_1058</v>
      </c>
      <c r="D2599" s="4" t="s">
        <v>146</v>
      </c>
      <c r="E2599" s="4" t="s">
        <v>146</v>
      </c>
      <c r="F2599" s="3">
        <v>1416108.71</v>
      </c>
      <c r="G2599" s="2">
        <v>2.7596399999999998E-3</v>
      </c>
    </row>
    <row r="2600" spans="1:7" x14ac:dyDescent="0.2">
      <c r="A2600">
        <v>2022</v>
      </c>
      <c r="B2600" s="4" t="s">
        <v>191</v>
      </c>
      <c r="C2600" t="str">
        <f t="shared" si="40"/>
        <v>2022_0621</v>
      </c>
      <c r="D2600" s="4" t="s">
        <v>149</v>
      </c>
      <c r="E2600" s="4" t="s">
        <v>149</v>
      </c>
      <c r="F2600" s="3">
        <v>1383447.06</v>
      </c>
      <c r="G2600" s="2">
        <v>2.696E-3</v>
      </c>
    </row>
    <row r="2601" spans="1:7" x14ac:dyDescent="0.2">
      <c r="A2601">
        <v>2022</v>
      </c>
      <c r="B2601" s="4" t="s">
        <v>198</v>
      </c>
      <c r="C2601" t="str">
        <f t="shared" si="40"/>
        <v>2022_0943</v>
      </c>
      <c r="D2601" s="4" t="s">
        <v>156</v>
      </c>
      <c r="E2601" s="4" t="s">
        <v>156</v>
      </c>
      <c r="F2601" s="3">
        <v>1379170.29</v>
      </c>
      <c r="G2601" s="2">
        <v>2.6876600000000001E-3</v>
      </c>
    </row>
    <row r="2602" spans="1:7" x14ac:dyDescent="0.2">
      <c r="A2602">
        <v>2022</v>
      </c>
      <c r="B2602" s="4" t="s">
        <v>192</v>
      </c>
      <c r="C2602" t="str">
        <f t="shared" si="40"/>
        <v>2022_0909</v>
      </c>
      <c r="D2602" s="4" t="s">
        <v>150</v>
      </c>
      <c r="E2602" s="4" t="s">
        <v>150</v>
      </c>
      <c r="F2602" s="3">
        <v>1363380.19</v>
      </c>
      <c r="G2602" s="2">
        <v>2.6568899999999999E-3</v>
      </c>
    </row>
    <row r="2603" spans="1:7" x14ac:dyDescent="0.2">
      <c r="A2603">
        <v>2022</v>
      </c>
      <c r="B2603" s="4" t="s">
        <v>260</v>
      </c>
      <c r="C2603" t="str">
        <f t="shared" si="40"/>
        <v>2022_0790</v>
      </c>
      <c r="D2603" s="4" t="s">
        <v>218</v>
      </c>
      <c r="E2603" s="4" t="s">
        <v>218</v>
      </c>
      <c r="F2603" s="3">
        <v>1358534.6</v>
      </c>
      <c r="G2603" s="2">
        <v>2.64745E-3</v>
      </c>
    </row>
    <row r="2604" spans="1:7" x14ac:dyDescent="0.2">
      <c r="A2604">
        <v>2022</v>
      </c>
      <c r="B2604" s="4" t="s">
        <v>253</v>
      </c>
      <c r="C2604" t="str">
        <f t="shared" si="40"/>
        <v>2022_0812</v>
      </c>
      <c r="D2604" s="4" t="s">
        <v>211</v>
      </c>
      <c r="E2604" s="4" t="s">
        <v>211</v>
      </c>
      <c r="F2604" s="3">
        <v>1313958.9099999999</v>
      </c>
      <c r="G2604" s="2">
        <v>2.5605799999999998E-3</v>
      </c>
    </row>
    <row r="2605" spans="1:7" x14ac:dyDescent="0.2">
      <c r="A2605">
        <v>2022</v>
      </c>
      <c r="B2605" s="4" t="s">
        <v>181</v>
      </c>
      <c r="C2605" t="str">
        <f t="shared" si="40"/>
        <v>2022_1063</v>
      </c>
      <c r="D2605" s="4" t="s">
        <v>139</v>
      </c>
      <c r="E2605" s="4" t="s">
        <v>139</v>
      </c>
      <c r="F2605" s="1">
        <v>1313839.3799999999</v>
      </c>
      <c r="G2605" s="2">
        <v>2.5603499999999999E-3</v>
      </c>
    </row>
    <row r="2606" spans="1:7" x14ac:dyDescent="0.2">
      <c r="A2606">
        <v>2022</v>
      </c>
      <c r="B2606" s="4" t="s">
        <v>183</v>
      </c>
      <c r="C2606" t="str">
        <f t="shared" si="40"/>
        <v>2022_0119</v>
      </c>
      <c r="D2606" s="4" t="s">
        <v>141</v>
      </c>
      <c r="E2606" s="4" t="s">
        <v>141</v>
      </c>
      <c r="F2606" s="3">
        <v>1303654.75</v>
      </c>
      <c r="G2606" s="2">
        <v>2.5404999999999998E-3</v>
      </c>
    </row>
    <row r="2607" spans="1:7" x14ac:dyDescent="0.2">
      <c r="A2607">
        <v>2022</v>
      </c>
      <c r="B2607" s="4" t="s">
        <v>194</v>
      </c>
      <c r="C2607" t="str">
        <f t="shared" si="40"/>
        <v>2022_0122</v>
      </c>
      <c r="D2607" s="4" t="s">
        <v>152</v>
      </c>
      <c r="E2607" s="4" t="s">
        <v>152</v>
      </c>
      <c r="F2607" s="3">
        <v>1300052.3700000001</v>
      </c>
      <c r="G2607" s="2">
        <v>2.5334799999999998E-3</v>
      </c>
    </row>
    <row r="2608" spans="1:7" x14ac:dyDescent="0.2">
      <c r="A2608">
        <v>2022</v>
      </c>
      <c r="B2608" s="4" t="s">
        <v>332</v>
      </c>
      <c r="C2608" t="str">
        <f t="shared" si="40"/>
        <v>2022_0002</v>
      </c>
      <c r="D2608" s="4" t="s">
        <v>290</v>
      </c>
      <c r="E2608" s="4" t="s">
        <v>290</v>
      </c>
      <c r="F2608" s="3">
        <v>1287189.45</v>
      </c>
      <c r="G2608" s="2">
        <v>2.50841E-3</v>
      </c>
    </row>
    <row r="2609" spans="1:7" x14ac:dyDescent="0.2">
      <c r="A2609">
        <v>2022</v>
      </c>
      <c r="B2609" s="4" t="s">
        <v>283</v>
      </c>
      <c r="C2609" t="str">
        <f t="shared" si="40"/>
        <v>2022_0020</v>
      </c>
      <c r="D2609" s="4" t="s">
        <v>241</v>
      </c>
      <c r="E2609" s="4" t="s">
        <v>241</v>
      </c>
      <c r="F2609" s="3">
        <v>1222705.1200000001</v>
      </c>
      <c r="G2609" s="2">
        <v>2.3827499999999999E-3</v>
      </c>
    </row>
    <row r="2610" spans="1:7" x14ac:dyDescent="0.2">
      <c r="A2610">
        <v>2022</v>
      </c>
      <c r="B2610" s="4" t="s">
        <v>262</v>
      </c>
      <c r="C2610" t="str">
        <f t="shared" si="40"/>
        <v>2022_0857</v>
      </c>
      <c r="D2610" s="4" t="s">
        <v>220</v>
      </c>
      <c r="E2610" s="4" t="s">
        <v>220</v>
      </c>
      <c r="F2610" s="3">
        <v>1148273.94</v>
      </c>
      <c r="G2610" s="2">
        <v>2.2377E-3</v>
      </c>
    </row>
    <row r="2611" spans="1:7" x14ac:dyDescent="0.2">
      <c r="A2611">
        <v>2022</v>
      </c>
      <c r="B2611" s="4" t="s">
        <v>257</v>
      </c>
      <c r="C2611" t="str">
        <f t="shared" si="40"/>
        <v>2022_0270</v>
      </c>
      <c r="D2611" s="4" t="s">
        <v>215</v>
      </c>
      <c r="E2611" s="4" t="s">
        <v>215</v>
      </c>
      <c r="F2611" s="3">
        <v>1132676.4099999999</v>
      </c>
      <c r="G2611" s="2">
        <v>2.2073100000000001E-3</v>
      </c>
    </row>
    <row r="2612" spans="1:7" x14ac:dyDescent="0.2">
      <c r="A2612">
        <v>2022</v>
      </c>
      <c r="B2612" s="4" t="s">
        <v>452</v>
      </c>
      <c r="C2612" t="str">
        <f t="shared" si="40"/>
        <v>2022_1044</v>
      </c>
      <c r="D2612" s="4" t="s">
        <v>410</v>
      </c>
      <c r="E2612" s="4" t="s">
        <v>410</v>
      </c>
      <c r="F2612" s="3">
        <v>1114207.23</v>
      </c>
      <c r="G2612" s="2">
        <v>2.1713100000000001E-3</v>
      </c>
    </row>
    <row r="2613" spans="1:7" x14ac:dyDescent="0.2">
      <c r="A2613">
        <v>2022</v>
      </c>
      <c r="B2613" s="4" t="s">
        <v>473</v>
      </c>
      <c r="C2613" t="str">
        <f t="shared" si="40"/>
        <v>2022_0781</v>
      </c>
      <c r="D2613" s="4" t="s">
        <v>457</v>
      </c>
      <c r="E2613" s="4" t="s">
        <v>457</v>
      </c>
      <c r="F2613" s="3">
        <v>1095976.19</v>
      </c>
      <c r="G2613" s="2">
        <v>2.1357899999999998E-3</v>
      </c>
    </row>
    <row r="2614" spans="1:7" x14ac:dyDescent="0.2">
      <c r="A2614">
        <v>2022</v>
      </c>
      <c r="B2614" s="4" t="s">
        <v>189</v>
      </c>
      <c r="C2614" t="str">
        <f t="shared" si="40"/>
        <v>2022_0767</v>
      </c>
      <c r="D2614" s="4" t="s">
        <v>147</v>
      </c>
      <c r="E2614" s="4" t="s">
        <v>147</v>
      </c>
      <c r="F2614" s="3">
        <v>1043482.24</v>
      </c>
      <c r="G2614" s="2">
        <v>2.0334900000000002E-3</v>
      </c>
    </row>
    <row r="2615" spans="1:7" x14ac:dyDescent="0.2">
      <c r="A2615">
        <v>2022</v>
      </c>
      <c r="B2615" s="4" t="s">
        <v>557</v>
      </c>
      <c r="C2615" t="str">
        <f t="shared" si="40"/>
        <v>2022_0344</v>
      </c>
      <c r="D2615" s="4" t="s">
        <v>554</v>
      </c>
      <c r="E2615" s="4" t="s">
        <v>554</v>
      </c>
      <c r="F2615" s="3">
        <v>1038705.65</v>
      </c>
      <c r="G2615" s="2">
        <v>2.02418E-3</v>
      </c>
    </row>
    <row r="2616" spans="1:7" x14ac:dyDescent="0.2">
      <c r="A2616">
        <v>2022</v>
      </c>
      <c r="B2616" s="4" t="s">
        <v>247</v>
      </c>
      <c r="C2616" t="str">
        <f t="shared" si="40"/>
        <v>2022_0284</v>
      </c>
      <c r="D2616" s="4" t="s">
        <v>205</v>
      </c>
      <c r="E2616" s="4" t="s">
        <v>205</v>
      </c>
      <c r="F2616" s="3">
        <v>1030494.22</v>
      </c>
      <c r="G2616" s="2">
        <v>2.00818E-3</v>
      </c>
    </row>
    <row r="2617" spans="1:7" x14ac:dyDescent="0.2">
      <c r="A2617">
        <v>2022</v>
      </c>
      <c r="B2617" s="4" t="s">
        <v>348</v>
      </c>
      <c r="C2617" t="str">
        <f t="shared" si="40"/>
        <v>2022_0072</v>
      </c>
      <c r="D2617" s="4" t="s">
        <v>306</v>
      </c>
      <c r="E2617" s="4" t="s">
        <v>306</v>
      </c>
      <c r="F2617" s="3">
        <v>1005014.68</v>
      </c>
      <c r="G2617" s="2">
        <v>1.9585200000000001E-3</v>
      </c>
    </row>
    <row r="2618" spans="1:7" x14ac:dyDescent="0.2">
      <c r="A2618">
        <v>2022</v>
      </c>
      <c r="B2618" s="4" t="s">
        <v>366</v>
      </c>
      <c r="C2618" t="str">
        <f t="shared" si="40"/>
        <v>2022_0691</v>
      </c>
      <c r="D2618" s="4" t="s">
        <v>324</v>
      </c>
      <c r="E2618" s="4" t="s">
        <v>324</v>
      </c>
      <c r="F2618" s="3">
        <v>987940.49</v>
      </c>
      <c r="G2618" s="2">
        <v>1.9252500000000001E-3</v>
      </c>
    </row>
    <row r="2619" spans="1:7" x14ac:dyDescent="0.2">
      <c r="A2619">
        <v>2022</v>
      </c>
      <c r="B2619" s="4" t="s">
        <v>167</v>
      </c>
      <c r="C2619" t="str">
        <f t="shared" si="40"/>
        <v>2022_0521</v>
      </c>
      <c r="D2619" s="4" t="s">
        <v>125</v>
      </c>
      <c r="E2619" s="4" t="s">
        <v>125</v>
      </c>
      <c r="F2619" s="3">
        <v>976673.89</v>
      </c>
      <c r="G2619" s="2">
        <v>1.9032999999999999E-3</v>
      </c>
    </row>
    <row r="2620" spans="1:7" x14ac:dyDescent="0.2">
      <c r="A2620">
        <v>2022</v>
      </c>
      <c r="B2620" s="4" t="s">
        <v>372</v>
      </c>
      <c r="C2620" t="str">
        <f t="shared" si="40"/>
        <v>2022_0817</v>
      </c>
      <c r="D2620" s="4" t="s">
        <v>330</v>
      </c>
      <c r="E2620" s="4" t="s">
        <v>330</v>
      </c>
      <c r="F2620" s="3">
        <v>956970.4</v>
      </c>
      <c r="G2620" s="2">
        <v>1.8649000000000001E-3</v>
      </c>
    </row>
    <row r="2621" spans="1:7" x14ac:dyDescent="0.2">
      <c r="A2621">
        <v>2022</v>
      </c>
      <c r="B2621" s="4" t="s">
        <v>447</v>
      </c>
      <c r="C2621" t="str">
        <f t="shared" si="40"/>
        <v>2022_0227</v>
      </c>
      <c r="D2621" s="4" t="s">
        <v>405</v>
      </c>
      <c r="E2621" s="4" t="s">
        <v>405</v>
      </c>
      <c r="F2621" s="3">
        <v>940104.93</v>
      </c>
      <c r="G2621" s="2">
        <v>1.8320299999999999E-3</v>
      </c>
    </row>
    <row r="2622" spans="1:7" x14ac:dyDescent="0.2">
      <c r="A2622">
        <v>2022</v>
      </c>
      <c r="B2622" s="4" t="s">
        <v>196</v>
      </c>
      <c r="C2622" t="str">
        <f t="shared" si="40"/>
        <v>2022_0156</v>
      </c>
      <c r="D2622" s="4" t="s">
        <v>154</v>
      </c>
      <c r="E2622" s="4" t="s">
        <v>154</v>
      </c>
      <c r="F2622" s="3">
        <v>919704.25</v>
      </c>
      <c r="G2622" s="2">
        <v>1.79228E-3</v>
      </c>
    </row>
    <row r="2623" spans="1:7" x14ac:dyDescent="0.2">
      <c r="A2623">
        <v>2022</v>
      </c>
      <c r="B2623" s="4" t="s">
        <v>360</v>
      </c>
      <c r="C2623" t="str">
        <f t="shared" si="40"/>
        <v>2022_0650</v>
      </c>
      <c r="D2623" s="4" t="s">
        <v>318</v>
      </c>
      <c r="E2623" s="4" t="s">
        <v>318</v>
      </c>
      <c r="F2623" s="3">
        <v>914317.07</v>
      </c>
      <c r="G2623" s="2">
        <v>1.78178E-3</v>
      </c>
    </row>
    <row r="2624" spans="1:7" x14ac:dyDescent="0.2">
      <c r="A2624">
        <v>2022</v>
      </c>
      <c r="B2624" s="4" t="s">
        <v>248</v>
      </c>
      <c r="C2624" t="str">
        <f t="shared" si="40"/>
        <v>2022_1113</v>
      </c>
      <c r="D2624" s="4" t="s">
        <v>206</v>
      </c>
      <c r="E2624" s="4" t="s">
        <v>206</v>
      </c>
      <c r="F2624" s="3">
        <v>913608.73</v>
      </c>
      <c r="G2624" s="2">
        <v>1.7803999999999999E-3</v>
      </c>
    </row>
    <row r="2625" spans="1:7" x14ac:dyDescent="0.2">
      <c r="A2625">
        <v>2022</v>
      </c>
      <c r="B2625" s="4" t="s">
        <v>201</v>
      </c>
      <c r="C2625" t="str">
        <f t="shared" si="40"/>
        <v>2022_0648</v>
      </c>
      <c r="D2625" s="4" t="s">
        <v>159</v>
      </c>
      <c r="E2625" s="4" t="s">
        <v>159</v>
      </c>
      <c r="F2625" s="3">
        <v>891321.08</v>
      </c>
      <c r="G2625" s="2">
        <v>1.7369600000000001E-3</v>
      </c>
    </row>
    <row r="2626" spans="1:7" x14ac:dyDescent="0.2">
      <c r="A2626">
        <v>2022</v>
      </c>
      <c r="B2626" s="4" t="s">
        <v>331</v>
      </c>
      <c r="C2626" t="str">
        <f t="shared" si="40"/>
        <v>2022_0615</v>
      </c>
      <c r="D2626" s="4" t="s">
        <v>289</v>
      </c>
      <c r="E2626" s="4" t="s">
        <v>289</v>
      </c>
      <c r="F2626" s="3">
        <v>879588.96</v>
      </c>
      <c r="G2626" s="2">
        <v>1.7141000000000001E-3</v>
      </c>
    </row>
    <row r="2627" spans="1:7" x14ac:dyDescent="0.2">
      <c r="A2627">
        <v>2022</v>
      </c>
      <c r="B2627" s="4" t="s">
        <v>252</v>
      </c>
      <c r="C2627" t="str">
        <f t="shared" ref="C2627:C2690" si="41">_xlfn.TEXTJOIN("_",TRUE,A2627:B2627)</f>
        <v>2022_0950</v>
      </c>
      <c r="D2627" s="4" t="s">
        <v>210</v>
      </c>
      <c r="E2627" s="4" t="s">
        <v>210</v>
      </c>
      <c r="F2627" s="3">
        <v>866548.51</v>
      </c>
      <c r="G2627" s="2">
        <v>1.6886900000000001E-3</v>
      </c>
    </row>
    <row r="2628" spans="1:7" x14ac:dyDescent="0.2">
      <c r="A2628">
        <v>2022</v>
      </c>
      <c r="B2628" s="4" t="s">
        <v>337</v>
      </c>
      <c r="C2628" t="str">
        <f t="shared" si="41"/>
        <v>2022_0643</v>
      </c>
      <c r="D2628" s="4" t="s">
        <v>295</v>
      </c>
      <c r="E2628" s="4" t="s">
        <v>295</v>
      </c>
      <c r="F2628" s="3">
        <v>841286.85</v>
      </c>
      <c r="G2628" s="2">
        <v>1.6394599999999999E-3</v>
      </c>
    </row>
    <row r="2629" spans="1:7" x14ac:dyDescent="0.2">
      <c r="A2629">
        <v>2022</v>
      </c>
      <c r="B2629" s="4" t="s">
        <v>273</v>
      </c>
      <c r="C2629" t="str">
        <f t="shared" si="41"/>
        <v>2022_0582</v>
      </c>
      <c r="D2629" s="4" t="s">
        <v>231</v>
      </c>
      <c r="E2629" s="4" t="s">
        <v>231</v>
      </c>
      <c r="F2629" s="3">
        <v>809558.14</v>
      </c>
      <c r="G2629" s="2">
        <v>1.57763E-3</v>
      </c>
    </row>
    <row r="2630" spans="1:7" x14ac:dyDescent="0.2">
      <c r="A2630">
        <v>2022</v>
      </c>
      <c r="B2630" s="4" t="s">
        <v>272</v>
      </c>
      <c r="C2630" t="str">
        <f t="shared" si="41"/>
        <v>2022_0251</v>
      </c>
      <c r="D2630" s="4" t="s">
        <v>230</v>
      </c>
      <c r="E2630" s="4" t="s">
        <v>230</v>
      </c>
      <c r="F2630" s="3">
        <v>739721.47</v>
      </c>
      <c r="G2630" s="2">
        <v>1.4415299999999999E-3</v>
      </c>
    </row>
    <row r="2631" spans="1:7" x14ac:dyDescent="0.2">
      <c r="A2631">
        <v>2022</v>
      </c>
      <c r="B2631" s="4" t="s">
        <v>277</v>
      </c>
      <c r="C2631" t="str">
        <f t="shared" si="41"/>
        <v>2022_0586</v>
      </c>
      <c r="D2631" s="4" t="s">
        <v>235</v>
      </c>
      <c r="E2631" s="4" t="s">
        <v>235</v>
      </c>
      <c r="F2631" s="3">
        <v>724900.7</v>
      </c>
      <c r="G2631" s="2">
        <v>1.4126500000000001E-3</v>
      </c>
    </row>
    <row r="2632" spans="1:7" x14ac:dyDescent="0.2">
      <c r="A2632">
        <v>2022</v>
      </c>
      <c r="B2632" s="4" t="s">
        <v>424</v>
      </c>
      <c r="C2632" t="str">
        <f t="shared" si="41"/>
        <v>2022_0381</v>
      </c>
      <c r="D2632" s="4" t="s">
        <v>382</v>
      </c>
      <c r="E2632" s="4" t="s">
        <v>382</v>
      </c>
      <c r="F2632" s="3">
        <v>706071.42</v>
      </c>
      <c r="G2632" s="2">
        <v>1.3759600000000001E-3</v>
      </c>
    </row>
    <row r="2633" spans="1:7" x14ac:dyDescent="0.2">
      <c r="A2633">
        <v>2022</v>
      </c>
      <c r="B2633" s="4" t="s">
        <v>341</v>
      </c>
      <c r="C2633" t="str">
        <f t="shared" si="41"/>
        <v>2022_0175</v>
      </c>
      <c r="D2633" s="4" t="s">
        <v>299</v>
      </c>
      <c r="E2633" s="4" t="s">
        <v>299</v>
      </c>
      <c r="F2633" s="3">
        <v>695029.28</v>
      </c>
      <c r="G2633" s="2">
        <v>1.3544399999999999E-3</v>
      </c>
    </row>
    <row r="2634" spans="1:7" x14ac:dyDescent="0.2">
      <c r="A2634">
        <v>2022</v>
      </c>
      <c r="B2634" s="4" t="s">
        <v>343</v>
      </c>
      <c r="C2634" t="str">
        <f t="shared" si="41"/>
        <v>2022_0272</v>
      </c>
      <c r="D2634" s="4" t="s">
        <v>301</v>
      </c>
      <c r="E2634" s="4" t="s">
        <v>301</v>
      </c>
      <c r="F2634" s="3">
        <v>688106.01</v>
      </c>
      <c r="G2634" s="2">
        <v>1.34095E-3</v>
      </c>
    </row>
    <row r="2635" spans="1:7" x14ac:dyDescent="0.2">
      <c r="A2635">
        <v>2022</v>
      </c>
      <c r="B2635" s="4" t="s">
        <v>263</v>
      </c>
      <c r="C2635" t="str">
        <f t="shared" si="41"/>
        <v>2022_0506</v>
      </c>
      <c r="D2635" s="4" t="s">
        <v>221</v>
      </c>
      <c r="E2635" s="4" t="s">
        <v>221</v>
      </c>
      <c r="F2635" s="3">
        <v>663621.22</v>
      </c>
      <c r="G2635" s="2">
        <v>1.29323E-3</v>
      </c>
    </row>
    <row r="2636" spans="1:7" x14ac:dyDescent="0.2">
      <c r="A2636">
        <v>2022</v>
      </c>
      <c r="B2636" s="4" t="s">
        <v>204</v>
      </c>
      <c r="C2636" t="str">
        <f t="shared" si="41"/>
        <v>2022_1032</v>
      </c>
      <c r="D2636" s="4" t="s">
        <v>162</v>
      </c>
      <c r="E2636" s="4" t="s">
        <v>162</v>
      </c>
      <c r="F2636" s="3">
        <v>649318.96</v>
      </c>
      <c r="G2636" s="2">
        <v>1.2653600000000001E-3</v>
      </c>
    </row>
    <row r="2637" spans="1:7" x14ac:dyDescent="0.2">
      <c r="A2637">
        <v>2022</v>
      </c>
      <c r="B2637" s="4" t="s">
        <v>558</v>
      </c>
      <c r="C2637" t="str">
        <f t="shared" si="41"/>
        <v>2022_0261</v>
      </c>
      <c r="D2637" s="4" t="s">
        <v>555</v>
      </c>
      <c r="E2637" s="4" t="s">
        <v>555</v>
      </c>
      <c r="F2637" s="3">
        <v>647989.75</v>
      </c>
      <c r="G2637" s="2">
        <v>1.2627700000000001E-3</v>
      </c>
    </row>
    <row r="2638" spans="1:7" x14ac:dyDescent="0.2">
      <c r="A2638">
        <v>2022</v>
      </c>
      <c r="B2638" s="4" t="s">
        <v>559</v>
      </c>
      <c r="C2638" t="str">
        <f t="shared" si="41"/>
        <v>2022_0106</v>
      </c>
      <c r="D2638" s="4" t="s">
        <v>556</v>
      </c>
      <c r="E2638" s="4" t="s">
        <v>556</v>
      </c>
      <c r="F2638" s="3">
        <v>646450.96</v>
      </c>
      <c r="G2638" s="2">
        <v>1.2597699999999999E-3</v>
      </c>
    </row>
    <row r="2639" spans="1:7" x14ac:dyDescent="0.2">
      <c r="A2639">
        <v>2022</v>
      </c>
      <c r="B2639" s="4" t="s">
        <v>182</v>
      </c>
      <c r="C2639" t="str">
        <f t="shared" si="41"/>
        <v>2022_0385</v>
      </c>
      <c r="D2639" s="4" t="s">
        <v>140</v>
      </c>
      <c r="E2639" s="4" t="s">
        <v>140</v>
      </c>
      <c r="F2639" s="3">
        <v>643807.99</v>
      </c>
      <c r="G2639" s="2">
        <v>1.2546199999999999E-3</v>
      </c>
    </row>
    <row r="2640" spans="1:7" x14ac:dyDescent="0.2">
      <c r="A2640">
        <v>2022</v>
      </c>
      <c r="B2640" s="4" t="s">
        <v>334</v>
      </c>
      <c r="C2640" t="str">
        <f t="shared" si="41"/>
        <v>2022_0342</v>
      </c>
      <c r="D2640" s="4" t="s">
        <v>292</v>
      </c>
      <c r="E2640" s="4" t="s">
        <v>292</v>
      </c>
      <c r="F2640" s="3">
        <v>637712.56999999995</v>
      </c>
      <c r="G2640" s="2">
        <v>1.24274E-3</v>
      </c>
    </row>
    <row r="2641" spans="1:7" x14ac:dyDescent="0.2">
      <c r="A2641">
        <v>2022</v>
      </c>
      <c r="B2641" s="4" t="s">
        <v>199</v>
      </c>
      <c r="C2641" t="str">
        <f t="shared" si="41"/>
        <v>2022_0231</v>
      </c>
      <c r="D2641" s="4" t="s">
        <v>157</v>
      </c>
      <c r="E2641" s="4" t="s">
        <v>157</v>
      </c>
      <c r="F2641" s="3">
        <v>621773.29</v>
      </c>
      <c r="G2641" s="2">
        <v>1.2116799999999999E-3</v>
      </c>
    </row>
    <row r="2642" spans="1:7" x14ac:dyDescent="0.2">
      <c r="A2642">
        <v>2022</v>
      </c>
      <c r="B2642" s="4" t="s">
        <v>275</v>
      </c>
      <c r="C2642" t="str">
        <f t="shared" si="41"/>
        <v>2022_0606</v>
      </c>
      <c r="D2642" s="4" t="s">
        <v>233</v>
      </c>
      <c r="E2642" s="4" t="s">
        <v>233</v>
      </c>
      <c r="F2642" s="3">
        <v>620399.18000000005</v>
      </c>
      <c r="G2642" s="2">
        <v>1.209E-3</v>
      </c>
    </row>
    <row r="2643" spans="1:7" x14ac:dyDescent="0.2">
      <c r="A2643">
        <v>2022</v>
      </c>
      <c r="B2643" s="4" t="s">
        <v>335</v>
      </c>
      <c r="C2643" t="str">
        <f t="shared" si="41"/>
        <v>2022_0825</v>
      </c>
      <c r="D2643" s="4" t="s">
        <v>293</v>
      </c>
      <c r="E2643" s="4" t="s">
        <v>293</v>
      </c>
      <c r="F2643" s="3">
        <v>611692.18999999994</v>
      </c>
      <c r="G2643" s="2">
        <v>1.1920399999999999E-3</v>
      </c>
    </row>
    <row r="2644" spans="1:7" x14ac:dyDescent="0.2">
      <c r="A2644">
        <v>2022</v>
      </c>
      <c r="B2644" s="4" t="s">
        <v>339</v>
      </c>
      <c r="C2644" t="str">
        <f t="shared" si="41"/>
        <v>2022_0903</v>
      </c>
      <c r="D2644" s="4" t="s">
        <v>297</v>
      </c>
      <c r="E2644" s="4" t="s">
        <v>297</v>
      </c>
      <c r="F2644" s="3">
        <v>597050.34</v>
      </c>
      <c r="G2644" s="2">
        <v>1.1635E-3</v>
      </c>
    </row>
    <row r="2645" spans="1:7" x14ac:dyDescent="0.2">
      <c r="A2645">
        <v>2022</v>
      </c>
      <c r="B2645" s="4" t="s">
        <v>564</v>
      </c>
      <c r="C2645" t="str">
        <f t="shared" si="41"/>
        <v>2022_0483</v>
      </c>
      <c r="D2645" s="4" t="s">
        <v>560</v>
      </c>
      <c r="E2645" s="4" t="s">
        <v>560</v>
      </c>
      <c r="F2645" s="3">
        <v>594192.86</v>
      </c>
      <c r="G2645" s="2">
        <v>1.1579299999999999E-3</v>
      </c>
    </row>
    <row r="2646" spans="1:7" x14ac:dyDescent="0.2">
      <c r="A2646">
        <v>2022</v>
      </c>
      <c r="B2646" s="4" t="s">
        <v>432</v>
      </c>
      <c r="C2646" t="str">
        <f t="shared" si="41"/>
        <v>2022_0640</v>
      </c>
      <c r="D2646" s="4" t="s">
        <v>390</v>
      </c>
      <c r="E2646" s="4" t="s">
        <v>390</v>
      </c>
      <c r="F2646" s="3">
        <v>588776.41</v>
      </c>
      <c r="G2646" s="2">
        <v>1.1473799999999999E-3</v>
      </c>
    </row>
    <row r="2647" spans="1:7" x14ac:dyDescent="0.2">
      <c r="A2647">
        <v>2022</v>
      </c>
      <c r="B2647" s="4" t="s">
        <v>338</v>
      </c>
      <c r="C2647" t="str">
        <f t="shared" si="41"/>
        <v>2022_0167</v>
      </c>
      <c r="D2647" s="4" t="s">
        <v>296</v>
      </c>
      <c r="E2647" s="4" t="s">
        <v>296</v>
      </c>
      <c r="F2647" s="3">
        <v>580089.43000000005</v>
      </c>
      <c r="G2647" s="2">
        <v>1.1304500000000001E-3</v>
      </c>
    </row>
    <row r="2648" spans="1:7" x14ac:dyDescent="0.2">
      <c r="A2648">
        <v>2022</v>
      </c>
      <c r="B2648" s="4" t="s">
        <v>288</v>
      </c>
      <c r="C2648" t="str">
        <f t="shared" si="41"/>
        <v>2022_0514</v>
      </c>
      <c r="D2648" s="4" t="s">
        <v>246</v>
      </c>
      <c r="E2648" s="4" t="s">
        <v>246</v>
      </c>
      <c r="F2648" s="3">
        <v>569941.04</v>
      </c>
      <c r="G2648" s="2">
        <v>1.11067E-3</v>
      </c>
    </row>
    <row r="2649" spans="1:7" x14ac:dyDescent="0.2">
      <c r="A2649">
        <v>2022</v>
      </c>
      <c r="B2649" s="4" t="s">
        <v>371</v>
      </c>
      <c r="C2649" t="str">
        <f t="shared" si="41"/>
        <v>2022_0103</v>
      </c>
      <c r="D2649" s="4" t="s">
        <v>329</v>
      </c>
      <c r="E2649" s="4" t="s">
        <v>329</v>
      </c>
      <c r="F2649" s="3">
        <v>538690.94999999995</v>
      </c>
      <c r="G2649" s="2">
        <v>1.0497799999999999E-3</v>
      </c>
    </row>
    <row r="2650" spans="1:7" x14ac:dyDescent="0.2">
      <c r="A2650">
        <v>2022</v>
      </c>
      <c r="B2650" s="4" t="s">
        <v>420</v>
      </c>
      <c r="C2650" t="str">
        <f t="shared" si="41"/>
        <v>2022_0815</v>
      </c>
      <c r="D2650" s="4" t="s">
        <v>378</v>
      </c>
      <c r="E2650" s="4" t="s">
        <v>378</v>
      </c>
      <c r="F2650" s="3">
        <v>530262.76</v>
      </c>
      <c r="G2650" s="2">
        <v>1.0333499999999999E-3</v>
      </c>
    </row>
    <row r="2651" spans="1:7" x14ac:dyDescent="0.2">
      <c r="A2651">
        <v>2022</v>
      </c>
      <c r="B2651" s="4" t="s">
        <v>476</v>
      </c>
      <c r="C2651" t="str">
        <f t="shared" si="41"/>
        <v>2022_0757</v>
      </c>
      <c r="D2651" s="4" t="s">
        <v>460</v>
      </c>
      <c r="E2651" s="4" t="s">
        <v>460</v>
      </c>
      <c r="F2651" s="3">
        <v>524399.93000000005</v>
      </c>
      <c r="G2651" s="2">
        <v>1.0219300000000001E-3</v>
      </c>
    </row>
    <row r="2652" spans="1:7" x14ac:dyDescent="0.2">
      <c r="A2652">
        <v>2022</v>
      </c>
      <c r="B2652" s="4" t="s">
        <v>757</v>
      </c>
      <c r="C2652" t="str">
        <f t="shared" si="41"/>
        <v>2022_4174</v>
      </c>
      <c r="D2652" s="4" t="s">
        <v>756</v>
      </c>
      <c r="E2652" s="4" t="s">
        <v>756</v>
      </c>
      <c r="F2652" s="3">
        <v>514993.94</v>
      </c>
      <c r="G2652" s="2">
        <v>1.0036000000000001E-3</v>
      </c>
    </row>
    <row r="2653" spans="1:7" x14ac:dyDescent="0.2">
      <c r="A2653">
        <v>2022</v>
      </c>
      <c r="B2653" s="4" t="s">
        <v>255</v>
      </c>
      <c r="C2653" t="str">
        <f t="shared" si="41"/>
        <v>2022_1137</v>
      </c>
      <c r="D2653" s="4" t="s">
        <v>213</v>
      </c>
      <c r="E2653" s="4" t="s">
        <v>213</v>
      </c>
      <c r="F2653" s="3">
        <v>493761.81</v>
      </c>
      <c r="G2653" s="2">
        <v>9.6221999999999996E-4</v>
      </c>
    </row>
    <row r="2654" spans="1:7" x14ac:dyDescent="0.2">
      <c r="A2654">
        <v>2022</v>
      </c>
      <c r="B2654" s="4" t="s">
        <v>481</v>
      </c>
      <c r="C2654" t="str">
        <f t="shared" si="41"/>
        <v>2022_0108</v>
      </c>
      <c r="D2654" s="4" t="s">
        <v>465</v>
      </c>
      <c r="E2654" s="4" t="s">
        <v>465</v>
      </c>
      <c r="F2654" s="3">
        <v>485896.54</v>
      </c>
      <c r="G2654" s="2">
        <v>9.4689000000000004E-4</v>
      </c>
    </row>
    <row r="2655" spans="1:7" x14ac:dyDescent="0.2">
      <c r="A2655">
        <v>2022</v>
      </c>
      <c r="B2655" s="4" t="s">
        <v>430</v>
      </c>
      <c r="C2655" t="str">
        <f t="shared" si="41"/>
        <v>2022_0199</v>
      </c>
      <c r="D2655" s="4" t="s">
        <v>388</v>
      </c>
      <c r="E2655" s="4" t="s">
        <v>388</v>
      </c>
      <c r="F2655" s="3">
        <v>483488.99</v>
      </c>
      <c r="G2655" s="2">
        <v>9.4220000000000003E-4</v>
      </c>
    </row>
    <row r="2656" spans="1:7" x14ac:dyDescent="0.2">
      <c r="A2656">
        <v>2022</v>
      </c>
      <c r="B2656" s="4" t="s">
        <v>256</v>
      </c>
      <c r="C2656" t="str">
        <f t="shared" si="41"/>
        <v>2022_0630</v>
      </c>
      <c r="D2656" s="4" t="s">
        <v>214</v>
      </c>
      <c r="E2656" s="4" t="s">
        <v>214</v>
      </c>
      <c r="F2656" s="3">
        <v>472571.67</v>
      </c>
      <c r="G2656" s="2">
        <v>9.2093000000000003E-4</v>
      </c>
    </row>
    <row r="2657" spans="1:7" x14ac:dyDescent="0.2">
      <c r="A2657">
        <v>2022</v>
      </c>
      <c r="B2657" s="4" t="s">
        <v>454</v>
      </c>
      <c r="C2657" t="str">
        <f t="shared" si="41"/>
        <v>2022_0639</v>
      </c>
      <c r="D2657" s="4" t="s">
        <v>412</v>
      </c>
      <c r="E2657" s="4" t="s">
        <v>412</v>
      </c>
      <c r="F2657" s="3">
        <v>467160.55</v>
      </c>
      <c r="G2657" s="2">
        <v>9.1038000000000002E-4</v>
      </c>
    </row>
    <row r="2658" spans="1:7" x14ac:dyDescent="0.2">
      <c r="A2658">
        <v>2022</v>
      </c>
      <c r="B2658" s="4" t="s">
        <v>353</v>
      </c>
      <c r="C2658" t="str">
        <f t="shared" si="41"/>
        <v>2022_0972</v>
      </c>
      <c r="D2658" s="4" t="s">
        <v>311</v>
      </c>
      <c r="E2658" s="4" t="s">
        <v>311</v>
      </c>
      <c r="F2658" s="3">
        <v>462330.01</v>
      </c>
      <c r="G2658" s="2">
        <v>9.0096999999999996E-4</v>
      </c>
    </row>
    <row r="2659" spans="1:7" x14ac:dyDescent="0.2">
      <c r="A2659">
        <v>2022</v>
      </c>
      <c r="B2659" s="4" t="s">
        <v>431</v>
      </c>
      <c r="C2659" t="str">
        <f t="shared" si="41"/>
        <v>2022_0787</v>
      </c>
      <c r="D2659" s="4" t="s">
        <v>389</v>
      </c>
      <c r="E2659" s="4" t="s">
        <v>389</v>
      </c>
      <c r="F2659" s="3">
        <v>454133.19</v>
      </c>
      <c r="G2659" s="2">
        <v>8.8499E-4</v>
      </c>
    </row>
    <row r="2660" spans="1:7" x14ac:dyDescent="0.2">
      <c r="A2660">
        <v>2022</v>
      </c>
      <c r="B2660" s="4" t="s">
        <v>284</v>
      </c>
      <c r="C2660" t="str">
        <f t="shared" si="41"/>
        <v>2022_0376</v>
      </c>
      <c r="D2660" s="4" t="s">
        <v>242</v>
      </c>
      <c r="E2660" s="4" t="s">
        <v>242</v>
      </c>
      <c r="F2660" s="3">
        <v>453061.83</v>
      </c>
      <c r="G2660" s="2">
        <v>8.8290999999999999E-4</v>
      </c>
    </row>
    <row r="2661" spans="1:7" x14ac:dyDescent="0.2">
      <c r="A2661">
        <v>2022</v>
      </c>
      <c r="B2661" s="4" t="s">
        <v>344</v>
      </c>
      <c r="C2661" t="str">
        <f t="shared" si="41"/>
        <v>2022_0989</v>
      </c>
      <c r="D2661" s="4" t="s">
        <v>302</v>
      </c>
      <c r="E2661" s="4" t="s">
        <v>302</v>
      </c>
      <c r="F2661" s="3">
        <v>434216.58</v>
      </c>
      <c r="G2661" s="2">
        <v>8.4617999999999998E-4</v>
      </c>
    </row>
    <row r="2662" spans="1:7" x14ac:dyDescent="0.2">
      <c r="A2662">
        <v>2022</v>
      </c>
      <c r="B2662" s="4" t="s">
        <v>267</v>
      </c>
      <c r="C2662" t="str">
        <f t="shared" si="41"/>
        <v>2022_0670</v>
      </c>
      <c r="D2662" s="4" t="s">
        <v>225</v>
      </c>
      <c r="E2662" s="4" t="s">
        <v>225</v>
      </c>
      <c r="F2662" s="3">
        <v>426700.71</v>
      </c>
      <c r="G2662" s="2">
        <v>8.3153000000000003E-4</v>
      </c>
    </row>
    <row r="2663" spans="1:7" x14ac:dyDescent="0.2">
      <c r="A2663">
        <v>2022</v>
      </c>
      <c r="B2663" s="4" t="s">
        <v>425</v>
      </c>
      <c r="C2663" t="str">
        <f t="shared" si="41"/>
        <v>2022_1093</v>
      </c>
      <c r="D2663" s="4" t="s">
        <v>383</v>
      </c>
      <c r="E2663" s="4" t="s">
        <v>383</v>
      </c>
      <c r="F2663" s="3">
        <v>395291.22</v>
      </c>
      <c r="G2663" s="2">
        <v>7.7032000000000001E-4</v>
      </c>
    </row>
    <row r="2664" spans="1:7" x14ac:dyDescent="0.2">
      <c r="A2664">
        <v>2022</v>
      </c>
      <c r="B2664" s="4" t="s">
        <v>726</v>
      </c>
      <c r="C2664" t="str">
        <f t="shared" si="41"/>
        <v>2022_2633</v>
      </c>
      <c r="D2664" s="4" t="s">
        <v>720</v>
      </c>
      <c r="E2664" s="4" t="s">
        <v>720</v>
      </c>
      <c r="F2664" s="3">
        <v>390922.64</v>
      </c>
      <c r="G2664" s="2">
        <v>7.6181000000000003E-4</v>
      </c>
    </row>
    <row r="2665" spans="1:7" x14ac:dyDescent="0.2">
      <c r="A2665">
        <v>2022</v>
      </c>
      <c r="B2665" s="4" t="s">
        <v>566</v>
      </c>
      <c r="C2665" t="str">
        <f t="shared" si="41"/>
        <v>2022_0833</v>
      </c>
      <c r="D2665" s="4" t="s">
        <v>562</v>
      </c>
      <c r="E2665" s="4" t="s">
        <v>562</v>
      </c>
      <c r="F2665" s="3">
        <v>376074.36</v>
      </c>
      <c r="G2665" s="2">
        <v>7.3287999999999999E-4</v>
      </c>
    </row>
    <row r="2666" spans="1:7" x14ac:dyDescent="0.2">
      <c r="A2666">
        <v>2022</v>
      </c>
      <c r="B2666" s="4" t="s">
        <v>261</v>
      </c>
      <c r="C2666" t="str">
        <f t="shared" si="41"/>
        <v>2022_0305</v>
      </c>
      <c r="D2666" s="4" t="s">
        <v>219</v>
      </c>
      <c r="E2666" s="4" t="s">
        <v>219</v>
      </c>
      <c r="F2666" s="3">
        <v>370656.08</v>
      </c>
      <c r="G2666" s="2">
        <v>7.2232000000000004E-4</v>
      </c>
    </row>
    <row r="2667" spans="1:7" x14ac:dyDescent="0.2">
      <c r="A2667">
        <v>2022</v>
      </c>
      <c r="B2667" s="4" t="s">
        <v>483</v>
      </c>
      <c r="C2667" t="str">
        <f t="shared" si="41"/>
        <v>2022_0614</v>
      </c>
      <c r="D2667" s="4" t="s">
        <v>467</v>
      </c>
      <c r="E2667" s="4" t="s">
        <v>467</v>
      </c>
      <c r="F2667" s="3">
        <v>370148.6</v>
      </c>
      <c r="G2667" s="2">
        <v>7.2132999999999995E-4</v>
      </c>
    </row>
    <row r="2668" spans="1:7" x14ac:dyDescent="0.2">
      <c r="A2668">
        <v>2022</v>
      </c>
      <c r="B2668" s="4" t="s">
        <v>281</v>
      </c>
      <c r="C2668" t="str">
        <f t="shared" si="41"/>
        <v>2022_0508</v>
      </c>
      <c r="D2668" s="4" t="s">
        <v>239</v>
      </c>
      <c r="E2668" s="4" t="s">
        <v>239</v>
      </c>
      <c r="F2668" s="3">
        <v>369278</v>
      </c>
      <c r="G2668" s="2">
        <v>7.1962999999999997E-4</v>
      </c>
    </row>
    <row r="2669" spans="1:7" x14ac:dyDescent="0.2">
      <c r="A2669">
        <v>2022</v>
      </c>
      <c r="B2669" s="4" t="s">
        <v>276</v>
      </c>
      <c r="C2669" t="str">
        <f t="shared" si="41"/>
        <v>2022_0793</v>
      </c>
      <c r="D2669" s="4" t="s">
        <v>234</v>
      </c>
      <c r="E2669" s="4" t="s">
        <v>234</v>
      </c>
      <c r="F2669" s="3">
        <v>367036.79</v>
      </c>
      <c r="G2669" s="2">
        <v>7.1526000000000001E-4</v>
      </c>
    </row>
    <row r="2670" spans="1:7" x14ac:dyDescent="0.2">
      <c r="A2670">
        <v>2022</v>
      </c>
      <c r="B2670" s="4" t="s">
        <v>565</v>
      </c>
      <c r="C2670" t="str">
        <f t="shared" si="41"/>
        <v>2022_0084</v>
      </c>
      <c r="D2670" s="4" t="s">
        <v>561</v>
      </c>
      <c r="E2670" s="4" t="s">
        <v>561</v>
      </c>
      <c r="F2670" s="3">
        <v>364013.77</v>
      </c>
      <c r="G2670" s="2">
        <v>7.0936999999999997E-4</v>
      </c>
    </row>
    <row r="2671" spans="1:7" x14ac:dyDescent="0.2">
      <c r="A2671">
        <v>2022</v>
      </c>
      <c r="B2671" s="4" t="s">
        <v>363</v>
      </c>
      <c r="C2671" t="str">
        <f t="shared" si="41"/>
        <v>2022_1059</v>
      </c>
      <c r="D2671" s="4" t="s">
        <v>321</v>
      </c>
      <c r="E2671" s="4" t="s">
        <v>321</v>
      </c>
      <c r="F2671" s="3">
        <v>355408.13</v>
      </c>
      <c r="G2671" s="2">
        <v>6.9260000000000003E-4</v>
      </c>
    </row>
    <row r="2672" spans="1:7" x14ac:dyDescent="0.2">
      <c r="A2672">
        <v>2022</v>
      </c>
      <c r="B2672" s="4" t="s">
        <v>445</v>
      </c>
      <c r="C2672" t="str">
        <f t="shared" si="41"/>
        <v>2022_0661</v>
      </c>
      <c r="D2672" s="4" t="s">
        <v>403</v>
      </c>
      <c r="E2672" s="4" t="s">
        <v>403</v>
      </c>
      <c r="F2672" s="3">
        <v>353728.93</v>
      </c>
      <c r="G2672" s="2">
        <v>6.8933000000000004E-4</v>
      </c>
    </row>
    <row r="2673" spans="1:7" x14ac:dyDescent="0.2">
      <c r="A2673">
        <v>2022</v>
      </c>
      <c r="B2673" s="4" t="s">
        <v>340</v>
      </c>
      <c r="C2673" t="str">
        <f t="shared" si="41"/>
        <v>2022_0437</v>
      </c>
      <c r="D2673" s="4" t="s">
        <v>298</v>
      </c>
      <c r="E2673" s="4" t="s">
        <v>298</v>
      </c>
      <c r="F2673" s="3">
        <v>348810.39</v>
      </c>
      <c r="G2673" s="2">
        <v>6.7973999999999997E-4</v>
      </c>
    </row>
    <row r="2674" spans="1:7" x14ac:dyDescent="0.2">
      <c r="A2674">
        <v>2022</v>
      </c>
      <c r="B2674" s="4" t="s">
        <v>581</v>
      </c>
      <c r="C2674" t="str">
        <f t="shared" si="41"/>
        <v>2022_0424</v>
      </c>
      <c r="D2674" s="4" t="s">
        <v>568</v>
      </c>
      <c r="E2674" s="4" t="s">
        <v>568</v>
      </c>
      <c r="F2674" s="3">
        <v>344687.07</v>
      </c>
      <c r="G2674" s="2">
        <v>6.7170999999999995E-4</v>
      </c>
    </row>
    <row r="2675" spans="1:7" x14ac:dyDescent="0.2">
      <c r="A2675">
        <v>2022</v>
      </c>
      <c r="B2675" s="4" t="s">
        <v>475</v>
      </c>
      <c r="C2675" t="str">
        <f t="shared" si="41"/>
        <v>2022_0320</v>
      </c>
      <c r="D2675" s="4" t="s">
        <v>459</v>
      </c>
      <c r="E2675" s="4" t="s">
        <v>459</v>
      </c>
      <c r="F2675" s="3">
        <v>340159.46</v>
      </c>
      <c r="G2675" s="2">
        <v>6.6288999999999996E-4</v>
      </c>
    </row>
    <row r="2676" spans="1:7" x14ac:dyDescent="0.2">
      <c r="A2676">
        <v>2022</v>
      </c>
      <c r="B2676" s="4" t="s">
        <v>265</v>
      </c>
      <c r="C2676" t="str">
        <f t="shared" si="41"/>
        <v>2022_0137</v>
      </c>
      <c r="D2676" s="4" t="s">
        <v>223</v>
      </c>
      <c r="E2676" s="4" t="s">
        <v>223</v>
      </c>
      <c r="F2676" s="3">
        <v>336435.4</v>
      </c>
      <c r="G2676" s="2">
        <v>6.5563000000000004E-4</v>
      </c>
    </row>
    <row r="2677" spans="1:7" x14ac:dyDescent="0.2">
      <c r="A2677">
        <v>2022</v>
      </c>
      <c r="B2677" s="4" t="s">
        <v>359</v>
      </c>
      <c r="C2677" t="str">
        <f t="shared" si="41"/>
        <v>2022_0645</v>
      </c>
      <c r="D2677" s="4" t="s">
        <v>317</v>
      </c>
      <c r="E2677" s="4" t="s">
        <v>317</v>
      </c>
      <c r="F2677" s="3">
        <v>334111.34000000003</v>
      </c>
      <c r="G2677" s="2">
        <v>6.5110000000000005E-4</v>
      </c>
    </row>
    <row r="2678" spans="1:7" x14ac:dyDescent="0.2">
      <c r="A2678">
        <v>2022</v>
      </c>
      <c r="B2678" s="4" t="s">
        <v>754</v>
      </c>
      <c r="C2678" t="str">
        <f t="shared" si="41"/>
        <v>2022_3063</v>
      </c>
      <c r="D2678" s="4" t="s">
        <v>751</v>
      </c>
      <c r="E2678" s="4" t="s">
        <v>751</v>
      </c>
      <c r="F2678" s="3">
        <v>327103.19</v>
      </c>
      <c r="G2678" s="2">
        <v>6.3743999999999997E-4</v>
      </c>
    </row>
    <row r="2679" spans="1:7" x14ac:dyDescent="0.2">
      <c r="A2679">
        <v>2022</v>
      </c>
      <c r="B2679" s="4" t="s">
        <v>251</v>
      </c>
      <c r="C2679" t="str">
        <f t="shared" si="41"/>
        <v>2022_0560</v>
      </c>
      <c r="D2679" s="4" t="s">
        <v>209</v>
      </c>
      <c r="E2679" s="4" t="s">
        <v>209</v>
      </c>
      <c r="F2679" s="3">
        <v>322558.08000000002</v>
      </c>
      <c r="G2679" s="2">
        <v>6.2859000000000005E-4</v>
      </c>
    </row>
    <row r="2680" spans="1:7" x14ac:dyDescent="0.2">
      <c r="A2680">
        <v>2022</v>
      </c>
      <c r="B2680" s="4" t="s">
        <v>440</v>
      </c>
      <c r="C2680" t="str">
        <f t="shared" si="41"/>
        <v>2022_0747</v>
      </c>
      <c r="D2680" s="4" t="s">
        <v>398</v>
      </c>
      <c r="E2680" s="4" t="s">
        <v>398</v>
      </c>
      <c r="F2680" s="3">
        <v>319536.06</v>
      </c>
      <c r="G2680" s="2">
        <v>6.2270000000000001E-4</v>
      </c>
    </row>
    <row r="2681" spans="1:7" x14ac:dyDescent="0.2">
      <c r="A2681">
        <v>2022</v>
      </c>
      <c r="B2681" s="4" t="s">
        <v>342</v>
      </c>
      <c r="C2681" t="str">
        <f t="shared" si="41"/>
        <v>2022_0682</v>
      </c>
      <c r="D2681" s="4" t="s">
        <v>300</v>
      </c>
      <c r="E2681" s="4" t="s">
        <v>300</v>
      </c>
      <c r="F2681" s="3">
        <v>319017.58</v>
      </c>
      <c r="G2681" s="2">
        <v>6.2169000000000005E-4</v>
      </c>
    </row>
    <row r="2682" spans="1:7" x14ac:dyDescent="0.2">
      <c r="A2682">
        <v>2022</v>
      </c>
      <c r="B2682" s="4" t="s">
        <v>364</v>
      </c>
      <c r="C2682" t="str">
        <f t="shared" si="41"/>
        <v>2022_0173</v>
      </c>
      <c r="D2682" s="4" t="s">
        <v>322</v>
      </c>
      <c r="E2682" s="4" t="s">
        <v>322</v>
      </c>
      <c r="F2682" s="3">
        <v>313605.51</v>
      </c>
      <c r="G2682" s="2">
        <v>6.1114000000000003E-4</v>
      </c>
    </row>
    <row r="2683" spans="1:7" x14ac:dyDescent="0.2">
      <c r="A2683">
        <v>2022</v>
      </c>
      <c r="B2683" s="4" t="s">
        <v>429</v>
      </c>
      <c r="C2683" t="str">
        <f t="shared" si="41"/>
        <v>2022_0988</v>
      </c>
      <c r="D2683" s="4" t="s">
        <v>387</v>
      </c>
      <c r="E2683" s="4" t="s">
        <v>387</v>
      </c>
      <c r="F2683" s="3">
        <v>306075.51</v>
      </c>
      <c r="G2683" s="2">
        <v>5.9646999999999999E-4</v>
      </c>
    </row>
    <row r="2684" spans="1:7" x14ac:dyDescent="0.2">
      <c r="A2684">
        <v>2022</v>
      </c>
      <c r="B2684" s="4" t="s">
        <v>487</v>
      </c>
      <c r="C2684" t="str">
        <f t="shared" si="41"/>
        <v>2022_0949</v>
      </c>
      <c r="D2684" s="4" t="s">
        <v>471</v>
      </c>
      <c r="E2684" s="4" t="s">
        <v>471</v>
      </c>
      <c r="F2684" s="3">
        <v>303060.69</v>
      </c>
      <c r="G2684" s="2">
        <v>5.9059E-4</v>
      </c>
    </row>
    <row r="2685" spans="1:7" x14ac:dyDescent="0.2">
      <c r="A2685">
        <v>2022</v>
      </c>
      <c r="B2685" s="4" t="s">
        <v>349</v>
      </c>
      <c r="C2685" t="str">
        <f t="shared" si="41"/>
        <v>2022_0335</v>
      </c>
      <c r="D2685" s="4" t="s">
        <v>307</v>
      </c>
      <c r="E2685" s="4" t="s">
        <v>307</v>
      </c>
      <c r="F2685" s="3">
        <v>298571.06</v>
      </c>
      <c r="G2685" s="2">
        <v>5.8184000000000003E-4</v>
      </c>
    </row>
    <row r="2686" spans="1:7" x14ac:dyDescent="0.2">
      <c r="A2686">
        <v>2022</v>
      </c>
      <c r="B2686" s="4" t="s">
        <v>361</v>
      </c>
      <c r="C2686" t="str">
        <f t="shared" si="41"/>
        <v>2022_0158</v>
      </c>
      <c r="D2686" s="4" t="s">
        <v>319</v>
      </c>
      <c r="E2686" s="4" t="s">
        <v>319</v>
      </c>
      <c r="F2686" s="3">
        <v>297278.46000000002</v>
      </c>
      <c r="G2686" s="2">
        <v>5.7932000000000003E-4</v>
      </c>
    </row>
    <row r="2687" spans="1:7" x14ac:dyDescent="0.2">
      <c r="A2687">
        <v>2022</v>
      </c>
      <c r="B2687" s="4" t="s">
        <v>433</v>
      </c>
      <c r="C2687" t="str">
        <f t="shared" si="41"/>
        <v>2022_0135</v>
      </c>
      <c r="D2687" s="4" t="s">
        <v>391</v>
      </c>
      <c r="E2687" s="4" t="s">
        <v>391</v>
      </c>
      <c r="F2687" s="3">
        <v>296524.84000000003</v>
      </c>
      <c r="G2687" s="2">
        <v>5.7784999999999998E-4</v>
      </c>
    </row>
    <row r="2688" spans="1:7" x14ac:dyDescent="0.2">
      <c r="A2688">
        <v>2022</v>
      </c>
      <c r="B2688" s="4" t="s">
        <v>582</v>
      </c>
      <c r="C2688" t="str">
        <f t="shared" si="41"/>
        <v>2022_0098</v>
      </c>
      <c r="D2688" s="4" t="s">
        <v>569</v>
      </c>
      <c r="E2688" s="4" t="s">
        <v>569</v>
      </c>
      <c r="F2688" s="3">
        <v>286091.77</v>
      </c>
      <c r="G2688" s="2">
        <v>5.5752000000000004E-4</v>
      </c>
    </row>
    <row r="2689" spans="1:7" x14ac:dyDescent="0.2">
      <c r="A2689">
        <v>2022</v>
      </c>
      <c r="B2689" s="4" t="s">
        <v>586</v>
      </c>
      <c r="C2689" t="str">
        <f t="shared" si="41"/>
        <v>2022_0588</v>
      </c>
      <c r="D2689" s="4" t="s">
        <v>574</v>
      </c>
      <c r="E2689" s="4" t="s">
        <v>574</v>
      </c>
      <c r="F2689" s="3">
        <v>285702.73</v>
      </c>
      <c r="G2689" s="2">
        <v>5.5676E-4</v>
      </c>
    </row>
    <row r="2690" spans="1:7" x14ac:dyDescent="0.2">
      <c r="A2690">
        <v>2022</v>
      </c>
      <c r="B2690" s="4" t="s">
        <v>443</v>
      </c>
      <c r="C2690" t="str">
        <f t="shared" si="41"/>
        <v>2022_0087</v>
      </c>
      <c r="D2690" s="4" t="s">
        <v>401</v>
      </c>
      <c r="E2690" s="4" t="s">
        <v>401</v>
      </c>
      <c r="F2690" s="3">
        <v>284884.23</v>
      </c>
      <c r="G2690" s="2">
        <v>5.5517000000000001E-4</v>
      </c>
    </row>
    <row r="2691" spans="1:7" x14ac:dyDescent="0.2">
      <c r="A2691">
        <v>2022</v>
      </c>
      <c r="B2691" s="4" t="s">
        <v>567</v>
      </c>
      <c r="C2691" t="str">
        <f t="shared" ref="C2691:C2754" si="42">_xlfn.TEXTJOIN("_",TRUE,A2691:B2691)</f>
        <v>2022_0564</v>
      </c>
      <c r="D2691" s="4" t="s">
        <v>563</v>
      </c>
      <c r="E2691" s="4" t="s">
        <v>563</v>
      </c>
      <c r="F2691" s="3">
        <v>281009.58</v>
      </c>
      <c r="G2691" s="2">
        <v>5.4761999999999996E-4</v>
      </c>
    </row>
    <row r="2692" spans="1:7" x14ac:dyDescent="0.2">
      <c r="A2692">
        <v>2022</v>
      </c>
      <c r="B2692" s="4" t="s">
        <v>585</v>
      </c>
      <c r="C2692" t="str">
        <f t="shared" si="42"/>
        <v>2022_1069</v>
      </c>
      <c r="D2692" s="4" t="s">
        <v>573</v>
      </c>
      <c r="E2692" s="4" t="s">
        <v>573</v>
      </c>
      <c r="F2692" s="3">
        <v>272222.75</v>
      </c>
      <c r="G2692" s="2">
        <v>5.3049E-4</v>
      </c>
    </row>
    <row r="2693" spans="1:7" x14ac:dyDescent="0.2">
      <c r="A2693">
        <v>2022</v>
      </c>
      <c r="B2693" s="4" t="s">
        <v>415</v>
      </c>
      <c r="C2693" t="str">
        <f t="shared" si="42"/>
        <v>2022_1106</v>
      </c>
      <c r="D2693" s="4" t="s">
        <v>373</v>
      </c>
      <c r="E2693" s="4" t="s">
        <v>373</v>
      </c>
      <c r="F2693" s="3">
        <v>267783.53000000003</v>
      </c>
      <c r="G2693" s="2">
        <v>5.2183999999999998E-4</v>
      </c>
    </row>
    <row r="2694" spans="1:7" x14ac:dyDescent="0.2">
      <c r="A2694">
        <v>2022</v>
      </c>
      <c r="B2694" s="4" t="s">
        <v>357</v>
      </c>
      <c r="C2694" t="str">
        <f t="shared" si="42"/>
        <v>2022_0632</v>
      </c>
      <c r="D2694" s="4" t="s">
        <v>315</v>
      </c>
      <c r="E2694" s="4" t="s">
        <v>315</v>
      </c>
      <c r="F2694" s="3">
        <v>266257.44</v>
      </c>
      <c r="G2694" s="2">
        <v>5.1887000000000005E-4</v>
      </c>
    </row>
    <row r="2695" spans="1:7" x14ac:dyDescent="0.2">
      <c r="A2695">
        <v>2022</v>
      </c>
      <c r="B2695" s="4" t="s">
        <v>589</v>
      </c>
      <c r="C2695" t="str">
        <f t="shared" si="42"/>
        <v>2022_1026</v>
      </c>
      <c r="D2695" s="4" t="s">
        <v>577</v>
      </c>
      <c r="E2695" s="4" t="s">
        <v>577</v>
      </c>
      <c r="F2695" s="3">
        <v>266163.36</v>
      </c>
      <c r="G2695" s="2">
        <v>5.1869000000000004E-4</v>
      </c>
    </row>
    <row r="2696" spans="1:7" x14ac:dyDescent="0.2">
      <c r="A2696">
        <v>2022</v>
      </c>
      <c r="B2696" s="4" t="s">
        <v>587</v>
      </c>
      <c r="C2696" t="str">
        <f t="shared" si="42"/>
        <v>2022_0368</v>
      </c>
      <c r="D2696" s="4" t="s">
        <v>575</v>
      </c>
      <c r="E2696" s="4" t="s">
        <v>575</v>
      </c>
      <c r="F2696" s="3">
        <v>264427.06</v>
      </c>
      <c r="G2696" s="2">
        <v>5.153E-4</v>
      </c>
    </row>
    <row r="2697" spans="1:7" x14ac:dyDescent="0.2">
      <c r="A2697">
        <v>2022</v>
      </c>
      <c r="B2697" s="4" t="s">
        <v>480</v>
      </c>
      <c r="C2697" t="str">
        <f t="shared" si="42"/>
        <v>2022_0266</v>
      </c>
      <c r="D2697" s="4" t="s">
        <v>749</v>
      </c>
      <c r="E2697" s="4" t="s">
        <v>749</v>
      </c>
      <c r="F2697" s="3">
        <v>255597.31</v>
      </c>
      <c r="G2697" s="2">
        <v>4.9810000000000002E-4</v>
      </c>
    </row>
    <row r="2698" spans="1:7" x14ac:dyDescent="0.2">
      <c r="A2698">
        <v>2022</v>
      </c>
      <c r="B2698" s="4" t="s">
        <v>583</v>
      </c>
      <c r="C2698" t="str">
        <f t="shared" si="42"/>
        <v>2022_0908</v>
      </c>
      <c r="D2698" s="4" t="s">
        <v>571</v>
      </c>
      <c r="E2698" s="4" t="s">
        <v>571</v>
      </c>
      <c r="F2698" s="3">
        <v>253659.82</v>
      </c>
      <c r="G2698" s="2">
        <v>4.9432000000000002E-4</v>
      </c>
    </row>
    <row r="2699" spans="1:7" x14ac:dyDescent="0.2">
      <c r="A2699">
        <v>2022</v>
      </c>
      <c r="B2699" s="4" t="s">
        <v>274</v>
      </c>
      <c r="C2699" t="str">
        <f t="shared" si="42"/>
        <v>2022_0663</v>
      </c>
      <c r="D2699" s="4" t="s">
        <v>232</v>
      </c>
      <c r="E2699" s="4" t="s">
        <v>232</v>
      </c>
      <c r="F2699" s="3">
        <v>253249.87</v>
      </c>
      <c r="G2699" s="2">
        <v>4.9352E-4</v>
      </c>
    </row>
    <row r="2700" spans="1:7" x14ac:dyDescent="0.2">
      <c r="A2700">
        <v>2022</v>
      </c>
      <c r="B2700" s="4" t="s">
        <v>478</v>
      </c>
      <c r="C2700" t="str">
        <f t="shared" si="42"/>
        <v>2022_0029</v>
      </c>
      <c r="D2700" s="4" t="s">
        <v>462</v>
      </c>
      <c r="E2700" s="4" t="s">
        <v>462</v>
      </c>
      <c r="F2700" s="3">
        <v>252651.51</v>
      </c>
      <c r="G2700" s="2">
        <v>4.9235999999999995E-4</v>
      </c>
    </row>
    <row r="2701" spans="1:7" x14ac:dyDescent="0.2">
      <c r="A2701">
        <v>2022</v>
      </c>
      <c r="B2701" s="4" t="s">
        <v>287</v>
      </c>
      <c r="C2701" t="str">
        <f t="shared" si="42"/>
        <v>2022_0339</v>
      </c>
      <c r="D2701" s="4" t="s">
        <v>245</v>
      </c>
      <c r="E2701" s="4" t="s">
        <v>245</v>
      </c>
      <c r="F2701" s="3">
        <v>252122.87</v>
      </c>
      <c r="G2701" s="2">
        <v>4.9131999999999995E-4</v>
      </c>
    </row>
    <row r="2702" spans="1:7" x14ac:dyDescent="0.2">
      <c r="A2702">
        <v>2022</v>
      </c>
      <c r="B2702" s="4" t="s">
        <v>422</v>
      </c>
      <c r="C2702" t="str">
        <f t="shared" si="42"/>
        <v>2022_0680</v>
      </c>
      <c r="D2702" s="4" t="s">
        <v>380</v>
      </c>
      <c r="E2702" s="4" t="s">
        <v>380</v>
      </c>
      <c r="F2702" s="3">
        <v>248018.25</v>
      </c>
      <c r="G2702" s="2">
        <v>4.8333000000000002E-4</v>
      </c>
    </row>
    <row r="2703" spans="1:7" x14ac:dyDescent="0.2">
      <c r="A2703">
        <v>2022</v>
      </c>
      <c r="B2703" s="4" t="s">
        <v>612</v>
      </c>
      <c r="C2703" t="str">
        <f t="shared" si="42"/>
        <v>2022_0263</v>
      </c>
      <c r="D2703" s="4" t="s">
        <v>742</v>
      </c>
      <c r="E2703" s="4" t="s">
        <v>742</v>
      </c>
      <c r="F2703" s="3">
        <v>247402.05</v>
      </c>
      <c r="G2703" s="2">
        <v>4.8212999999999999E-4</v>
      </c>
    </row>
    <row r="2704" spans="1:7" x14ac:dyDescent="0.2">
      <c r="A2704">
        <v>2022</v>
      </c>
      <c r="B2704" s="4" t="s">
        <v>258</v>
      </c>
      <c r="C2704" t="str">
        <f t="shared" si="42"/>
        <v>2022_0010</v>
      </c>
      <c r="D2704" s="4" t="s">
        <v>216</v>
      </c>
      <c r="E2704" s="4" t="s">
        <v>216</v>
      </c>
      <c r="F2704" s="3">
        <v>246078.83</v>
      </c>
      <c r="G2704" s="2">
        <v>4.7954999999999997E-4</v>
      </c>
    </row>
    <row r="2705" spans="1:7" x14ac:dyDescent="0.2">
      <c r="A2705">
        <v>2022</v>
      </c>
      <c r="B2705" s="4" t="s">
        <v>584</v>
      </c>
      <c r="C2705" t="str">
        <f t="shared" si="42"/>
        <v>2022_0181</v>
      </c>
      <c r="D2705" s="4" t="s">
        <v>572</v>
      </c>
      <c r="E2705" s="4" t="s">
        <v>572</v>
      </c>
      <c r="F2705" s="3">
        <v>235131.48</v>
      </c>
      <c r="G2705" s="2">
        <v>4.5821000000000002E-4</v>
      </c>
    </row>
    <row r="2706" spans="1:7" x14ac:dyDescent="0.2">
      <c r="A2706">
        <v>2022</v>
      </c>
      <c r="B2706" s="4" t="s">
        <v>354</v>
      </c>
      <c r="C2706" t="str">
        <f t="shared" si="42"/>
        <v>2022_0797</v>
      </c>
      <c r="D2706" s="4" t="s">
        <v>312</v>
      </c>
      <c r="E2706" s="4" t="s">
        <v>312</v>
      </c>
      <c r="F2706" s="3">
        <v>234418.04</v>
      </c>
      <c r="G2706" s="2">
        <v>4.5681999999999998E-4</v>
      </c>
    </row>
    <row r="2707" spans="1:7" x14ac:dyDescent="0.2">
      <c r="A2707">
        <v>2022</v>
      </c>
      <c r="B2707" s="4" t="s">
        <v>282</v>
      </c>
      <c r="C2707" t="str">
        <f t="shared" si="42"/>
        <v>2022_0223</v>
      </c>
      <c r="D2707" s="4" t="s">
        <v>240</v>
      </c>
      <c r="E2707" s="4" t="s">
        <v>240</v>
      </c>
      <c r="F2707" s="3">
        <v>233831.26</v>
      </c>
      <c r="G2707" s="2">
        <v>4.5567999999999997E-4</v>
      </c>
    </row>
    <row r="2708" spans="1:7" x14ac:dyDescent="0.2">
      <c r="A2708">
        <v>2022</v>
      </c>
      <c r="B2708" s="4" t="s">
        <v>266</v>
      </c>
      <c r="C2708" t="str">
        <f t="shared" si="42"/>
        <v>2022_0798</v>
      </c>
      <c r="D2708" s="4" t="s">
        <v>224</v>
      </c>
      <c r="E2708" s="4" t="s">
        <v>224</v>
      </c>
      <c r="F2708" s="3">
        <v>231894.95</v>
      </c>
      <c r="G2708" s="2">
        <v>4.5190999999999997E-4</v>
      </c>
    </row>
    <row r="2709" spans="1:7" x14ac:dyDescent="0.2">
      <c r="A2709">
        <v>2022</v>
      </c>
      <c r="B2709" s="4" t="s">
        <v>280</v>
      </c>
      <c r="C2709" t="str">
        <f t="shared" si="42"/>
        <v>2022_0994</v>
      </c>
      <c r="D2709" s="4" t="s">
        <v>238</v>
      </c>
      <c r="E2709" s="4" t="s">
        <v>238</v>
      </c>
      <c r="F2709" s="3">
        <v>230871.55</v>
      </c>
      <c r="G2709" s="2">
        <v>4.4990999999999998E-4</v>
      </c>
    </row>
    <row r="2710" spans="1:7" x14ac:dyDescent="0.2">
      <c r="A2710">
        <v>2022</v>
      </c>
      <c r="B2710" s="4" t="s">
        <v>197</v>
      </c>
      <c r="C2710" t="str">
        <f t="shared" si="42"/>
        <v>2022_0267</v>
      </c>
      <c r="D2710" s="4" t="s">
        <v>743</v>
      </c>
      <c r="E2710" s="4" t="s">
        <v>743</v>
      </c>
      <c r="F2710" s="3">
        <v>226460.36</v>
      </c>
      <c r="G2710" s="2">
        <v>4.4131999999999998E-4</v>
      </c>
    </row>
    <row r="2711" spans="1:7" x14ac:dyDescent="0.2">
      <c r="A2711">
        <v>2022</v>
      </c>
      <c r="B2711" s="4" t="s">
        <v>271</v>
      </c>
      <c r="C2711" t="str">
        <f t="shared" si="42"/>
        <v>2022_0687</v>
      </c>
      <c r="D2711" s="4" t="s">
        <v>229</v>
      </c>
      <c r="E2711" s="4" t="s">
        <v>229</v>
      </c>
      <c r="F2711" s="3">
        <v>222725.27</v>
      </c>
      <c r="G2711" s="2">
        <v>4.3404000000000001E-4</v>
      </c>
    </row>
    <row r="2712" spans="1:7" x14ac:dyDescent="0.2">
      <c r="A2712">
        <v>2022</v>
      </c>
      <c r="B2712" s="4" t="s">
        <v>428</v>
      </c>
      <c r="C2712" t="str">
        <f t="shared" si="42"/>
        <v>2022_0501</v>
      </c>
      <c r="D2712" s="4" t="s">
        <v>386</v>
      </c>
      <c r="E2712" s="4" t="s">
        <v>386</v>
      </c>
      <c r="F2712" s="3">
        <v>222678.91</v>
      </c>
      <c r="G2712" s="2">
        <v>4.3395E-4</v>
      </c>
    </row>
    <row r="2713" spans="1:7" x14ac:dyDescent="0.2">
      <c r="A2713">
        <v>2022</v>
      </c>
      <c r="B2713" s="4" t="s">
        <v>437</v>
      </c>
      <c r="C2713" t="str">
        <f t="shared" si="42"/>
        <v>2022_0786</v>
      </c>
      <c r="D2713" s="4" t="s">
        <v>395</v>
      </c>
      <c r="E2713" s="4" t="s">
        <v>395</v>
      </c>
      <c r="F2713" s="3">
        <v>215826.87</v>
      </c>
      <c r="G2713" s="2">
        <v>4.2058999999999998E-4</v>
      </c>
    </row>
    <row r="2714" spans="1:7" x14ac:dyDescent="0.2">
      <c r="A2714">
        <v>2022</v>
      </c>
      <c r="B2714" s="4" t="s">
        <v>488</v>
      </c>
      <c r="C2714" t="str">
        <f t="shared" si="42"/>
        <v>2022_0536</v>
      </c>
      <c r="D2714" s="4" t="s">
        <v>472</v>
      </c>
      <c r="E2714" s="4" t="s">
        <v>472</v>
      </c>
      <c r="F2714" s="3">
        <v>213493.18</v>
      </c>
      <c r="G2714" s="2">
        <v>4.1605E-4</v>
      </c>
    </row>
    <row r="2715" spans="1:7" x14ac:dyDescent="0.2">
      <c r="A2715">
        <v>2022</v>
      </c>
      <c r="B2715" s="4" t="s">
        <v>482</v>
      </c>
      <c r="C2715" t="str">
        <f t="shared" si="42"/>
        <v>2022_1007</v>
      </c>
      <c r="D2715" s="4" t="s">
        <v>466</v>
      </c>
      <c r="E2715" s="4" t="s">
        <v>466</v>
      </c>
      <c r="F2715" s="3">
        <v>212558.51</v>
      </c>
      <c r="G2715" s="2">
        <v>4.1421999999999997E-4</v>
      </c>
    </row>
    <row r="2716" spans="1:7" x14ac:dyDescent="0.2">
      <c r="A2716">
        <v>2022</v>
      </c>
      <c r="B2716" s="4" t="s">
        <v>477</v>
      </c>
      <c r="C2716" t="str">
        <f t="shared" si="42"/>
        <v>2022_0905</v>
      </c>
      <c r="D2716" s="4" t="s">
        <v>461</v>
      </c>
      <c r="E2716" s="4" t="s">
        <v>461</v>
      </c>
      <c r="F2716" s="3">
        <v>208787.84</v>
      </c>
      <c r="G2716" s="2">
        <v>4.0687999999999998E-4</v>
      </c>
    </row>
    <row r="2717" spans="1:7" x14ac:dyDescent="0.2">
      <c r="A2717">
        <v>2022</v>
      </c>
      <c r="B2717" s="4" t="s">
        <v>278</v>
      </c>
      <c r="C2717" t="str">
        <f t="shared" si="42"/>
        <v>2022_0613</v>
      </c>
      <c r="D2717" s="4" t="s">
        <v>236</v>
      </c>
      <c r="E2717" s="4" t="s">
        <v>236</v>
      </c>
      <c r="F2717" s="3">
        <v>207290.04</v>
      </c>
      <c r="G2717" s="2">
        <v>4.0395999999999997E-4</v>
      </c>
    </row>
    <row r="2718" spans="1:7" x14ac:dyDescent="0.2">
      <c r="A2718">
        <v>2022</v>
      </c>
      <c r="B2718" s="4" t="s">
        <v>369</v>
      </c>
      <c r="C2718" t="str">
        <f t="shared" si="42"/>
        <v>2022_0165</v>
      </c>
      <c r="D2718" s="4" t="s">
        <v>327</v>
      </c>
      <c r="E2718" s="4" t="s">
        <v>327</v>
      </c>
      <c r="F2718" s="3">
        <v>205241.53</v>
      </c>
      <c r="G2718" s="2">
        <v>3.9995999999999999E-4</v>
      </c>
    </row>
    <row r="2719" spans="1:7" x14ac:dyDescent="0.2">
      <c r="A2719">
        <v>2022</v>
      </c>
      <c r="B2719" s="4" t="s">
        <v>729</v>
      </c>
      <c r="C2719" t="str">
        <f t="shared" si="42"/>
        <v>2022_2632</v>
      </c>
      <c r="D2719" s="4" t="s">
        <v>723</v>
      </c>
      <c r="E2719" s="4" t="s">
        <v>723</v>
      </c>
      <c r="F2719" s="3">
        <v>204109.42</v>
      </c>
      <c r="G2719" s="2">
        <v>3.9775999999999999E-4</v>
      </c>
    </row>
    <row r="2720" spans="1:7" x14ac:dyDescent="0.2">
      <c r="A2720">
        <v>2022</v>
      </c>
      <c r="B2720" s="4" t="s">
        <v>588</v>
      </c>
      <c r="C2720" t="str">
        <f t="shared" si="42"/>
        <v>2022_0262</v>
      </c>
      <c r="D2720" s="4" t="s">
        <v>576</v>
      </c>
      <c r="E2720" s="4" t="s">
        <v>576</v>
      </c>
      <c r="F2720" s="3">
        <v>189109.87</v>
      </c>
      <c r="G2720" s="2">
        <v>3.6853E-4</v>
      </c>
    </row>
    <row r="2721" spans="1:7" x14ac:dyDescent="0.2">
      <c r="A2721">
        <v>2022</v>
      </c>
      <c r="B2721" s="4" t="s">
        <v>370</v>
      </c>
      <c r="C2721" t="str">
        <f t="shared" si="42"/>
        <v>2022_0189</v>
      </c>
      <c r="D2721" s="4" t="s">
        <v>328</v>
      </c>
      <c r="E2721" s="4" t="s">
        <v>328</v>
      </c>
      <c r="F2721" s="3">
        <v>187264.63</v>
      </c>
      <c r="G2721" s="2">
        <v>3.6493000000000002E-4</v>
      </c>
    </row>
    <row r="2722" spans="1:7" x14ac:dyDescent="0.2">
      <c r="A2722">
        <v>2022</v>
      </c>
      <c r="B2722" s="4" t="s">
        <v>730</v>
      </c>
      <c r="C2722" t="str">
        <f t="shared" si="42"/>
        <v>2022_2635</v>
      </c>
      <c r="D2722" s="4" t="s">
        <v>724</v>
      </c>
      <c r="E2722" s="4" t="s">
        <v>724</v>
      </c>
      <c r="F2722" s="3">
        <v>185884.22</v>
      </c>
      <c r="G2722" s="2">
        <v>3.6224E-4</v>
      </c>
    </row>
    <row r="2723" spans="1:7" x14ac:dyDescent="0.2">
      <c r="A2723">
        <v>2022</v>
      </c>
      <c r="B2723" s="4" t="s">
        <v>421</v>
      </c>
      <c r="C2723" t="str">
        <f t="shared" si="42"/>
        <v>2022_1102</v>
      </c>
      <c r="D2723" s="4" t="s">
        <v>379</v>
      </c>
      <c r="E2723" s="4" t="s">
        <v>379</v>
      </c>
      <c r="F2723" s="3">
        <v>181323.7</v>
      </c>
      <c r="G2723" s="2">
        <v>3.5335E-4</v>
      </c>
    </row>
    <row r="2724" spans="1:7" x14ac:dyDescent="0.2">
      <c r="A2724">
        <v>2022</v>
      </c>
      <c r="B2724" s="4" t="s">
        <v>270</v>
      </c>
      <c r="C2724" t="str">
        <f t="shared" si="42"/>
        <v>2022_0219</v>
      </c>
      <c r="D2724" s="4" t="s">
        <v>228</v>
      </c>
      <c r="E2724" s="4" t="s">
        <v>228</v>
      </c>
      <c r="F2724" s="3">
        <v>177548.16</v>
      </c>
      <c r="G2724" s="2">
        <v>3.4600000000000001E-4</v>
      </c>
    </row>
    <row r="2725" spans="1:7" x14ac:dyDescent="0.2">
      <c r="A2725">
        <v>2022</v>
      </c>
      <c r="B2725" s="4" t="s">
        <v>591</v>
      </c>
      <c r="C2725" t="str">
        <f t="shared" si="42"/>
        <v>2022_0634</v>
      </c>
      <c r="D2725" s="4" t="s">
        <v>750</v>
      </c>
      <c r="E2725" s="4" t="s">
        <v>750</v>
      </c>
      <c r="F2725" s="3">
        <v>169091.28</v>
      </c>
      <c r="G2725" s="2">
        <v>3.2951999999999998E-4</v>
      </c>
    </row>
    <row r="2726" spans="1:7" x14ac:dyDescent="0.2">
      <c r="A2726">
        <v>2022</v>
      </c>
      <c r="B2726" s="4" t="s">
        <v>450</v>
      </c>
      <c r="C2726" t="str">
        <f t="shared" si="42"/>
        <v>2022_0265</v>
      </c>
      <c r="D2726" s="4" t="s">
        <v>408</v>
      </c>
      <c r="E2726" s="4" t="s">
        <v>408</v>
      </c>
      <c r="F2726" s="3">
        <v>163077.20000000001</v>
      </c>
      <c r="G2726" s="2">
        <v>3.1780000000000003E-4</v>
      </c>
    </row>
    <row r="2727" spans="1:7" x14ac:dyDescent="0.2">
      <c r="A2727">
        <v>2022</v>
      </c>
      <c r="B2727" s="4" t="s">
        <v>590</v>
      </c>
      <c r="C2727" t="str">
        <f t="shared" si="42"/>
        <v>2022_0568</v>
      </c>
      <c r="D2727" s="4" t="s">
        <v>578</v>
      </c>
      <c r="E2727" s="4" t="s">
        <v>578</v>
      </c>
      <c r="F2727" s="3">
        <v>162014.35999999999</v>
      </c>
      <c r="G2727" s="2">
        <v>3.1573000000000001E-4</v>
      </c>
    </row>
    <row r="2728" spans="1:7" x14ac:dyDescent="0.2">
      <c r="A2728">
        <v>2022</v>
      </c>
      <c r="B2728" s="4" t="s">
        <v>451</v>
      </c>
      <c r="C2728" t="str">
        <f t="shared" si="42"/>
        <v>2022_1043</v>
      </c>
      <c r="D2728" s="4" t="s">
        <v>409</v>
      </c>
      <c r="E2728" s="4" t="s">
        <v>409</v>
      </c>
      <c r="F2728" s="3">
        <v>157972.75</v>
      </c>
      <c r="G2728" s="2">
        <v>3.0784999999999997E-4</v>
      </c>
    </row>
    <row r="2729" spans="1:7" x14ac:dyDescent="0.2">
      <c r="A2729">
        <v>2022</v>
      </c>
      <c r="B2729" s="4" t="s">
        <v>613</v>
      </c>
      <c r="C2729" t="str">
        <f t="shared" si="42"/>
        <v>2022_0278</v>
      </c>
      <c r="D2729" s="4" t="s">
        <v>595</v>
      </c>
      <c r="E2729" s="4" t="s">
        <v>595</v>
      </c>
      <c r="F2729" s="3">
        <v>156469.28</v>
      </c>
      <c r="G2729" s="2">
        <v>3.0491999999999997E-4</v>
      </c>
    </row>
    <row r="2730" spans="1:7" x14ac:dyDescent="0.2">
      <c r="A2730">
        <v>2022</v>
      </c>
      <c r="B2730" s="4" t="s">
        <v>453</v>
      </c>
      <c r="C2730" t="str">
        <f t="shared" si="42"/>
        <v>2022_0814</v>
      </c>
      <c r="D2730" s="4" t="s">
        <v>411</v>
      </c>
      <c r="E2730" s="4" t="s">
        <v>411</v>
      </c>
      <c r="F2730" s="3">
        <v>154383.63</v>
      </c>
      <c r="G2730" s="2">
        <v>3.0086000000000002E-4</v>
      </c>
    </row>
    <row r="2731" spans="1:7" x14ac:dyDescent="0.2">
      <c r="A2731">
        <v>2022</v>
      </c>
      <c r="B2731" s="4" t="s">
        <v>434</v>
      </c>
      <c r="C2731" t="str">
        <f t="shared" si="42"/>
        <v>2022_0225</v>
      </c>
      <c r="D2731" s="4" t="s">
        <v>392</v>
      </c>
      <c r="E2731" s="4" t="s">
        <v>392</v>
      </c>
      <c r="F2731" s="3">
        <v>154342.67000000001</v>
      </c>
      <c r="G2731" s="2">
        <v>3.0078E-4</v>
      </c>
    </row>
    <row r="2732" spans="1:7" x14ac:dyDescent="0.2">
      <c r="A2732">
        <v>2022</v>
      </c>
      <c r="B2732" s="4" t="s">
        <v>269</v>
      </c>
      <c r="C2732" t="str">
        <f t="shared" si="42"/>
        <v>2022_0382</v>
      </c>
      <c r="D2732" s="4" t="s">
        <v>227</v>
      </c>
      <c r="E2732" s="4" t="s">
        <v>227</v>
      </c>
      <c r="F2732" s="3">
        <v>150619.69</v>
      </c>
      <c r="G2732" s="2">
        <v>2.9352000000000002E-4</v>
      </c>
    </row>
    <row r="2733" spans="1:7" x14ac:dyDescent="0.2">
      <c r="A2733">
        <v>2022</v>
      </c>
      <c r="B2733" s="4" t="s">
        <v>449</v>
      </c>
      <c r="C2733" t="str">
        <f t="shared" si="42"/>
        <v>2022_0552</v>
      </c>
      <c r="D2733" s="4" t="s">
        <v>407</v>
      </c>
      <c r="E2733" s="4" t="s">
        <v>407</v>
      </c>
      <c r="F2733" s="3">
        <v>148168.21</v>
      </c>
      <c r="G2733" s="2">
        <v>2.8874E-4</v>
      </c>
    </row>
    <row r="2734" spans="1:7" x14ac:dyDescent="0.2">
      <c r="A2734">
        <v>2022</v>
      </c>
      <c r="B2734" s="4" t="s">
        <v>611</v>
      </c>
      <c r="C2734" t="str">
        <f t="shared" si="42"/>
        <v>2022_1091</v>
      </c>
      <c r="D2734" s="4" t="s">
        <v>593</v>
      </c>
      <c r="E2734" s="4" t="s">
        <v>593</v>
      </c>
      <c r="F2734" s="3">
        <v>148125.42000000001</v>
      </c>
      <c r="G2734" s="2">
        <v>2.8865999999999999E-4</v>
      </c>
    </row>
    <row r="2735" spans="1:7" x14ac:dyDescent="0.2">
      <c r="A2735">
        <v>2022</v>
      </c>
      <c r="B2735" s="4" t="s">
        <v>619</v>
      </c>
      <c r="C2735" t="str">
        <f t="shared" si="42"/>
        <v>2022_0608</v>
      </c>
      <c r="D2735" s="4" t="s">
        <v>601</v>
      </c>
      <c r="E2735" s="4" t="s">
        <v>601</v>
      </c>
      <c r="F2735" s="3">
        <v>139565.64000000001</v>
      </c>
      <c r="G2735" s="2">
        <v>2.7198000000000001E-4</v>
      </c>
    </row>
    <row r="2736" spans="1:7" x14ac:dyDescent="0.2">
      <c r="A2736">
        <v>2022</v>
      </c>
      <c r="B2736" s="4" t="s">
        <v>279</v>
      </c>
      <c r="C2736" t="str">
        <f t="shared" si="42"/>
        <v>2022_0215</v>
      </c>
      <c r="D2736" s="4" t="s">
        <v>237</v>
      </c>
      <c r="E2736" s="4" t="s">
        <v>237</v>
      </c>
      <c r="F2736" s="3">
        <v>136032.71</v>
      </c>
      <c r="G2736" s="2">
        <v>2.6509E-4</v>
      </c>
    </row>
    <row r="2737" spans="1:7" x14ac:dyDescent="0.2">
      <c r="A2737">
        <v>2022</v>
      </c>
      <c r="B2737" s="4" t="s">
        <v>350</v>
      </c>
      <c r="C2737" t="str">
        <f t="shared" si="42"/>
        <v>2022_0210</v>
      </c>
      <c r="D2737" s="4" t="s">
        <v>308</v>
      </c>
      <c r="E2737" s="4" t="s">
        <v>308</v>
      </c>
      <c r="F2737" s="3">
        <v>135336.66</v>
      </c>
      <c r="G2737" s="2">
        <v>2.6373999999999999E-4</v>
      </c>
    </row>
    <row r="2738" spans="1:7" x14ac:dyDescent="0.2">
      <c r="A2738">
        <v>2022</v>
      </c>
      <c r="B2738" s="4" t="s">
        <v>358</v>
      </c>
      <c r="C2738" t="str">
        <f t="shared" si="42"/>
        <v>2022_0577</v>
      </c>
      <c r="D2738" s="4" t="s">
        <v>316</v>
      </c>
      <c r="E2738" s="4" t="s">
        <v>316</v>
      </c>
      <c r="F2738" s="3">
        <v>133345.17000000001</v>
      </c>
      <c r="G2738" s="2">
        <v>2.5986E-4</v>
      </c>
    </row>
    <row r="2739" spans="1:7" x14ac:dyDescent="0.2">
      <c r="A2739">
        <v>2022</v>
      </c>
      <c r="B2739" s="4" t="s">
        <v>356</v>
      </c>
      <c r="C2739" t="str">
        <f t="shared" si="42"/>
        <v>2022_0710</v>
      </c>
      <c r="D2739" s="4" t="s">
        <v>314</v>
      </c>
      <c r="E2739" s="4" t="s">
        <v>314</v>
      </c>
      <c r="F2739" s="3">
        <v>129700.02</v>
      </c>
      <c r="G2739" s="2">
        <v>2.5274999999999999E-4</v>
      </c>
    </row>
    <row r="2740" spans="1:7" x14ac:dyDescent="0.2">
      <c r="A2740">
        <v>2022</v>
      </c>
      <c r="B2740" s="4" t="s">
        <v>728</v>
      </c>
      <c r="C2740" t="str">
        <f t="shared" si="42"/>
        <v>2022_2630</v>
      </c>
      <c r="D2740" s="4" t="s">
        <v>722</v>
      </c>
      <c r="E2740" s="4" t="s">
        <v>722</v>
      </c>
      <c r="F2740" s="3">
        <v>128958.48</v>
      </c>
      <c r="G2740" s="2">
        <v>2.5130999999999998E-4</v>
      </c>
    </row>
    <row r="2741" spans="1:7" x14ac:dyDescent="0.2">
      <c r="A2741">
        <v>2022</v>
      </c>
      <c r="B2741" s="4" t="s">
        <v>368</v>
      </c>
      <c r="C2741" t="str">
        <f t="shared" si="42"/>
        <v>2022_0761</v>
      </c>
      <c r="D2741" s="4" t="s">
        <v>326</v>
      </c>
      <c r="E2741" s="4" t="s">
        <v>326</v>
      </c>
      <c r="F2741" s="3">
        <v>128901.82</v>
      </c>
      <c r="G2741" s="2">
        <v>2.5119999999999998E-4</v>
      </c>
    </row>
    <row r="2742" spans="1:7" x14ac:dyDescent="0.2">
      <c r="A2742">
        <v>2022</v>
      </c>
      <c r="B2742" s="4" t="s">
        <v>444</v>
      </c>
      <c r="C2742" t="str">
        <f t="shared" si="42"/>
        <v>2022_0750</v>
      </c>
      <c r="D2742" s="4" t="s">
        <v>402</v>
      </c>
      <c r="E2742" s="4" t="s">
        <v>402</v>
      </c>
      <c r="F2742" s="3">
        <v>128192.94</v>
      </c>
      <c r="G2742" s="2">
        <v>2.4981999999999999E-4</v>
      </c>
    </row>
    <row r="2743" spans="1:7" x14ac:dyDescent="0.2">
      <c r="A2743">
        <v>2022</v>
      </c>
      <c r="B2743" s="4" t="s">
        <v>616</v>
      </c>
      <c r="C2743" t="str">
        <f t="shared" si="42"/>
        <v>2022_0660</v>
      </c>
      <c r="D2743" s="4" t="s">
        <v>598</v>
      </c>
      <c r="E2743" s="4" t="s">
        <v>598</v>
      </c>
      <c r="F2743" s="3">
        <v>127249.75</v>
      </c>
      <c r="G2743" s="2">
        <v>2.4798000000000002E-4</v>
      </c>
    </row>
    <row r="2744" spans="1:7" x14ac:dyDescent="0.2">
      <c r="A2744">
        <v>2022</v>
      </c>
      <c r="B2744" s="4" t="s">
        <v>592</v>
      </c>
      <c r="C2744" t="str">
        <f t="shared" si="42"/>
        <v>2022_0805</v>
      </c>
      <c r="D2744" s="4" t="s">
        <v>580</v>
      </c>
      <c r="E2744" s="4" t="s">
        <v>580</v>
      </c>
      <c r="F2744" s="3">
        <v>125956.74</v>
      </c>
      <c r="G2744" s="2">
        <v>2.4546000000000002E-4</v>
      </c>
    </row>
    <row r="2745" spans="1:7" x14ac:dyDescent="0.2">
      <c r="A2745">
        <v>2022</v>
      </c>
      <c r="B2745" s="4" t="s">
        <v>615</v>
      </c>
      <c r="C2745" t="str">
        <f t="shared" si="42"/>
        <v>2022_0714</v>
      </c>
      <c r="D2745" s="4" t="s">
        <v>597</v>
      </c>
      <c r="E2745" s="4" t="s">
        <v>597</v>
      </c>
      <c r="F2745" s="3">
        <v>124308.82</v>
      </c>
      <c r="G2745" s="2">
        <v>2.4225000000000001E-4</v>
      </c>
    </row>
    <row r="2746" spans="1:7" x14ac:dyDescent="0.2">
      <c r="A2746">
        <v>2022</v>
      </c>
      <c r="B2746" s="4" t="s">
        <v>614</v>
      </c>
      <c r="C2746" t="str">
        <f t="shared" si="42"/>
        <v>2022_0259</v>
      </c>
      <c r="D2746" s="4" t="s">
        <v>596</v>
      </c>
      <c r="E2746" s="4" t="s">
        <v>596</v>
      </c>
      <c r="F2746" s="3">
        <v>122350.12</v>
      </c>
      <c r="G2746" s="2">
        <v>2.3843000000000001E-4</v>
      </c>
    </row>
    <row r="2747" spans="1:7" x14ac:dyDescent="0.2">
      <c r="A2747">
        <v>2022</v>
      </c>
      <c r="B2747" s="4" t="s">
        <v>625</v>
      </c>
      <c r="C2747" t="str">
        <f t="shared" si="42"/>
        <v>2022_0652</v>
      </c>
      <c r="D2747" s="4" t="s">
        <v>607</v>
      </c>
      <c r="E2747" s="4" t="s">
        <v>607</v>
      </c>
      <c r="F2747" s="3">
        <v>121840.04</v>
      </c>
      <c r="G2747" s="2">
        <v>2.3744E-4</v>
      </c>
    </row>
    <row r="2748" spans="1:7" x14ac:dyDescent="0.2">
      <c r="A2748">
        <v>2022</v>
      </c>
      <c r="B2748" s="4" t="s">
        <v>442</v>
      </c>
      <c r="C2748" t="str">
        <f t="shared" si="42"/>
        <v>2022_0975</v>
      </c>
      <c r="D2748" s="4" t="s">
        <v>400</v>
      </c>
      <c r="E2748" s="4" t="s">
        <v>400</v>
      </c>
      <c r="F2748" s="3">
        <v>121379.67</v>
      </c>
      <c r="G2748" s="2">
        <v>2.3654000000000001E-4</v>
      </c>
    </row>
    <row r="2749" spans="1:7" x14ac:dyDescent="0.2">
      <c r="A2749">
        <v>2022</v>
      </c>
      <c r="B2749" s="4" t="s">
        <v>345</v>
      </c>
      <c r="C2749" t="str">
        <f t="shared" si="42"/>
        <v>2022_0967</v>
      </c>
      <c r="D2749" s="4" t="s">
        <v>303</v>
      </c>
      <c r="E2749" s="4" t="s">
        <v>303</v>
      </c>
      <c r="F2749" s="3">
        <v>120247.14</v>
      </c>
      <c r="G2749" s="2">
        <v>2.3432999999999999E-4</v>
      </c>
    </row>
    <row r="2750" spans="1:7" x14ac:dyDescent="0.2">
      <c r="A2750">
        <v>2022</v>
      </c>
      <c r="B2750" s="4" t="s">
        <v>455</v>
      </c>
      <c r="C2750" t="str">
        <f t="shared" si="42"/>
        <v>2022_1067</v>
      </c>
      <c r="D2750" s="4" t="s">
        <v>413</v>
      </c>
      <c r="E2750" s="4" t="s">
        <v>413</v>
      </c>
      <c r="F2750" s="3">
        <v>118190.25</v>
      </c>
      <c r="G2750" s="2">
        <v>2.3032E-4</v>
      </c>
    </row>
    <row r="2751" spans="1:7" x14ac:dyDescent="0.2">
      <c r="A2751">
        <v>2022</v>
      </c>
      <c r="B2751" s="4" t="s">
        <v>416</v>
      </c>
      <c r="C2751" t="str">
        <f t="shared" si="42"/>
        <v>2022_0396</v>
      </c>
      <c r="D2751" s="4" t="s">
        <v>374</v>
      </c>
      <c r="E2751" s="4" t="s">
        <v>374</v>
      </c>
      <c r="F2751" s="3">
        <v>115274.04</v>
      </c>
      <c r="G2751" s="2">
        <v>2.2463999999999999E-4</v>
      </c>
    </row>
    <row r="2752" spans="1:7" x14ac:dyDescent="0.2">
      <c r="A2752">
        <v>2022</v>
      </c>
      <c r="B2752" s="4" t="s">
        <v>736</v>
      </c>
      <c r="C2752" t="str">
        <f t="shared" si="42"/>
        <v>2022_2901</v>
      </c>
      <c r="D2752" s="4" t="s">
        <v>735</v>
      </c>
      <c r="E2752" s="4" t="s">
        <v>735</v>
      </c>
      <c r="F2752" s="3">
        <v>114796.1</v>
      </c>
      <c r="G2752" s="2">
        <v>2.2371000000000001E-4</v>
      </c>
    </row>
    <row r="2753" spans="1:7" x14ac:dyDescent="0.2">
      <c r="A2753">
        <v>2022</v>
      </c>
      <c r="B2753" s="4" t="s">
        <v>486</v>
      </c>
      <c r="C2753" t="str">
        <f t="shared" si="42"/>
        <v>2022_0993</v>
      </c>
      <c r="D2753" s="4" t="s">
        <v>470</v>
      </c>
      <c r="E2753" s="4" t="s">
        <v>470</v>
      </c>
      <c r="F2753" s="3">
        <v>114646.77</v>
      </c>
      <c r="G2753" s="2">
        <v>2.2342E-4</v>
      </c>
    </row>
    <row r="2754" spans="1:7" x14ac:dyDescent="0.2">
      <c r="A2754">
        <v>2022</v>
      </c>
      <c r="B2754" s="4" t="s">
        <v>617</v>
      </c>
      <c r="C2754" t="str">
        <f t="shared" si="42"/>
        <v>2022_0664</v>
      </c>
      <c r="D2754" s="4" t="s">
        <v>599</v>
      </c>
      <c r="E2754" s="4" t="s">
        <v>599</v>
      </c>
      <c r="F2754" s="3">
        <v>114408.71</v>
      </c>
      <c r="G2754" s="2">
        <v>2.2295E-4</v>
      </c>
    </row>
    <row r="2755" spans="1:7" x14ac:dyDescent="0.2">
      <c r="A2755">
        <v>2022</v>
      </c>
      <c r="B2755" s="4" t="s">
        <v>351</v>
      </c>
      <c r="C2755" t="str">
        <f t="shared" ref="C2755:C2818" si="43">_xlfn.TEXTJOIN("_",TRUE,A2755:B2755)</f>
        <v>2022_0851</v>
      </c>
      <c r="D2755" s="4" t="s">
        <v>309</v>
      </c>
      <c r="E2755" s="4" t="s">
        <v>309</v>
      </c>
      <c r="F2755" s="3">
        <v>113035.06</v>
      </c>
      <c r="G2755" s="2">
        <v>2.2028E-4</v>
      </c>
    </row>
    <row r="2756" spans="1:7" x14ac:dyDescent="0.2">
      <c r="A2756">
        <v>2022</v>
      </c>
      <c r="B2756" s="4" t="s">
        <v>446</v>
      </c>
      <c r="C2756" t="str">
        <f t="shared" si="43"/>
        <v>2022_0543</v>
      </c>
      <c r="D2756" s="4" t="s">
        <v>404</v>
      </c>
      <c r="E2756" s="4" t="s">
        <v>404</v>
      </c>
      <c r="F2756" s="3">
        <v>109835.68</v>
      </c>
      <c r="G2756" s="2">
        <v>2.1404E-4</v>
      </c>
    </row>
    <row r="2757" spans="1:7" x14ac:dyDescent="0.2">
      <c r="A2757">
        <v>2022</v>
      </c>
      <c r="B2757" s="4" t="s">
        <v>427</v>
      </c>
      <c r="C2757" t="str">
        <f t="shared" si="43"/>
        <v>2022_1099</v>
      </c>
      <c r="D2757" s="4" t="s">
        <v>385</v>
      </c>
      <c r="E2757" s="4" t="s">
        <v>385</v>
      </c>
      <c r="F2757" s="3">
        <v>109575.67999999999</v>
      </c>
      <c r="G2757" s="2">
        <v>2.1353999999999999E-4</v>
      </c>
    </row>
    <row r="2758" spans="1:7" x14ac:dyDescent="0.2">
      <c r="A2758">
        <v>2022</v>
      </c>
      <c r="B2758" s="4" t="s">
        <v>426</v>
      </c>
      <c r="C2758" t="str">
        <f t="shared" si="43"/>
        <v>2022_0260</v>
      </c>
      <c r="D2758" s="4" t="s">
        <v>384</v>
      </c>
      <c r="E2758" s="4" t="s">
        <v>384</v>
      </c>
      <c r="F2758" s="3">
        <v>107153.5</v>
      </c>
      <c r="G2758" s="2">
        <v>2.0882E-4</v>
      </c>
    </row>
    <row r="2759" spans="1:7" x14ac:dyDescent="0.2">
      <c r="A2759">
        <v>2022</v>
      </c>
      <c r="B2759" s="4" t="s">
        <v>448</v>
      </c>
      <c r="C2759" t="str">
        <f t="shared" si="43"/>
        <v>2022_0820</v>
      </c>
      <c r="D2759" s="4" t="s">
        <v>406</v>
      </c>
      <c r="E2759" s="4" t="s">
        <v>406</v>
      </c>
      <c r="F2759" s="3">
        <v>104330.14</v>
      </c>
      <c r="G2759" s="2">
        <v>2.0331E-4</v>
      </c>
    </row>
    <row r="2760" spans="1:7" x14ac:dyDescent="0.2">
      <c r="A2760">
        <v>2022</v>
      </c>
      <c r="B2760" s="4" t="s">
        <v>441</v>
      </c>
      <c r="C2760" t="str">
        <f t="shared" si="43"/>
        <v>2022_1046</v>
      </c>
      <c r="D2760" s="4" t="s">
        <v>399</v>
      </c>
      <c r="E2760" s="4" t="s">
        <v>399</v>
      </c>
      <c r="F2760" s="3">
        <v>100006.65</v>
      </c>
      <c r="G2760" s="2">
        <v>1.9489E-4</v>
      </c>
    </row>
    <row r="2761" spans="1:7" x14ac:dyDescent="0.2">
      <c r="A2761">
        <v>2022</v>
      </c>
      <c r="B2761" s="4" t="s">
        <v>618</v>
      </c>
      <c r="C2761" t="str">
        <f t="shared" si="43"/>
        <v>2022_0971</v>
      </c>
      <c r="D2761" s="4" t="s">
        <v>600</v>
      </c>
      <c r="E2761" s="4" t="s">
        <v>600</v>
      </c>
      <c r="F2761" s="3">
        <v>97867.1</v>
      </c>
      <c r="G2761" s="2">
        <v>1.9071999999999999E-4</v>
      </c>
    </row>
    <row r="2762" spans="1:7" x14ac:dyDescent="0.2">
      <c r="A2762">
        <v>2022</v>
      </c>
      <c r="B2762" s="4" t="s">
        <v>624</v>
      </c>
      <c r="C2762" t="str">
        <f t="shared" si="43"/>
        <v>2022_0168</v>
      </c>
      <c r="D2762" s="4" t="s">
        <v>606</v>
      </c>
      <c r="E2762" s="4" t="s">
        <v>606</v>
      </c>
      <c r="F2762" s="3">
        <v>95678.85</v>
      </c>
      <c r="G2762" s="2">
        <v>1.8645000000000001E-4</v>
      </c>
    </row>
    <row r="2763" spans="1:7" x14ac:dyDescent="0.2">
      <c r="A2763">
        <v>2022</v>
      </c>
      <c r="B2763" s="4" t="s">
        <v>622</v>
      </c>
      <c r="C2763" t="str">
        <f t="shared" si="43"/>
        <v>2022_0214</v>
      </c>
      <c r="D2763" s="4" t="s">
        <v>604</v>
      </c>
      <c r="E2763" s="4" t="s">
        <v>604</v>
      </c>
      <c r="F2763" s="3">
        <v>94746.57</v>
      </c>
      <c r="G2763" s="2">
        <v>1.8463999999999999E-4</v>
      </c>
    </row>
    <row r="2764" spans="1:7" x14ac:dyDescent="0.2">
      <c r="A2764">
        <v>2022</v>
      </c>
      <c r="B2764" s="4" t="s">
        <v>346</v>
      </c>
      <c r="C2764" t="str">
        <f t="shared" si="43"/>
        <v>2022_0356</v>
      </c>
      <c r="D2764" s="4" t="s">
        <v>304</v>
      </c>
      <c r="E2764" s="4" t="s">
        <v>304</v>
      </c>
      <c r="F2764" s="3">
        <v>93209.16</v>
      </c>
      <c r="G2764" s="2">
        <v>1.8164E-4</v>
      </c>
    </row>
    <row r="2765" spans="1:7" x14ac:dyDescent="0.2">
      <c r="A2765">
        <v>2022</v>
      </c>
      <c r="B2765" s="4" t="s">
        <v>727</v>
      </c>
      <c r="C2765" t="str">
        <f t="shared" si="43"/>
        <v>2022_2631</v>
      </c>
      <c r="D2765" s="4" t="s">
        <v>758</v>
      </c>
      <c r="E2765" s="4" t="s">
        <v>758</v>
      </c>
      <c r="F2765" s="3">
        <v>92769.36</v>
      </c>
      <c r="G2765" s="2">
        <v>1.8077999999999999E-4</v>
      </c>
    </row>
    <row r="2766" spans="1:7" x14ac:dyDescent="0.2">
      <c r="A2766">
        <v>2022</v>
      </c>
      <c r="B2766" s="4" t="s">
        <v>620</v>
      </c>
      <c r="C2766" t="str">
        <f t="shared" si="43"/>
        <v>2022_1000</v>
      </c>
      <c r="D2766" s="4" t="s">
        <v>602</v>
      </c>
      <c r="E2766" s="4" t="s">
        <v>602</v>
      </c>
      <c r="F2766" s="3">
        <v>90631.29</v>
      </c>
      <c r="G2766" s="2">
        <v>1.7662E-4</v>
      </c>
    </row>
    <row r="2767" spans="1:7" x14ac:dyDescent="0.2">
      <c r="A2767">
        <v>2022</v>
      </c>
      <c r="B2767" s="4" t="s">
        <v>662</v>
      </c>
      <c r="C2767" t="str">
        <f t="shared" si="43"/>
        <v>2022_0369</v>
      </c>
      <c r="D2767" s="4" t="s">
        <v>634</v>
      </c>
      <c r="E2767" s="4" t="s">
        <v>634</v>
      </c>
      <c r="F2767" s="3">
        <v>89662.24</v>
      </c>
      <c r="G2767" s="2">
        <v>1.7473E-4</v>
      </c>
    </row>
    <row r="2768" spans="1:7" x14ac:dyDescent="0.2">
      <c r="A2768">
        <v>2022</v>
      </c>
      <c r="B2768" s="4" t="s">
        <v>761</v>
      </c>
      <c r="C2768" t="str">
        <f t="shared" si="43"/>
        <v>2022_4260</v>
      </c>
      <c r="D2768" s="4" t="s">
        <v>759</v>
      </c>
      <c r="E2768" s="4" t="s">
        <v>759</v>
      </c>
      <c r="F2768" s="3">
        <v>87973.05</v>
      </c>
      <c r="G2768" s="2">
        <v>1.7144E-4</v>
      </c>
    </row>
    <row r="2769" spans="1:7" x14ac:dyDescent="0.2">
      <c r="A2769">
        <v>2022</v>
      </c>
      <c r="B2769" s="4" t="s">
        <v>436</v>
      </c>
      <c r="C2769" t="str">
        <f t="shared" si="43"/>
        <v>2022_0197</v>
      </c>
      <c r="D2769" s="4" t="s">
        <v>394</v>
      </c>
      <c r="E2769" s="4" t="s">
        <v>394</v>
      </c>
      <c r="F2769" s="3">
        <v>87703.73</v>
      </c>
      <c r="G2769" s="2">
        <v>1.7091E-4</v>
      </c>
    </row>
    <row r="2770" spans="1:7" x14ac:dyDescent="0.2">
      <c r="A2770">
        <v>2022</v>
      </c>
      <c r="B2770" s="4" t="s">
        <v>623</v>
      </c>
      <c r="C2770" t="str">
        <f t="shared" si="43"/>
        <v>2022_0703</v>
      </c>
      <c r="D2770" s="4" t="s">
        <v>605</v>
      </c>
      <c r="E2770" s="4" t="s">
        <v>605</v>
      </c>
      <c r="F2770" s="3">
        <v>86992.87</v>
      </c>
      <c r="G2770" s="2">
        <v>1.6953000000000001E-4</v>
      </c>
    </row>
    <row r="2771" spans="1:7" x14ac:dyDescent="0.2">
      <c r="A2771">
        <v>2022</v>
      </c>
      <c r="B2771" s="4" t="s">
        <v>621</v>
      </c>
      <c r="C2771" t="str">
        <f t="shared" si="43"/>
        <v>2022_0567</v>
      </c>
      <c r="D2771" s="4" t="s">
        <v>603</v>
      </c>
      <c r="E2771" s="4" t="s">
        <v>603</v>
      </c>
      <c r="F2771" s="3">
        <v>85830.83</v>
      </c>
      <c r="G2771" s="2">
        <v>1.6725999999999999E-4</v>
      </c>
    </row>
    <row r="2772" spans="1:7" x14ac:dyDescent="0.2">
      <c r="A2772">
        <v>2022</v>
      </c>
      <c r="B2772" s="4" t="s">
        <v>418</v>
      </c>
      <c r="C2772" t="str">
        <f t="shared" si="43"/>
        <v>2022_0555</v>
      </c>
      <c r="D2772" s="4" t="s">
        <v>376</v>
      </c>
      <c r="E2772" s="4" t="s">
        <v>376</v>
      </c>
      <c r="F2772" s="3">
        <v>83175.69</v>
      </c>
      <c r="G2772" s="2">
        <v>1.6208999999999999E-4</v>
      </c>
    </row>
    <row r="2773" spans="1:7" x14ac:dyDescent="0.2">
      <c r="A2773">
        <v>2022</v>
      </c>
      <c r="B2773" s="4" t="s">
        <v>365</v>
      </c>
      <c r="C2773" t="str">
        <f t="shared" si="43"/>
        <v>2022_1109</v>
      </c>
      <c r="D2773" s="4" t="s">
        <v>323</v>
      </c>
      <c r="E2773" s="4" t="s">
        <v>323</v>
      </c>
      <c r="F2773" s="3">
        <v>82761.279999999999</v>
      </c>
      <c r="G2773" s="2">
        <v>1.6128E-4</v>
      </c>
    </row>
    <row r="2774" spans="1:7" x14ac:dyDescent="0.2">
      <c r="A2774">
        <v>2022</v>
      </c>
      <c r="B2774" s="4" t="s">
        <v>628</v>
      </c>
      <c r="C2774" t="str">
        <f t="shared" si="43"/>
        <v>2022_0788</v>
      </c>
      <c r="D2774" s="4" t="s">
        <v>610</v>
      </c>
      <c r="E2774" s="4" t="s">
        <v>610</v>
      </c>
      <c r="F2774" s="3">
        <v>80051.570000000007</v>
      </c>
      <c r="G2774" s="2">
        <v>1.56E-4</v>
      </c>
    </row>
    <row r="2775" spans="1:7" x14ac:dyDescent="0.2">
      <c r="A2775">
        <v>2022</v>
      </c>
      <c r="B2775" s="4" t="s">
        <v>669</v>
      </c>
      <c r="C2775" t="str">
        <f t="shared" si="43"/>
        <v>2022_0911</v>
      </c>
      <c r="D2775" s="4" t="s">
        <v>641</v>
      </c>
      <c r="E2775" s="4" t="s">
        <v>641</v>
      </c>
      <c r="F2775" s="3">
        <v>75386.03</v>
      </c>
      <c r="G2775" s="2">
        <v>1.4690999999999999E-4</v>
      </c>
    </row>
    <row r="2776" spans="1:7" x14ac:dyDescent="0.2">
      <c r="A2776">
        <v>2022</v>
      </c>
      <c r="B2776" s="4" t="s">
        <v>667</v>
      </c>
      <c r="C2776" t="str">
        <f t="shared" si="43"/>
        <v>2022_0878</v>
      </c>
      <c r="D2776" s="4" t="s">
        <v>639</v>
      </c>
      <c r="E2776" s="4" t="s">
        <v>639</v>
      </c>
      <c r="F2776" s="3">
        <v>75154.679999999993</v>
      </c>
      <c r="G2776" s="2">
        <v>1.4646E-4</v>
      </c>
    </row>
    <row r="2777" spans="1:7" x14ac:dyDescent="0.2">
      <c r="A2777">
        <v>2022</v>
      </c>
      <c r="B2777" s="4" t="s">
        <v>456</v>
      </c>
      <c r="C2777" t="str">
        <f t="shared" si="43"/>
        <v>2022_0099</v>
      </c>
      <c r="D2777" s="4" t="s">
        <v>414</v>
      </c>
      <c r="E2777" s="4" t="s">
        <v>414</v>
      </c>
      <c r="F2777" s="3">
        <v>74988.789999999994</v>
      </c>
      <c r="G2777" s="2">
        <v>1.4613000000000001E-4</v>
      </c>
    </row>
    <row r="2778" spans="1:7" x14ac:dyDescent="0.2">
      <c r="A2778">
        <v>2022</v>
      </c>
      <c r="B2778" s="4" t="s">
        <v>355</v>
      </c>
      <c r="C2778" t="str">
        <f t="shared" si="43"/>
        <v>2022_0929</v>
      </c>
      <c r="D2778" s="4" t="s">
        <v>313</v>
      </c>
      <c r="E2778" s="4" t="s">
        <v>313</v>
      </c>
      <c r="F2778" s="3">
        <v>74372.95</v>
      </c>
      <c r="G2778" s="2">
        <v>1.4493000000000001E-4</v>
      </c>
    </row>
    <row r="2779" spans="1:7" x14ac:dyDescent="0.2">
      <c r="A2779">
        <v>2022</v>
      </c>
      <c r="B2779" s="4" t="s">
        <v>659</v>
      </c>
      <c r="C2779" t="str">
        <f t="shared" si="43"/>
        <v>2022_0274</v>
      </c>
      <c r="D2779" s="4" t="s">
        <v>631</v>
      </c>
      <c r="E2779" s="4" t="s">
        <v>631</v>
      </c>
      <c r="F2779" s="3">
        <v>73134.44</v>
      </c>
      <c r="G2779" s="2">
        <v>1.4252000000000001E-4</v>
      </c>
    </row>
    <row r="2780" spans="1:7" x14ac:dyDescent="0.2">
      <c r="A2780">
        <v>2022</v>
      </c>
      <c r="B2780" s="4" t="s">
        <v>286</v>
      </c>
      <c r="C2780" t="str">
        <f t="shared" si="43"/>
        <v>2022_0512</v>
      </c>
      <c r="D2780" s="4" t="s">
        <v>717</v>
      </c>
      <c r="E2780" s="4" t="s">
        <v>717</v>
      </c>
      <c r="F2780" s="3">
        <v>73033.210000000006</v>
      </c>
      <c r="G2780" s="2">
        <v>1.4232000000000001E-4</v>
      </c>
    </row>
    <row r="2781" spans="1:7" x14ac:dyDescent="0.2">
      <c r="A2781">
        <v>2022</v>
      </c>
      <c r="B2781" s="4" t="s">
        <v>665</v>
      </c>
      <c r="C2781" t="str">
        <f t="shared" si="43"/>
        <v>2022_0067</v>
      </c>
      <c r="D2781" s="4" t="s">
        <v>637</v>
      </c>
      <c r="E2781" s="4" t="s">
        <v>637</v>
      </c>
      <c r="F2781" s="3">
        <v>72609.45</v>
      </c>
      <c r="G2781" s="2">
        <v>1.415E-4</v>
      </c>
    </row>
    <row r="2782" spans="1:7" x14ac:dyDescent="0.2">
      <c r="A2782">
        <v>2022</v>
      </c>
      <c r="B2782" s="4" t="s">
        <v>666</v>
      </c>
      <c r="C2782" t="str">
        <f t="shared" si="43"/>
        <v>2022_0194</v>
      </c>
      <c r="D2782" s="4" t="s">
        <v>638</v>
      </c>
      <c r="E2782" s="4" t="s">
        <v>638</v>
      </c>
      <c r="F2782" s="3">
        <v>70657.87</v>
      </c>
      <c r="G2782" s="2">
        <v>1.3768999999999999E-4</v>
      </c>
    </row>
    <row r="2783" spans="1:7" x14ac:dyDescent="0.2">
      <c r="A2783">
        <v>2022</v>
      </c>
      <c r="B2783" s="4" t="s">
        <v>661</v>
      </c>
      <c r="C2783" t="str">
        <f t="shared" si="43"/>
        <v>2022_0328</v>
      </c>
      <c r="D2783" s="4" t="s">
        <v>633</v>
      </c>
      <c r="E2783" s="4" t="s">
        <v>633</v>
      </c>
      <c r="F2783" s="3">
        <v>69003.53</v>
      </c>
      <c r="G2783" s="2">
        <v>1.3447000000000001E-4</v>
      </c>
    </row>
    <row r="2784" spans="1:7" x14ac:dyDescent="0.2">
      <c r="A2784">
        <v>2022</v>
      </c>
      <c r="B2784" s="4" t="s">
        <v>664</v>
      </c>
      <c r="C2784" t="str">
        <f t="shared" si="43"/>
        <v>2022_0562</v>
      </c>
      <c r="D2784" s="4" t="s">
        <v>636</v>
      </c>
      <c r="E2784" s="4" t="s">
        <v>636</v>
      </c>
      <c r="F2784" s="3">
        <v>68330.28</v>
      </c>
      <c r="G2784" s="2">
        <v>1.3316000000000001E-4</v>
      </c>
    </row>
    <row r="2785" spans="1:7" x14ac:dyDescent="0.2">
      <c r="A2785">
        <v>2022</v>
      </c>
      <c r="B2785" s="4" t="s">
        <v>362</v>
      </c>
      <c r="C2785" t="str">
        <f t="shared" si="43"/>
        <v>2022_0172</v>
      </c>
      <c r="D2785" s="4" t="s">
        <v>320</v>
      </c>
      <c r="E2785" s="4" t="s">
        <v>320</v>
      </c>
      <c r="F2785" s="3">
        <v>67299.77</v>
      </c>
      <c r="G2785" s="2">
        <v>1.3114999999999999E-4</v>
      </c>
    </row>
    <row r="2786" spans="1:7" x14ac:dyDescent="0.2">
      <c r="A2786">
        <v>2022</v>
      </c>
      <c r="B2786" s="4" t="s">
        <v>660</v>
      </c>
      <c r="C2786" t="str">
        <f t="shared" si="43"/>
        <v>2022_0686</v>
      </c>
      <c r="D2786" s="4" t="s">
        <v>632</v>
      </c>
      <c r="E2786" s="4" t="s">
        <v>632</v>
      </c>
      <c r="F2786" s="3">
        <v>66919.92</v>
      </c>
      <c r="G2786" s="2">
        <v>1.3040999999999999E-4</v>
      </c>
    </row>
    <row r="2787" spans="1:7" x14ac:dyDescent="0.2">
      <c r="A2787">
        <v>2022</v>
      </c>
      <c r="B2787" s="4" t="s">
        <v>658</v>
      </c>
      <c r="C2787" t="str">
        <f t="shared" si="43"/>
        <v>2022_0658</v>
      </c>
      <c r="D2787" s="4" t="s">
        <v>630</v>
      </c>
      <c r="E2787" s="4" t="s">
        <v>630</v>
      </c>
      <c r="F2787" s="3">
        <v>66002.990000000005</v>
      </c>
      <c r="G2787" s="2">
        <v>1.2862E-4</v>
      </c>
    </row>
    <row r="2788" spans="1:7" x14ac:dyDescent="0.2">
      <c r="A2788">
        <v>2022</v>
      </c>
      <c r="B2788" s="4" t="s">
        <v>657</v>
      </c>
      <c r="C2788" t="str">
        <f t="shared" si="43"/>
        <v>2022_1104</v>
      </c>
      <c r="D2788" s="4" t="s">
        <v>629</v>
      </c>
      <c r="E2788" s="4" t="s">
        <v>629</v>
      </c>
      <c r="F2788" s="3">
        <v>63942.32</v>
      </c>
      <c r="G2788" s="2">
        <v>1.2460999999999999E-4</v>
      </c>
    </row>
    <row r="2789" spans="1:7" x14ac:dyDescent="0.2">
      <c r="A2789">
        <v>2022</v>
      </c>
      <c r="B2789" s="4" t="s">
        <v>663</v>
      </c>
      <c r="C2789" t="str">
        <f t="shared" si="43"/>
        <v>2022_1064</v>
      </c>
      <c r="D2789" s="4" t="s">
        <v>635</v>
      </c>
      <c r="E2789" s="4" t="s">
        <v>635</v>
      </c>
      <c r="F2789" s="3">
        <v>62305.45</v>
      </c>
      <c r="G2789" s="2">
        <v>1.2142E-4</v>
      </c>
    </row>
    <row r="2790" spans="1:7" x14ac:dyDescent="0.2">
      <c r="A2790">
        <v>2022</v>
      </c>
      <c r="B2790" s="4" t="s">
        <v>706</v>
      </c>
      <c r="C2790" t="str">
        <f t="shared" si="43"/>
        <v>2022_0595</v>
      </c>
      <c r="D2790" s="4" t="s">
        <v>693</v>
      </c>
      <c r="E2790" s="4" t="s">
        <v>693</v>
      </c>
      <c r="F2790" s="3">
        <v>61206.39</v>
      </c>
      <c r="G2790" s="2">
        <v>1.1928E-4</v>
      </c>
    </row>
    <row r="2791" spans="1:7" x14ac:dyDescent="0.2">
      <c r="A2791">
        <v>2022</v>
      </c>
      <c r="B2791" s="4" t="s">
        <v>485</v>
      </c>
      <c r="C2791" t="str">
        <f t="shared" si="43"/>
        <v>2022_0551</v>
      </c>
      <c r="D2791" s="4" t="s">
        <v>469</v>
      </c>
      <c r="E2791" s="4" t="s">
        <v>469</v>
      </c>
      <c r="F2791" s="3">
        <v>60276.75</v>
      </c>
      <c r="G2791" s="2">
        <v>1.1746E-4</v>
      </c>
    </row>
    <row r="2792" spans="1:7" x14ac:dyDescent="0.2">
      <c r="A2792">
        <v>2022</v>
      </c>
      <c r="B2792" s="4" t="s">
        <v>668</v>
      </c>
      <c r="C2792" t="str">
        <f t="shared" si="43"/>
        <v>2022_0928</v>
      </c>
      <c r="D2792" s="4" t="s">
        <v>640</v>
      </c>
      <c r="E2792" s="4" t="s">
        <v>640</v>
      </c>
      <c r="F2792" s="3">
        <v>59367.98</v>
      </c>
      <c r="G2792" s="2">
        <v>1.1569E-4</v>
      </c>
    </row>
    <row r="2793" spans="1:7" x14ac:dyDescent="0.2">
      <c r="A2793">
        <v>2022</v>
      </c>
      <c r="B2793" s="4" t="s">
        <v>672</v>
      </c>
      <c r="C2793" t="str">
        <f t="shared" si="43"/>
        <v>2022_0505</v>
      </c>
      <c r="D2793" s="4" t="s">
        <v>644</v>
      </c>
      <c r="E2793" s="4" t="s">
        <v>644</v>
      </c>
      <c r="F2793" s="3">
        <v>57040.26</v>
      </c>
      <c r="G2793" s="2">
        <v>1.1116E-4</v>
      </c>
    </row>
    <row r="2794" spans="1:7" x14ac:dyDescent="0.2">
      <c r="A2794">
        <v>2022</v>
      </c>
      <c r="B2794" s="4" t="s">
        <v>352</v>
      </c>
      <c r="C2794" t="str">
        <f t="shared" si="43"/>
        <v>2022_0332</v>
      </c>
      <c r="D2794" s="4" t="s">
        <v>310</v>
      </c>
      <c r="E2794" s="4" t="s">
        <v>310</v>
      </c>
      <c r="F2794" s="3">
        <v>56183.41</v>
      </c>
      <c r="G2794" s="2">
        <v>1.0949E-4</v>
      </c>
    </row>
    <row r="2795" spans="1:7" x14ac:dyDescent="0.2">
      <c r="A2795">
        <v>2022</v>
      </c>
      <c r="B2795" s="4" t="s">
        <v>675</v>
      </c>
      <c r="C2795" t="str">
        <f t="shared" si="43"/>
        <v>2022_0366</v>
      </c>
      <c r="D2795" s="4" t="s">
        <v>647</v>
      </c>
      <c r="E2795" s="4" t="s">
        <v>647</v>
      </c>
      <c r="F2795" s="3">
        <v>55664.89</v>
      </c>
      <c r="G2795" s="2">
        <v>1.0848E-4</v>
      </c>
    </row>
    <row r="2796" spans="1:7" x14ac:dyDescent="0.2">
      <c r="A2796">
        <v>2022</v>
      </c>
      <c r="B2796" s="4" t="s">
        <v>671</v>
      </c>
      <c r="C2796" t="str">
        <f t="shared" si="43"/>
        <v>2022_1110</v>
      </c>
      <c r="D2796" s="4" t="s">
        <v>643</v>
      </c>
      <c r="E2796" s="4" t="s">
        <v>643</v>
      </c>
      <c r="F2796" s="3">
        <v>54766.04</v>
      </c>
      <c r="G2796" s="2">
        <v>1.0673E-4</v>
      </c>
    </row>
    <row r="2797" spans="1:7" x14ac:dyDescent="0.2">
      <c r="A2797">
        <v>2022</v>
      </c>
      <c r="B2797" s="4" t="s">
        <v>435</v>
      </c>
      <c r="C2797" t="str">
        <f t="shared" si="43"/>
        <v>2022_0017</v>
      </c>
      <c r="D2797" s="4" t="s">
        <v>393</v>
      </c>
      <c r="E2797" s="4" t="s">
        <v>393</v>
      </c>
      <c r="F2797" s="3">
        <v>54611.46</v>
      </c>
      <c r="G2797" s="2">
        <v>1.0642E-4</v>
      </c>
    </row>
    <row r="2798" spans="1:7" x14ac:dyDescent="0.2">
      <c r="A2798">
        <v>2022</v>
      </c>
      <c r="B2798" s="4" t="s">
        <v>673</v>
      </c>
      <c r="C2798" t="str">
        <f t="shared" si="43"/>
        <v>2022_0712</v>
      </c>
      <c r="D2798" s="4" t="s">
        <v>645</v>
      </c>
      <c r="E2798" s="4" t="s">
        <v>645</v>
      </c>
      <c r="F2798" s="3">
        <v>53400.73</v>
      </c>
      <c r="G2798" s="2">
        <v>1.0406E-4</v>
      </c>
    </row>
    <row r="2799" spans="1:7" x14ac:dyDescent="0.2">
      <c r="A2799">
        <v>2022</v>
      </c>
      <c r="B2799" s="4" t="s">
        <v>627</v>
      </c>
      <c r="C2799" t="str">
        <f t="shared" si="43"/>
        <v>2022_0211</v>
      </c>
      <c r="D2799" s="4" t="s">
        <v>609</v>
      </c>
      <c r="E2799" s="4" t="s">
        <v>609</v>
      </c>
      <c r="F2799" s="3">
        <v>52557.41</v>
      </c>
      <c r="G2799" s="2">
        <v>1.0242E-4</v>
      </c>
    </row>
    <row r="2800" spans="1:7" x14ac:dyDescent="0.2">
      <c r="A2800">
        <v>2022</v>
      </c>
      <c r="B2800" s="4" t="s">
        <v>417</v>
      </c>
      <c r="C2800" t="str">
        <f t="shared" si="43"/>
        <v>2022_0421</v>
      </c>
      <c r="D2800" s="4" t="s">
        <v>375</v>
      </c>
      <c r="E2800" s="4" t="s">
        <v>375</v>
      </c>
      <c r="F2800" s="3">
        <v>52381.919999999998</v>
      </c>
      <c r="G2800" s="2">
        <v>1.0208E-4</v>
      </c>
    </row>
    <row r="2801" spans="1:7" x14ac:dyDescent="0.2">
      <c r="A2801">
        <v>2022</v>
      </c>
      <c r="B2801" s="4" t="s">
        <v>674</v>
      </c>
      <c r="C2801" t="str">
        <f t="shared" si="43"/>
        <v>2022_0637</v>
      </c>
      <c r="D2801" s="4" t="s">
        <v>646</v>
      </c>
      <c r="E2801" s="4" t="s">
        <v>646</v>
      </c>
      <c r="F2801" s="3">
        <v>51576.29</v>
      </c>
      <c r="G2801" s="2">
        <v>1.0051E-4</v>
      </c>
    </row>
    <row r="2802" spans="1:7" x14ac:dyDescent="0.2">
      <c r="A2802">
        <v>2022</v>
      </c>
      <c r="B2802" s="4" t="s">
        <v>670</v>
      </c>
      <c r="C2802" t="str">
        <f t="shared" si="43"/>
        <v>2022_0250</v>
      </c>
      <c r="D2802" s="4" t="s">
        <v>642</v>
      </c>
      <c r="E2802" s="4" t="s">
        <v>642</v>
      </c>
      <c r="F2802" s="3">
        <v>47976.24</v>
      </c>
      <c r="G2802" s="2">
        <v>9.3490000000000001E-5</v>
      </c>
    </row>
    <row r="2803" spans="1:7" x14ac:dyDescent="0.2">
      <c r="A2803">
        <v>2022</v>
      </c>
      <c r="B2803" s="4" t="s">
        <v>626</v>
      </c>
      <c r="C2803" t="str">
        <f t="shared" si="43"/>
        <v>2022_0264</v>
      </c>
      <c r="D2803" s="4" t="s">
        <v>752</v>
      </c>
      <c r="E2803" s="4" t="s">
        <v>752</v>
      </c>
      <c r="F2803" s="3">
        <v>47159.92</v>
      </c>
      <c r="G2803" s="2">
        <v>9.1899999999999998E-5</v>
      </c>
    </row>
    <row r="2804" spans="1:7" x14ac:dyDescent="0.2">
      <c r="A2804">
        <v>2022</v>
      </c>
      <c r="B2804" s="4" t="s">
        <v>347</v>
      </c>
      <c r="C2804" t="str">
        <f t="shared" si="43"/>
        <v>2022_0641</v>
      </c>
      <c r="D2804" s="4" t="s">
        <v>305</v>
      </c>
      <c r="E2804" s="4" t="s">
        <v>305</v>
      </c>
      <c r="F2804" s="3">
        <v>40830.43</v>
      </c>
      <c r="G2804" s="2">
        <v>7.9569999999999999E-5</v>
      </c>
    </row>
    <row r="2805" spans="1:7" x14ac:dyDescent="0.2">
      <c r="A2805">
        <v>2022</v>
      </c>
      <c r="B2805" s="4" t="s">
        <v>766</v>
      </c>
      <c r="C2805" t="str">
        <f t="shared" si="43"/>
        <v>2022_4263</v>
      </c>
      <c r="D2805" s="4" t="s">
        <v>763</v>
      </c>
      <c r="E2805" s="4" t="s">
        <v>763</v>
      </c>
      <c r="F2805" s="3">
        <v>40761.120000000003</v>
      </c>
      <c r="G2805" s="2">
        <v>7.9430000000000004E-5</v>
      </c>
    </row>
    <row r="2806" spans="1:7" x14ac:dyDescent="0.2">
      <c r="A2806">
        <v>2022</v>
      </c>
      <c r="B2806" s="4" t="s">
        <v>762</v>
      </c>
      <c r="C2806" t="str">
        <f t="shared" si="43"/>
        <v>2022_4258</v>
      </c>
      <c r="D2806" s="4" t="s">
        <v>760</v>
      </c>
      <c r="E2806" s="4" t="s">
        <v>760</v>
      </c>
      <c r="F2806" s="3">
        <v>33334.67</v>
      </c>
      <c r="G2806" s="2">
        <v>6.4960000000000001E-5</v>
      </c>
    </row>
    <row r="2807" spans="1:7" x14ac:dyDescent="0.2">
      <c r="A2807">
        <v>2022</v>
      </c>
      <c r="B2807" s="4" t="s">
        <v>681</v>
      </c>
      <c r="C2807" t="str">
        <f t="shared" si="43"/>
        <v>2022_0089</v>
      </c>
      <c r="D2807" s="4" t="s">
        <v>653</v>
      </c>
      <c r="E2807" s="4" t="s">
        <v>653</v>
      </c>
      <c r="F2807" s="3">
        <v>32589.29</v>
      </c>
      <c r="G2807" s="2">
        <v>6.3509999999999993E-5</v>
      </c>
    </row>
    <row r="2808" spans="1:7" x14ac:dyDescent="0.2">
      <c r="A2808">
        <v>2022</v>
      </c>
      <c r="B2808" s="4" t="s">
        <v>438</v>
      </c>
      <c r="C2808" t="str">
        <f t="shared" si="43"/>
        <v>2022_0684</v>
      </c>
      <c r="D2808" s="4" t="s">
        <v>396</v>
      </c>
      <c r="E2808" s="4" t="s">
        <v>396</v>
      </c>
      <c r="F2808" s="3">
        <v>31440.69</v>
      </c>
      <c r="G2808" s="2">
        <v>6.1270000000000001E-5</v>
      </c>
    </row>
    <row r="2809" spans="1:7" x14ac:dyDescent="0.2">
      <c r="A2809">
        <v>2022</v>
      </c>
      <c r="B2809" s="4" t="s">
        <v>699</v>
      </c>
      <c r="C2809" t="str">
        <f t="shared" si="43"/>
        <v>2022_0616</v>
      </c>
      <c r="D2809" s="4" t="s">
        <v>686</v>
      </c>
      <c r="E2809" s="4" t="s">
        <v>686</v>
      </c>
      <c r="F2809" s="3">
        <v>31392.42</v>
      </c>
      <c r="G2809" s="2">
        <v>6.1179999999999994E-5</v>
      </c>
    </row>
    <row r="2810" spans="1:7" x14ac:dyDescent="0.2">
      <c r="A2810">
        <v>2022</v>
      </c>
      <c r="B2810" s="4" t="s">
        <v>677</v>
      </c>
      <c r="C2810" t="str">
        <f t="shared" si="43"/>
        <v>2022_0074</v>
      </c>
      <c r="D2810" s="4" t="s">
        <v>649</v>
      </c>
      <c r="E2810" s="4" t="s">
        <v>649</v>
      </c>
      <c r="F2810" s="3">
        <v>30800.94</v>
      </c>
      <c r="G2810" s="2">
        <v>6.0019999999999998E-5</v>
      </c>
    </row>
    <row r="2811" spans="1:7" x14ac:dyDescent="0.2">
      <c r="A2811">
        <v>2022</v>
      </c>
      <c r="B2811" s="4" t="s">
        <v>767</v>
      </c>
      <c r="C2811" t="str">
        <f t="shared" si="43"/>
        <v>2022_4276</v>
      </c>
      <c r="D2811" s="4" t="s">
        <v>764</v>
      </c>
      <c r="E2811" s="4" t="s">
        <v>764</v>
      </c>
      <c r="F2811" s="3">
        <v>30210.22</v>
      </c>
      <c r="G2811" s="2">
        <v>5.8869999999999997E-5</v>
      </c>
    </row>
    <row r="2812" spans="1:7" x14ac:dyDescent="0.2">
      <c r="A2812">
        <v>2022</v>
      </c>
      <c r="B2812" s="4" t="s">
        <v>680</v>
      </c>
      <c r="C2812" t="str">
        <f t="shared" si="43"/>
        <v>2022_0113</v>
      </c>
      <c r="D2812" s="4" t="s">
        <v>652</v>
      </c>
      <c r="E2812" s="4" t="s">
        <v>652</v>
      </c>
      <c r="F2812" s="3">
        <v>30079.79</v>
      </c>
      <c r="G2812" s="2">
        <v>5.8619999999999998E-5</v>
      </c>
    </row>
    <row r="2813" spans="1:7" x14ac:dyDescent="0.2">
      <c r="A2813">
        <v>2022</v>
      </c>
      <c r="B2813" s="4" t="s">
        <v>768</v>
      </c>
      <c r="C2813" t="str">
        <f t="shared" si="43"/>
        <v>2022_4281</v>
      </c>
      <c r="D2813" s="4" t="s">
        <v>765</v>
      </c>
      <c r="E2813" s="4" t="s">
        <v>765</v>
      </c>
      <c r="F2813" s="3">
        <v>29770.62</v>
      </c>
      <c r="G2813" s="2">
        <v>5.8019999999999997E-5</v>
      </c>
    </row>
    <row r="2814" spans="1:7" x14ac:dyDescent="0.2">
      <c r="A2814">
        <v>2022</v>
      </c>
      <c r="B2814" s="4" t="s">
        <v>439</v>
      </c>
      <c r="C2814" t="str">
        <f t="shared" si="43"/>
        <v>2022_0877</v>
      </c>
      <c r="D2814" s="4" t="s">
        <v>397</v>
      </c>
      <c r="E2814" s="4" t="s">
        <v>397</v>
      </c>
      <c r="F2814" s="3">
        <v>28661.15</v>
      </c>
      <c r="G2814" s="2">
        <v>5.5850000000000002E-5</v>
      </c>
    </row>
    <row r="2815" spans="1:7" x14ac:dyDescent="0.2">
      <c r="A2815">
        <v>2022</v>
      </c>
      <c r="B2815" s="4" t="s">
        <v>676</v>
      </c>
      <c r="C2815" t="str">
        <f t="shared" si="43"/>
        <v>2022_0953</v>
      </c>
      <c r="D2815" s="4" t="s">
        <v>648</v>
      </c>
      <c r="E2815" s="4" t="s">
        <v>648</v>
      </c>
      <c r="F2815" s="3">
        <v>26460.6</v>
      </c>
      <c r="G2815" s="2">
        <v>5.1570000000000003E-5</v>
      </c>
    </row>
    <row r="2816" spans="1:7" x14ac:dyDescent="0.2">
      <c r="A2816">
        <v>2022</v>
      </c>
      <c r="B2816" s="4" t="s">
        <v>701</v>
      </c>
      <c r="C2816" t="str">
        <f t="shared" si="43"/>
        <v>2022_0933</v>
      </c>
      <c r="D2816" s="4" t="s">
        <v>688</v>
      </c>
      <c r="E2816" s="4" t="s">
        <v>688</v>
      </c>
      <c r="F2816" s="3">
        <v>23692.93</v>
      </c>
      <c r="G2816" s="2">
        <v>4.617E-5</v>
      </c>
    </row>
    <row r="2817" spans="1:7" x14ac:dyDescent="0.2">
      <c r="A2817">
        <v>2022</v>
      </c>
      <c r="B2817" s="4" t="s">
        <v>698</v>
      </c>
      <c r="C2817" t="str">
        <f t="shared" si="43"/>
        <v>2022_0681</v>
      </c>
      <c r="D2817" s="4" t="s">
        <v>685</v>
      </c>
      <c r="E2817" s="4" t="s">
        <v>685</v>
      </c>
      <c r="F2817" s="3">
        <v>23499.18</v>
      </c>
      <c r="G2817" s="2">
        <v>4.579E-5</v>
      </c>
    </row>
    <row r="2818" spans="1:7" x14ac:dyDescent="0.2">
      <c r="A2818">
        <v>2022</v>
      </c>
      <c r="B2818" s="4" t="s">
        <v>682</v>
      </c>
      <c r="C2818" t="str">
        <f t="shared" si="43"/>
        <v>2022_0523</v>
      </c>
      <c r="D2818" s="4" t="s">
        <v>654</v>
      </c>
      <c r="E2818" s="4" t="s">
        <v>654</v>
      </c>
      <c r="F2818" s="3">
        <v>22950.43</v>
      </c>
      <c r="G2818" s="2">
        <v>4.4719999999999999E-5</v>
      </c>
    </row>
    <row r="2819" spans="1:7" x14ac:dyDescent="0.2">
      <c r="A2819">
        <v>2022</v>
      </c>
      <c r="B2819" s="4" t="s">
        <v>474</v>
      </c>
      <c r="C2819" t="str">
        <f t="shared" ref="C2819:C2882" si="44">_xlfn.TEXTJOIN("_",TRUE,A2819:B2819)</f>
        <v>2022_0945</v>
      </c>
      <c r="D2819" s="4" t="s">
        <v>458</v>
      </c>
      <c r="E2819" s="4" t="s">
        <v>458</v>
      </c>
      <c r="F2819" s="3">
        <v>21159.05</v>
      </c>
      <c r="G2819" s="2">
        <v>4.1230000000000003E-5</v>
      </c>
    </row>
    <row r="2820" spans="1:7" x14ac:dyDescent="0.2">
      <c r="A2820">
        <v>2022</v>
      </c>
      <c r="B2820" s="4" t="s">
        <v>708</v>
      </c>
      <c r="C2820" t="str">
        <f t="shared" si="44"/>
        <v>2022_0285</v>
      </c>
      <c r="D2820" s="4" t="s">
        <v>695</v>
      </c>
      <c r="E2820" s="4" t="s">
        <v>695</v>
      </c>
      <c r="F2820" s="3">
        <v>19390.150000000001</v>
      </c>
      <c r="G2820" s="2">
        <v>3.7790000000000002E-5</v>
      </c>
    </row>
    <row r="2821" spans="1:7" x14ac:dyDescent="0.2">
      <c r="A2821">
        <v>2022</v>
      </c>
      <c r="B2821" s="4" t="s">
        <v>770</v>
      </c>
      <c r="C2821" t="str">
        <f t="shared" si="44"/>
        <v>2022_4280</v>
      </c>
      <c r="D2821" s="4" t="s">
        <v>769</v>
      </c>
      <c r="E2821" s="4" t="s">
        <v>769</v>
      </c>
      <c r="F2821" s="3">
        <v>19303.240000000002</v>
      </c>
      <c r="G2821" s="2">
        <v>3.7620000000000002E-5</v>
      </c>
    </row>
    <row r="2822" spans="1:7" x14ac:dyDescent="0.2">
      <c r="A2822">
        <v>2022</v>
      </c>
      <c r="B2822" s="4" t="s">
        <v>678</v>
      </c>
      <c r="C2822" t="str">
        <f t="shared" si="44"/>
        <v>2022_0685</v>
      </c>
      <c r="D2822" s="4" t="s">
        <v>650</v>
      </c>
      <c r="E2822" s="4" t="s">
        <v>650</v>
      </c>
      <c r="F2822" s="3">
        <v>18801.169999999998</v>
      </c>
      <c r="G2822" s="2">
        <v>3.6640000000000002E-5</v>
      </c>
    </row>
    <row r="2823" spans="1:7" x14ac:dyDescent="0.2">
      <c r="A2823">
        <v>2022</v>
      </c>
      <c r="B2823" s="4" t="s">
        <v>683</v>
      </c>
      <c r="C2823" t="str">
        <f t="shared" si="44"/>
        <v>2022_0425</v>
      </c>
      <c r="D2823" s="4" t="s">
        <v>655</v>
      </c>
      <c r="E2823" s="4" t="s">
        <v>655</v>
      </c>
      <c r="F2823" s="3">
        <v>18614.2</v>
      </c>
      <c r="G2823" s="2">
        <v>3.6269999999999997E-5</v>
      </c>
    </row>
    <row r="2824" spans="1:7" x14ac:dyDescent="0.2">
      <c r="A2824">
        <v>2022</v>
      </c>
      <c r="B2824" s="4" t="s">
        <v>700</v>
      </c>
      <c r="C2824" t="str">
        <f t="shared" si="44"/>
        <v>2022_0363</v>
      </c>
      <c r="D2824" s="4" t="s">
        <v>687</v>
      </c>
      <c r="E2824" s="4" t="s">
        <v>687</v>
      </c>
      <c r="F2824" s="3">
        <v>17634.12</v>
      </c>
      <c r="G2824" s="2">
        <v>3.4360000000000003E-5</v>
      </c>
    </row>
    <row r="2825" spans="1:7" x14ac:dyDescent="0.2">
      <c r="A2825">
        <v>2022</v>
      </c>
      <c r="B2825" s="4" t="s">
        <v>702</v>
      </c>
      <c r="C2825" t="str">
        <f t="shared" si="44"/>
        <v>2022_0819</v>
      </c>
      <c r="D2825" s="4" t="s">
        <v>689</v>
      </c>
      <c r="E2825" s="4" t="s">
        <v>689</v>
      </c>
      <c r="F2825" s="3">
        <v>16447.38</v>
      </c>
      <c r="G2825" s="2">
        <v>3.205E-5</v>
      </c>
    </row>
    <row r="2826" spans="1:7" x14ac:dyDescent="0.2">
      <c r="A2826">
        <v>2022</v>
      </c>
      <c r="B2826" s="4" t="s">
        <v>684</v>
      </c>
      <c r="C2826" t="str">
        <f t="shared" si="44"/>
        <v>2022_0397</v>
      </c>
      <c r="D2826" s="4" t="s">
        <v>656</v>
      </c>
      <c r="E2826" s="4" t="s">
        <v>656</v>
      </c>
      <c r="F2826" s="3">
        <v>16353.91</v>
      </c>
      <c r="G2826" s="2">
        <v>3.1869999999999998E-5</v>
      </c>
    </row>
    <row r="2827" spans="1:7" x14ac:dyDescent="0.2">
      <c r="A2827">
        <v>2022</v>
      </c>
      <c r="B2827" s="4" t="s">
        <v>419</v>
      </c>
      <c r="C2827" t="str">
        <f t="shared" si="44"/>
        <v>2022_0834</v>
      </c>
      <c r="D2827" s="4" t="s">
        <v>377</v>
      </c>
      <c r="E2827" s="4" t="s">
        <v>377</v>
      </c>
      <c r="F2827" s="3">
        <v>15788.21</v>
      </c>
      <c r="G2827" s="2">
        <v>3.0769999999999998E-5</v>
      </c>
    </row>
    <row r="2828" spans="1:7" x14ac:dyDescent="0.2">
      <c r="A2828">
        <v>2022</v>
      </c>
      <c r="B2828" s="4" t="s">
        <v>703</v>
      </c>
      <c r="C2828" t="str">
        <f t="shared" si="44"/>
        <v>2022_0292</v>
      </c>
      <c r="D2828" s="4" t="s">
        <v>690</v>
      </c>
      <c r="E2828" s="4" t="s">
        <v>690</v>
      </c>
      <c r="F2828" s="3">
        <v>13324.01</v>
      </c>
      <c r="G2828" s="2">
        <v>2.597E-5</v>
      </c>
    </row>
    <row r="2829" spans="1:7" x14ac:dyDescent="0.2">
      <c r="A2829">
        <v>2022</v>
      </c>
      <c r="B2829" s="4" t="s">
        <v>679</v>
      </c>
      <c r="C2829" t="str">
        <f t="shared" si="44"/>
        <v>2022_0785</v>
      </c>
      <c r="D2829" s="4" t="s">
        <v>651</v>
      </c>
      <c r="E2829" s="4" t="s">
        <v>651</v>
      </c>
      <c r="F2829" s="3">
        <v>12165.18</v>
      </c>
      <c r="G2829" s="2">
        <v>2.3710000000000002E-5</v>
      </c>
    </row>
    <row r="2830" spans="1:7" x14ac:dyDescent="0.2">
      <c r="A2830">
        <v>2022</v>
      </c>
      <c r="B2830" s="4" t="s">
        <v>704</v>
      </c>
      <c r="C2830" t="str">
        <f t="shared" si="44"/>
        <v>2022_0232</v>
      </c>
      <c r="D2830" s="4" t="s">
        <v>691</v>
      </c>
      <c r="E2830" s="4" t="s">
        <v>691</v>
      </c>
      <c r="F2830" s="3">
        <v>11735.79</v>
      </c>
      <c r="G2830" s="2">
        <v>2.287E-5</v>
      </c>
    </row>
    <row r="2831" spans="1:7" x14ac:dyDescent="0.2">
      <c r="A2831">
        <v>2022</v>
      </c>
      <c r="B2831" s="4" t="s">
        <v>709</v>
      </c>
      <c r="C2831" t="str">
        <f t="shared" si="44"/>
        <v>2022_0057</v>
      </c>
      <c r="D2831" s="4" t="s">
        <v>696</v>
      </c>
      <c r="E2831" s="4" t="s">
        <v>696</v>
      </c>
      <c r="F2831" s="3">
        <v>11673.33</v>
      </c>
      <c r="G2831" s="2">
        <v>2.2750000000000001E-5</v>
      </c>
    </row>
    <row r="2832" spans="1:7" x14ac:dyDescent="0.2">
      <c r="A2832">
        <v>2022</v>
      </c>
      <c r="B2832" s="4" t="s">
        <v>710</v>
      </c>
      <c r="C2832" t="str">
        <f t="shared" si="44"/>
        <v>2022_0932</v>
      </c>
      <c r="D2832" s="4" t="s">
        <v>697</v>
      </c>
      <c r="E2832" s="4" t="s">
        <v>697</v>
      </c>
      <c r="F2832" s="3">
        <v>10781.3</v>
      </c>
      <c r="G2832" s="2">
        <v>2.101E-5</v>
      </c>
    </row>
    <row r="2833" spans="1:9" x14ac:dyDescent="0.2">
      <c r="A2833">
        <v>2022</v>
      </c>
      <c r="B2833" s="4" t="s">
        <v>707</v>
      </c>
      <c r="C2833" t="str">
        <f t="shared" si="44"/>
        <v>2022_0860</v>
      </c>
      <c r="D2833" s="4" t="s">
        <v>694</v>
      </c>
      <c r="E2833" s="4" t="s">
        <v>694</v>
      </c>
      <c r="F2833" s="3">
        <v>10773.88</v>
      </c>
      <c r="G2833" s="2">
        <v>2.0999999999999999E-5</v>
      </c>
    </row>
    <row r="2834" spans="1:9" x14ac:dyDescent="0.2">
      <c r="A2834">
        <v>2022</v>
      </c>
      <c r="B2834" s="4" t="s">
        <v>484</v>
      </c>
      <c r="C2834" t="str">
        <f t="shared" si="44"/>
        <v>2022_0218</v>
      </c>
      <c r="D2834" s="4" t="s">
        <v>468</v>
      </c>
      <c r="E2834" s="4" t="s">
        <v>468</v>
      </c>
      <c r="F2834" s="3">
        <v>10180.91</v>
      </c>
      <c r="G2834" s="2">
        <v>1.984E-5</v>
      </c>
    </row>
    <row r="2835" spans="1:9" x14ac:dyDescent="0.2">
      <c r="A2835">
        <v>2022</v>
      </c>
      <c r="B2835" s="4" t="s">
        <v>705</v>
      </c>
      <c r="C2835" t="str">
        <f t="shared" si="44"/>
        <v>2022_0701</v>
      </c>
      <c r="D2835" s="4" t="s">
        <v>692</v>
      </c>
      <c r="E2835" s="4" t="s">
        <v>692</v>
      </c>
      <c r="F2835" s="3">
        <v>9788.9500000000007</v>
      </c>
      <c r="G2835" s="2">
        <v>1.908E-5</v>
      </c>
    </row>
    <row r="2836" spans="1:9" x14ac:dyDescent="0.2">
      <c r="A2836">
        <v>2022</v>
      </c>
      <c r="B2836" s="4" t="s">
        <v>755</v>
      </c>
      <c r="C2836" t="str">
        <f t="shared" si="44"/>
        <v>2022_2905</v>
      </c>
      <c r="D2836" s="4" t="s">
        <v>753</v>
      </c>
      <c r="E2836" s="4" t="s">
        <v>753</v>
      </c>
      <c r="F2836" s="3">
        <v>6339.36</v>
      </c>
      <c r="G2836" s="2">
        <v>1.235E-5</v>
      </c>
    </row>
    <row r="2837" spans="1:9" x14ac:dyDescent="0.2">
      <c r="A2837">
        <v>2022</v>
      </c>
      <c r="B2837" s="4" t="s">
        <v>423</v>
      </c>
      <c r="C2837" t="str">
        <f t="shared" si="44"/>
        <v>2022_1412</v>
      </c>
      <c r="D2837" s="4" t="s">
        <v>381</v>
      </c>
      <c r="E2837" s="4" t="s">
        <v>381</v>
      </c>
      <c r="F2837" s="3">
        <v>3247.84</v>
      </c>
      <c r="G2837" s="2">
        <v>6.3300000000000004E-6</v>
      </c>
    </row>
    <row r="2838" spans="1:9" x14ac:dyDescent="0.2">
      <c r="A2838">
        <v>2023</v>
      </c>
      <c r="B2838" s="4" t="s">
        <v>510</v>
      </c>
      <c r="C2838" t="str">
        <f t="shared" si="44"/>
        <v>2023_1219</v>
      </c>
      <c r="D2838" s="4" t="s">
        <v>1</v>
      </c>
      <c r="E2838" s="4" t="s">
        <v>1</v>
      </c>
      <c r="H2838" s="1">
        <v>2282384.21</v>
      </c>
      <c r="I2838" s="2">
        <v>4.2288100000000004E-3</v>
      </c>
    </row>
    <row r="2839" spans="1:9" x14ac:dyDescent="0.2">
      <c r="A2839">
        <v>2023</v>
      </c>
      <c r="B2839" s="4" t="s">
        <v>509</v>
      </c>
      <c r="C2839" t="str">
        <f t="shared" si="44"/>
        <v>2023_1021</v>
      </c>
      <c r="D2839" s="4" t="s">
        <v>27</v>
      </c>
      <c r="E2839" s="4" t="s">
        <v>27</v>
      </c>
      <c r="H2839" s="3">
        <v>1000293.15</v>
      </c>
      <c r="I2839" s="2">
        <v>1.8533499999999999E-3</v>
      </c>
    </row>
    <row r="2840" spans="1:9" x14ac:dyDescent="0.2">
      <c r="A2840">
        <v>2023</v>
      </c>
      <c r="B2840" s="4" t="s">
        <v>521</v>
      </c>
      <c r="C2840" t="str">
        <f t="shared" si="44"/>
        <v>2023_1079</v>
      </c>
      <c r="D2840" s="4" t="s">
        <v>8</v>
      </c>
      <c r="E2840" s="4" t="s">
        <v>8</v>
      </c>
      <c r="H2840" s="3">
        <v>286993.07</v>
      </c>
      <c r="I2840" s="2">
        <v>5.3173999999999995E-4</v>
      </c>
    </row>
    <row r="2841" spans="1:9" x14ac:dyDescent="0.2">
      <c r="A2841">
        <v>2023</v>
      </c>
      <c r="B2841" s="4" t="s">
        <v>512</v>
      </c>
      <c r="C2841" t="str">
        <f t="shared" si="44"/>
        <v>2023_0939</v>
      </c>
      <c r="D2841" s="4" t="s">
        <v>494</v>
      </c>
      <c r="E2841" s="4" t="s">
        <v>494</v>
      </c>
      <c r="H2841" s="3">
        <v>278948.67</v>
      </c>
      <c r="I2841" s="2">
        <v>5.1683999999999996E-4</v>
      </c>
    </row>
    <row r="2842" spans="1:9" x14ac:dyDescent="0.2">
      <c r="A2842">
        <v>2023</v>
      </c>
      <c r="B2842" s="4" t="s">
        <v>516</v>
      </c>
      <c r="C2842" t="str">
        <f t="shared" si="44"/>
        <v>2023_0117</v>
      </c>
      <c r="D2842" s="4" t="s">
        <v>30</v>
      </c>
      <c r="E2842" s="4" t="s">
        <v>30</v>
      </c>
      <c r="H2842" s="3">
        <v>259126.14</v>
      </c>
      <c r="I2842" s="2">
        <v>4.8011000000000001E-4</v>
      </c>
    </row>
    <row r="2843" spans="1:9" x14ac:dyDescent="0.2">
      <c r="A2843">
        <v>2023</v>
      </c>
      <c r="B2843" s="4" t="s">
        <v>511</v>
      </c>
      <c r="C2843" t="str">
        <f t="shared" si="44"/>
        <v>2023_0938</v>
      </c>
      <c r="D2843" s="4" t="s">
        <v>493</v>
      </c>
      <c r="E2843" s="4" t="s">
        <v>493</v>
      </c>
      <c r="H2843" s="3">
        <v>257023.7</v>
      </c>
      <c r="I2843" s="2">
        <v>4.7621000000000002E-4</v>
      </c>
    </row>
    <row r="2844" spans="1:9" x14ac:dyDescent="0.2">
      <c r="A2844">
        <v>2023</v>
      </c>
      <c r="B2844" s="4" t="s">
        <v>518</v>
      </c>
      <c r="C2844" t="str">
        <f t="shared" si="44"/>
        <v>2023_1591</v>
      </c>
      <c r="D2844" s="4" t="s">
        <v>29</v>
      </c>
      <c r="E2844" s="4" t="s">
        <v>29</v>
      </c>
      <c r="H2844" s="3">
        <v>247282.43</v>
      </c>
      <c r="I2844" s="2">
        <v>4.5816999999999999E-4</v>
      </c>
    </row>
    <row r="2845" spans="1:9" x14ac:dyDescent="0.2">
      <c r="A2845">
        <v>2023</v>
      </c>
      <c r="B2845" s="4" t="s">
        <v>514</v>
      </c>
      <c r="C2845" t="str">
        <f t="shared" si="44"/>
        <v>2023_0152</v>
      </c>
      <c r="D2845" s="4" t="s">
        <v>31</v>
      </c>
      <c r="E2845" s="4" t="s">
        <v>31</v>
      </c>
      <c r="H2845" s="3">
        <v>203504.65</v>
      </c>
      <c r="I2845" s="2">
        <v>3.7704999999999998E-4</v>
      </c>
    </row>
    <row r="2846" spans="1:9" x14ac:dyDescent="0.2">
      <c r="A2846">
        <v>2023</v>
      </c>
      <c r="B2846" s="4" t="s">
        <v>513</v>
      </c>
      <c r="C2846" t="str">
        <f t="shared" si="44"/>
        <v>2023_0179</v>
      </c>
      <c r="D2846" s="4" t="s">
        <v>4</v>
      </c>
      <c r="E2846" s="4" t="s">
        <v>4</v>
      </c>
      <c r="H2846" s="3">
        <v>200466.84</v>
      </c>
      <c r="I2846" s="2">
        <v>3.7143000000000001E-4</v>
      </c>
    </row>
    <row r="2847" spans="1:9" x14ac:dyDescent="0.2">
      <c r="A2847">
        <v>2023</v>
      </c>
      <c r="B2847" s="4" t="s">
        <v>515</v>
      </c>
      <c r="C2847" t="str">
        <f t="shared" si="44"/>
        <v>2023_0963</v>
      </c>
      <c r="D2847" s="4" t="s">
        <v>495</v>
      </c>
      <c r="E2847" s="4" t="s">
        <v>495</v>
      </c>
      <c r="H2847" s="3">
        <v>195413.35</v>
      </c>
      <c r="I2847" s="2">
        <v>3.6205999999999999E-4</v>
      </c>
    </row>
    <row r="2848" spans="1:9" x14ac:dyDescent="0.2">
      <c r="A2848">
        <v>2023</v>
      </c>
      <c r="B2848" s="4" t="s">
        <v>525</v>
      </c>
      <c r="C2848" t="str">
        <f t="shared" si="44"/>
        <v>2023_0367</v>
      </c>
      <c r="D2848" s="4" t="s">
        <v>497</v>
      </c>
      <c r="E2848" s="4" t="s">
        <v>497</v>
      </c>
      <c r="H2848" s="3">
        <v>181576.72</v>
      </c>
      <c r="I2848" s="2">
        <v>3.3642999999999998E-4</v>
      </c>
    </row>
    <row r="2849" spans="1:9" x14ac:dyDescent="0.2">
      <c r="A2849">
        <v>2023</v>
      </c>
      <c r="B2849" s="4" t="s">
        <v>528</v>
      </c>
      <c r="C2849" t="str">
        <f t="shared" si="44"/>
        <v>2023_0377</v>
      </c>
      <c r="D2849" s="4" t="s">
        <v>28</v>
      </c>
      <c r="E2849" s="4" t="s">
        <v>28</v>
      </c>
      <c r="H2849" s="3">
        <v>166867.78</v>
      </c>
      <c r="I2849" s="2">
        <v>3.0917E-4</v>
      </c>
    </row>
    <row r="2850" spans="1:9" x14ac:dyDescent="0.2">
      <c r="A2850">
        <v>2023</v>
      </c>
      <c r="B2850" s="4" t="s">
        <v>519</v>
      </c>
      <c r="C2850" t="str">
        <f t="shared" si="44"/>
        <v>2023_0049</v>
      </c>
      <c r="D2850" s="4" t="s">
        <v>9</v>
      </c>
      <c r="E2850" s="4" t="s">
        <v>9</v>
      </c>
      <c r="H2850" s="3">
        <v>141731.82999999999</v>
      </c>
      <c r="I2850" s="2">
        <v>2.6259999999999999E-4</v>
      </c>
    </row>
    <row r="2851" spans="1:9" x14ac:dyDescent="0.2">
      <c r="A2851">
        <v>2023</v>
      </c>
      <c r="B2851" s="4" t="s">
        <v>517</v>
      </c>
      <c r="C2851" t="str">
        <f t="shared" si="44"/>
        <v>2023_0839</v>
      </c>
      <c r="D2851" s="4" t="s">
        <v>5</v>
      </c>
      <c r="E2851" s="4" t="s">
        <v>5</v>
      </c>
      <c r="H2851" s="3">
        <v>140680.35</v>
      </c>
      <c r="I2851" s="2">
        <v>2.6065000000000002E-4</v>
      </c>
    </row>
    <row r="2852" spans="1:9" x14ac:dyDescent="0.2">
      <c r="A2852">
        <v>2023</v>
      </c>
      <c r="B2852" s="4" t="s">
        <v>520</v>
      </c>
      <c r="C2852" t="str">
        <f t="shared" si="44"/>
        <v>2023_0247</v>
      </c>
      <c r="D2852" s="4" t="s">
        <v>36</v>
      </c>
      <c r="E2852" s="4" t="s">
        <v>36</v>
      </c>
      <c r="H2852" s="3">
        <v>128424.02</v>
      </c>
      <c r="I2852" s="2">
        <v>2.3793999999999999E-4</v>
      </c>
    </row>
    <row r="2853" spans="1:9" x14ac:dyDescent="0.2">
      <c r="A2853">
        <v>2023</v>
      </c>
      <c r="B2853" s="4" t="s">
        <v>524</v>
      </c>
      <c r="C2853" t="str">
        <f t="shared" si="44"/>
        <v>2023_0864</v>
      </c>
      <c r="D2853" s="4" t="s">
        <v>22</v>
      </c>
      <c r="E2853" s="4" t="s">
        <v>22</v>
      </c>
      <c r="H2853" s="3">
        <v>126852.61</v>
      </c>
      <c r="I2853" s="2">
        <v>2.3503E-4</v>
      </c>
    </row>
    <row r="2854" spans="1:9" x14ac:dyDescent="0.2">
      <c r="A2854">
        <v>2023</v>
      </c>
      <c r="B2854" s="4" t="s">
        <v>522</v>
      </c>
      <c r="C2854" t="str">
        <f t="shared" si="44"/>
        <v>2023_0360</v>
      </c>
      <c r="D2854" s="4" t="s">
        <v>14</v>
      </c>
      <c r="E2854" s="4" t="s">
        <v>14</v>
      </c>
      <c r="H2854" s="3">
        <v>123677.44</v>
      </c>
      <c r="I2854" s="2">
        <v>2.2915000000000001E-4</v>
      </c>
    </row>
    <row r="2855" spans="1:9" x14ac:dyDescent="0.2">
      <c r="A2855">
        <v>2023</v>
      </c>
      <c r="B2855" s="4" t="s">
        <v>529</v>
      </c>
      <c r="C2855" t="str">
        <f t="shared" si="44"/>
        <v>2023_0741</v>
      </c>
      <c r="D2855" s="4" t="s">
        <v>35</v>
      </c>
      <c r="E2855" s="4" t="s">
        <v>35</v>
      </c>
      <c r="H2855" s="3">
        <v>118914.42</v>
      </c>
      <c r="I2855" s="2">
        <v>2.2033E-4</v>
      </c>
    </row>
    <row r="2856" spans="1:9" x14ac:dyDescent="0.2">
      <c r="A2856">
        <v>2023</v>
      </c>
      <c r="B2856" s="4" t="s">
        <v>523</v>
      </c>
      <c r="C2856" t="str">
        <f t="shared" si="44"/>
        <v>2023_1668</v>
      </c>
      <c r="D2856" s="4" t="s">
        <v>496</v>
      </c>
      <c r="E2856" s="4" t="s">
        <v>496</v>
      </c>
      <c r="H2856" s="3">
        <v>110465.83</v>
      </c>
      <c r="I2856" s="2">
        <v>2.0467E-4</v>
      </c>
    </row>
    <row r="2857" spans="1:9" x14ac:dyDescent="0.2">
      <c r="A2857">
        <v>2023</v>
      </c>
      <c r="B2857" s="4" t="s">
        <v>541</v>
      </c>
      <c r="C2857" t="str">
        <f t="shared" si="44"/>
        <v>2023_1666</v>
      </c>
      <c r="D2857" s="4" t="s">
        <v>501</v>
      </c>
      <c r="E2857" s="4" t="s">
        <v>501</v>
      </c>
      <c r="H2857" s="3">
        <v>98124.14</v>
      </c>
      <c r="I2857" s="2">
        <v>1.818E-4</v>
      </c>
    </row>
    <row r="2858" spans="1:9" x14ac:dyDescent="0.2">
      <c r="A2858">
        <v>2023</v>
      </c>
      <c r="B2858" s="4" t="s">
        <v>527</v>
      </c>
      <c r="C2858" t="str">
        <f t="shared" si="44"/>
        <v>2023_0256</v>
      </c>
      <c r="D2858" s="4" t="s">
        <v>12</v>
      </c>
      <c r="E2858" s="4" t="s">
        <v>12</v>
      </c>
      <c r="H2858" s="3">
        <v>97629.03</v>
      </c>
      <c r="I2858" s="2">
        <v>1.8089000000000001E-4</v>
      </c>
    </row>
    <row r="2859" spans="1:9" x14ac:dyDescent="0.2">
      <c r="A2859">
        <v>2023</v>
      </c>
      <c r="B2859" s="4" t="s">
        <v>536</v>
      </c>
      <c r="C2859" t="str">
        <f t="shared" si="44"/>
        <v>2023_0675</v>
      </c>
      <c r="D2859" s="4" t="s">
        <v>17</v>
      </c>
      <c r="E2859" s="4" t="s">
        <v>17</v>
      </c>
      <c r="H2859" s="3">
        <v>97068.160000000003</v>
      </c>
      <c r="I2859" s="2">
        <v>1.7985000000000001E-4</v>
      </c>
    </row>
    <row r="2860" spans="1:9" x14ac:dyDescent="0.2">
      <c r="A2860">
        <v>2023</v>
      </c>
      <c r="B2860" s="4" t="s">
        <v>535</v>
      </c>
      <c r="C2860" t="str">
        <f t="shared" si="44"/>
        <v>2023_1130</v>
      </c>
      <c r="D2860" s="4" t="s">
        <v>34</v>
      </c>
      <c r="E2860" s="4" t="s">
        <v>34</v>
      </c>
      <c r="H2860" s="3">
        <v>94169.01</v>
      </c>
      <c r="I2860" s="2">
        <v>1.7448E-4</v>
      </c>
    </row>
    <row r="2861" spans="1:9" x14ac:dyDescent="0.2">
      <c r="A2861">
        <v>2023</v>
      </c>
      <c r="B2861" s="4" t="s">
        <v>526</v>
      </c>
      <c r="C2861" t="str">
        <f t="shared" si="44"/>
        <v>2023_0178</v>
      </c>
      <c r="D2861" s="4" t="s">
        <v>25</v>
      </c>
      <c r="E2861" s="4" t="s">
        <v>25</v>
      </c>
      <c r="H2861" s="3">
        <v>90151.98</v>
      </c>
      <c r="I2861" s="2">
        <v>1.6703000000000001E-4</v>
      </c>
    </row>
    <row r="2862" spans="1:9" x14ac:dyDescent="0.2">
      <c r="A2862">
        <v>2023</v>
      </c>
      <c r="B2862" s="4" t="s">
        <v>534</v>
      </c>
      <c r="C2862" t="str">
        <f t="shared" si="44"/>
        <v>2023_0287</v>
      </c>
      <c r="D2862" s="4" t="s">
        <v>13</v>
      </c>
      <c r="E2862" s="4" t="s">
        <v>13</v>
      </c>
      <c r="H2862" s="3">
        <v>82040.73</v>
      </c>
      <c r="I2862" s="2">
        <v>1.5201E-4</v>
      </c>
    </row>
    <row r="2863" spans="1:9" x14ac:dyDescent="0.2">
      <c r="A2863">
        <v>2023</v>
      </c>
      <c r="B2863" s="4" t="s">
        <v>542</v>
      </c>
      <c r="C2863" t="str">
        <f t="shared" si="44"/>
        <v>2023_0169</v>
      </c>
      <c r="D2863" s="4" t="s">
        <v>7</v>
      </c>
      <c r="E2863" s="4" t="s">
        <v>7</v>
      </c>
      <c r="H2863" s="3">
        <v>80210.740000000005</v>
      </c>
      <c r="I2863" s="2">
        <v>1.4861E-4</v>
      </c>
    </row>
    <row r="2864" spans="1:9" x14ac:dyDescent="0.2">
      <c r="A2864">
        <v>2023</v>
      </c>
      <c r="B2864" s="4" t="s">
        <v>540</v>
      </c>
      <c r="C2864" t="str">
        <f t="shared" si="44"/>
        <v>2023_1088</v>
      </c>
      <c r="D2864" s="4" t="s">
        <v>18</v>
      </c>
      <c r="E2864" s="4" t="s">
        <v>18</v>
      </c>
      <c r="H2864" s="3">
        <v>77083.100000000006</v>
      </c>
      <c r="I2864" s="2">
        <v>1.4281999999999999E-4</v>
      </c>
    </row>
    <row r="2865" spans="1:9" x14ac:dyDescent="0.2">
      <c r="A2865">
        <v>2023</v>
      </c>
      <c r="B2865" s="4" t="s">
        <v>532</v>
      </c>
      <c r="C2865" t="str">
        <f t="shared" si="44"/>
        <v>2023_0554</v>
      </c>
      <c r="D2865" s="4" t="s">
        <v>499</v>
      </c>
      <c r="E2865" s="4" t="s">
        <v>499</v>
      </c>
      <c r="H2865" s="3">
        <v>70235.31</v>
      </c>
      <c r="I2865" s="2">
        <v>1.3013E-4</v>
      </c>
    </row>
    <row r="2866" spans="1:9" x14ac:dyDescent="0.2">
      <c r="A2866">
        <v>2023</v>
      </c>
      <c r="B2866" s="4" t="s">
        <v>539</v>
      </c>
      <c r="C2866" t="str">
        <f t="shared" si="44"/>
        <v>2023_1673</v>
      </c>
      <c r="D2866" s="4" t="s">
        <v>33</v>
      </c>
      <c r="E2866" s="4" t="s">
        <v>33</v>
      </c>
      <c r="H2866" s="3">
        <v>70010.09</v>
      </c>
      <c r="I2866" s="2">
        <v>1.2972E-4</v>
      </c>
    </row>
    <row r="2867" spans="1:9" x14ac:dyDescent="0.2">
      <c r="A2867">
        <v>2023</v>
      </c>
      <c r="B2867" s="4" t="s">
        <v>545</v>
      </c>
      <c r="C2867" t="str">
        <f t="shared" si="44"/>
        <v>2023_1074</v>
      </c>
      <c r="D2867" s="4" t="s">
        <v>26</v>
      </c>
      <c r="E2867" s="4" t="s">
        <v>26</v>
      </c>
      <c r="H2867" s="3">
        <v>62979.42</v>
      </c>
      <c r="I2867" s="2">
        <v>1.1669E-4</v>
      </c>
    </row>
    <row r="2868" spans="1:9" x14ac:dyDescent="0.2">
      <c r="A2868">
        <v>2023</v>
      </c>
      <c r="B2868" s="4" t="s">
        <v>537</v>
      </c>
      <c r="C2868" t="str">
        <f t="shared" si="44"/>
        <v>2023_1053</v>
      </c>
      <c r="D2868" s="4" t="s">
        <v>24</v>
      </c>
      <c r="E2868" s="4" t="s">
        <v>24</v>
      </c>
      <c r="H2868" s="3">
        <v>51147.21</v>
      </c>
      <c r="I2868" s="2">
        <v>9.4770000000000002E-5</v>
      </c>
    </row>
    <row r="2869" spans="1:9" x14ac:dyDescent="0.2">
      <c r="A2869">
        <v>2023</v>
      </c>
      <c r="B2869" s="4" t="s">
        <v>533</v>
      </c>
      <c r="C2869" t="str">
        <f t="shared" si="44"/>
        <v>2023_1674</v>
      </c>
      <c r="D2869" s="4" t="s">
        <v>500</v>
      </c>
      <c r="E2869" s="4" t="s">
        <v>500</v>
      </c>
      <c r="H2869" s="3">
        <v>50823.27</v>
      </c>
      <c r="I2869" s="2">
        <v>9.4170000000000001E-5</v>
      </c>
    </row>
    <row r="2870" spans="1:9" x14ac:dyDescent="0.2">
      <c r="A2870">
        <v>2023</v>
      </c>
      <c r="B2870" s="4" t="s">
        <v>543</v>
      </c>
      <c r="C2870" t="str">
        <f t="shared" si="44"/>
        <v>2023_0873</v>
      </c>
      <c r="D2870" s="4" t="s">
        <v>3</v>
      </c>
      <c r="E2870" s="4" t="s">
        <v>3</v>
      </c>
      <c r="H2870" s="3">
        <v>48233.17</v>
      </c>
      <c r="I2870" s="2">
        <v>8.9370000000000007E-5</v>
      </c>
    </row>
    <row r="2871" spans="1:9" x14ac:dyDescent="0.2">
      <c r="A2871">
        <v>2023</v>
      </c>
      <c r="B2871" s="4" t="s">
        <v>530</v>
      </c>
      <c r="C2871" t="str">
        <f t="shared" si="44"/>
        <v>2023_0974</v>
      </c>
      <c r="D2871" s="4" t="s">
        <v>498</v>
      </c>
      <c r="E2871" s="4" t="s">
        <v>498</v>
      </c>
      <c r="H2871" s="3">
        <v>45536.03</v>
      </c>
      <c r="I2871" s="2">
        <v>8.4369999999999994E-5</v>
      </c>
    </row>
    <row r="2872" spans="1:9" x14ac:dyDescent="0.2">
      <c r="A2872">
        <v>2023</v>
      </c>
      <c r="B2872" s="4" t="s">
        <v>531</v>
      </c>
      <c r="C2872" t="str">
        <f t="shared" si="44"/>
        <v>2023_1667</v>
      </c>
      <c r="D2872" s="4" t="s">
        <v>10</v>
      </c>
      <c r="E2872" s="4" t="s">
        <v>10</v>
      </c>
      <c r="H2872" s="3">
        <v>38653.46</v>
      </c>
      <c r="I2872" s="2">
        <v>7.1619999999999995E-5</v>
      </c>
    </row>
    <row r="2873" spans="1:9" x14ac:dyDescent="0.2">
      <c r="A2873">
        <v>2023</v>
      </c>
      <c r="B2873" s="4" t="s">
        <v>546</v>
      </c>
      <c r="C2873" t="str">
        <f t="shared" si="44"/>
        <v>2023_0717</v>
      </c>
      <c r="D2873" s="4" t="s">
        <v>502</v>
      </c>
      <c r="E2873" s="4" t="s">
        <v>502</v>
      </c>
      <c r="H2873" s="3">
        <v>34917.839999999997</v>
      </c>
      <c r="I2873" s="2">
        <v>6.4700000000000001E-5</v>
      </c>
    </row>
    <row r="2874" spans="1:9" x14ac:dyDescent="0.2">
      <c r="A2874">
        <v>2023</v>
      </c>
      <c r="B2874" s="4" t="s">
        <v>538</v>
      </c>
      <c r="C2874" t="str">
        <f t="shared" si="44"/>
        <v>2023_0068</v>
      </c>
      <c r="D2874" s="4" t="s">
        <v>21</v>
      </c>
      <c r="E2874" s="4" t="s">
        <v>21</v>
      </c>
      <c r="H2874" s="3">
        <v>30133.86</v>
      </c>
      <c r="I2874" s="2">
        <v>5.5829999999999999E-5</v>
      </c>
    </row>
    <row r="2875" spans="1:9" x14ac:dyDescent="0.2">
      <c r="A2875">
        <v>2023</v>
      </c>
      <c r="B2875" s="4" t="s">
        <v>547</v>
      </c>
      <c r="C2875" t="str">
        <f t="shared" si="44"/>
        <v>2023_2008</v>
      </c>
      <c r="D2875" s="4" t="s">
        <v>503</v>
      </c>
      <c r="E2875" s="4" t="s">
        <v>503</v>
      </c>
      <c r="H2875" s="3">
        <v>11330.51</v>
      </c>
      <c r="I2875" s="2">
        <v>2.0990000000000001E-5</v>
      </c>
    </row>
    <row r="2876" spans="1:9" x14ac:dyDescent="0.2">
      <c r="A2876">
        <v>2023</v>
      </c>
      <c r="B2876" s="4" t="s">
        <v>747</v>
      </c>
      <c r="C2876" t="str">
        <f t="shared" si="44"/>
        <v>2023_0388</v>
      </c>
      <c r="D2876" s="4" t="s">
        <v>745</v>
      </c>
      <c r="E2876" s="4" t="s">
        <v>745</v>
      </c>
      <c r="H2876" s="3">
        <v>3703.6</v>
      </c>
      <c r="I2876" s="2">
        <v>6.8600000000000004E-6</v>
      </c>
    </row>
    <row r="2877" spans="1:9" x14ac:dyDescent="0.2">
      <c r="A2877">
        <v>2023</v>
      </c>
      <c r="B2877" s="4" t="s">
        <v>548</v>
      </c>
      <c r="C2877" t="str">
        <f t="shared" si="44"/>
        <v>2023_1078</v>
      </c>
      <c r="D2877" s="4" t="s">
        <v>504</v>
      </c>
      <c r="E2877" s="4" t="s">
        <v>504</v>
      </c>
      <c r="H2877" s="3">
        <v>2635.88</v>
      </c>
      <c r="I2877" s="2">
        <v>4.8799999999999999E-6</v>
      </c>
    </row>
    <row r="2878" spans="1:9" x14ac:dyDescent="0.2">
      <c r="A2878">
        <v>2023</v>
      </c>
      <c r="B2878" s="4" t="s">
        <v>79</v>
      </c>
      <c r="C2878" t="str">
        <f t="shared" si="44"/>
        <v>2023_0844</v>
      </c>
      <c r="D2878" s="4" t="s">
        <v>37</v>
      </c>
      <c r="E2878" s="4" t="s">
        <v>37</v>
      </c>
      <c r="F2878" s="1">
        <v>29109917.129999999</v>
      </c>
      <c r="G2878" s="2">
        <v>5.393502E-2</v>
      </c>
    </row>
    <row r="2879" spans="1:9" x14ac:dyDescent="0.2">
      <c r="A2879">
        <v>2023</v>
      </c>
      <c r="B2879" s="4" t="s">
        <v>83</v>
      </c>
      <c r="C2879" t="str">
        <f t="shared" si="44"/>
        <v>2023_0926</v>
      </c>
      <c r="D2879" s="4" t="s">
        <v>734</v>
      </c>
      <c r="E2879" s="4" t="s">
        <v>734</v>
      </c>
      <c r="F2879" s="3">
        <v>15878756.949999999</v>
      </c>
      <c r="G2879" s="2">
        <v>2.9420249999999998E-2</v>
      </c>
    </row>
    <row r="2880" spans="1:9" x14ac:dyDescent="0.2">
      <c r="A2880">
        <v>2023</v>
      </c>
      <c r="B2880" s="4" t="s">
        <v>82</v>
      </c>
      <c r="C2880" t="str">
        <f t="shared" si="44"/>
        <v>2023_0518</v>
      </c>
      <c r="D2880" s="4" t="s">
        <v>40</v>
      </c>
      <c r="E2880" s="4" t="s">
        <v>40</v>
      </c>
      <c r="F2880" s="3">
        <v>15753379.84</v>
      </c>
      <c r="G2880" s="2">
        <v>2.9187950000000001E-2</v>
      </c>
    </row>
    <row r="2881" spans="1:7" x14ac:dyDescent="0.2">
      <c r="A2881">
        <v>2023</v>
      </c>
      <c r="B2881" s="4" t="s">
        <v>80</v>
      </c>
      <c r="C2881" t="str">
        <f t="shared" si="44"/>
        <v>2023_0966</v>
      </c>
      <c r="D2881" s="4" t="s">
        <v>38</v>
      </c>
      <c r="E2881" s="4" t="s">
        <v>38</v>
      </c>
      <c r="F2881" s="3">
        <v>15717856.83</v>
      </c>
      <c r="G2881" s="2">
        <v>2.912213E-2</v>
      </c>
    </row>
    <row r="2882" spans="1:7" x14ac:dyDescent="0.2">
      <c r="A2882">
        <v>2023</v>
      </c>
      <c r="B2882" s="4" t="s">
        <v>90</v>
      </c>
      <c r="C2882" t="str">
        <f t="shared" si="44"/>
        <v>2023_0435</v>
      </c>
      <c r="D2882" s="4" t="s">
        <v>48</v>
      </c>
      <c r="E2882" s="4" t="s">
        <v>48</v>
      </c>
      <c r="F2882" s="3">
        <v>13500955.15</v>
      </c>
      <c r="G2882" s="2">
        <v>2.5014649999999999E-2</v>
      </c>
    </row>
    <row r="2883" spans="1:7" x14ac:dyDescent="0.2">
      <c r="A2883">
        <v>2023</v>
      </c>
      <c r="B2883" s="4" t="s">
        <v>81</v>
      </c>
      <c r="C2883" t="str">
        <f t="shared" ref="C2883:C2946" si="45">_xlfn.TEXTJOIN("_",TRUE,A2883:B2883)</f>
        <v>2023_0653</v>
      </c>
      <c r="D2883" s="4" t="s">
        <v>39</v>
      </c>
      <c r="E2883" s="4" t="s">
        <v>39</v>
      </c>
      <c r="F2883" s="3">
        <v>12046453.369999999</v>
      </c>
      <c r="G2883" s="2">
        <v>2.2319740000000001E-2</v>
      </c>
    </row>
    <row r="2884" spans="1:7" x14ac:dyDescent="0.2">
      <c r="A2884">
        <v>2023</v>
      </c>
      <c r="B2884" s="4" t="s">
        <v>84</v>
      </c>
      <c r="C2884" t="str">
        <f t="shared" si="45"/>
        <v>2023_0290</v>
      </c>
      <c r="D2884" s="4" t="s">
        <v>42</v>
      </c>
      <c r="E2884" s="4" t="s">
        <v>42</v>
      </c>
      <c r="F2884" s="3">
        <v>11296587.15</v>
      </c>
      <c r="G2884" s="2">
        <v>2.0930379999999998E-2</v>
      </c>
    </row>
    <row r="2885" spans="1:7" x14ac:dyDescent="0.2">
      <c r="A2885">
        <v>2023</v>
      </c>
      <c r="B2885" s="4" t="s">
        <v>88</v>
      </c>
      <c r="C2885" t="str">
        <f t="shared" si="45"/>
        <v>2023_0258</v>
      </c>
      <c r="D2885" s="4" t="s">
        <v>46</v>
      </c>
      <c r="E2885" s="4" t="s">
        <v>46</v>
      </c>
      <c r="F2885" s="3">
        <v>11230801.24</v>
      </c>
      <c r="G2885" s="2">
        <v>2.0808489999999999E-2</v>
      </c>
    </row>
    <row r="2886" spans="1:7" x14ac:dyDescent="0.2">
      <c r="A2886">
        <v>2023</v>
      </c>
      <c r="B2886" s="4" t="s">
        <v>91</v>
      </c>
      <c r="C2886" t="str">
        <f t="shared" si="45"/>
        <v>2023_0050</v>
      </c>
      <c r="D2886" s="4" t="s">
        <v>49</v>
      </c>
      <c r="E2886" s="4" t="s">
        <v>49</v>
      </c>
      <c r="F2886" s="3">
        <v>10891850.83</v>
      </c>
      <c r="G2886" s="2">
        <v>2.0180480000000001E-2</v>
      </c>
    </row>
    <row r="2887" spans="1:7" x14ac:dyDescent="0.2">
      <c r="A2887">
        <v>2023</v>
      </c>
      <c r="B2887" s="4" t="s">
        <v>98</v>
      </c>
      <c r="C2887" t="str">
        <f t="shared" si="45"/>
        <v>2023_1031</v>
      </c>
      <c r="D2887" s="4" t="s">
        <v>56</v>
      </c>
      <c r="E2887" s="4" t="s">
        <v>56</v>
      </c>
      <c r="F2887" s="3">
        <v>10861288.08</v>
      </c>
      <c r="G2887" s="2">
        <v>2.012386E-2</v>
      </c>
    </row>
    <row r="2888" spans="1:7" x14ac:dyDescent="0.2">
      <c r="A2888">
        <v>2023</v>
      </c>
      <c r="B2888" s="4" t="s">
        <v>86</v>
      </c>
      <c r="C2888" t="str">
        <f t="shared" si="45"/>
        <v>2023_0291</v>
      </c>
      <c r="D2888" s="4" t="s">
        <v>44</v>
      </c>
      <c r="E2888" s="4" t="s">
        <v>44</v>
      </c>
      <c r="F2888" s="3">
        <v>10818737.220000001</v>
      </c>
      <c r="G2888" s="2">
        <v>2.004502E-2</v>
      </c>
    </row>
    <row r="2889" spans="1:7" x14ac:dyDescent="0.2">
      <c r="A2889">
        <v>2023</v>
      </c>
      <c r="B2889" s="4" t="s">
        <v>102</v>
      </c>
      <c r="C2889" t="str">
        <f t="shared" si="45"/>
        <v>2023_0294</v>
      </c>
      <c r="D2889" s="4" t="s">
        <v>60</v>
      </c>
      <c r="E2889" s="4" t="s">
        <v>60</v>
      </c>
      <c r="F2889" s="3">
        <v>10471291.449999999</v>
      </c>
      <c r="G2889" s="2">
        <v>1.9401270000000002E-2</v>
      </c>
    </row>
    <row r="2890" spans="1:7" x14ac:dyDescent="0.2">
      <c r="A2890">
        <v>2023</v>
      </c>
      <c r="B2890" s="4" t="s">
        <v>85</v>
      </c>
      <c r="C2890" t="str">
        <f t="shared" si="45"/>
        <v>2023_0784</v>
      </c>
      <c r="D2890" s="4" t="s">
        <v>43</v>
      </c>
      <c r="E2890" s="4" t="s">
        <v>43</v>
      </c>
      <c r="F2890" s="3">
        <v>10449683.66</v>
      </c>
      <c r="G2890" s="2">
        <v>1.936123E-2</v>
      </c>
    </row>
    <row r="2891" spans="1:7" x14ac:dyDescent="0.2">
      <c r="A2891">
        <v>2023</v>
      </c>
      <c r="B2891" s="4" t="s">
        <v>93</v>
      </c>
      <c r="C2891" t="str">
        <f t="shared" si="45"/>
        <v>2023_0378</v>
      </c>
      <c r="D2891" s="4" t="s">
        <v>51</v>
      </c>
      <c r="E2891" s="4" t="s">
        <v>51</v>
      </c>
      <c r="F2891" s="3">
        <v>9980348.7699999996</v>
      </c>
      <c r="G2891" s="2">
        <v>1.8491649999999998E-2</v>
      </c>
    </row>
    <row r="2892" spans="1:7" x14ac:dyDescent="0.2">
      <c r="A2892">
        <v>2023</v>
      </c>
      <c r="B2892" s="4" t="s">
        <v>116</v>
      </c>
      <c r="C2892" t="str">
        <f t="shared" si="45"/>
        <v>2023_0415</v>
      </c>
      <c r="D2892" s="4" t="s">
        <v>74</v>
      </c>
      <c r="E2892" s="4" t="s">
        <v>74</v>
      </c>
      <c r="F2892" s="3">
        <v>9658697.75</v>
      </c>
      <c r="G2892" s="2">
        <v>1.7895689999999999E-2</v>
      </c>
    </row>
    <row r="2893" spans="1:7" x14ac:dyDescent="0.2">
      <c r="A2893">
        <v>2023</v>
      </c>
      <c r="B2893" s="4" t="s">
        <v>89</v>
      </c>
      <c r="C2893" t="str">
        <f t="shared" si="45"/>
        <v>2023_0623</v>
      </c>
      <c r="D2893" s="4" t="s">
        <v>47</v>
      </c>
      <c r="E2893" s="4" t="s">
        <v>47</v>
      </c>
      <c r="F2893" s="3">
        <v>9461834.0199999996</v>
      </c>
      <c r="G2893" s="2">
        <v>1.7530939999999998E-2</v>
      </c>
    </row>
    <row r="2894" spans="1:7" x14ac:dyDescent="0.2">
      <c r="A2894">
        <v>2023</v>
      </c>
      <c r="B2894" s="4" t="s">
        <v>92</v>
      </c>
      <c r="C2894" t="str">
        <f t="shared" si="45"/>
        <v>2023_0039</v>
      </c>
      <c r="D2894" s="4" t="s">
        <v>50</v>
      </c>
      <c r="E2894" s="4" t="s">
        <v>50</v>
      </c>
      <c r="F2894" s="3">
        <v>9288359.0299999993</v>
      </c>
      <c r="G2894" s="2">
        <v>1.7209519999999999E-2</v>
      </c>
    </row>
    <row r="2895" spans="1:7" x14ac:dyDescent="0.2">
      <c r="A2895">
        <v>2023</v>
      </c>
      <c r="B2895" s="4" t="s">
        <v>99</v>
      </c>
      <c r="C2895" t="str">
        <f t="shared" si="45"/>
        <v>2023_0066</v>
      </c>
      <c r="D2895" s="4" t="s">
        <v>57</v>
      </c>
      <c r="E2895" s="4" t="s">
        <v>57</v>
      </c>
      <c r="F2895" s="3">
        <v>8725993.8900000006</v>
      </c>
      <c r="G2895" s="2">
        <v>1.6167569999999999E-2</v>
      </c>
    </row>
    <row r="2896" spans="1:7" x14ac:dyDescent="0.2">
      <c r="A2896">
        <v>2023</v>
      </c>
      <c r="B2896" s="4" t="s">
        <v>95</v>
      </c>
      <c r="C2896" t="str">
        <f t="shared" si="45"/>
        <v>2023_0804</v>
      </c>
      <c r="D2896" s="4" t="s">
        <v>53</v>
      </c>
      <c r="E2896" s="4" t="s">
        <v>53</v>
      </c>
      <c r="F2896" s="3">
        <v>8624073.2400000002</v>
      </c>
      <c r="G2896" s="2">
        <v>1.597873E-2</v>
      </c>
    </row>
    <row r="2897" spans="1:7" x14ac:dyDescent="0.2">
      <c r="A2897">
        <v>2023</v>
      </c>
      <c r="B2897" s="4" t="s">
        <v>105</v>
      </c>
      <c r="C2897" t="str">
        <f t="shared" si="45"/>
        <v>2023_0433</v>
      </c>
      <c r="D2897" s="4" t="s">
        <v>63</v>
      </c>
      <c r="E2897" s="4" t="s">
        <v>63</v>
      </c>
      <c r="F2897" s="3">
        <v>8308297.4000000004</v>
      </c>
      <c r="G2897" s="2">
        <v>1.539366E-2</v>
      </c>
    </row>
    <row r="2898" spans="1:7" x14ac:dyDescent="0.2">
      <c r="A2898">
        <v>2023</v>
      </c>
      <c r="B2898" s="4" t="s">
        <v>110</v>
      </c>
      <c r="C2898" t="str">
        <f t="shared" si="45"/>
        <v>2023_0709</v>
      </c>
      <c r="D2898" s="4" t="s">
        <v>68</v>
      </c>
      <c r="E2898" s="4" t="s">
        <v>68</v>
      </c>
      <c r="F2898" s="3">
        <v>8091097.0300000003</v>
      </c>
      <c r="G2898" s="2">
        <v>1.4991229999999999E-2</v>
      </c>
    </row>
    <row r="2899" spans="1:7" x14ac:dyDescent="0.2">
      <c r="A2899">
        <v>2023</v>
      </c>
      <c r="B2899" s="4" t="s">
        <v>101</v>
      </c>
      <c r="C2899" t="str">
        <f t="shared" si="45"/>
        <v>2023_0115</v>
      </c>
      <c r="D2899" s="4" t="s">
        <v>59</v>
      </c>
      <c r="E2899" s="4" t="s">
        <v>59</v>
      </c>
      <c r="F2899" s="3">
        <v>7685346.2000000002</v>
      </c>
      <c r="G2899" s="2">
        <v>1.4239450000000001E-2</v>
      </c>
    </row>
    <row r="2900" spans="1:7" x14ac:dyDescent="0.2">
      <c r="A2900">
        <v>2023</v>
      </c>
      <c r="B2900" s="4" t="s">
        <v>87</v>
      </c>
      <c r="C2900" t="str">
        <f t="shared" si="45"/>
        <v>2023_1128</v>
      </c>
      <c r="D2900" s="4" t="s">
        <v>45</v>
      </c>
      <c r="E2900" s="4" t="s">
        <v>45</v>
      </c>
      <c r="F2900" s="3">
        <v>7373799.5899999999</v>
      </c>
      <c r="G2900" s="2">
        <v>1.3662219999999999E-2</v>
      </c>
    </row>
    <row r="2901" spans="1:7" x14ac:dyDescent="0.2">
      <c r="A2901">
        <v>2023</v>
      </c>
      <c r="B2901" s="4" t="s">
        <v>94</v>
      </c>
      <c r="C2901" t="str">
        <f t="shared" si="45"/>
        <v>2023_0651</v>
      </c>
      <c r="D2901" s="4" t="s">
        <v>741</v>
      </c>
      <c r="E2901" s="4" t="s">
        <v>741</v>
      </c>
      <c r="F2901" s="3">
        <v>7268935.5</v>
      </c>
      <c r="G2901" s="2">
        <v>1.346792E-2</v>
      </c>
    </row>
    <row r="2902" spans="1:7" x14ac:dyDescent="0.2">
      <c r="A2902">
        <v>2023</v>
      </c>
      <c r="B2902" s="4" t="s">
        <v>107</v>
      </c>
      <c r="C2902" t="str">
        <f t="shared" si="45"/>
        <v>2023_0810</v>
      </c>
      <c r="D2902" s="4" t="s">
        <v>65</v>
      </c>
      <c r="E2902" s="4" t="s">
        <v>65</v>
      </c>
      <c r="F2902" s="3">
        <v>6454008.9699999997</v>
      </c>
      <c r="G2902" s="2">
        <v>1.195802E-2</v>
      </c>
    </row>
    <row r="2903" spans="1:7" x14ac:dyDescent="0.2">
      <c r="A2903">
        <v>2023</v>
      </c>
      <c r="B2903" s="4" t="s">
        <v>109</v>
      </c>
      <c r="C2903" t="str">
        <f t="shared" si="45"/>
        <v>2023_0054</v>
      </c>
      <c r="D2903" s="4" t="s">
        <v>67</v>
      </c>
      <c r="E2903" s="4" t="s">
        <v>67</v>
      </c>
      <c r="F2903" s="3">
        <v>6320147.2300000004</v>
      </c>
      <c r="G2903" s="2">
        <v>1.171E-2</v>
      </c>
    </row>
    <row r="2904" spans="1:7" x14ac:dyDescent="0.2">
      <c r="A2904">
        <v>2023</v>
      </c>
      <c r="B2904" s="4" t="s">
        <v>164</v>
      </c>
      <c r="C2904" t="str">
        <f t="shared" si="45"/>
        <v>2023_0161</v>
      </c>
      <c r="D2904" s="4" t="s">
        <v>122</v>
      </c>
      <c r="E2904" s="4" t="s">
        <v>122</v>
      </c>
      <c r="F2904" s="3">
        <v>6247808.6900000004</v>
      </c>
      <c r="G2904" s="2">
        <v>1.157598E-2</v>
      </c>
    </row>
    <row r="2905" spans="1:7" x14ac:dyDescent="0.2">
      <c r="A2905">
        <v>2023</v>
      </c>
      <c r="B2905" s="4" t="s">
        <v>112</v>
      </c>
      <c r="C2905" t="str">
        <f t="shared" si="45"/>
        <v>2023_0570</v>
      </c>
      <c r="D2905" s="4" t="s">
        <v>70</v>
      </c>
      <c r="E2905" s="4" t="s">
        <v>70</v>
      </c>
      <c r="F2905" s="3">
        <v>5406549.21</v>
      </c>
      <c r="G2905" s="2">
        <v>1.001728E-2</v>
      </c>
    </row>
    <row r="2906" spans="1:7" x14ac:dyDescent="0.2">
      <c r="A2906">
        <v>2023</v>
      </c>
      <c r="B2906" s="4" t="s">
        <v>113</v>
      </c>
      <c r="C2906" t="str">
        <f t="shared" si="45"/>
        <v>2023_0114</v>
      </c>
      <c r="D2906" s="4" t="s">
        <v>71</v>
      </c>
      <c r="E2906" s="4" t="s">
        <v>71</v>
      </c>
      <c r="F2906" s="3">
        <v>5278132.33</v>
      </c>
      <c r="G2906" s="2">
        <v>9.7793499999999992E-3</v>
      </c>
    </row>
    <row r="2907" spans="1:7" x14ac:dyDescent="0.2">
      <c r="A2907">
        <v>2023</v>
      </c>
      <c r="B2907" s="4" t="s">
        <v>97</v>
      </c>
      <c r="C2907" t="str">
        <f t="shared" si="45"/>
        <v>2023_0045</v>
      </c>
      <c r="D2907" s="4" t="s">
        <v>55</v>
      </c>
      <c r="E2907" s="4" t="s">
        <v>55</v>
      </c>
      <c r="F2907" s="3">
        <v>5256903.24</v>
      </c>
      <c r="G2907" s="2">
        <v>9.7400200000000003E-3</v>
      </c>
    </row>
    <row r="2908" spans="1:7" x14ac:dyDescent="0.2">
      <c r="A2908">
        <v>2023</v>
      </c>
      <c r="B2908" s="4" t="s">
        <v>103</v>
      </c>
      <c r="C2908" t="str">
        <f t="shared" si="45"/>
        <v>2023_0865</v>
      </c>
      <c r="D2908" s="4" t="s">
        <v>61</v>
      </c>
      <c r="E2908" s="4" t="s">
        <v>61</v>
      </c>
      <c r="F2908" s="3">
        <v>4885473.04</v>
      </c>
      <c r="G2908" s="2">
        <v>9.0518300000000003E-3</v>
      </c>
    </row>
    <row r="2909" spans="1:7" x14ac:dyDescent="0.2">
      <c r="A2909">
        <v>2023</v>
      </c>
      <c r="B2909" s="4" t="s">
        <v>100</v>
      </c>
      <c r="C2909" t="str">
        <f t="shared" si="45"/>
        <v>2023_0898</v>
      </c>
      <c r="D2909" s="4" t="s">
        <v>58</v>
      </c>
      <c r="E2909" s="4" t="s">
        <v>58</v>
      </c>
      <c r="F2909" s="3">
        <v>4718068.34</v>
      </c>
      <c r="G2909" s="2">
        <v>8.7416600000000001E-3</v>
      </c>
    </row>
    <row r="2910" spans="1:7" x14ac:dyDescent="0.2">
      <c r="A2910">
        <v>2023</v>
      </c>
      <c r="B2910" s="4" t="s">
        <v>184</v>
      </c>
      <c r="C2910" t="str">
        <f t="shared" si="45"/>
        <v>2023_0968</v>
      </c>
      <c r="D2910" s="4" t="s">
        <v>142</v>
      </c>
      <c r="E2910" s="4" t="s">
        <v>142</v>
      </c>
      <c r="F2910" s="3">
        <v>4622368.38</v>
      </c>
      <c r="G2910" s="2">
        <v>8.5643500000000001E-3</v>
      </c>
    </row>
    <row r="2911" spans="1:7" x14ac:dyDescent="0.2">
      <c r="A2911">
        <v>2023</v>
      </c>
      <c r="B2911" s="4" t="s">
        <v>165</v>
      </c>
      <c r="C2911" t="str">
        <f t="shared" si="45"/>
        <v>2023_0955</v>
      </c>
      <c r="D2911" s="4" t="s">
        <v>740</v>
      </c>
      <c r="E2911" s="4" t="s">
        <v>740</v>
      </c>
      <c r="F2911" s="3">
        <v>4579461.42</v>
      </c>
      <c r="G2911" s="2">
        <v>8.4848500000000004E-3</v>
      </c>
    </row>
    <row r="2912" spans="1:7" x14ac:dyDescent="0.2">
      <c r="A2912">
        <v>2023</v>
      </c>
      <c r="B2912" s="4" t="s">
        <v>163</v>
      </c>
      <c r="C2912" t="str">
        <f t="shared" si="45"/>
        <v>2023_0517</v>
      </c>
      <c r="D2912" s="4" t="s">
        <v>121</v>
      </c>
      <c r="E2912" s="4" t="s">
        <v>121</v>
      </c>
      <c r="F2912" s="3">
        <v>4568246.09</v>
      </c>
      <c r="G2912" s="2">
        <v>8.4640700000000006E-3</v>
      </c>
    </row>
    <row r="2913" spans="1:7" x14ac:dyDescent="0.2">
      <c r="A2913">
        <v>2023</v>
      </c>
      <c r="B2913" s="4" t="s">
        <v>104</v>
      </c>
      <c r="C2913" t="str">
        <f t="shared" si="45"/>
        <v>2023_0673</v>
      </c>
      <c r="D2913" s="4" t="s">
        <v>62</v>
      </c>
      <c r="E2913" s="4" t="s">
        <v>62</v>
      </c>
      <c r="F2913" s="3">
        <v>4560513.92</v>
      </c>
      <c r="G2913" s="2">
        <v>8.4497500000000007E-3</v>
      </c>
    </row>
    <row r="2914" spans="1:7" x14ac:dyDescent="0.2">
      <c r="A2914">
        <v>2023</v>
      </c>
      <c r="B2914" s="4" t="s">
        <v>115</v>
      </c>
      <c r="C2914" t="str">
        <f t="shared" si="45"/>
        <v>2023_0910</v>
      </c>
      <c r="D2914" s="4" t="s">
        <v>73</v>
      </c>
      <c r="E2914" s="4" t="s">
        <v>73</v>
      </c>
      <c r="F2914" s="3">
        <v>4469002.03</v>
      </c>
      <c r="G2914" s="2">
        <v>8.2801899999999998E-3</v>
      </c>
    </row>
    <row r="2915" spans="1:7" x14ac:dyDescent="0.2">
      <c r="A2915">
        <v>2023</v>
      </c>
      <c r="B2915" s="4" t="s">
        <v>179</v>
      </c>
      <c r="C2915" t="str">
        <f t="shared" si="45"/>
        <v>2023_0580</v>
      </c>
      <c r="D2915" s="4" t="s">
        <v>137</v>
      </c>
      <c r="E2915" s="4" t="s">
        <v>137</v>
      </c>
      <c r="F2915" s="3">
        <v>4389971.51</v>
      </c>
      <c r="G2915" s="2">
        <v>8.1337600000000003E-3</v>
      </c>
    </row>
    <row r="2916" spans="1:7" x14ac:dyDescent="0.2">
      <c r="A2916">
        <v>2023</v>
      </c>
      <c r="B2916" s="4" t="s">
        <v>111</v>
      </c>
      <c r="C2916" t="str">
        <f t="shared" si="45"/>
        <v>2023_0718</v>
      </c>
      <c r="D2916" s="4" t="s">
        <v>69</v>
      </c>
      <c r="E2916" s="4" t="s">
        <v>69</v>
      </c>
      <c r="F2916" s="3">
        <v>4206006.17</v>
      </c>
      <c r="G2916" s="2">
        <v>7.7929100000000001E-3</v>
      </c>
    </row>
    <row r="2917" spans="1:7" x14ac:dyDescent="0.2">
      <c r="A2917">
        <v>2023</v>
      </c>
      <c r="B2917" s="4" t="s">
        <v>169</v>
      </c>
      <c r="C2917" t="str">
        <f t="shared" si="45"/>
        <v>2023_0319</v>
      </c>
      <c r="D2917" s="4" t="s">
        <v>127</v>
      </c>
      <c r="E2917" s="4" t="s">
        <v>127</v>
      </c>
      <c r="F2917" s="3">
        <v>4110728.22</v>
      </c>
      <c r="G2917" s="2">
        <v>7.6163799999999999E-3</v>
      </c>
    </row>
    <row r="2918" spans="1:7" x14ac:dyDescent="0.2">
      <c r="A2918">
        <v>2023</v>
      </c>
      <c r="B2918" s="4" t="s">
        <v>96</v>
      </c>
      <c r="C2918" t="str">
        <f t="shared" si="45"/>
        <v>2023_0611</v>
      </c>
      <c r="D2918" s="4" t="s">
        <v>54</v>
      </c>
      <c r="E2918" s="4" t="s">
        <v>54</v>
      </c>
      <c r="F2918" s="3">
        <v>3966461.35</v>
      </c>
      <c r="G2918" s="2">
        <v>7.34908E-3</v>
      </c>
    </row>
    <row r="2919" spans="1:7" x14ac:dyDescent="0.2">
      <c r="A2919">
        <v>2023</v>
      </c>
      <c r="B2919" s="4" t="s">
        <v>168</v>
      </c>
      <c r="C2919" t="str">
        <f t="shared" si="45"/>
        <v>2023_0902</v>
      </c>
      <c r="D2919" s="4" t="s">
        <v>126</v>
      </c>
      <c r="E2919" s="4" t="s">
        <v>126</v>
      </c>
      <c r="F2919" s="3">
        <v>3736231.73</v>
      </c>
      <c r="G2919" s="2">
        <v>6.9225099999999998E-3</v>
      </c>
    </row>
    <row r="2920" spans="1:7" x14ac:dyDescent="0.2">
      <c r="A2920">
        <v>2023</v>
      </c>
      <c r="B2920" s="4" t="s">
        <v>203</v>
      </c>
      <c r="C2920" t="str">
        <f t="shared" si="45"/>
        <v>2023_0618</v>
      </c>
      <c r="D2920" s="4" t="s">
        <v>161</v>
      </c>
      <c r="E2920" s="4" t="s">
        <v>161</v>
      </c>
      <c r="F2920" s="3">
        <v>3547684.3</v>
      </c>
      <c r="G2920" s="2">
        <v>6.5731699999999997E-3</v>
      </c>
    </row>
    <row r="2921" spans="1:7" x14ac:dyDescent="0.2">
      <c r="A2921">
        <v>2023</v>
      </c>
      <c r="B2921" s="4" t="s">
        <v>108</v>
      </c>
      <c r="C2921" t="str">
        <f t="shared" si="45"/>
        <v>2023_1073</v>
      </c>
      <c r="D2921" s="4" t="s">
        <v>66</v>
      </c>
      <c r="E2921" s="4" t="s">
        <v>66</v>
      </c>
      <c r="F2921" s="1">
        <v>3477462.39</v>
      </c>
      <c r="G2921" s="2">
        <v>6.4430599999999996E-3</v>
      </c>
    </row>
    <row r="2922" spans="1:7" x14ac:dyDescent="0.2">
      <c r="A2922">
        <v>2023</v>
      </c>
      <c r="B2922" s="4" t="s">
        <v>186</v>
      </c>
      <c r="C2922" t="str">
        <f t="shared" si="45"/>
        <v>2023_0096</v>
      </c>
      <c r="D2922" s="4" t="s">
        <v>144</v>
      </c>
      <c r="E2922" s="4" t="s">
        <v>144</v>
      </c>
      <c r="F2922" s="3">
        <v>3288224.22</v>
      </c>
      <c r="G2922" s="2">
        <v>6.0924400000000002E-3</v>
      </c>
    </row>
    <row r="2923" spans="1:7" x14ac:dyDescent="0.2">
      <c r="A2923">
        <v>2023</v>
      </c>
      <c r="B2923" s="4" t="s">
        <v>259</v>
      </c>
      <c r="C2923" t="str">
        <f t="shared" si="45"/>
        <v>2023_0656</v>
      </c>
      <c r="D2923" s="4" t="s">
        <v>217</v>
      </c>
      <c r="E2923" s="4" t="s">
        <v>217</v>
      </c>
      <c r="F2923" s="3">
        <v>2946903.12</v>
      </c>
      <c r="G2923" s="2">
        <v>5.4600400000000002E-3</v>
      </c>
    </row>
    <row r="2924" spans="1:7" x14ac:dyDescent="0.2">
      <c r="A2924">
        <v>2023</v>
      </c>
      <c r="B2924" s="4" t="s">
        <v>173</v>
      </c>
      <c r="C2924" t="str">
        <f t="shared" si="45"/>
        <v>2023_0249</v>
      </c>
      <c r="D2924" s="4" t="s">
        <v>131</v>
      </c>
      <c r="E2924" s="4" t="s">
        <v>131</v>
      </c>
      <c r="F2924" s="3">
        <v>2800155.18</v>
      </c>
      <c r="G2924" s="2">
        <v>5.1881399999999999E-3</v>
      </c>
    </row>
    <row r="2925" spans="1:7" x14ac:dyDescent="0.2">
      <c r="A2925">
        <v>2023</v>
      </c>
      <c r="B2925" s="4" t="s">
        <v>117</v>
      </c>
      <c r="C2925" t="str">
        <f t="shared" si="45"/>
        <v>2023_0550</v>
      </c>
      <c r="D2925" s="4" t="s">
        <v>75</v>
      </c>
      <c r="E2925" s="4" t="s">
        <v>75</v>
      </c>
      <c r="F2925" s="3">
        <v>2773669.93</v>
      </c>
      <c r="G2925" s="2">
        <v>5.1390699999999999E-3</v>
      </c>
    </row>
    <row r="2926" spans="1:7" x14ac:dyDescent="0.2">
      <c r="A2926">
        <v>2023</v>
      </c>
      <c r="B2926" s="4" t="s">
        <v>185</v>
      </c>
      <c r="C2926" t="str">
        <f t="shared" si="45"/>
        <v>2023_0026</v>
      </c>
      <c r="D2926" s="4" t="s">
        <v>143</v>
      </c>
      <c r="E2926" s="4" t="s">
        <v>143</v>
      </c>
      <c r="F2926" s="3">
        <v>2760144.36</v>
      </c>
      <c r="G2926" s="2">
        <v>5.1140100000000004E-3</v>
      </c>
    </row>
    <row r="2927" spans="1:7" x14ac:dyDescent="0.2">
      <c r="A2927">
        <v>2023</v>
      </c>
      <c r="B2927" s="4" t="s">
        <v>190</v>
      </c>
      <c r="C2927" t="str">
        <f t="shared" si="45"/>
        <v>2023_0958</v>
      </c>
      <c r="D2927" s="4" t="s">
        <v>148</v>
      </c>
      <c r="E2927" s="4" t="s">
        <v>148</v>
      </c>
      <c r="F2927" s="3">
        <v>2719412.05</v>
      </c>
      <c r="G2927" s="2">
        <v>5.0385400000000002E-3</v>
      </c>
    </row>
    <row r="2928" spans="1:7" x14ac:dyDescent="0.2">
      <c r="A2928">
        <v>2023</v>
      </c>
      <c r="B2928" s="4" t="s">
        <v>120</v>
      </c>
      <c r="C2928" t="str">
        <f t="shared" si="45"/>
        <v>2023_1003</v>
      </c>
      <c r="D2928" s="4" t="s">
        <v>78</v>
      </c>
      <c r="E2928" s="4" t="s">
        <v>78</v>
      </c>
      <c r="F2928" s="3">
        <v>2716730.46</v>
      </c>
      <c r="G2928" s="2">
        <v>5.0335700000000002E-3</v>
      </c>
    </row>
    <row r="2929" spans="1:7" x14ac:dyDescent="0.2">
      <c r="A2929">
        <v>2023</v>
      </c>
      <c r="B2929" s="4" t="s">
        <v>175</v>
      </c>
      <c r="C2929" t="str">
        <f t="shared" si="45"/>
        <v>2023_0604</v>
      </c>
      <c r="D2929" s="4" t="s">
        <v>133</v>
      </c>
      <c r="E2929" s="4" t="s">
        <v>133</v>
      </c>
      <c r="F2929" s="3">
        <v>2605830.73</v>
      </c>
      <c r="G2929" s="2">
        <v>4.8281000000000001E-3</v>
      </c>
    </row>
    <row r="2930" spans="1:7" x14ac:dyDescent="0.2">
      <c r="A2930">
        <v>2023</v>
      </c>
      <c r="B2930" s="4" t="s">
        <v>114</v>
      </c>
      <c r="C2930" t="str">
        <f t="shared" si="45"/>
        <v>2023_0649</v>
      </c>
      <c r="D2930" s="4" t="s">
        <v>72</v>
      </c>
      <c r="E2930" s="4" t="s">
        <v>72</v>
      </c>
      <c r="F2930" s="3">
        <v>2578094.23</v>
      </c>
      <c r="G2930" s="2">
        <v>4.77671E-3</v>
      </c>
    </row>
    <row r="2931" spans="1:7" x14ac:dyDescent="0.2">
      <c r="A2931">
        <v>2023</v>
      </c>
      <c r="B2931" s="4" t="s">
        <v>119</v>
      </c>
      <c r="C2931" t="str">
        <f t="shared" si="45"/>
        <v>2023_1020</v>
      </c>
      <c r="D2931" s="4" t="s">
        <v>77</v>
      </c>
      <c r="E2931" s="4" t="s">
        <v>77</v>
      </c>
      <c r="F2931" s="3">
        <v>2564188.9500000002</v>
      </c>
      <c r="G2931" s="2">
        <v>4.7509400000000004E-3</v>
      </c>
    </row>
    <row r="2932" spans="1:7" x14ac:dyDescent="0.2">
      <c r="A2932">
        <v>2023</v>
      </c>
      <c r="B2932" s="4" t="s">
        <v>172</v>
      </c>
      <c r="C2932" t="str">
        <f t="shared" si="45"/>
        <v>2023_1056</v>
      </c>
      <c r="D2932" s="4" t="s">
        <v>130</v>
      </c>
      <c r="E2932" s="4" t="s">
        <v>130</v>
      </c>
      <c r="F2932" s="3">
        <v>2556137.59</v>
      </c>
      <c r="G2932" s="2">
        <v>4.7360299999999996E-3</v>
      </c>
    </row>
    <row r="2933" spans="1:7" x14ac:dyDescent="0.2">
      <c r="A2933">
        <v>2023</v>
      </c>
      <c r="B2933" s="4" t="s">
        <v>187</v>
      </c>
      <c r="C2933" t="str">
        <f t="shared" si="45"/>
        <v>2023_0082</v>
      </c>
      <c r="D2933" s="4" t="s">
        <v>145</v>
      </c>
      <c r="E2933" s="4" t="s">
        <v>145</v>
      </c>
      <c r="F2933" s="3">
        <v>2503632.2400000002</v>
      </c>
      <c r="G2933" s="2">
        <v>4.6387399999999997E-3</v>
      </c>
    </row>
    <row r="2934" spans="1:7" x14ac:dyDescent="0.2">
      <c r="A2934">
        <v>2023</v>
      </c>
      <c r="B2934" s="4" t="s">
        <v>200</v>
      </c>
      <c r="C2934" t="str">
        <f t="shared" si="45"/>
        <v>2023_1134</v>
      </c>
      <c r="D2934" s="4" t="s">
        <v>158</v>
      </c>
      <c r="E2934" s="4" t="s">
        <v>158</v>
      </c>
      <c r="F2934" s="3">
        <v>2414966.5299999998</v>
      </c>
      <c r="G2934" s="2">
        <v>4.4744600000000004E-3</v>
      </c>
    </row>
    <row r="2935" spans="1:7" x14ac:dyDescent="0.2">
      <c r="A2935">
        <v>2023</v>
      </c>
      <c r="B2935" s="4" t="s">
        <v>170</v>
      </c>
      <c r="C2935" t="str">
        <f t="shared" si="45"/>
        <v>2023_0931</v>
      </c>
      <c r="D2935" s="4" t="s">
        <v>128</v>
      </c>
      <c r="E2935" s="4" t="s">
        <v>128</v>
      </c>
      <c r="F2935" s="3">
        <v>2372106.79</v>
      </c>
      <c r="G2935" s="2">
        <v>4.3950500000000002E-3</v>
      </c>
    </row>
    <row r="2936" spans="1:7" x14ac:dyDescent="0.2">
      <c r="A2936">
        <v>2023</v>
      </c>
      <c r="B2936" s="4" t="s">
        <v>193</v>
      </c>
      <c r="C2936" t="str">
        <f t="shared" si="45"/>
        <v>2023_0133</v>
      </c>
      <c r="D2936" s="4" t="s">
        <v>151</v>
      </c>
      <c r="E2936" s="4" t="s">
        <v>151</v>
      </c>
      <c r="F2936" s="3">
        <v>2188799.19</v>
      </c>
      <c r="G2936" s="2">
        <v>4.0554199999999997E-3</v>
      </c>
    </row>
    <row r="2937" spans="1:7" x14ac:dyDescent="0.2">
      <c r="A2937">
        <v>2023</v>
      </c>
      <c r="B2937" s="4" t="s">
        <v>176</v>
      </c>
      <c r="C2937" t="str">
        <f t="shared" si="45"/>
        <v>2023_0863</v>
      </c>
      <c r="D2937" s="4" t="s">
        <v>134</v>
      </c>
      <c r="E2937" s="4" t="s">
        <v>134</v>
      </c>
      <c r="F2937" s="3">
        <v>2171650.46</v>
      </c>
      <c r="G2937" s="2">
        <v>4.0236500000000001E-3</v>
      </c>
    </row>
    <row r="2938" spans="1:7" x14ac:dyDescent="0.2">
      <c r="A2938">
        <v>2023</v>
      </c>
      <c r="B2938" s="4" t="s">
        <v>180</v>
      </c>
      <c r="C2938" t="str">
        <f t="shared" si="45"/>
        <v>2023_0848</v>
      </c>
      <c r="D2938" s="4" t="s">
        <v>138</v>
      </c>
      <c r="E2938" s="4" t="s">
        <v>138</v>
      </c>
      <c r="F2938" s="3">
        <v>2166086.16</v>
      </c>
      <c r="G2938" s="2">
        <v>4.0133399999999998E-3</v>
      </c>
    </row>
    <row r="2939" spans="1:7" x14ac:dyDescent="0.2">
      <c r="A2939">
        <v>2023</v>
      </c>
      <c r="B2939" s="4" t="s">
        <v>118</v>
      </c>
      <c r="C2939" t="str">
        <f t="shared" si="45"/>
        <v>2023_1076</v>
      </c>
      <c r="D2939" s="4" t="s">
        <v>76</v>
      </c>
      <c r="E2939" s="4" t="s">
        <v>76</v>
      </c>
      <c r="F2939" s="3">
        <v>2165434.34</v>
      </c>
      <c r="G2939" s="2">
        <v>4.01213E-3</v>
      </c>
    </row>
    <row r="2940" spans="1:7" x14ac:dyDescent="0.2">
      <c r="A2940">
        <v>2023</v>
      </c>
      <c r="B2940" s="4" t="s">
        <v>106</v>
      </c>
      <c r="C2940" t="str">
        <f t="shared" si="45"/>
        <v>2023_0297</v>
      </c>
      <c r="D2940" s="4" t="s">
        <v>64</v>
      </c>
      <c r="E2940" s="4" t="s">
        <v>64</v>
      </c>
      <c r="F2940" s="3">
        <v>2115234.79</v>
      </c>
      <c r="G2940" s="2">
        <v>3.9191199999999999E-3</v>
      </c>
    </row>
    <row r="2941" spans="1:7" x14ac:dyDescent="0.2">
      <c r="A2941">
        <v>2023</v>
      </c>
      <c r="B2941" s="4" t="s">
        <v>178</v>
      </c>
      <c r="C2941" t="str">
        <f t="shared" si="45"/>
        <v>2023_0428</v>
      </c>
      <c r="D2941" s="4" t="s">
        <v>136</v>
      </c>
      <c r="E2941" s="4" t="s">
        <v>136</v>
      </c>
      <c r="F2941" s="3">
        <v>2095722.82</v>
      </c>
      <c r="G2941" s="2">
        <v>3.8829699999999999E-3</v>
      </c>
    </row>
    <row r="2942" spans="1:7" x14ac:dyDescent="0.2">
      <c r="A2942">
        <v>2023</v>
      </c>
      <c r="B2942" s="4" t="s">
        <v>166</v>
      </c>
      <c r="C2942" t="str">
        <f t="shared" si="45"/>
        <v>2023_0585</v>
      </c>
      <c r="D2942" s="4" t="s">
        <v>124</v>
      </c>
      <c r="E2942" s="4" t="s">
        <v>124</v>
      </c>
      <c r="F2942" s="3">
        <v>2017392.54</v>
      </c>
      <c r="G2942" s="2">
        <v>3.7378400000000001E-3</v>
      </c>
    </row>
    <row r="2943" spans="1:7" x14ac:dyDescent="0.2">
      <c r="A2943">
        <v>2023</v>
      </c>
      <c r="B2943" s="4" t="s">
        <v>479</v>
      </c>
      <c r="C2943" t="str">
        <f t="shared" si="45"/>
        <v>2023_0695</v>
      </c>
      <c r="D2943" s="4" t="s">
        <v>463</v>
      </c>
      <c r="E2943" s="4" t="s">
        <v>463</v>
      </c>
      <c r="F2943" s="3">
        <v>2015857.77</v>
      </c>
      <c r="G2943" s="2">
        <v>3.7349900000000001E-3</v>
      </c>
    </row>
    <row r="2944" spans="1:7" x14ac:dyDescent="0.2">
      <c r="A2944">
        <v>2023</v>
      </c>
      <c r="B2944" s="4" t="s">
        <v>333</v>
      </c>
      <c r="C2944" t="str">
        <f t="shared" si="45"/>
        <v>2023_0094</v>
      </c>
      <c r="D2944" s="4" t="s">
        <v>291</v>
      </c>
      <c r="E2944" s="4" t="s">
        <v>291</v>
      </c>
      <c r="F2944" s="3">
        <v>1980905.75</v>
      </c>
      <c r="G2944" s="2">
        <v>3.67023E-3</v>
      </c>
    </row>
    <row r="2945" spans="1:7" x14ac:dyDescent="0.2">
      <c r="A2945">
        <v>2023</v>
      </c>
      <c r="B2945" s="4" t="s">
        <v>264</v>
      </c>
      <c r="C2945" t="str">
        <f t="shared" si="45"/>
        <v>2023_0303</v>
      </c>
      <c r="D2945" s="4" t="s">
        <v>222</v>
      </c>
      <c r="E2945" s="4" t="s">
        <v>222</v>
      </c>
      <c r="F2945" s="3">
        <v>1975526.7</v>
      </c>
      <c r="G2945" s="2">
        <v>3.6602700000000002E-3</v>
      </c>
    </row>
    <row r="2946" spans="1:7" x14ac:dyDescent="0.2">
      <c r="A2946">
        <v>2023</v>
      </c>
      <c r="B2946" s="4" t="s">
        <v>268</v>
      </c>
      <c r="C2946" t="str">
        <f t="shared" si="45"/>
        <v>2023_0280</v>
      </c>
      <c r="D2946" s="4" t="s">
        <v>226</v>
      </c>
      <c r="E2946" s="4" t="s">
        <v>226</v>
      </c>
      <c r="F2946" s="3">
        <v>1942424.12</v>
      </c>
      <c r="G2946" s="2">
        <v>3.5989300000000002E-3</v>
      </c>
    </row>
    <row r="2947" spans="1:7" x14ac:dyDescent="0.2">
      <c r="A2947">
        <v>2023</v>
      </c>
      <c r="B2947" s="4" t="s">
        <v>202</v>
      </c>
      <c r="C2947" t="str">
        <f t="shared" ref="C2947:C3010" si="46">_xlfn.TEXTJOIN("_",TRUE,A2947:B2947)</f>
        <v>2023_0042</v>
      </c>
      <c r="D2947" s="4" t="s">
        <v>160</v>
      </c>
      <c r="E2947" s="4" t="s">
        <v>160</v>
      </c>
      <c r="F2947" s="3">
        <v>1809297.97</v>
      </c>
      <c r="G2947" s="2">
        <v>3.35228E-3</v>
      </c>
    </row>
    <row r="2948" spans="1:7" x14ac:dyDescent="0.2">
      <c r="A2948">
        <v>2023</v>
      </c>
      <c r="B2948" s="4" t="s">
        <v>177</v>
      </c>
      <c r="C2948" t="str">
        <f t="shared" si="46"/>
        <v>2023_0753</v>
      </c>
      <c r="D2948" s="4" t="s">
        <v>135</v>
      </c>
      <c r="E2948" s="4" t="s">
        <v>135</v>
      </c>
      <c r="F2948" s="3">
        <v>1786272.12</v>
      </c>
      <c r="G2948" s="2">
        <v>3.3096200000000001E-3</v>
      </c>
    </row>
    <row r="2949" spans="1:7" x14ac:dyDescent="0.2">
      <c r="A2949">
        <v>2023</v>
      </c>
      <c r="B2949" s="4" t="s">
        <v>250</v>
      </c>
      <c r="C2949" t="str">
        <f t="shared" si="46"/>
        <v>2023_0679</v>
      </c>
      <c r="D2949" s="4" t="s">
        <v>208</v>
      </c>
      <c r="E2949" s="4" t="s">
        <v>208</v>
      </c>
      <c r="F2949" s="3">
        <v>1735369.81</v>
      </c>
      <c r="G2949" s="2">
        <v>3.2152999999999999E-3</v>
      </c>
    </row>
    <row r="2950" spans="1:7" x14ac:dyDescent="0.2">
      <c r="A2950">
        <v>2023</v>
      </c>
      <c r="B2950" s="4" t="s">
        <v>171</v>
      </c>
      <c r="C2950" t="str">
        <f t="shared" si="46"/>
        <v>2023_0243</v>
      </c>
      <c r="D2950" s="4" t="s">
        <v>129</v>
      </c>
      <c r="E2950" s="4" t="s">
        <v>129</v>
      </c>
      <c r="F2950" s="3">
        <v>1664429.17</v>
      </c>
      <c r="G2950" s="2">
        <v>3.0838599999999999E-3</v>
      </c>
    </row>
    <row r="2951" spans="1:7" x14ac:dyDescent="0.2">
      <c r="A2951">
        <v>2023</v>
      </c>
      <c r="B2951" s="4" t="s">
        <v>367</v>
      </c>
      <c r="C2951" t="str">
        <f t="shared" si="46"/>
        <v>2023_1092</v>
      </c>
      <c r="D2951" s="4" t="s">
        <v>325</v>
      </c>
      <c r="E2951" s="4" t="s">
        <v>325</v>
      </c>
      <c r="F2951" s="3">
        <v>1659563.62</v>
      </c>
      <c r="G2951" s="2">
        <v>3.0748500000000001E-3</v>
      </c>
    </row>
    <row r="2952" spans="1:7" x14ac:dyDescent="0.2">
      <c r="A2952">
        <v>2023</v>
      </c>
      <c r="B2952" s="4" t="s">
        <v>253</v>
      </c>
      <c r="C2952" t="str">
        <f t="shared" si="46"/>
        <v>2023_0812</v>
      </c>
      <c r="D2952" s="4" t="s">
        <v>211</v>
      </c>
      <c r="E2952" s="4" t="s">
        <v>211</v>
      </c>
      <c r="F2952" s="3">
        <v>1639708.35</v>
      </c>
      <c r="G2952" s="2">
        <v>3.03806E-3</v>
      </c>
    </row>
    <row r="2953" spans="1:7" x14ac:dyDescent="0.2">
      <c r="A2953">
        <v>2023</v>
      </c>
      <c r="B2953" s="4" t="s">
        <v>195</v>
      </c>
      <c r="C2953" t="str">
        <f t="shared" si="46"/>
        <v>2023_0992</v>
      </c>
      <c r="D2953" s="4" t="s">
        <v>153</v>
      </c>
      <c r="E2953" s="4" t="s">
        <v>153</v>
      </c>
      <c r="F2953" s="3">
        <v>1615643.47</v>
      </c>
      <c r="G2953" s="2">
        <v>2.9934699999999998E-3</v>
      </c>
    </row>
    <row r="2954" spans="1:7" x14ac:dyDescent="0.2">
      <c r="A2954">
        <v>2023</v>
      </c>
      <c r="B2954" s="4" t="s">
        <v>260</v>
      </c>
      <c r="C2954" t="str">
        <f t="shared" si="46"/>
        <v>2023_0790</v>
      </c>
      <c r="D2954" s="4" t="s">
        <v>218</v>
      </c>
      <c r="E2954" s="4" t="s">
        <v>218</v>
      </c>
      <c r="F2954" s="3">
        <v>1603865.97</v>
      </c>
      <c r="G2954" s="2">
        <v>2.9716500000000002E-3</v>
      </c>
    </row>
    <row r="2955" spans="1:7" x14ac:dyDescent="0.2">
      <c r="A2955">
        <v>2023</v>
      </c>
      <c r="B2955" s="4" t="s">
        <v>332</v>
      </c>
      <c r="C2955" t="str">
        <f t="shared" si="46"/>
        <v>2023_0002</v>
      </c>
      <c r="D2955" s="4" t="s">
        <v>290</v>
      </c>
      <c r="E2955" s="4" t="s">
        <v>290</v>
      </c>
      <c r="F2955" s="3">
        <v>1552291.91</v>
      </c>
      <c r="G2955" s="2">
        <v>2.8760999999999999E-3</v>
      </c>
    </row>
    <row r="2956" spans="1:7" x14ac:dyDescent="0.2">
      <c r="A2956">
        <v>2023</v>
      </c>
      <c r="B2956" s="4" t="s">
        <v>188</v>
      </c>
      <c r="C2956" t="str">
        <f t="shared" si="46"/>
        <v>2023_1058</v>
      </c>
      <c r="D2956" s="4" t="s">
        <v>146</v>
      </c>
      <c r="E2956" s="4" t="s">
        <v>146</v>
      </c>
      <c r="F2956" s="3">
        <v>1549186.82</v>
      </c>
      <c r="G2956" s="2">
        <v>2.8703399999999999E-3</v>
      </c>
    </row>
    <row r="2957" spans="1:7" x14ac:dyDescent="0.2">
      <c r="A2957">
        <v>2023</v>
      </c>
      <c r="B2957" s="4" t="s">
        <v>249</v>
      </c>
      <c r="C2957" t="str">
        <f t="shared" si="46"/>
        <v>2023_0557</v>
      </c>
      <c r="D2957" s="4" t="s">
        <v>207</v>
      </c>
      <c r="E2957" s="4" t="s">
        <v>207</v>
      </c>
      <c r="F2957" s="3">
        <v>1521581.86</v>
      </c>
      <c r="G2957" s="2">
        <v>2.8192E-3</v>
      </c>
    </row>
    <row r="2958" spans="1:7" x14ac:dyDescent="0.2">
      <c r="A2958">
        <v>2023</v>
      </c>
      <c r="B2958" s="4" t="s">
        <v>198</v>
      </c>
      <c r="C2958" t="str">
        <f t="shared" si="46"/>
        <v>2023_0943</v>
      </c>
      <c r="D2958" s="4" t="s">
        <v>156</v>
      </c>
      <c r="E2958" s="4" t="s">
        <v>156</v>
      </c>
      <c r="F2958" s="3">
        <v>1506123.23</v>
      </c>
      <c r="G2958" s="2">
        <v>2.7905500000000001E-3</v>
      </c>
    </row>
    <row r="2959" spans="1:7" x14ac:dyDescent="0.2">
      <c r="A2959">
        <v>2023</v>
      </c>
      <c r="B2959" s="4" t="s">
        <v>192</v>
      </c>
      <c r="C2959" t="str">
        <f t="shared" si="46"/>
        <v>2023_0909</v>
      </c>
      <c r="D2959" s="4" t="s">
        <v>150</v>
      </c>
      <c r="E2959" s="4" t="s">
        <v>150</v>
      </c>
      <c r="F2959" s="3">
        <v>1489485.37</v>
      </c>
      <c r="G2959" s="2">
        <v>2.7597300000000002E-3</v>
      </c>
    </row>
    <row r="2960" spans="1:7" x14ac:dyDescent="0.2">
      <c r="A2960">
        <v>2023</v>
      </c>
      <c r="B2960" s="4" t="s">
        <v>285</v>
      </c>
      <c r="C2960" t="str">
        <f t="shared" si="46"/>
        <v>2023_0341</v>
      </c>
      <c r="D2960" s="4" t="s">
        <v>243</v>
      </c>
      <c r="E2960" s="4" t="s">
        <v>243</v>
      </c>
      <c r="F2960" s="3">
        <v>1481889.59</v>
      </c>
      <c r="G2960" s="2">
        <v>2.7456500000000001E-3</v>
      </c>
    </row>
    <row r="2961" spans="1:7" x14ac:dyDescent="0.2">
      <c r="A2961">
        <v>2023</v>
      </c>
      <c r="B2961" s="4" t="s">
        <v>336</v>
      </c>
      <c r="C2961" t="str">
        <f t="shared" si="46"/>
        <v>2023_0850</v>
      </c>
      <c r="D2961" s="4" t="s">
        <v>294</v>
      </c>
      <c r="E2961" s="4" t="s">
        <v>294</v>
      </c>
      <c r="F2961" s="3">
        <v>1453616.72</v>
      </c>
      <c r="G2961" s="2">
        <v>2.6932700000000002E-3</v>
      </c>
    </row>
    <row r="2962" spans="1:7" x14ac:dyDescent="0.2">
      <c r="A2962">
        <v>2023</v>
      </c>
      <c r="B2962" s="4" t="s">
        <v>257</v>
      </c>
      <c r="C2962" t="str">
        <f t="shared" si="46"/>
        <v>2023_0270</v>
      </c>
      <c r="D2962" s="4" t="s">
        <v>215</v>
      </c>
      <c r="E2962" s="4" t="s">
        <v>215</v>
      </c>
      <c r="F2962" s="3">
        <v>1449870.97</v>
      </c>
      <c r="G2962" s="2">
        <v>2.6863299999999998E-3</v>
      </c>
    </row>
    <row r="2963" spans="1:7" x14ac:dyDescent="0.2">
      <c r="A2963">
        <v>2023</v>
      </c>
      <c r="B2963" s="4" t="s">
        <v>183</v>
      </c>
      <c r="C2963" t="str">
        <f t="shared" si="46"/>
        <v>2023_0119</v>
      </c>
      <c r="D2963" s="4" t="s">
        <v>141</v>
      </c>
      <c r="E2963" s="4" t="s">
        <v>141</v>
      </c>
      <c r="F2963" s="3">
        <v>1430001.97</v>
      </c>
      <c r="G2963" s="2">
        <v>2.6495199999999998E-3</v>
      </c>
    </row>
    <row r="2964" spans="1:7" x14ac:dyDescent="0.2">
      <c r="A2964">
        <v>2023</v>
      </c>
      <c r="B2964" s="4" t="s">
        <v>191</v>
      </c>
      <c r="C2964" t="str">
        <f t="shared" si="46"/>
        <v>2023_0621</v>
      </c>
      <c r="D2964" s="4" t="s">
        <v>149</v>
      </c>
      <c r="E2964" s="4" t="s">
        <v>149</v>
      </c>
      <c r="F2964" s="1">
        <v>1425638.48</v>
      </c>
      <c r="G2964" s="2">
        <v>2.6414300000000002E-3</v>
      </c>
    </row>
    <row r="2965" spans="1:7" x14ac:dyDescent="0.2">
      <c r="A2965">
        <v>2023</v>
      </c>
      <c r="B2965" s="4" t="s">
        <v>254</v>
      </c>
      <c r="C2965" t="str">
        <f t="shared" si="46"/>
        <v>2023_0816</v>
      </c>
      <c r="D2965" s="4" t="s">
        <v>212</v>
      </c>
      <c r="E2965" s="4" t="s">
        <v>212</v>
      </c>
      <c r="F2965" s="3">
        <v>1410723.18</v>
      </c>
      <c r="G2965" s="2">
        <v>2.6137999999999999E-3</v>
      </c>
    </row>
    <row r="2966" spans="1:7" x14ac:dyDescent="0.2">
      <c r="A2966">
        <v>2023</v>
      </c>
      <c r="B2966" s="4" t="s">
        <v>181</v>
      </c>
      <c r="C2966" t="str">
        <f t="shared" si="46"/>
        <v>2023_1063</v>
      </c>
      <c r="D2966" s="4" t="s">
        <v>139</v>
      </c>
      <c r="E2966" s="4" t="s">
        <v>139</v>
      </c>
      <c r="F2966" s="3">
        <v>1352366.05</v>
      </c>
      <c r="G2966" s="2">
        <v>2.5056700000000002E-3</v>
      </c>
    </row>
    <row r="2967" spans="1:7" x14ac:dyDescent="0.2">
      <c r="A2967">
        <v>2023</v>
      </c>
      <c r="B2967" s="4" t="s">
        <v>283</v>
      </c>
      <c r="C2967" t="str">
        <f t="shared" si="46"/>
        <v>2023_0020</v>
      </c>
      <c r="D2967" s="4" t="s">
        <v>241</v>
      </c>
      <c r="E2967" s="4" t="s">
        <v>241</v>
      </c>
      <c r="F2967" s="3">
        <v>1351247.59</v>
      </c>
      <c r="G2967" s="2">
        <v>2.5035999999999999E-3</v>
      </c>
    </row>
    <row r="2968" spans="1:7" x14ac:dyDescent="0.2">
      <c r="A2968">
        <v>2023</v>
      </c>
      <c r="B2968" s="4" t="s">
        <v>194</v>
      </c>
      <c r="C2968" t="str">
        <f t="shared" si="46"/>
        <v>2023_0122</v>
      </c>
      <c r="D2968" s="4" t="s">
        <v>152</v>
      </c>
      <c r="E2968" s="4" t="s">
        <v>152</v>
      </c>
      <c r="F2968" s="3">
        <v>1344592.48</v>
      </c>
      <c r="G2968" s="2">
        <v>2.4912699999999999E-3</v>
      </c>
    </row>
    <row r="2969" spans="1:7" x14ac:dyDescent="0.2">
      <c r="A2969">
        <v>2023</v>
      </c>
      <c r="B2969" s="4" t="s">
        <v>174</v>
      </c>
      <c r="C2969" t="str">
        <f t="shared" si="46"/>
        <v>2023_1077</v>
      </c>
      <c r="D2969" s="4" t="s">
        <v>132</v>
      </c>
      <c r="E2969" s="4" t="s">
        <v>132</v>
      </c>
      <c r="F2969" s="3">
        <v>1287492.71</v>
      </c>
      <c r="G2969" s="2">
        <v>2.3854700000000002E-3</v>
      </c>
    </row>
    <row r="2970" spans="1:7" x14ac:dyDescent="0.2">
      <c r="A2970">
        <v>2023</v>
      </c>
      <c r="B2970" s="4" t="s">
        <v>167</v>
      </c>
      <c r="C2970" t="str">
        <f t="shared" si="46"/>
        <v>2023_0521</v>
      </c>
      <c r="D2970" s="4" t="s">
        <v>125</v>
      </c>
      <c r="E2970" s="4" t="s">
        <v>125</v>
      </c>
      <c r="F2970" s="3">
        <v>1280888.5</v>
      </c>
      <c r="G2970" s="2">
        <v>2.37324E-3</v>
      </c>
    </row>
    <row r="2971" spans="1:7" x14ac:dyDescent="0.2">
      <c r="A2971">
        <v>2023</v>
      </c>
      <c r="B2971" s="4" t="s">
        <v>262</v>
      </c>
      <c r="C2971" t="str">
        <f t="shared" si="46"/>
        <v>2023_0857</v>
      </c>
      <c r="D2971" s="4" t="s">
        <v>220</v>
      </c>
      <c r="E2971" s="4" t="s">
        <v>220</v>
      </c>
      <c r="F2971" s="3">
        <v>1200150.54</v>
      </c>
      <c r="G2971" s="2">
        <v>2.2236500000000002E-3</v>
      </c>
    </row>
    <row r="2972" spans="1:7" x14ac:dyDescent="0.2">
      <c r="A2972">
        <v>2023</v>
      </c>
      <c r="B2972" s="4" t="s">
        <v>452</v>
      </c>
      <c r="C2972" t="str">
        <f t="shared" si="46"/>
        <v>2023_1044</v>
      </c>
      <c r="D2972" s="4" t="s">
        <v>410</v>
      </c>
      <c r="E2972" s="4" t="s">
        <v>410</v>
      </c>
      <c r="F2972" s="3">
        <v>1179514.52</v>
      </c>
      <c r="G2972" s="2">
        <v>2.18541E-3</v>
      </c>
    </row>
    <row r="2973" spans="1:7" x14ac:dyDescent="0.2">
      <c r="A2973">
        <v>2023</v>
      </c>
      <c r="B2973" s="4" t="s">
        <v>473</v>
      </c>
      <c r="C2973" t="str">
        <f t="shared" si="46"/>
        <v>2023_0781</v>
      </c>
      <c r="D2973" s="4" t="s">
        <v>457</v>
      </c>
      <c r="E2973" s="4" t="s">
        <v>457</v>
      </c>
      <c r="F2973" s="3">
        <v>1161435.01</v>
      </c>
      <c r="G2973" s="2">
        <v>2.1519099999999999E-3</v>
      </c>
    </row>
    <row r="2974" spans="1:7" x14ac:dyDescent="0.2">
      <c r="A2974">
        <v>2023</v>
      </c>
      <c r="B2974" s="4" t="s">
        <v>196</v>
      </c>
      <c r="C2974" t="str">
        <f t="shared" si="46"/>
        <v>2023_0156</v>
      </c>
      <c r="D2974" s="4" t="s">
        <v>154</v>
      </c>
      <c r="E2974" s="4" t="s">
        <v>154</v>
      </c>
      <c r="F2974" s="3">
        <v>1096511.08</v>
      </c>
      <c r="G2974" s="2">
        <v>2.03162E-3</v>
      </c>
    </row>
    <row r="2975" spans="1:7" x14ac:dyDescent="0.2">
      <c r="A2975">
        <v>2023</v>
      </c>
      <c r="B2975" s="4" t="s">
        <v>366</v>
      </c>
      <c r="C2975" t="str">
        <f t="shared" si="46"/>
        <v>2023_0691</v>
      </c>
      <c r="D2975" s="4" t="s">
        <v>324</v>
      </c>
      <c r="E2975" s="4" t="s">
        <v>324</v>
      </c>
      <c r="F2975" s="3">
        <v>1087775.45</v>
      </c>
      <c r="G2975" s="2">
        <v>2.0154399999999999E-3</v>
      </c>
    </row>
    <row r="2976" spans="1:7" x14ac:dyDescent="0.2">
      <c r="A2976">
        <v>2023</v>
      </c>
      <c r="B2976" s="4" t="s">
        <v>247</v>
      </c>
      <c r="C2976" t="str">
        <f t="shared" si="46"/>
        <v>2023_0284</v>
      </c>
      <c r="D2976" s="4" t="s">
        <v>205</v>
      </c>
      <c r="E2976" s="4" t="s">
        <v>205</v>
      </c>
      <c r="F2976" s="3">
        <v>1079841.25</v>
      </c>
      <c r="G2976" s="2">
        <v>2.00074E-3</v>
      </c>
    </row>
    <row r="2977" spans="1:7" x14ac:dyDescent="0.2">
      <c r="A2977">
        <v>2023</v>
      </c>
      <c r="B2977" s="4" t="s">
        <v>557</v>
      </c>
      <c r="C2977" t="str">
        <f t="shared" si="46"/>
        <v>2023_0344</v>
      </c>
      <c r="D2977" s="4" t="s">
        <v>554</v>
      </c>
      <c r="E2977" s="4" t="s">
        <v>554</v>
      </c>
      <c r="F2977" s="3">
        <v>1049725.26</v>
      </c>
      <c r="G2977" s="2">
        <v>1.94494E-3</v>
      </c>
    </row>
    <row r="2978" spans="1:7" x14ac:dyDescent="0.2">
      <c r="A2978">
        <v>2023</v>
      </c>
      <c r="B2978" s="4" t="s">
        <v>360</v>
      </c>
      <c r="C2978" t="str">
        <f t="shared" si="46"/>
        <v>2023_0650</v>
      </c>
      <c r="D2978" s="4" t="s">
        <v>318</v>
      </c>
      <c r="E2978" s="4" t="s">
        <v>318</v>
      </c>
      <c r="F2978" s="3">
        <v>1015293.95</v>
      </c>
      <c r="G2978" s="2">
        <v>1.8811399999999999E-3</v>
      </c>
    </row>
    <row r="2979" spans="1:7" x14ac:dyDescent="0.2">
      <c r="A2979">
        <v>2023</v>
      </c>
      <c r="B2979" s="4" t="s">
        <v>248</v>
      </c>
      <c r="C2979" t="str">
        <f t="shared" si="46"/>
        <v>2023_1113</v>
      </c>
      <c r="D2979" s="4" t="s">
        <v>206</v>
      </c>
      <c r="E2979" s="4" t="s">
        <v>206</v>
      </c>
      <c r="F2979" s="3">
        <v>1012352.07</v>
      </c>
      <c r="G2979" s="2">
        <v>1.87569E-3</v>
      </c>
    </row>
    <row r="2980" spans="1:7" x14ac:dyDescent="0.2">
      <c r="A2980">
        <v>2023</v>
      </c>
      <c r="B2980" s="4" t="s">
        <v>189</v>
      </c>
      <c r="C2980" t="str">
        <f t="shared" si="46"/>
        <v>2023_0767</v>
      </c>
      <c r="D2980" s="4" t="s">
        <v>147</v>
      </c>
      <c r="E2980" s="4" t="s">
        <v>147</v>
      </c>
      <c r="F2980" s="3">
        <v>1011018.45</v>
      </c>
      <c r="G2980" s="2">
        <v>1.8732200000000001E-3</v>
      </c>
    </row>
    <row r="2981" spans="1:7" x14ac:dyDescent="0.2">
      <c r="A2981">
        <v>2023</v>
      </c>
      <c r="B2981" s="4" t="s">
        <v>372</v>
      </c>
      <c r="C2981" t="str">
        <f t="shared" si="46"/>
        <v>2023_0817</v>
      </c>
      <c r="D2981" s="4" t="s">
        <v>330</v>
      </c>
      <c r="E2981" s="4" t="s">
        <v>330</v>
      </c>
      <c r="F2981" s="3">
        <v>997939.09</v>
      </c>
      <c r="G2981" s="2">
        <v>1.84899E-3</v>
      </c>
    </row>
    <row r="2982" spans="1:7" x14ac:dyDescent="0.2">
      <c r="A2982">
        <v>2023</v>
      </c>
      <c r="B2982" s="4" t="s">
        <v>447</v>
      </c>
      <c r="C2982" t="str">
        <f t="shared" si="46"/>
        <v>2023_0227</v>
      </c>
      <c r="D2982" s="4" t="s">
        <v>405</v>
      </c>
      <c r="E2982" s="4" t="s">
        <v>405</v>
      </c>
      <c r="F2982" s="3">
        <v>994779.22</v>
      </c>
      <c r="G2982" s="2">
        <v>1.8431299999999999E-3</v>
      </c>
    </row>
    <row r="2983" spans="1:7" x14ac:dyDescent="0.2">
      <c r="A2983">
        <v>2023</v>
      </c>
      <c r="B2983" s="4" t="s">
        <v>348</v>
      </c>
      <c r="C2983" t="str">
        <f t="shared" si="46"/>
        <v>2023_0072</v>
      </c>
      <c r="D2983" s="4" t="s">
        <v>306</v>
      </c>
      <c r="E2983" s="4" t="s">
        <v>306</v>
      </c>
      <c r="F2983" s="3">
        <v>973429.5</v>
      </c>
      <c r="G2983" s="2">
        <v>1.8035799999999999E-3</v>
      </c>
    </row>
    <row r="2984" spans="1:7" x14ac:dyDescent="0.2">
      <c r="A2984">
        <v>2023</v>
      </c>
      <c r="B2984" s="4" t="s">
        <v>252</v>
      </c>
      <c r="C2984" t="str">
        <f t="shared" si="46"/>
        <v>2023_0950</v>
      </c>
      <c r="D2984" s="4" t="s">
        <v>210</v>
      </c>
      <c r="E2984" s="4" t="s">
        <v>210</v>
      </c>
      <c r="F2984" s="3">
        <v>964325.28</v>
      </c>
      <c r="G2984" s="2">
        <v>1.7867099999999999E-3</v>
      </c>
    </row>
    <row r="2985" spans="1:7" x14ac:dyDescent="0.2">
      <c r="A2985">
        <v>2023</v>
      </c>
      <c r="B2985" s="4" t="s">
        <v>201</v>
      </c>
      <c r="C2985" t="str">
        <f t="shared" si="46"/>
        <v>2023_0648</v>
      </c>
      <c r="D2985" s="4" t="s">
        <v>159</v>
      </c>
      <c r="E2985" s="4" t="s">
        <v>159</v>
      </c>
      <c r="F2985" s="3">
        <v>936341.32</v>
      </c>
      <c r="G2985" s="2">
        <v>1.73486E-3</v>
      </c>
    </row>
    <row r="2986" spans="1:7" x14ac:dyDescent="0.2">
      <c r="A2986">
        <v>2023</v>
      </c>
      <c r="B2986" s="4" t="s">
        <v>337</v>
      </c>
      <c r="C2986" t="str">
        <f t="shared" si="46"/>
        <v>2023_0643</v>
      </c>
      <c r="D2986" s="4" t="s">
        <v>295</v>
      </c>
      <c r="E2986" s="4" t="s">
        <v>295</v>
      </c>
      <c r="F2986" s="3">
        <v>913188.89</v>
      </c>
      <c r="G2986" s="2">
        <v>1.6919599999999999E-3</v>
      </c>
    </row>
    <row r="2987" spans="1:7" x14ac:dyDescent="0.2">
      <c r="A2987">
        <v>2023</v>
      </c>
      <c r="B2987" s="4" t="s">
        <v>331</v>
      </c>
      <c r="C2987" t="str">
        <f t="shared" si="46"/>
        <v>2023_0615</v>
      </c>
      <c r="D2987" s="4" t="s">
        <v>289</v>
      </c>
      <c r="E2987" s="4" t="s">
        <v>289</v>
      </c>
      <c r="F2987" s="3">
        <v>897527.01</v>
      </c>
      <c r="G2987" s="2">
        <v>1.6629399999999999E-3</v>
      </c>
    </row>
    <row r="2988" spans="1:7" x14ac:dyDescent="0.2">
      <c r="A2988">
        <v>2023</v>
      </c>
      <c r="B2988" s="4" t="s">
        <v>272</v>
      </c>
      <c r="C2988" t="str">
        <f t="shared" si="46"/>
        <v>2023_0251</v>
      </c>
      <c r="D2988" s="4" t="s">
        <v>230</v>
      </c>
      <c r="E2988" s="4" t="s">
        <v>230</v>
      </c>
      <c r="F2988" s="3">
        <v>880573.18</v>
      </c>
      <c r="G2988" s="2">
        <v>1.63153E-3</v>
      </c>
    </row>
    <row r="2989" spans="1:7" x14ac:dyDescent="0.2">
      <c r="A2989">
        <v>2023</v>
      </c>
      <c r="B2989" s="4" t="s">
        <v>199</v>
      </c>
      <c r="C2989" t="str">
        <f t="shared" si="46"/>
        <v>2023_0231</v>
      </c>
      <c r="D2989" s="4" t="s">
        <v>157</v>
      </c>
      <c r="E2989" s="4" t="s">
        <v>157</v>
      </c>
      <c r="F2989" s="3">
        <v>830378.47</v>
      </c>
      <c r="G2989" s="2">
        <v>1.53853E-3</v>
      </c>
    </row>
    <row r="2990" spans="1:7" x14ac:dyDescent="0.2">
      <c r="A2990">
        <v>2023</v>
      </c>
      <c r="B2990" s="4" t="s">
        <v>277</v>
      </c>
      <c r="C2990" t="str">
        <f t="shared" si="46"/>
        <v>2023_0586</v>
      </c>
      <c r="D2990" s="4" t="s">
        <v>235</v>
      </c>
      <c r="E2990" s="4" t="s">
        <v>235</v>
      </c>
      <c r="F2990" s="3">
        <v>767465.07</v>
      </c>
      <c r="G2990" s="2">
        <v>1.4219600000000001E-3</v>
      </c>
    </row>
    <row r="2991" spans="1:7" x14ac:dyDescent="0.2">
      <c r="A2991">
        <v>2023</v>
      </c>
      <c r="B2991" s="4" t="s">
        <v>424</v>
      </c>
      <c r="C2991" t="str">
        <f t="shared" si="46"/>
        <v>2023_0381</v>
      </c>
      <c r="D2991" s="4" t="s">
        <v>382</v>
      </c>
      <c r="E2991" s="4" t="s">
        <v>382</v>
      </c>
      <c r="F2991" s="3">
        <v>735261.19</v>
      </c>
      <c r="G2991" s="2">
        <v>1.3623000000000001E-3</v>
      </c>
    </row>
    <row r="2992" spans="1:7" x14ac:dyDescent="0.2">
      <c r="A2992">
        <v>2023</v>
      </c>
      <c r="B2992" s="4" t="s">
        <v>182</v>
      </c>
      <c r="C2992" t="str">
        <f t="shared" si="46"/>
        <v>2023_0385</v>
      </c>
      <c r="D2992" s="4" t="s">
        <v>140</v>
      </c>
      <c r="E2992" s="4" t="s">
        <v>140</v>
      </c>
      <c r="F2992" s="3">
        <v>724591.23</v>
      </c>
      <c r="G2992" s="2">
        <v>1.34253E-3</v>
      </c>
    </row>
    <row r="2993" spans="1:7" x14ac:dyDescent="0.2">
      <c r="A2993">
        <v>2023</v>
      </c>
      <c r="B2993" s="4" t="s">
        <v>273</v>
      </c>
      <c r="C2993" t="str">
        <f t="shared" si="46"/>
        <v>2023_0582</v>
      </c>
      <c r="D2993" s="4" t="s">
        <v>231</v>
      </c>
      <c r="E2993" s="4" t="s">
        <v>231</v>
      </c>
      <c r="F2993" s="3">
        <v>721251.21</v>
      </c>
      <c r="G2993" s="2">
        <v>1.3363400000000001E-3</v>
      </c>
    </row>
    <row r="2994" spans="1:7" x14ac:dyDescent="0.2">
      <c r="A2994">
        <v>2023</v>
      </c>
      <c r="B2994" s="4" t="s">
        <v>263</v>
      </c>
      <c r="C2994" t="str">
        <f t="shared" si="46"/>
        <v>2023_0506</v>
      </c>
      <c r="D2994" s="4" t="s">
        <v>221</v>
      </c>
      <c r="E2994" s="4" t="s">
        <v>221</v>
      </c>
      <c r="F2994" s="3">
        <v>719215.92</v>
      </c>
      <c r="G2994" s="2">
        <v>1.3325699999999999E-3</v>
      </c>
    </row>
    <row r="2995" spans="1:7" x14ac:dyDescent="0.2">
      <c r="A2995">
        <v>2023</v>
      </c>
      <c r="B2995" s="4" t="s">
        <v>343</v>
      </c>
      <c r="C2995" t="str">
        <f t="shared" si="46"/>
        <v>2023_0272</v>
      </c>
      <c r="D2995" s="4" t="s">
        <v>301</v>
      </c>
      <c r="E2995" s="4" t="s">
        <v>301</v>
      </c>
      <c r="F2995" s="3">
        <v>704831.47</v>
      </c>
      <c r="G2995" s="2">
        <v>1.3059199999999999E-3</v>
      </c>
    </row>
    <row r="2996" spans="1:7" x14ac:dyDescent="0.2">
      <c r="A2996">
        <v>2023</v>
      </c>
      <c r="B2996" s="4" t="s">
        <v>335</v>
      </c>
      <c r="C2996" t="str">
        <f t="shared" si="46"/>
        <v>2023_0825</v>
      </c>
      <c r="D2996" s="4" t="s">
        <v>293</v>
      </c>
      <c r="E2996" s="4" t="s">
        <v>293</v>
      </c>
      <c r="F2996" s="3">
        <v>704747.71</v>
      </c>
      <c r="G2996" s="2">
        <v>1.30576E-3</v>
      </c>
    </row>
    <row r="2997" spans="1:7" x14ac:dyDescent="0.2">
      <c r="A2997">
        <v>2023</v>
      </c>
      <c r="B2997" s="4" t="s">
        <v>559</v>
      </c>
      <c r="C2997" t="str">
        <f t="shared" si="46"/>
        <v>2023_0106</v>
      </c>
      <c r="D2997" s="4" t="s">
        <v>556</v>
      </c>
      <c r="E2997" s="4" t="s">
        <v>556</v>
      </c>
      <c r="F2997" s="3">
        <v>702137.09</v>
      </c>
      <c r="G2997" s="2">
        <v>1.3009199999999999E-3</v>
      </c>
    </row>
    <row r="2998" spans="1:7" x14ac:dyDescent="0.2">
      <c r="A2998">
        <v>2023</v>
      </c>
      <c r="B2998" s="4" t="s">
        <v>558</v>
      </c>
      <c r="C2998" t="str">
        <f t="shared" si="46"/>
        <v>2023_0261</v>
      </c>
      <c r="D2998" s="4" t="s">
        <v>555</v>
      </c>
      <c r="E2998" s="4" t="s">
        <v>555</v>
      </c>
      <c r="F2998" s="3">
        <v>699536.71</v>
      </c>
      <c r="G2998" s="2">
        <v>1.2961100000000001E-3</v>
      </c>
    </row>
    <row r="2999" spans="1:7" x14ac:dyDescent="0.2">
      <c r="A2999">
        <v>2023</v>
      </c>
      <c r="B2999" s="4" t="s">
        <v>341</v>
      </c>
      <c r="C2999" t="str">
        <f t="shared" si="46"/>
        <v>2023_0175</v>
      </c>
      <c r="D2999" s="4" t="s">
        <v>299</v>
      </c>
      <c r="E2999" s="4" t="s">
        <v>299</v>
      </c>
      <c r="F2999" s="3">
        <v>688583.83</v>
      </c>
      <c r="G2999" s="2">
        <v>1.2758100000000001E-3</v>
      </c>
    </row>
    <row r="3000" spans="1:7" x14ac:dyDescent="0.2">
      <c r="A3000">
        <v>2023</v>
      </c>
      <c r="B3000" s="4" t="s">
        <v>204</v>
      </c>
      <c r="C3000" t="str">
        <f t="shared" si="46"/>
        <v>2023_1032</v>
      </c>
      <c r="D3000" s="4" t="s">
        <v>162</v>
      </c>
      <c r="E3000" s="4" t="s">
        <v>162</v>
      </c>
      <c r="F3000" s="3">
        <v>677695.33</v>
      </c>
      <c r="G3000" s="2">
        <v>1.2556399999999999E-3</v>
      </c>
    </row>
    <row r="3001" spans="1:7" x14ac:dyDescent="0.2">
      <c r="A3001">
        <v>2023</v>
      </c>
      <c r="B3001" s="4" t="s">
        <v>334</v>
      </c>
      <c r="C3001" t="str">
        <f t="shared" si="46"/>
        <v>2023_0342</v>
      </c>
      <c r="D3001" s="4" t="s">
        <v>292</v>
      </c>
      <c r="E3001" s="4" t="s">
        <v>292</v>
      </c>
      <c r="F3001" s="3">
        <v>675455.13</v>
      </c>
      <c r="G3001" s="2">
        <v>1.2514900000000001E-3</v>
      </c>
    </row>
    <row r="3002" spans="1:7" x14ac:dyDescent="0.2">
      <c r="A3002">
        <v>2023</v>
      </c>
      <c r="B3002" s="4" t="s">
        <v>275</v>
      </c>
      <c r="C3002" t="str">
        <f t="shared" si="46"/>
        <v>2023_0606</v>
      </c>
      <c r="D3002" s="4" t="s">
        <v>233</v>
      </c>
      <c r="E3002" s="4" t="s">
        <v>233</v>
      </c>
      <c r="F3002" s="3">
        <v>668929.82999999996</v>
      </c>
      <c r="G3002" s="2">
        <v>1.2394000000000001E-3</v>
      </c>
    </row>
    <row r="3003" spans="1:7" x14ac:dyDescent="0.2">
      <c r="A3003">
        <v>2023</v>
      </c>
      <c r="B3003" s="4" t="s">
        <v>564</v>
      </c>
      <c r="C3003" t="str">
        <f t="shared" si="46"/>
        <v>2023_0483</v>
      </c>
      <c r="D3003" s="4" t="s">
        <v>560</v>
      </c>
      <c r="E3003" s="4" t="s">
        <v>560</v>
      </c>
      <c r="F3003" s="3">
        <v>627143.12</v>
      </c>
      <c r="G3003" s="2">
        <v>1.16197E-3</v>
      </c>
    </row>
    <row r="3004" spans="1:7" x14ac:dyDescent="0.2">
      <c r="A3004">
        <v>2023</v>
      </c>
      <c r="B3004" s="4" t="s">
        <v>338</v>
      </c>
      <c r="C3004" t="str">
        <f t="shared" si="46"/>
        <v>2023_0167</v>
      </c>
      <c r="D3004" s="4" t="s">
        <v>296</v>
      </c>
      <c r="E3004" s="4" t="s">
        <v>296</v>
      </c>
      <c r="F3004" s="3">
        <v>625730.46</v>
      </c>
      <c r="G3004" s="2">
        <v>1.1593599999999999E-3</v>
      </c>
    </row>
    <row r="3005" spans="1:7" x14ac:dyDescent="0.2">
      <c r="A3005">
        <v>2023</v>
      </c>
      <c r="B3005" s="4" t="s">
        <v>432</v>
      </c>
      <c r="C3005" t="str">
        <f t="shared" si="46"/>
        <v>2023_0640</v>
      </c>
      <c r="D3005" s="4" t="s">
        <v>390</v>
      </c>
      <c r="E3005" s="4" t="s">
        <v>390</v>
      </c>
      <c r="F3005" s="3">
        <v>615958.76</v>
      </c>
      <c r="G3005" s="2">
        <v>1.1412499999999999E-3</v>
      </c>
    </row>
    <row r="3006" spans="1:7" x14ac:dyDescent="0.2">
      <c r="A3006">
        <v>2023</v>
      </c>
      <c r="B3006" s="4" t="s">
        <v>339</v>
      </c>
      <c r="C3006" t="str">
        <f t="shared" si="46"/>
        <v>2023_0903</v>
      </c>
      <c r="D3006" s="4" t="s">
        <v>297</v>
      </c>
      <c r="E3006" s="4" t="s">
        <v>297</v>
      </c>
      <c r="F3006" s="3">
        <v>607068.64</v>
      </c>
      <c r="G3006" s="2">
        <v>1.1247799999999999E-3</v>
      </c>
    </row>
    <row r="3007" spans="1:7" x14ac:dyDescent="0.2">
      <c r="A3007">
        <v>2023</v>
      </c>
      <c r="B3007" s="4" t="s">
        <v>371</v>
      </c>
      <c r="C3007" t="str">
        <f t="shared" si="46"/>
        <v>2023_0103</v>
      </c>
      <c r="D3007" s="4" t="s">
        <v>329</v>
      </c>
      <c r="E3007" s="4" t="s">
        <v>329</v>
      </c>
      <c r="F3007" s="3">
        <v>604783.57999999996</v>
      </c>
      <c r="G3007" s="2">
        <v>1.1205500000000001E-3</v>
      </c>
    </row>
    <row r="3008" spans="1:7" x14ac:dyDescent="0.2">
      <c r="A3008">
        <v>2023</v>
      </c>
      <c r="B3008" s="4" t="s">
        <v>757</v>
      </c>
      <c r="C3008" t="str">
        <f t="shared" si="46"/>
        <v>2023_4174</v>
      </c>
      <c r="D3008" s="4" t="s">
        <v>756</v>
      </c>
      <c r="E3008" s="4" t="s">
        <v>756</v>
      </c>
      <c r="F3008" s="3">
        <v>604700.76</v>
      </c>
      <c r="G3008" s="2">
        <v>1.12039E-3</v>
      </c>
    </row>
    <row r="3009" spans="1:7" x14ac:dyDescent="0.2">
      <c r="A3009">
        <v>2023</v>
      </c>
      <c r="B3009" s="4" t="s">
        <v>288</v>
      </c>
      <c r="C3009" t="str">
        <f t="shared" si="46"/>
        <v>2023_0514</v>
      </c>
      <c r="D3009" s="4" t="s">
        <v>246</v>
      </c>
      <c r="E3009" s="4" t="s">
        <v>246</v>
      </c>
      <c r="F3009" s="3">
        <v>589939.29</v>
      </c>
      <c r="G3009" s="2">
        <v>1.09304E-3</v>
      </c>
    </row>
    <row r="3010" spans="1:7" x14ac:dyDescent="0.2">
      <c r="A3010">
        <v>2023</v>
      </c>
      <c r="B3010" s="4" t="s">
        <v>420</v>
      </c>
      <c r="C3010" t="str">
        <f t="shared" si="46"/>
        <v>2023_0815</v>
      </c>
      <c r="D3010" s="4" t="s">
        <v>378</v>
      </c>
      <c r="E3010" s="4" t="s">
        <v>378</v>
      </c>
      <c r="F3010" s="3">
        <v>569492.93999999994</v>
      </c>
      <c r="G3010" s="2">
        <v>1.0551600000000001E-3</v>
      </c>
    </row>
    <row r="3011" spans="1:7" x14ac:dyDescent="0.2">
      <c r="A3011">
        <v>2023</v>
      </c>
      <c r="B3011" s="4" t="s">
        <v>476</v>
      </c>
      <c r="C3011" t="str">
        <f t="shared" ref="C3011:C3074" si="47">_xlfn.TEXTJOIN("_",TRUE,A3011:B3011)</f>
        <v>2023_0757</v>
      </c>
      <c r="D3011" s="4" t="s">
        <v>460</v>
      </c>
      <c r="E3011" s="4" t="s">
        <v>460</v>
      </c>
      <c r="F3011" s="3">
        <v>569067.98</v>
      </c>
      <c r="G3011" s="2">
        <v>1.05437E-3</v>
      </c>
    </row>
    <row r="3012" spans="1:7" x14ac:dyDescent="0.2">
      <c r="A3012">
        <v>2023</v>
      </c>
      <c r="B3012" s="4" t="s">
        <v>481</v>
      </c>
      <c r="C3012" t="str">
        <f t="shared" si="47"/>
        <v>2023_0108</v>
      </c>
      <c r="D3012" s="4" t="s">
        <v>465</v>
      </c>
      <c r="E3012" s="4" t="s">
        <v>465</v>
      </c>
      <c r="F3012" s="3">
        <v>566192.91</v>
      </c>
      <c r="G3012" s="2">
        <v>1.0490499999999999E-3</v>
      </c>
    </row>
    <row r="3013" spans="1:7" x14ac:dyDescent="0.2">
      <c r="A3013">
        <v>2023</v>
      </c>
      <c r="B3013" s="4" t="s">
        <v>255</v>
      </c>
      <c r="C3013" t="str">
        <f t="shared" si="47"/>
        <v>2023_1137</v>
      </c>
      <c r="D3013" s="4" t="s">
        <v>213</v>
      </c>
      <c r="E3013" s="4" t="s">
        <v>213</v>
      </c>
      <c r="F3013" s="3">
        <v>540333.43999999994</v>
      </c>
      <c r="G3013" s="2">
        <v>1.00113E-3</v>
      </c>
    </row>
    <row r="3014" spans="1:7" x14ac:dyDescent="0.2">
      <c r="A3014">
        <v>2023</v>
      </c>
      <c r="B3014" s="4" t="s">
        <v>256</v>
      </c>
      <c r="C3014" t="str">
        <f t="shared" si="47"/>
        <v>2023_0630</v>
      </c>
      <c r="D3014" s="4" t="s">
        <v>214</v>
      </c>
      <c r="E3014" s="4" t="s">
        <v>214</v>
      </c>
      <c r="F3014" s="3">
        <v>538582.38</v>
      </c>
      <c r="G3014" s="2">
        <v>9.9788999999999997E-4</v>
      </c>
    </row>
    <row r="3015" spans="1:7" x14ac:dyDescent="0.2">
      <c r="A3015">
        <v>2023</v>
      </c>
      <c r="B3015" s="4" t="s">
        <v>430</v>
      </c>
      <c r="C3015" t="str">
        <f t="shared" si="47"/>
        <v>2023_0199</v>
      </c>
      <c r="D3015" s="4" t="s">
        <v>388</v>
      </c>
      <c r="E3015" s="4" t="s">
        <v>388</v>
      </c>
      <c r="F3015" s="3">
        <v>511892.38</v>
      </c>
      <c r="G3015" s="2">
        <v>9.4844000000000005E-4</v>
      </c>
    </row>
    <row r="3016" spans="1:7" x14ac:dyDescent="0.2">
      <c r="A3016">
        <v>2023</v>
      </c>
      <c r="B3016" s="4" t="s">
        <v>353</v>
      </c>
      <c r="C3016" t="str">
        <f t="shared" si="47"/>
        <v>2023_0972</v>
      </c>
      <c r="D3016" s="4" t="s">
        <v>311</v>
      </c>
      <c r="E3016" s="4" t="s">
        <v>311</v>
      </c>
      <c r="F3016" s="3">
        <v>500029.59</v>
      </c>
      <c r="G3016" s="2">
        <v>9.2646000000000004E-4</v>
      </c>
    </row>
    <row r="3017" spans="1:7" x14ac:dyDescent="0.2">
      <c r="A3017">
        <v>2023</v>
      </c>
      <c r="B3017" s="4" t="s">
        <v>425</v>
      </c>
      <c r="C3017" t="str">
        <f t="shared" si="47"/>
        <v>2023_1093</v>
      </c>
      <c r="D3017" s="4" t="s">
        <v>383</v>
      </c>
      <c r="E3017" s="4" t="s">
        <v>383</v>
      </c>
      <c r="F3017" s="3">
        <v>494705.26</v>
      </c>
      <c r="G3017" s="2">
        <v>9.1659E-4</v>
      </c>
    </row>
    <row r="3018" spans="1:7" x14ac:dyDescent="0.2">
      <c r="A3018">
        <v>2023</v>
      </c>
      <c r="B3018" s="4" t="s">
        <v>431</v>
      </c>
      <c r="C3018" t="str">
        <f t="shared" si="47"/>
        <v>2023_0787</v>
      </c>
      <c r="D3018" s="4" t="s">
        <v>389</v>
      </c>
      <c r="E3018" s="4" t="s">
        <v>389</v>
      </c>
      <c r="F3018" s="3">
        <v>486397.81</v>
      </c>
      <c r="G3018" s="2">
        <v>9.012E-4</v>
      </c>
    </row>
    <row r="3019" spans="1:7" x14ac:dyDescent="0.2">
      <c r="A3019">
        <v>2023</v>
      </c>
      <c r="B3019" s="4" t="s">
        <v>284</v>
      </c>
      <c r="C3019" t="str">
        <f t="shared" si="47"/>
        <v>2023_0376</v>
      </c>
      <c r="D3019" s="4" t="s">
        <v>242</v>
      </c>
      <c r="E3019" s="4" t="s">
        <v>242</v>
      </c>
      <c r="F3019" s="3">
        <v>469889.38</v>
      </c>
      <c r="G3019" s="2">
        <v>8.7060999999999996E-4</v>
      </c>
    </row>
    <row r="3020" spans="1:7" x14ac:dyDescent="0.2">
      <c r="A3020">
        <v>2023</v>
      </c>
      <c r="B3020" s="4" t="s">
        <v>454</v>
      </c>
      <c r="C3020" t="str">
        <f t="shared" si="47"/>
        <v>2023_0639</v>
      </c>
      <c r="D3020" s="4" t="s">
        <v>412</v>
      </c>
      <c r="E3020" s="4" t="s">
        <v>412</v>
      </c>
      <c r="F3020" s="3">
        <v>468753.83</v>
      </c>
      <c r="G3020" s="2">
        <v>8.6850999999999996E-4</v>
      </c>
    </row>
    <row r="3021" spans="1:7" x14ac:dyDescent="0.2">
      <c r="A3021">
        <v>2023</v>
      </c>
      <c r="B3021" s="4" t="s">
        <v>754</v>
      </c>
      <c r="C3021" t="str">
        <f t="shared" si="47"/>
        <v>2023_3063</v>
      </c>
      <c r="D3021" s="4" t="s">
        <v>751</v>
      </c>
      <c r="E3021" s="4" t="s">
        <v>751</v>
      </c>
      <c r="F3021" s="3">
        <v>457542.19</v>
      </c>
      <c r="G3021" s="2">
        <v>8.4774000000000004E-4</v>
      </c>
    </row>
    <row r="3022" spans="1:7" x14ac:dyDescent="0.2">
      <c r="A3022">
        <v>2023</v>
      </c>
      <c r="B3022" s="4" t="s">
        <v>267</v>
      </c>
      <c r="C3022" t="str">
        <f t="shared" si="47"/>
        <v>2023_0670</v>
      </c>
      <c r="D3022" s="4" t="s">
        <v>225</v>
      </c>
      <c r="E3022" s="4" t="s">
        <v>225</v>
      </c>
      <c r="F3022" s="3">
        <v>454104.48</v>
      </c>
      <c r="G3022" s="2">
        <v>8.4137000000000003E-4</v>
      </c>
    </row>
    <row r="3023" spans="1:7" x14ac:dyDescent="0.2">
      <c r="A3023">
        <v>2023</v>
      </c>
      <c r="B3023" s="4" t="s">
        <v>344</v>
      </c>
      <c r="C3023" t="str">
        <f t="shared" si="47"/>
        <v>2023_0989</v>
      </c>
      <c r="D3023" s="4" t="s">
        <v>302</v>
      </c>
      <c r="E3023" s="4" t="s">
        <v>302</v>
      </c>
      <c r="F3023" s="3">
        <v>442283.59</v>
      </c>
      <c r="G3023" s="2">
        <v>8.1946999999999999E-4</v>
      </c>
    </row>
    <row r="3024" spans="1:7" x14ac:dyDescent="0.2">
      <c r="A3024">
        <v>2023</v>
      </c>
      <c r="B3024" s="4" t="s">
        <v>483</v>
      </c>
      <c r="C3024" t="str">
        <f t="shared" si="47"/>
        <v>2023_0614</v>
      </c>
      <c r="D3024" s="4" t="s">
        <v>467</v>
      </c>
      <c r="E3024" s="4" t="s">
        <v>467</v>
      </c>
      <c r="F3024" s="3">
        <v>441528.89</v>
      </c>
      <c r="G3024" s="2">
        <v>8.1806999999999995E-4</v>
      </c>
    </row>
    <row r="3025" spans="1:7" x14ac:dyDescent="0.2">
      <c r="A3025">
        <v>2023</v>
      </c>
      <c r="B3025" s="4" t="s">
        <v>581</v>
      </c>
      <c r="C3025" t="str">
        <f t="shared" si="47"/>
        <v>2023_0424</v>
      </c>
      <c r="D3025" s="4" t="s">
        <v>568</v>
      </c>
      <c r="E3025" s="4" t="s">
        <v>568</v>
      </c>
      <c r="F3025" s="3">
        <v>399483.83</v>
      </c>
      <c r="G3025" s="2">
        <v>7.4016999999999996E-4</v>
      </c>
    </row>
    <row r="3026" spans="1:7" x14ac:dyDescent="0.2">
      <c r="A3026">
        <v>2023</v>
      </c>
      <c r="B3026" s="4" t="s">
        <v>251</v>
      </c>
      <c r="C3026" t="str">
        <f t="shared" si="47"/>
        <v>2023_0560</v>
      </c>
      <c r="D3026" s="4" t="s">
        <v>209</v>
      </c>
      <c r="E3026" s="4" t="s">
        <v>209</v>
      </c>
      <c r="F3026" s="3">
        <v>396367.29</v>
      </c>
      <c r="G3026" s="2">
        <v>7.3439000000000002E-4</v>
      </c>
    </row>
    <row r="3027" spans="1:7" x14ac:dyDescent="0.2">
      <c r="A3027">
        <v>2023</v>
      </c>
      <c r="B3027" s="4" t="s">
        <v>445</v>
      </c>
      <c r="C3027" t="str">
        <f t="shared" si="47"/>
        <v>2023_0661</v>
      </c>
      <c r="D3027" s="4" t="s">
        <v>403</v>
      </c>
      <c r="E3027" s="4" t="s">
        <v>403</v>
      </c>
      <c r="F3027" s="3">
        <v>395877.16</v>
      </c>
      <c r="G3027" s="2">
        <v>7.3348E-4</v>
      </c>
    </row>
    <row r="3028" spans="1:7" x14ac:dyDescent="0.2">
      <c r="A3028">
        <v>2023</v>
      </c>
      <c r="B3028" s="4" t="s">
        <v>361</v>
      </c>
      <c r="C3028" t="str">
        <f t="shared" si="47"/>
        <v>2023_0158</v>
      </c>
      <c r="D3028" s="4" t="s">
        <v>319</v>
      </c>
      <c r="E3028" s="4" t="s">
        <v>319</v>
      </c>
      <c r="F3028" s="3">
        <v>390374.12</v>
      </c>
      <c r="G3028" s="2">
        <v>7.2329000000000002E-4</v>
      </c>
    </row>
    <row r="3029" spans="1:7" x14ac:dyDescent="0.2">
      <c r="A3029">
        <v>2023</v>
      </c>
      <c r="B3029" s="4" t="s">
        <v>440</v>
      </c>
      <c r="C3029" t="str">
        <f t="shared" si="47"/>
        <v>2023_0747</v>
      </c>
      <c r="D3029" s="4" t="s">
        <v>398</v>
      </c>
      <c r="E3029" s="4" t="s">
        <v>398</v>
      </c>
      <c r="F3029" s="3">
        <v>390162.56</v>
      </c>
      <c r="G3029" s="2">
        <v>7.2289999999999995E-4</v>
      </c>
    </row>
    <row r="3030" spans="1:7" x14ac:dyDescent="0.2">
      <c r="A3030">
        <v>2023</v>
      </c>
      <c r="B3030" s="4" t="s">
        <v>566</v>
      </c>
      <c r="C3030" t="str">
        <f t="shared" si="47"/>
        <v>2023_0833</v>
      </c>
      <c r="D3030" s="4" t="s">
        <v>562</v>
      </c>
      <c r="E3030" s="4" t="s">
        <v>562</v>
      </c>
      <c r="F3030" s="3">
        <v>384912.45</v>
      </c>
      <c r="G3030" s="2">
        <v>7.1316999999999995E-4</v>
      </c>
    </row>
    <row r="3031" spans="1:7" x14ac:dyDescent="0.2">
      <c r="A3031">
        <v>2023</v>
      </c>
      <c r="B3031" s="4" t="s">
        <v>363</v>
      </c>
      <c r="C3031" t="str">
        <f t="shared" si="47"/>
        <v>2023_1059</v>
      </c>
      <c r="D3031" s="4" t="s">
        <v>321</v>
      </c>
      <c r="E3031" s="4" t="s">
        <v>321</v>
      </c>
      <c r="F3031" s="3">
        <v>382275.38</v>
      </c>
      <c r="G3031" s="2">
        <v>7.0828000000000004E-4</v>
      </c>
    </row>
    <row r="3032" spans="1:7" x14ac:dyDescent="0.2">
      <c r="A3032">
        <v>2023</v>
      </c>
      <c r="B3032" s="4" t="s">
        <v>726</v>
      </c>
      <c r="C3032" t="str">
        <f t="shared" si="47"/>
        <v>2023_2633</v>
      </c>
      <c r="D3032" s="4" t="s">
        <v>720</v>
      </c>
      <c r="E3032" s="4" t="s">
        <v>720</v>
      </c>
      <c r="F3032" s="3">
        <v>376819.75</v>
      </c>
      <c r="G3032" s="2">
        <v>6.9817000000000002E-4</v>
      </c>
    </row>
    <row r="3033" spans="1:7" x14ac:dyDescent="0.2">
      <c r="A3033">
        <v>2023</v>
      </c>
      <c r="B3033" s="4" t="s">
        <v>276</v>
      </c>
      <c r="C3033" t="str">
        <f t="shared" si="47"/>
        <v>2023_0793</v>
      </c>
      <c r="D3033" s="4" t="s">
        <v>234</v>
      </c>
      <c r="E3033" s="4" t="s">
        <v>234</v>
      </c>
      <c r="F3033" s="3">
        <v>375924.43</v>
      </c>
      <c r="G3033" s="2">
        <v>6.9651000000000001E-4</v>
      </c>
    </row>
    <row r="3034" spans="1:7" x14ac:dyDescent="0.2">
      <c r="A3034">
        <v>2023</v>
      </c>
      <c r="B3034" s="4" t="s">
        <v>340</v>
      </c>
      <c r="C3034" t="str">
        <f t="shared" si="47"/>
        <v>2023_0437</v>
      </c>
      <c r="D3034" s="4" t="s">
        <v>298</v>
      </c>
      <c r="E3034" s="4" t="s">
        <v>298</v>
      </c>
      <c r="F3034" s="3">
        <v>370530.9</v>
      </c>
      <c r="G3034" s="2">
        <v>6.8652000000000003E-4</v>
      </c>
    </row>
    <row r="3035" spans="1:7" x14ac:dyDescent="0.2">
      <c r="A3035">
        <v>2023</v>
      </c>
      <c r="B3035" s="4" t="s">
        <v>565</v>
      </c>
      <c r="C3035" t="str">
        <f t="shared" si="47"/>
        <v>2023_0084</v>
      </c>
      <c r="D3035" s="4" t="s">
        <v>561</v>
      </c>
      <c r="E3035" s="4" t="s">
        <v>561</v>
      </c>
      <c r="F3035" s="3">
        <v>369845.75</v>
      </c>
      <c r="G3035" s="2">
        <v>6.8524999999999999E-4</v>
      </c>
    </row>
    <row r="3036" spans="1:7" x14ac:dyDescent="0.2">
      <c r="A3036">
        <v>2023</v>
      </c>
      <c r="B3036" s="4" t="s">
        <v>475</v>
      </c>
      <c r="C3036" t="str">
        <f t="shared" si="47"/>
        <v>2023_0320</v>
      </c>
      <c r="D3036" s="4" t="s">
        <v>459</v>
      </c>
      <c r="E3036" s="4" t="s">
        <v>459</v>
      </c>
      <c r="F3036" s="3">
        <v>365127.28</v>
      </c>
      <c r="G3036" s="2">
        <v>6.7650999999999996E-4</v>
      </c>
    </row>
    <row r="3037" spans="1:7" x14ac:dyDescent="0.2">
      <c r="A3037">
        <v>2023</v>
      </c>
      <c r="B3037" s="4" t="s">
        <v>261</v>
      </c>
      <c r="C3037" t="str">
        <f t="shared" si="47"/>
        <v>2023_0305</v>
      </c>
      <c r="D3037" s="4" t="s">
        <v>219</v>
      </c>
      <c r="E3037" s="4" t="s">
        <v>219</v>
      </c>
      <c r="F3037" s="3">
        <v>357611.19</v>
      </c>
      <c r="G3037" s="2">
        <v>6.6257999999999996E-4</v>
      </c>
    </row>
    <row r="3038" spans="1:7" x14ac:dyDescent="0.2">
      <c r="A3038">
        <v>2023</v>
      </c>
      <c r="B3038" s="4" t="s">
        <v>480</v>
      </c>
      <c r="C3038" t="str">
        <f t="shared" si="47"/>
        <v>2023_0266</v>
      </c>
      <c r="D3038" s="4" t="s">
        <v>749</v>
      </c>
      <c r="E3038" s="4" t="s">
        <v>749</v>
      </c>
      <c r="F3038" s="3">
        <v>353400.53</v>
      </c>
      <c r="G3038" s="2">
        <v>6.5477999999999999E-4</v>
      </c>
    </row>
    <row r="3039" spans="1:7" x14ac:dyDescent="0.2">
      <c r="A3039">
        <v>2023</v>
      </c>
      <c r="B3039" s="4" t="s">
        <v>364</v>
      </c>
      <c r="C3039" t="str">
        <f t="shared" si="47"/>
        <v>2023_0173</v>
      </c>
      <c r="D3039" s="4" t="s">
        <v>322</v>
      </c>
      <c r="E3039" s="4" t="s">
        <v>322</v>
      </c>
      <c r="F3039" s="3">
        <v>341970.92</v>
      </c>
      <c r="G3039" s="2">
        <v>6.3360999999999995E-4</v>
      </c>
    </row>
    <row r="3040" spans="1:7" x14ac:dyDescent="0.2">
      <c r="A3040">
        <v>2023</v>
      </c>
      <c r="B3040" s="4" t="s">
        <v>281</v>
      </c>
      <c r="C3040" t="str">
        <f t="shared" si="47"/>
        <v>2023_0508</v>
      </c>
      <c r="D3040" s="4" t="s">
        <v>239</v>
      </c>
      <c r="E3040" s="4" t="s">
        <v>239</v>
      </c>
      <c r="F3040" s="3">
        <v>340941.74</v>
      </c>
      <c r="G3040" s="2">
        <v>6.3170000000000001E-4</v>
      </c>
    </row>
    <row r="3041" spans="1:7" x14ac:dyDescent="0.2">
      <c r="A3041">
        <v>2023</v>
      </c>
      <c r="B3041" s="4" t="s">
        <v>265</v>
      </c>
      <c r="C3041" t="str">
        <f t="shared" si="47"/>
        <v>2023_0137</v>
      </c>
      <c r="D3041" s="4" t="s">
        <v>223</v>
      </c>
      <c r="E3041" s="4" t="s">
        <v>223</v>
      </c>
      <c r="F3041" s="3">
        <v>330812.90000000002</v>
      </c>
      <c r="G3041" s="2">
        <v>6.1293000000000003E-4</v>
      </c>
    </row>
    <row r="3042" spans="1:7" x14ac:dyDescent="0.2">
      <c r="A3042">
        <v>2023</v>
      </c>
      <c r="B3042" s="4" t="s">
        <v>586</v>
      </c>
      <c r="C3042" t="str">
        <f t="shared" si="47"/>
        <v>2023_0588</v>
      </c>
      <c r="D3042" s="4" t="s">
        <v>574</v>
      </c>
      <c r="E3042" s="4" t="s">
        <v>574</v>
      </c>
      <c r="F3042" s="3">
        <v>328537.86</v>
      </c>
      <c r="G3042" s="2">
        <v>6.0871999999999999E-4</v>
      </c>
    </row>
    <row r="3043" spans="1:7" x14ac:dyDescent="0.2">
      <c r="A3043">
        <v>2023</v>
      </c>
      <c r="B3043" s="4" t="s">
        <v>429</v>
      </c>
      <c r="C3043" t="str">
        <f t="shared" si="47"/>
        <v>2023_0988</v>
      </c>
      <c r="D3043" s="4" t="s">
        <v>387</v>
      </c>
      <c r="E3043" s="4" t="s">
        <v>387</v>
      </c>
      <c r="F3043" s="3">
        <v>327655.27</v>
      </c>
      <c r="G3043" s="2">
        <v>6.0707999999999997E-4</v>
      </c>
    </row>
    <row r="3044" spans="1:7" x14ac:dyDescent="0.2">
      <c r="A3044">
        <v>2023</v>
      </c>
      <c r="B3044" s="4" t="s">
        <v>433</v>
      </c>
      <c r="C3044" t="str">
        <f t="shared" si="47"/>
        <v>2023_0135</v>
      </c>
      <c r="D3044" s="4" t="s">
        <v>391</v>
      </c>
      <c r="E3044" s="4" t="s">
        <v>391</v>
      </c>
      <c r="F3044" s="3">
        <v>317590.48</v>
      </c>
      <c r="G3044" s="2">
        <v>5.8843000000000003E-4</v>
      </c>
    </row>
    <row r="3045" spans="1:7" x14ac:dyDescent="0.2">
      <c r="A3045">
        <v>2023</v>
      </c>
      <c r="B3045" s="4" t="s">
        <v>487</v>
      </c>
      <c r="C3045" t="str">
        <f t="shared" si="47"/>
        <v>2023_0949</v>
      </c>
      <c r="D3045" s="4" t="s">
        <v>471</v>
      </c>
      <c r="E3045" s="4" t="s">
        <v>471</v>
      </c>
      <c r="F3045" s="3">
        <v>316862.90999999997</v>
      </c>
      <c r="G3045" s="2">
        <v>5.8708999999999996E-4</v>
      </c>
    </row>
    <row r="3046" spans="1:7" x14ac:dyDescent="0.2">
      <c r="A3046">
        <v>2023</v>
      </c>
      <c r="B3046" s="4" t="s">
        <v>359</v>
      </c>
      <c r="C3046" t="str">
        <f t="shared" si="47"/>
        <v>2023_0645</v>
      </c>
      <c r="D3046" s="4" t="s">
        <v>317</v>
      </c>
      <c r="E3046" s="4" t="s">
        <v>317</v>
      </c>
      <c r="F3046" s="3">
        <v>316273.06</v>
      </c>
      <c r="G3046" s="2">
        <v>5.8598999999999999E-4</v>
      </c>
    </row>
    <row r="3047" spans="1:7" x14ac:dyDescent="0.2">
      <c r="A3047">
        <v>2023</v>
      </c>
      <c r="B3047" s="4" t="s">
        <v>612</v>
      </c>
      <c r="C3047" t="str">
        <f t="shared" si="47"/>
        <v>2023_0263</v>
      </c>
      <c r="D3047" s="4" t="s">
        <v>742</v>
      </c>
      <c r="E3047" s="4" t="s">
        <v>742</v>
      </c>
      <c r="F3047" s="3">
        <v>310917.96000000002</v>
      </c>
      <c r="G3047" s="2">
        <v>5.7607000000000003E-4</v>
      </c>
    </row>
    <row r="3048" spans="1:7" x14ac:dyDescent="0.2">
      <c r="A3048">
        <v>2023</v>
      </c>
      <c r="B3048" s="4" t="s">
        <v>349</v>
      </c>
      <c r="C3048" t="str">
        <f t="shared" si="47"/>
        <v>2023_0335</v>
      </c>
      <c r="D3048" s="4" t="s">
        <v>307</v>
      </c>
      <c r="E3048" s="4" t="s">
        <v>307</v>
      </c>
      <c r="F3048" s="3">
        <v>309258.64</v>
      </c>
      <c r="G3048" s="2">
        <v>5.7300000000000005E-4</v>
      </c>
    </row>
    <row r="3049" spans="1:7" x14ac:dyDescent="0.2">
      <c r="A3049">
        <v>2023</v>
      </c>
      <c r="B3049" s="4" t="s">
        <v>443</v>
      </c>
      <c r="C3049" t="str">
        <f t="shared" si="47"/>
        <v>2023_0087</v>
      </c>
      <c r="D3049" s="4" t="s">
        <v>401</v>
      </c>
      <c r="E3049" s="4" t="s">
        <v>401</v>
      </c>
      <c r="F3049" s="3">
        <v>305281.15000000002</v>
      </c>
      <c r="G3049" s="2">
        <v>5.6563000000000002E-4</v>
      </c>
    </row>
    <row r="3050" spans="1:7" x14ac:dyDescent="0.2">
      <c r="A3050">
        <v>2023</v>
      </c>
      <c r="B3050" s="4" t="s">
        <v>422</v>
      </c>
      <c r="C3050" t="str">
        <f t="shared" si="47"/>
        <v>2023_0680</v>
      </c>
      <c r="D3050" s="4" t="s">
        <v>380</v>
      </c>
      <c r="E3050" s="4" t="s">
        <v>380</v>
      </c>
      <c r="F3050" s="3">
        <v>296583.03999999998</v>
      </c>
      <c r="G3050" s="2">
        <v>5.4951000000000002E-4</v>
      </c>
    </row>
    <row r="3051" spans="1:7" x14ac:dyDescent="0.2">
      <c r="A3051">
        <v>2023</v>
      </c>
      <c r="B3051" s="4" t="s">
        <v>567</v>
      </c>
      <c r="C3051" t="str">
        <f t="shared" si="47"/>
        <v>2023_0564</v>
      </c>
      <c r="D3051" s="4" t="s">
        <v>563</v>
      </c>
      <c r="E3051" s="4" t="s">
        <v>563</v>
      </c>
      <c r="F3051" s="3">
        <v>293097.62</v>
      </c>
      <c r="G3051" s="2">
        <v>5.4305E-4</v>
      </c>
    </row>
    <row r="3052" spans="1:7" x14ac:dyDescent="0.2">
      <c r="A3052">
        <v>2023</v>
      </c>
      <c r="B3052" s="4" t="s">
        <v>589</v>
      </c>
      <c r="C3052" t="str">
        <f t="shared" si="47"/>
        <v>2023_1026</v>
      </c>
      <c r="D3052" s="4" t="s">
        <v>577</v>
      </c>
      <c r="E3052" s="4" t="s">
        <v>577</v>
      </c>
      <c r="F3052" s="3">
        <v>292038.46000000002</v>
      </c>
      <c r="G3052" s="2">
        <v>5.4109000000000004E-4</v>
      </c>
    </row>
    <row r="3053" spans="1:7" x14ac:dyDescent="0.2">
      <c r="A3053">
        <v>2023</v>
      </c>
      <c r="B3053" s="4" t="s">
        <v>342</v>
      </c>
      <c r="C3053" t="str">
        <f t="shared" si="47"/>
        <v>2023_0682</v>
      </c>
      <c r="D3053" s="4" t="s">
        <v>300</v>
      </c>
      <c r="E3053" s="4" t="s">
        <v>300</v>
      </c>
      <c r="F3053" s="3">
        <v>288909.8</v>
      </c>
      <c r="G3053" s="2">
        <v>5.3529000000000001E-4</v>
      </c>
    </row>
    <row r="3054" spans="1:7" x14ac:dyDescent="0.2">
      <c r="A3054">
        <v>2023</v>
      </c>
      <c r="B3054" s="4" t="s">
        <v>415</v>
      </c>
      <c r="C3054" t="str">
        <f t="shared" si="47"/>
        <v>2023_1106</v>
      </c>
      <c r="D3054" s="4" t="s">
        <v>373</v>
      </c>
      <c r="E3054" s="4" t="s">
        <v>373</v>
      </c>
      <c r="F3054" s="3">
        <v>287354.99</v>
      </c>
      <c r="G3054" s="2">
        <v>5.3240999999999998E-4</v>
      </c>
    </row>
    <row r="3055" spans="1:7" x14ac:dyDescent="0.2">
      <c r="A3055">
        <v>2023</v>
      </c>
      <c r="B3055" s="4" t="s">
        <v>357</v>
      </c>
      <c r="C3055" t="str">
        <f t="shared" si="47"/>
        <v>2023_0632</v>
      </c>
      <c r="D3055" s="4" t="s">
        <v>315</v>
      </c>
      <c r="E3055" s="4" t="s">
        <v>315</v>
      </c>
      <c r="F3055" s="3">
        <v>285940.89</v>
      </c>
      <c r="G3055" s="2">
        <v>5.2979000000000004E-4</v>
      </c>
    </row>
    <row r="3056" spans="1:7" x14ac:dyDescent="0.2">
      <c r="A3056">
        <v>2023</v>
      </c>
      <c r="B3056" s="4" t="s">
        <v>584</v>
      </c>
      <c r="C3056" t="str">
        <f t="shared" si="47"/>
        <v>2023_0181</v>
      </c>
      <c r="D3056" s="4" t="s">
        <v>572</v>
      </c>
      <c r="E3056" s="4" t="s">
        <v>572</v>
      </c>
      <c r="F3056" s="3">
        <v>279185</v>
      </c>
      <c r="G3056" s="2">
        <v>5.1727999999999995E-4</v>
      </c>
    </row>
    <row r="3057" spans="1:7" x14ac:dyDescent="0.2">
      <c r="A3057">
        <v>2023</v>
      </c>
      <c r="B3057" s="4" t="s">
        <v>583</v>
      </c>
      <c r="C3057" t="str">
        <f t="shared" si="47"/>
        <v>2023_0908</v>
      </c>
      <c r="D3057" s="4" t="s">
        <v>571</v>
      </c>
      <c r="E3057" s="4" t="s">
        <v>571</v>
      </c>
      <c r="F3057" s="3">
        <v>273774.11</v>
      </c>
      <c r="G3057" s="2">
        <v>5.0725E-4</v>
      </c>
    </row>
    <row r="3058" spans="1:7" x14ac:dyDescent="0.2">
      <c r="A3058">
        <v>2023</v>
      </c>
      <c r="B3058" s="4" t="s">
        <v>274</v>
      </c>
      <c r="C3058" t="str">
        <f t="shared" si="47"/>
        <v>2023_0663</v>
      </c>
      <c r="D3058" s="4" t="s">
        <v>232</v>
      </c>
      <c r="E3058" s="4" t="s">
        <v>232</v>
      </c>
      <c r="F3058" s="3">
        <v>266326.32</v>
      </c>
      <c r="G3058" s="2">
        <v>4.9344999999999999E-4</v>
      </c>
    </row>
    <row r="3059" spans="1:7" x14ac:dyDescent="0.2">
      <c r="A3059">
        <v>2023</v>
      </c>
      <c r="B3059" s="4" t="s">
        <v>582</v>
      </c>
      <c r="C3059" t="str">
        <f t="shared" si="47"/>
        <v>2023_0098</v>
      </c>
      <c r="D3059" s="4" t="s">
        <v>569</v>
      </c>
      <c r="E3059" s="4" t="s">
        <v>569</v>
      </c>
      <c r="F3059" s="3">
        <v>263932.7</v>
      </c>
      <c r="G3059" s="2">
        <v>4.8901999999999995E-4</v>
      </c>
    </row>
    <row r="3060" spans="1:7" x14ac:dyDescent="0.2">
      <c r="A3060">
        <v>2023</v>
      </c>
      <c r="B3060" s="4" t="s">
        <v>287</v>
      </c>
      <c r="C3060" t="str">
        <f t="shared" si="47"/>
        <v>2023_0339</v>
      </c>
      <c r="D3060" s="4" t="s">
        <v>245</v>
      </c>
      <c r="E3060" s="4" t="s">
        <v>245</v>
      </c>
      <c r="F3060" s="3">
        <v>263704.43</v>
      </c>
      <c r="G3060" s="2">
        <v>4.8859000000000001E-4</v>
      </c>
    </row>
    <row r="3061" spans="1:7" x14ac:dyDescent="0.2">
      <c r="A3061">
        <v>2023</v>
      </c>
      <c r="B3061" s="4" t="s">
        <v>585</v>
      </c>
      <c r="C3061" t="str">
        <f t="shared" si="47"/>
        <v>2023_1069</v>
      </c>
      <c r="D3061" s="4" t="s">
        <v>573</v>
      </c>
      <c r="E3061" s="4" t="s">
        <v>573</v>
      </c>
      <c r="F3061" s="3">
        <v>263571.76</v>
      </c>
      <c r="G3061" s="2">
        <v>4.8835000000000003E-4</v>
      </c>
    </row>
    <row r="3062" spans="1:7" x14ac:dyDescent="0.2">
      <c r="A3062">
        <v>2023</v>
      </c>
      <c r="B3062" s="4" t="s">
        <v>729</v>
      </c>
      <c r="C3062" t="str">
        <f t="shared" si="47"/>
        <v>2023_2632</v>
      </c>
      <c r="D3062" s="4" t="s">
        <v>723</v>
      </c>
      <c r="E3062" s="4" t="s">
        <v>723</v>
      </c>
      <c r="F3062" s="3">
        <v>262501</v>
      </c>
      <c r="G3062" s="2">
        <v>4.8636000000000003E-4</v>
      </c>
    </row>
    <row r="3063" spans="1:7" x14ac:dyDescent="0.2">
      <c r="A3063">
        <v>2023</v>
      </c>
      <c r="B3063" s="4" t="s">
        <v>587</v>
      </c>
      <c r="C3063" t="str">
        <f t="shared" si="47"/>
        <v>2023_0368</v>
      </c>
      <c r="D3063" s="4" t="s">
        <v>575</v>
      </c>
      <c r="E3063" s="4" t="s">
        <v>575</v>
      </c>
      <c r="F3063" s="3">
        <v>254872.73</v>
      </c>
      <c r="G3063" s="2">
        <v>4.7223000000000002E-4</v>
      </c>
    </row>
    <row r="3064" spans="1:7" x14ac:dyDescent="0.2">
      <c r="A3064">
        <v>2023</v>
      </c>
      <c r="B3064" s="4" t="s">
        <v>266</v>
      </c>
      <c r="C3064" t="str">
        <f t="shared" si="47"/>
        <v>2023_0798</v>
      </c>
      <c r="D3064" s="4" t="s">
        <v>224</v>
      </c>
      <c r="E3064" s="4" t="s">
        <v>224</v>
      </c>
      <c r="F3064" s="3">
        <v>241886.61</v>
      </c>
      <c r="G3064" s="2">
        <v>4.4817000000000001E-4</v>
      </c>
    </row>
    <row r="3065" spans="1:7" x14ac:dyDescent="0.2">
      <c r="A3065">
        <v>2023</v>
      </c>
      <c r="B3065" s="4" t="s">
        <v>280</v>
      </c>
      <c r="C3065" t="str">
        <f t="shared" si="47"/>
        <v>2023_0994</v>
      </c>
      <c r="D3065" s="4" t="s">
        <v>238</v>
      </c>
      <c r="E3065" s="4" t="s">
        <v>238</v>
      </c>
      <c r="F3065" s="3">
        <v>241149.52</v>
      </c>
      <c r="G3065" s="2">
        <v>4.4680000000000002E-4</v>
      </c>
    </row>
    <row r="3066" spans="1:7" x14ac:dyDescent="0.2">
      <c r="A3066">
        <v>2023</v>
      </c>
      <c r="B3066" s="4" t="s">
        <v>282</v>
      </c>
      <c r="C3066" t="str">
        <f t="shared" si="47"/>
        <v>2023_0223</v>
      </c>
      <c r="D3066" s="4" t="s">
        <v>240</v>
      </c>
      <c r="E3066" s="4" t="s">
        <v>240</v>
      </c>
      <c r="F3066" s="3">
        <v>237348.55</v>
      </c>
      <c r="G3066" s="2">
        <v>4.3975999999999998E-4</v>
      </c>
    </row>
    <row r="3067" spans="1:7" x14ac:dyDescent="0.2">
      <c r="A3067">
        <v>2023</v>
      </c>
      <c r="B3067" s="4" t="s">
        <v>437</v>
      </c>
      <c r="C3067" t="str">
        <f t="shared" si="47"/>
        <v>2023_0786</v>
      </c>
      <c r="D3067" s="4" t="s">
        <v>395</v>
      </c>
      <c r="E3067" s="4" t="s">
        <v>395</v>
      </c>
      <c r="F3067" s="3">
        <v>234391.27</v>
      </c>
      <c r="G3067" s="2">
        <v>4.3428E-4</v>
      </c>
    </row>
    <row r="3068" spans="1:7" x14ac:dyDescent="0.2">
      <c r="A3068">
        <v>2023</v>
      </c>
      <c r="B3068" s="4" t="s">
        <v>478</v>
      </c>
      <c r="C3068" t="str">
        <f t="shared" si="47"/>
        <v>2023_0029</v>
      </c>
      <c r="D3068" s="4" t="s">
        <v>462</v>
      </c>
      <c r="E3068" s="4" t="s">
        <v>462</v>
      </c>
      <c r="F3068" s="3">
        <v>234054.74</v>
      </c>
      <c r="G3068" s="2">
        <v>4.3365999999999999E-4</v>
      </c>
    </row>
    <row r="3069" spans="1:7" x14ac:dyDescent="0.2">
      <c r="A3069">
        <v>2023</v>
      </c>
      <c r="B3069" s="4" t="s">
        <v>258</v>
      </c>
      <c r="C3069" t="str">
        <f t="shared" si="47"/>
        <v>2023_0010</v>
      </c>
      <c r="D3069" s="4" t="s">
        <v>216</v>
      </c>
      <c r="E3069" s="4" t="s">
        <v>216</v>
      </c>
      <c r="F3069" s="3">
        <v>232715.66</v>
      </c>
      <c r="G3069" s="2">
        <v>4.3117999999999997E-4</v>
      </c>
    </row>
    <row r="3070" spans="1:7" x14ac:dyDescent="0.2">
      <c r="A3070">
        <v>2023</v>
      </c>
      <c r="B3070" s="4" t="s">
        <v>354</v>
      </c>
      <c r="C3070" t="str">
        <f t="shared" si="47"/>
        <v>2023_0797</v>
      </c>
      <c r="D3070" s="4" t="s">
        <v>312</v>
      </c>
      <c r="E3070" s="4" t="s">
        <v>312</v>
      </c>
      <c r="F3070" s="3">
        <v>228912.12</v>
      </c>
      <c r="G3070" s="2">
        <v>4.2412999999999999E-4</v>
      </c>
    </row>
    <row r="3071" spans="1:7" x14ac:dyDescent="0.2">
      <c r="A3071">
        <v>2023</v>
      </c>
      <c r="B3071" s="4" t="s">
        <v>428</v>
      </c>
      <c r="C3071" t="str">
        <f t="shared" si="47"/>
        <v>2023_0501</v>
      </c>
      <c r="D3071" s="4" t="s">
        <v>386</v>
      </c>
      <c r="E3071" s="4" t="s">
        <v>386</v>
      </c>
      <c r="F3071" s="3">
        <v>228126.33</v>
      </c>
      <c r="G3071" s="2">
        <v>4.2266999999999999E-4</v>
      </c>
    </row>
    <row r="3072" spans="1:7" x14ac:dyDescent="0.2">
      <c r="A3072">
        <v>2023</v>
      </c>
      <c r="B3072" s="4" t="s">
        <v>488</v>
      </c>
      <c r="C3072" t="str">
        <f t="shared" si="47"/>
        <v>2023_0536</v>
      </c>
      <c r="D3072" s="4" t="s">
        <v>472</v>
      </c>
      <c r="E3072" s="4" t="s">
        <v>472</v>
      </c>
      <c r="F3072" s="3">
        <v>227867.82</v>
      </c>
      <c r="G3072" s="2">
        <v>4.2219000000000002E-4</v>
      </c>
    </row>
    <row r="3073" spans="1:7" x14ac:dyDescent="0.2">
      <c r="A3073">
        <v>2023</v>
      </c>
      <c r="B3073" s="4" t="s">
        <v>271</v>
      </c>
      <c r="C3073" t="str">
        <f t="shared" si="47"/>
        <v>2023_0687</v>
      </c>
      <c r="D3073" s="4" t="s">
        <v>229</v>
      </c>
      <c r="E3073" s="4" t="s">
        <v>229</v>
      </c>
      <c r="F3073" s="3">
        <v>227412.25</v>
      </c>
      <c r="G3073" s="2">
        <v>4.2135000000000002E-4</v>
      </c>
    </row>
    <row r="3074" spans="1:7" x14ac:dyDescent="0.2">
      <c r="A3074">
        <v>2023</v>
      </c>
      <c r="B3074" s="4" t="s">
        <v>482</v>
      </c>
      <c r="C3074" t="str">
        <f t="shared" si="47"/>
        <v>2023_1007</v>
      </c>
      <c r="D3074" s="4" t="s">
        <v>466</v>
      </c>
      <c r="E3074" s="4" t="s">
        <v>466</v>
      </c>
      <c r="F3074" s="3">
        <v>227012.3</v>
      </c>
      <c r="G3074" s="2">
        <v>4.2061000000000003E-4</v>
      </c>
    </row>
    <row r="3075" spans="1:7" x14ac:dyDescent="0.2">
      <c r="A3075">
        <v>2023</v>
      </c>
      <c r="B3075" s="4" t="s">
        <v>588</v>
      </c>
      <c r="C3075" t="str">
        <f t="shared" ref="C3075:C3138" si="48">_xlfn.TEXTJOIN("_",TRUE,A3075:B3075)</f>
        <v>2023_0262</v>
      </c>
      <c r="D3075" s="4" t="s">
        <v>576</v>
      </c>
      <c r="E3075" s="4" t="s">
        <v>576</v>
      </c>
      <c r="F3075" s="3">
        <v>217676.33</v>
      </c>
      <c r="G3075" s="2">
        <v>4.0330999999999999E-4</v>
      </c>
    </row>
    <row r="3076" spans="1:7" x14ac:dyDescent="0.2">
      <c r="A3076">
        <v>2023</v>
      </c>
      <c r="B3076" s="4" t="s">
        <v>450</v>
      </c>
      <c r="C3076" t="str">
        <f t="shared" si="48"/>
        <v>2023_0265</v>
      </c>
      <c r="D3076" s="4" t="s">
        <v>408</v>
      </c>
      <c r="E3076" s="4" t="s">
        <v>408</v>
      </c>
      <c r="F3076" s="3">
        <v>217437.07</v>
      </c>
      <c r="G3076" s="2">
        <v>4.0287E-4</v>
      </c>
    </row>
    <row r="3077" spans="1:7" x14ac:dyDescent="0.2">
      <c r="A3077">
        <v>2023</v>
      </c>
      <c r="B3077" s="4" t="s">
        <v>278</v>
      </c>
      <c r="C3077" t="str">
        <f t="shared" si="48"/>
        <v>2023_0613</v>
      </c>
      <c r="D3077" s="4" t="s">
        <v>236</v>
      </c>
      <c r="E3077" s="4" t="s">
        <v>236</v>
      </c>
      <c r="F3077" s="3">
        <v>216233.92</v>
      </c>
      <c r="G3077" s="2">
        <v>4.0064000000000001E-4</v>
      </c>
    </row>
    <row r="3078" spans="1:7" x14ac:dyDescent="0.2">
      <c r="A3078">
        <v>2023</v>
      </c>
      <c r="B3078" s="4" t="s">
        <v>477</v>
      </c>
      <c r="C3078" t="str">
        <f t="shared" si="48"/>
        <v>2023_0905</v>
      </c>
      <c r="D3078" s="4" t="s">
        <v>461</v>
      </c>
      <c r="E3078" s="4" t="s">
        <v>461</v>
      </c>
      <c r="F3078" s="3">
        <v>214823.3</v>
      </c>
      <c r="G3078" s="2">
        <v>3.9803000000000001E-4</v>
      </c>
    </row>
    <row r="3079" spans="1:7" x14ac:dyDescent="0.2">
      <c r="A3079">
        <v>2023</v>
      </c>
      <c r="B3079" s="4" t="s">
        <v>197</v>
      </c>
      <c r="C3079" t="str">
        <f t="shared" si="48"/>
        <v>2023_0267</v>
      </c>
      <c r="D3079" s="4" t="s">
        <v>743</v>
      </c>
      <c r="E3079" s="4" t="s">
        <v>743</v>
      </c>
      <c r="F3079" s="3">
        <v>211822.16</v>
      </c>
      <c r="G3079" s="2">
        <v>3.9247000000000002E-4</v>
      </c>
    </row>
    <row r="3080" spans="1:7" x14ac:dyDescent="0.2">
      <c r="A3080">
        <v>2023</v>
      </c>
      <c r="B3080" s="4" t="s">
        <v>369</v>
      </c>
      <c r="C3080" t="str">
        <f t="shared" si="48"/>
        <v>2023_0165</v>
      </c>
      <c r="D3080" s="4" t="s">
        <v>327</v>
      </c>
      <c r="E3080" s="4" t="s">
        <v>327</v>
      </c>
      <c r="F3080" s="3">
        <v>210515.98</v>
      </c>
      <c r="G3080" s="2">
        <v>3.9005000000000002E-4</v>
      </c>
    </row>
    <row r="3081" spans="1:7" x14ac:dyDescent="0.2">
      <c r="A3081">
        <v>2023</v>
      </c>
      <c r="B3081" s="4" t="s">
        <v>370</v>
      </c>
      <c r="C3081" t="str">
        <f t="shared" si="48"/>
        <v>2023_0189</v>
      </c>
      <c r="D3081" s="4" t="s">
        <v>328</v>
      </c>
      <c r="E3081" s="4" t="s">
        <v>328</v>
      </c>
      <c r="F3081" s="3">
        <v>202302.99</v>
      </c>
      <c r="G3081" s="2">
        <v>3.7482999999999999E-4</v>
      </c>
    </row>
    <row r="3082" spans="1:7" x14ac:dyDescent="0.2">
      <c r="A3082">
        <v>2023</v>
      </c>
      <c r="B3082" s="4" t="s">
        <v>730</v>
      </c>
      <c r="C3082" t="str">
        <f t="shared" si="48"/>
        <v>2023_2635</v>
      </c>
      <c r="D3082" s="4" t="s">
        <v>724</v>
      </c>
      <c r="E3082" s="4" t="s">
        <v>724</v>
      </c>
      <c r="F3082" s="3">
        <v>196643.36</v>
      </c>
      <c r="G3082" s="2">
        <v>3.6434E-4</v>
      </c>
    </row>
    <row r="3083" spans="1:7" x14ac:dyDescent="0.2">
      <c r="A3083">
        <v>2023</v>
      </c>
      <c r="B3083" s="4" t="s">
        <v>270</v>
      </c>
      <c r="C3083" t="str">
        <f t="shared" si="48"/>
        <v>2023_0219</v>
      </c>
      <c r="D3083" s="4" t="s">
        <v>228</v>
      </c>
      <c r="E3083" s="4" t="s">
        <v>228</v>
      </c>
      <c r="F3083" s="3">
        <v>191430.39</v>
      </c>
      <c r="G3083" s="2">
        <v>3.5468000000000001E-4</v>
      </c>
    </row>
    <row r="3084" spans="1:7" x14ac:dyDescent="0.2">
      <c r="A3084">
        <v>2023</v>
      </c>
      <c r="B3084" s="4" t="s">
        <v>434</v>
      </c>
      <c r="C3084" t="str">
        <f t="shared" si="48"/>
        <v>2023_0225</v>
      </c>
      <c r="D3084" s="4" t="s">
        <v>392</v>
      </c>
      <c r="E3084" s="4" t="s">
        <v>392</v>
      </c>
      <c r="F3084" s="3">
        <v>183814.07</v>
      </c>
      <c r="G3084" s="2">
        <v>3.4057E-4</v>
      </c>
    </row>
    <row r="3085" spans="1:7" x14ac:dyDescent="0.2">
      <c r="A3085">
        <v>2023</v>
      </c>
      <c r="B3085" s="4" t="s">
        <v>453</v>
      </c>
      <c r="C3085" t="str">
        <f t="shared" si="48"/>
        <v>2023_0814</v>
      </c>
      <c r="D3085" s="4" t="s">
        <v>411</v>
      </c>
      <c r="E3085" s="4" t="s">
        <v>411</v>
      </c>
      <c r="F3085" s="3">
        <v>181564.92</v>
      </c>
      <c r="G3085" s="2">
        <v>3.3639999999999999E-4</v>
      </c>
    </row>
    <row r="3086" spans="1:7" x14ac:dyDescent="0.2">
      <c r="A3086">
        <v>2023</v>
      </c>
      <c r="B3086" s="4" t="s">
        <v>619</v>
      </c>
      <c r="C3086" t="str">
        <f t="shared" si="48"/>
        <v>2023_0608</v>
      </c>
      <c r="D3086" s="4" t="s">
        <v>601</v>
      </c>
      <c r="E3086" s="4" t="s">
        <v>601</v>
      </c>
      <c r="F3086" s="3">
        <v>170419.85</v>
      </c>
      <c r="G3086" s="2">
        <v>3.1575E-4</v>
      </c>
    </row>
    <row r="3087" spans="1:7" x14ac:dyDescent="0.2">
      <c r="A3087">
        <v>2023</v>
      </c>
      <c r="B3087" s="4" t="s">
        <v>590</v>
      </c>
      <c r="C3087" t="str">
        <f t="shared" si="48"/>
        <v>2023_0568</v>
      </c>
      <c r="D3087" s="4" t="s">
        <v>578</v>
      </c>
      <c r="E3087" s="4" t="s">
        <v>578</v>
      </c>
      <c r="F3087" s="3">
        <v>165137.47</v>
      </c>
      <c r="G3087" s="2">
        <v>3.0597000000000003E-4</v>
      </c>
    </row>
    <row r="3088" spans="1:7" x14ac:dyDescent="0.2">
      <c r="A3088">
        <v>2023</v>
      </c>
      <c r="B3088" s="4" t="s">
        <v>451</v>
      </c>
      <c r="C3088" t="str">
        <f t="shared" si="48"/>
        <v>2023_1043</v>
      </c>
      <c r="D3088" s="4" t="s">
        <v>409</v>
      </c>
      <c r="E3088" s="4" t="s">
        <v>409</v>
      </c>
      <c r="F3088" s="3">
        <v>160501.76000000001</v>
      </c>
      <c r="G3088" s="2">
        <v>2.9737999999999998E-4</v>
      </c>
    </row>
    <row r="3089" spans="1:7" x14ac:dyDescent="0.2">
      <c r="A3089">
        <v>2023</v>
      </c>
      <c r="B3089" s="4" t="s">
        <v>613</v>
      </c>
      <c r="C3089" t="str">
        <f t="shared" si="48"/>
        <v>2023_0278</v>
      </c>
      <c r="D3089" s="4" t="s">
        <v>595</v>
      </c>
      <c r="E3089" s="4" t="s">
        <v>595</v>
      </c>
      <c r="F3089" s="3">
        <v>159750.21</v>
      </c>
      <c r="G3089" s="2">
        <v>2.9598999999999999E-4</v>
      </c>
    </row>
    <row r="3090" spans="1:7" x14ac:dyDescent="0.2">
      <c r="A3090">
        <v>2023</v>
      </c>
      <c r="B3090" s="4" t="s">
        <v>368</v>
      </c>
      <c r="C3090" t="str">
        <f t="shared" si="48"/>
        <v>2023_0761</v>
      </c>
      <c r="D3090" s="4" t="s">
        <v>326</v>
      </c>
      <c r="E3090" s="4" t="s">
        <v>326</v>
      </c>
      <c r="F3090" s="3">
        <v>152262.53</v>
      </c>
      <c r="G3090" s="2">
        <v>2.8211000000000002E-4</v>
      </c>
    </row>
    <row r="3091" spans="1:7" x14ac:dyDescent="0.2">
      <c r="A3091">
        <v>2023</v>
      </c>
      <c r="B3091" s="4" t="s">
        <v>591</v>
      </c>
      <c r="C3091" t="str">
        <f t="shared" si="48"/>
        <v>2023_0634</v>
      </c>
      <c r="D3091" s="4" t="s">
        <v>750</v>
      </c>
      <c r="E3091" s="4" t="s">
        <v>750</v>
      </c>
      <c r="F3091" s="3">
        <v>150574.74</v>
      </c>
      <c r="G3091" s="2">
        <v>2.7899000000000001E-4</v>
      </c>
    </row>
    <row r="3092" spans="1:7" x14ac:dyDescent="0.2">
      <c r="A3092">
        <v>2023</v>
      </c>
      <c r="B3092" s="4" t="s">
        <v>449</v>
      </c>
      <c r="C3092" t="str">
        <f t="shared" si="48"/>
        <v>2023_0552</v>
      </c>
      <c r="D3092" s="4" t="s">
        <v>407</v>
      </c>
      <c r="E3092" s="4" t="s">
        <v>407</v>
      </c>
      <c r="F3092" s="3">
        <v>148856.23000000001</v>
      </c>
      <c r="G3092" s="2">
        <v>2.7579999999999998E-4</v>
      </c>
    </row>
    <row r="3093" spans="1:7" x14ac:dyDescent="0.2">
      <c r="A3093">
        <v>2023</v>
      </c>
      <c r="B3093" s="4" t="s">
        <v>269</v>
      </c>
      <c r="C3093" t="str">
        <f t="shared" si="48"/>
        <v>2023_0382</v>
      </c>
      <c r="D3093" s="4" t="s">
        <v>227</v>
      </c>
      <c r="E3093" s="4" t="s">
        <v>227</v>
      </c>
      <c r="F3093" s="3">
        <v>148651.03</v>
      </c>
      <c r="G3093" s="2">
        <v>2.7542000000000002E-4</v>
      </c>
    </row>
    <row r="3094" spans="1:7" x14ac:dyDescent="0.2">
      <c r="A3094">
        <v>2023</v>
      </c>
      <c r="B3094" s="4" t="s">
        <v>421</v>
      </c>
      <c r="C3094" t="str">
        <f t="shared" si="48"/>
        <v>2023_1102</v>
      </c>
      <c r="D3094" s="4" t="s">
        <v>379</v>
      </c>
      <c r="E3094" s="4" t="s">
        <v>379</v>
      </c>
      <c r="F3094" s="3">
        <v>148228.87</v>
      </c>
      <c r="G3094" s="2">
        <v>2.7463999999999999E-4</v>
      </c>
    </row>
    <row r="3095" spans="1:7" x14ac:dyDescent="0.2">
      <c r="A3095">
        <v>2023</v>
      </c>
      <c r="B3095" s="4" t="s">
        <v>615</v>
      </c>
      <c r="C3095" t="str">
        <f t="shared" si="48"/>
        <v>2023_0714</v>
      </c>
      <c r="D3095" s="4" t="s">
        <v>597</v>
      </c>
      <c r="E3095" s="4" t="s">
        <v>597</v>
      </c>
      <c r="F3095" s="3">
        <v>145254.01999999999</v>
      </c>
      <c r="G3095" s="2">
        <v>2.6913000000000002E-4</v>
      </c>
    </row>
    <row r="3096" spans="1:7" x14ac:dyDescent="0.2">
      <c r="A3096">
        <v>2023</v>
      </c>
      <c r="B3096" s="4" t="s">
        <v>350</v>
      </c>
      <c r="C3096" t="str">
        <f t="shared" si="48"/>
        <v>2023_0210</v>
      </c>
      <c r="D3096" s="4" t="s">
        <v>308</v>
      </c>
      <c r="E3096" s="4" t="s">
        <v>308</v>
      </c>
      <c r="F3096" s="3">
        <v>145189.87</v>
      </c>
      <c r="G3096" s="2">
        <v>2.6900999999999997E-4</v>
      </c>
    </row>
    <row r="3097" spans="1:7" x14ac:dyDescent="0.2">
      <c r="A3097">
        <v>2023</v>
      </c>
      <c r="B3097" s="4" t="s">
        <v>728</v>
      </c>
      <c r="C3097" t="str">
        <f t="shared" si="48"/>
        <v>2023_2630</v>
      </c>
      <c r="D3097" s="4" t="s">
        <v>722</v>
      </c>
      <c r="E3097" s="4" t="s">
        <v>722</v>
      </c>
      <c r="F3097" s="3">
        <v>144938.79999999999</v>
      </c>
      <c r="G3097" s="2">
        <v>2.6854E-4</v>
      </c>
    </row>
    <row r="3098" spans="1:7" x14ac:dyDescent="0.2">
      <c r="A3098">
        <v>2023</v>
      </c>
      <c r="B3098" s="4" t="s">
        <v>616</v>
      </c>
      <c r="C3098" t="str">
        <f t="shared" si="48"/>
        <v>2023_0660</v>
      </c>
      <c r="D3098" s="4" t="s">
        <v>598</v>
      </c>
      <c r="E3098" s="4" t="s">
        <v>598</v>
      </c>
      <c r="F3098" s="3">
        <v>144855.85</v>
      </c>
      <c r="G3098" s="2">
        <v>2.6839000000000002E-4</v>
      </c>
    </row>
    <row r="3099" spans="1:7" x14ac:dyDescent="0.2">
      <c r="A3099">
        <v>2023</v>
      </c>
      <c r="B3099" s="4" t="s">
        <v>592</v>
      </c>
      <c r="C3099" t="str">
        <f t="shared" si="48"/>
        <v>2023_0805</v>
      </c>
      <c r="D3099" s="4" t="s">
        <v>580</v>
      </c>
      <c r="E3099" s="4" t="s">
        <v>580</v>
      </c>
      <c r="F3099" s="3">
        <v>142350.9</v>
      </c>
      <c r="G3099" s="2">
        <v>2.6374999999999999E-4</v>
      </c>
    </row>
    <row r="3100" spans="1:7" x14ac:dyDescent="0.2">
      <c r="A3100">
        <v>2023</v>
      </c>
      <c r="B3100" s="4" t="s">
        <v>611</v>
      </c>
      <c r="C3100" t="str">
        <f t="shared" si="48"/>
        <v>2023_1091</v>
      </c>
      <c r="D3100" s="4" t="s">
        <v>593</v>
      </c>
      <c r="E3100" s="4" t="s">
        <v>593</v>
      </c>
      <c r="F3100" s="3">
        <v>140147.9</v>
      </c>
      <c r="G3100" s="2">
        <v>2.5966999999999999E-4</v>
      </c>
    </row>
    <row r="3101" spans="1:7" x14ac:dyDescent="0.2">
      <c r="A3101">
        <v>2023</v>
      </c>
      <c r="B3101" s="4" t="s">
        <v>444</v>
      </c>
      <c r="C3101" t="str">
        <f t="shared" si="48"/>
        <v>2023_0750</v>
      </c>
      <c r="D3101" s="4" t="s">
        <v>402</v>
      </c>
      <c r="E3101" s="4" t="s">
        <v>402</v>
      </c>
      <c r="F3101" s="3">
        <v>139363.96</v>
      </c>
      <c r="G3101" s="2">
        <v>2.5820999999999998E-4</v>
      </c>
    </row>
    <row r="3102" spans="1:7" x14ac:dyDescent="0.2">
      <c r="A3102">
        <v>2023</v>
      </c>
      <c r="B3102" s="4" t="s">
        <v>442</v>
      </c>
      <c r="C3102" t="str">
        <f t="shared" si="48"/>
        <v>2023_0975</v>
      </c>
      <c r="D3102" s="4" t="s">
        <v>400</v>
      </c>
      <c r="E3102" s="4" t="s">
        <v>400</v>
      </c>
      <c r="F3102" s="3">
        <v>135940.49</v>
      </c>
      <c r="G3102" s="2">
        <v>2.5187000000000001E-4</v>
      </c>
    </row>
    <row r="3103" spans="1:7" x14ac:dyDescent="0.2">
      <c r="A3103">
        <v>2023</v>
      </c>
      <c r="B3103" s="4" t="s">
        <v>279</v>
      </c>
      <c r="C3103" t="str">
        <f t="shared" si="48"/>
        <v>2023_0215</v>
      </c>
      <c r="D3103" s="4" t="s">
        <v>237</v>
      </c>
      <c r="E3103" s="4" t="s">
        <v>237</v>
      </c>
      <c r="F3103" s="3">
        <v>134300.95000000001</v>
      </c>
      <c r="G3103" s="2">
        <v>2.4883000000000001E-4</v>
      </c>
    </row>
    <row r="3104" spans="1:7" x14ac:dyDescent="0.2">
      <c r="A3104">
        <v>2023</v>
      </c>
      <c r="B3104" s="4" t="s">
        <v>358</v>
      </c>
      <c r="C3104" t="str">
        <f t="shared" si="48"/>
        <v>2023_0577</v>
      </c>
      <c r="D3104" s="4" t="s">
        <v>316</v>
      </c>
      <c r="E3104" s="4" t="s">
        <v>316</v>
      </c>
      <c r="F3104" s="3">
        <v>131565.82999999999</v>
      </c>
      <c r="G3104" s="2">
        <v>2.4377000000000001E-4</v>
      </c>
    </row>
    <row r="3105" spans="1:7" x14ac:dyDescent="0.2">
      <c r="A3105">
        <v>2023</v>
      </c>
      <c r="B3105" s="4" t="s">
        <v>455</v>
      </c>
      <c r="C3105" t="str">
        <f t="shared" si="48"/>
        <v>2023_1067</v>
      </c>
      <c r="D3105" s="4" t="s">
        <v>413</v>
      </c>
      <c r="E3105" s="4" t="s">
        <v>413</v>
      </c>
      <c r="F3105" s="3">
        <v>131386.54999999999</v>
      </c>
      <c r="G3105" s="2">
        <v>2.4342999999999999E-4</v>
      </c>
    </row>
    <row r="3106" spans="1:7" x14ac:dyDescent="0.2">
      <c r="A3106">
        <v>2023</v>
      </c>
      <c r="B3106" s="4" t="s">
        <v>761</v>
      </c>
      <c r="C3106" t="str">
        <f t="shared" si="48"/>
        <v>2023_4260</v>
      </c>
      <c r="D3106" s="4" t="s">
        <v>759</v>
      </c>
      <c r="E3106" s="4" t="s">
        <v>759</v>
      </c>
      <c r="F3106" s="3">
        <v>128974.69</v>
      </c>
      <c r="G3106" s="2">
        <v>2.3897E-4</v>
      </c>
    </row>
    <row r="3107" spans="1:7" x14ac:dyDescent="0.2">
      <c r="A3107">
        <v>2023</v>
      </c>
      <c r="B3107" s="4" t="s">
        <v>356</v>
      </c>
      <c r="C3107" t="str">
        <f t="shared" si="48"/>
        <v>2023_0710</v>
      </c>
      <c r="D3107" s="4" t="s">
        <v>314</v>
      </c>
      <c r="E3107" s="4" t="s">
        <v>314</v>
      </c>
      <c r="F3107" s="3">
        <v>126133.12</v>
      </c>
      <c r="G3107" s="2">
        <v>2.3369999999999999E-4</v>
      </c>
    </row>
    <row r="3108" spans="1:7" x14ac:dyDescent="0.2">
      <c r="A3108">
        <v>2023</v>
      </c>
      <c r="B3108" s="4" t="s">
        <v>621</v>
      </c>
      <c r="C3108" t="str">
        <f t="shared" si="48"/>
        <v>2023_0567</v>
      </c>
      <c r="D3108" s="4" t="s">
        <v>603</v>
      </c>
      <c r="E3108" s="4" t="s">
        <v>603</v>
      </c>
      <c r="F3108" s="3">
        <v>122884.96</v>
      </c>
      <c r="G3108" s="2">
        <v>2.2767999999999999E-4</v>
      </c>
    </row>
    <row r="3109" spans="1:7" x14ac:dyDescent="0.2">
      <c r="A3109">
        <v>2023</v>
      </c>
      <c r="B3109" s="4" t="s">
        <v>416</v>
      </c>
      <c r="C3109" t="str">
        <f t="shared" si="48"/>
        <v>2023_0396</v>
      </c>
      <c r="D3109" s="4" t="s">
        <v>374</v>
      </c>
      <c r="E3109" s="4" t="s">
        <v>374</v>
      </c>
      <c r="F3109" s="3">
        <v>120652.37</v>
      </c>
      <c r="G3109" s="2">
        <v>2.2355000000000001E-4</v>
      </c>
    </row>
    <row r="3110" spans="1:7" x14ac:dyDescent="0.2">
      <c r="A3110">
        <v>2023</v>
      </c>
      <c r="B3110" s="4" t="s">
        <v>345</v>
      </c>
      <c r="C3110" t="str">
        <f t="shared" si="48"/>
        <v>2023_0967</v>
      </c>
      <c r="D3110" s="4" t="s">
        <v>303</v>
      </c>
      <c r="E3110" s="4" t="s">
        <v>303</v>
      </c>
      <c r="F3110" s="3">
        <v>120559.21</v>
      </c>
      <c r="G3110" s="2">
        <v>2.2337E-4</v>
      </c>
    </row>
    <row r="3111" spans="1:7" x14ac:dyDescent="0.2">
      <c r="A3111">
        <v>2023</v>
      </c>
      <c r="B3111" s="4" t="s">
        <v>427</v>
      </c>
      <c r="C3111" t="str">
        <f t="shared" si="48"/>
        <v>2023_1099</v>
      </c>
      <c r="D3111" s="4" t="s">
        <v>385</v>
      </c>
      <c r="E3111" s="4" t="s">
        <v>385</v>
      </c>
      <c r="F3111" s="3">
        <v>119209.36</v>
      </c>
      <c r="G3111" s="2">
        <v>2.2086999999999999E-4</v>
      </c>
    </row>
    <row r="3112" spans="1:7" x14ac:dyDescent="0.2">
      <c r="A3112">
        <v>2023</v>
      </c>
      <c r="B3112" s="4" t="s">
        <v>446</v>
      </c>
      <c r="C3112" t="str">
        <f t="shared" si="48"/>
        <v>2023_0543</v>
      </c>
      <c r="D3112" s="4" t="s">
        <v>404</v>
      </c>
      <c r="E3112" s="4" t="s">
        <v>404</v>
      </c>
      <c r="F3112" s="3">
        <v>118932.3</v>
      </c>
      <c r="G3112" s="2">
        <v>2.2036000000000001E-4</v>
      </c>
    </row>
    <row r="3113" spans="1:7" x14ac:dyDescent="0.2">
      <c r="A3113">
        <v>2023</v>
      </c>
      <c r="B3113" s="4" t="s">
        <v>614</v>
      </c>
      <c r="C3113" t="str">
        <f t="shared" si="48"/>
        <v>2023_0259</v>
      </c>
      <c r="D3113" s="4" t="s">
        <v>596</v>
      </c>
      <c r="E3113" s="4" t="s">
        <v>596</v>
      </c>
      <c r="F3113" s="3">
        <v>118345.89</v>
      </c>
      <c r="G3113" s="2">
        <v>2.1927000000000001E-4</v>
      </c>
    </row>
    <row r="3114" spans="1:7" x14ac:dyDescent="0.2">
      <c r="A3114">
        <v>2023</v>
      </c>
      <c r="B3114" s="4" t="s">
        <v>486</v>
      </c>
      <c r="C3114" t="str">
        <f t="shared" si="48"/>
        <v>2023_0993</v>
      </c>
      <c r="D3114" s="4" t="s">
        <v>470</v>
      </c>
      <c r="E3114" s="4" t="s">
        <v>470</v>
      </c>
      <c r="F3114" s="3">
        <v>115658.37</v>
      </c>
      <c r="G3114" s="2">
        <v>2.1429000000000001E-4</v>
      </c>
    </row>
    <row r="3115" spans="1:7" x14ac:dyDescent="0.2">
      <c r="A3115">
        <v>2023</v>
      </c>
      <c r="B3115" s="4" t="s">
        <v>426</v>
      </c>
      <c r="C3115" t="str">
        <f t="shared" si="48"/>
        <v>2023_0260</v>
      </c>
      <c r="D3115" s="4" t="s">
        <v>384</v>
      </c>
      <c r="E3115" s="4" t="s">
        <v>384</v>
      </c>
      <c r="F3115" s="3">
        <v>115313.93</v>
      </c>
      <c r="G3115" s="2">
        <v>2.1364999999999999E-4</v>
      </c>
    </row>
    <row r="3116" spans="1:7" x14ac:dyDescent="0.2">
      <c r="A3116">
        <v>2023</v>
      </c>
      <c r="B3116" s="4" t="s">
        <v>351</v>
      </c>
      <c r="C3116" t="str">
        <f t="shared" si="48"/>
        <v>2023_0851</v>
      </c>
      <c r="D3116" s="4" t="s">
        <v>309</v>
      </c>
      <c r="E3116" s="4" t="s">
        <v>309</v>
      </c>
      <c r="F3116" s="3">
        <v>114966.17</v>
      </c>
      <c r="G3116" s="2">
        <v>2.1301E-4</v>
      </c>
    </row>
    <row r="3117" spans="1:7" x14ac:dyDescent="0.2">
      <c r="A3117">
        <v>2023</v>
      </c>
      <c r="B3117" s="4" t="s">
        <v>625</v>
      </c>
      <c r="C3117" t="str">
        <f t="shared" si="48"/>
        <v>2023_0652</v>
      </c>
      <c r="D3117" s="4" t="s">
        <v>607</v>
      </c>
      <c r="E3117" s="4" t="s">
        <v>607</v>
      </c>
      <c r="F3117" s="3">
        <v>113555.6</v>
      </c>
      <c r="G3117" s="2">
        <v>2.1039999999999999E-4</v>
      </c>
    </row>
    <row r="3118" spans="1:7" x14ac:dyDescent="0.2">
      <c r="A3118">
        <v>2023</v>
      </c>
      <c r="B3118" s="4" t="s">
        <v>617</v>
      </c>
      <c r="C3118" t="str">
        <f t="shared" si="48"/>
        <v>2023_0664</v>
      </c>
      <c r="D3118" s="4" t="s">
        <v>599</v>
      </c>
      <c r="E3118" s="4" t="s">
        <v>599</v>
      </c>
      <c r="F3118" s="3">
        <v>111586.28</v>
      </c>
      <c r="G3118" s="2">
        <v>2.0675000000000001E-4</v>
      </c>
    </row>
    <row r="3119" spans="1:7" x14ac:dyDescent="0.2">
      <c r="A3119">
        <v>2023</v>
      </c>
      <c r="B3119" s="4" t="s">
        <v>441</v>
      </c>
      <c r="C3119" t="str">
        <f t="shared" si="48"/>
        <v>2023_1046</v>
      </c>
      <c r="D3119" s="4" t="s">
        <v>399</v>
      </c>
      <c r="E3119" s="4" t="s">
        <v>399</v>
      </c>
      <c r="F3119" s="3">
        <v>109007.43</v>
      </c>
      <c r="G3119" s="2">
        <v>2.0196999999999999E-4</v>
      </c>
    </row>
    <row r="3120" spans="1:7" x14ac:dyDescent="0.2">
      <c r="A3120">
        <v>2023</v>
      </c>
      <c r="B3120" s="4" t="s">
        <v>448</v>
      </c>
      <c r="C3120" t="str">
        <f t="shared" si="48"/>
        <v>2023_0820</v>
      </c>
      <c r="D3120" s="4" t="s">
        <v>406</v>
      </c>
      <c r="E3120" s="4" t="s">
        <v>406</v>
      </c>
      <c r="F3120" s="3">
        <v>108033.44</v>
      </c>
      <c r="G3120" s="2">
        <v>2.0016000000000001E-4</v>
      </c>
    </row>
    <row r="3121" spans="1:7" x14ac:dyDescent="0.2">
      <c r="A3121">
        <v>2023</v>
      </c>
      <c r="B3121" s="4" t="s">
        <v>365</v>
      </c>
      <c r="C3121" t="str">
        <f t="shared" si="48"/>
        <v>2023_1109</v>
      </c>
      <c r="D3121" s="4" t="s">
        <v>323</v>
      </c>
      <c r="E3121" s="4" t="s">
        <v>323</v>
      </c>
      <c r="F3121" s="3">
        <v>98178.84</v>
      </c>
      <c r="G3121" s="2">
        <v>1.8191E-4</v>
      </c>
    </row>
    <row r="3122" spans="1:7" x14ac:dyDescent="0.2">
      <c r="A3122">
        <v>2023</v>
      </c>
      <c r="B3122" s="4" t="s">
        <v>727</v>
      </c>
      <c r="C3122" t="str">
        <f t="shared" si="48"/>
        <v>2023_2631</v>
      </c>
      <c r="D3122" s="4" t="s">
        <v>758</v>
      </c>
      <c r="E3122" s="4" t="s">
        <v>758</v>
      </c>
      <c r="F3122" s="3">
        <v>96786.880000000005</v>
      </c>
      <c r="G3122" s="2">
        <v>1.7933000000000001E-4</v>
      </c>
    </row>
    <row r="3123" spans="1:7" x14ac:dyDescent="0.2">
      <c r="A3123">
        <v>2023</v>
      </c>
      <c r="B3123" s="4" t="s">
        <v>346</v>
      </c>
      <c r="C3123" t="str">
        <f t="shared" si="48"/>
        <v>2023_0356</v>
      </c>
      <c r="D3123" s="4" t="s">
        <v>304</v>
      </c>
      <c r="E3123" s="4" t="s">
        <v>304</v>
      </c>
      <c r="F3123" s="3">
        <v>95939.95</v>
      </c>
      <c r="G3123" s="2">
        <v>1.7776000000000001E-4</v>
      </c>
    </row>
    <row r="3124" spans="1:7" x14ac:dyDescent="0.2">
      <c r="A3124">
        <v>2023</v>
      </c>
      <c r="B3124" s="4" t="s">
        <v>620</v>
      </c>
      <c r="C3124" t="str">
        <f t="shared" si="48"/>
        <v>2023_1000</v>
      </c>
      <c r="D3124" s="4" t="s">
        <v>602</v>
      </c>
      <c r="E3124" s="4" t="s">
        <v>602</v>
      </c>
      <c r="F3124" s="3">
        <v>95044.9</v>
      </c>
      <c r="G3124" s="2">
        <v>1.761E-4</v>
      </c>
    </row>
    <row r="3125" spans="1:7" x14ac:dyDescent="0.2">
      <c r="A3125">
        <v>2023</v>
      </c>
      <c r="B3125" s="4" t="s">
        <v>436</v>
      </c>
      <c r="C3125" t="str">
        <f t="shared" si="48"/>
        <v>2023_0197</v>
      </c>
      <c r="D3125" s="4" t="s">
        <v>394</v>
      </c>
      <c r="E3125" s="4" t="s">
        <v>394</v>
      </c>
      <c r="F3125" s="3">
        <v>93095.61</v>
      </c>
      <c r="G3125" s="2">
        <v>1.7249E-4</v>
      </c>
    </row>
    <row r="3126" spans="1:7" x14ac:dyDescent="0.2">
      <c r="A3126">
        <v>2023</v>
      </c>
      <c r="B3126" s="4" t="s">
        <v>418</v>
      </c>
      <c r="C3126" t="str">
        <f t="shared" si="48"/>
        <v>2023_0555</v>
      </c>
      <c r="D3126" s="4" t="s">
        <v>376</v>
      </c>
      <c r="E3126" s="4" t="s">
        <v>376</v>
      </c>
      <c r="F3126" s="3">
        <v>91416.63</v>
      </c>
      <c r="G3126" s="2">
        <v>1.6938000000000001E-4</v>
      </c>
    </row>
    <row r="3127" spans="1:7" x14ac:dyDescent="0.2">
      <c r="A3127">
        <v>2023</v>
      </c>
      <c r="B3127" s="4" t="s">
        <v>624</v>
      </c>
      <c r="C3127" t="str">
        <f t="shared" si="48"/>
        <v>2023_0168</v>
      </c>
      <c r="D3127" s="4" t="s">
        <v>606</v>
      </c>
      <c r="E3127" s="4" t="s">
        <v>606</v>
      </c>
      <c r="F3127" s="3">
        <v>91408.11</v>
      </c>
      <c r="G3127" s="2">
        <v>1.6935999999999999E-4</v>
      </c>
    </row>
    <row r="3128" spans="1:7" x14ac:dyDescent="0.2">
      <c r="A3128">
        <v>2023</v>
      </c>
      <c r="B3128" s="4" t="s">
        <v>623</v>
      </c>
      <c r="C3128" t="str">
        <f t="shared" si="48"/>
        <v>2023_0703</v>
      </c>
      <c r="D3128" s="4" t="s">
        <v>605</v>
      </c>
      <c r="E3128" s="4" t="s">
        <v>605</v>
      </c>
      <c r="F3128" s="3">
        <v>91278.73</v>
      </c>
      <c r="G3128" s="2">
        <v>1.6912000000000001E-4</v>
      </c>
    </row>
    <row r="3129" spans="1:7" x14ac:dyDescent="0.2">
      <c r="A3129">
        <v>2023</v>
      </c>
      <c r="B3129" s="4" t="s">
        <v>622</v>
      </c>
      <c r="C3129" t="str">
        <f t="shared" si="48"/>
        <v>2023_0214</v>
      </c>
      <c r="D3129" s="4" t="s">
        <v>604</v>
      </c>
      <c r="E3129" s="4" t="s">
        <v>604</v>
      </c>
      <c r="F3129" s="3">
        <v>90408.639999999999</v>
      </c>
      <c r="G3129" s="2">
        <v>1.6751E-4</v>
      </c>
    </row>
    <row r="3130" spans="1:7" x14ac:dyDescent="0.2">
      <c r="A3130">
        <v>2023</v>
      </c>
      <c r="B3130" s="4" t="s">
        <v>628</v>
      </c>
      <c r="C3130" t="str">
        <f t="shared" si="48"/>
        <v>2023_0788</v>
      </c>
      <c r="D3130" s="4" t="s">
        <v>610</v>
      </c>
      <c r="E3130" s="4" t="s">
        <v>610</v>
      </c>
      <c r="F3130" s="3">
        <v>89686.02</v>
      </c>
      <c r="G3130" s="2">
        <v>1.6616999999999999E-4</v>
      </c>
    </row>
    <row r="3131" spans="1:7" x14ac:dyDescent="0.2">
      <c r="A3131">
        <v>2023</v>
      </c>
      <c r="B3131" s="4" t="s">
        <v>618</v>
      </c>
      <c r="C3131" t="str">
        <f t="shared" si="48"/>
        <v>2023_0971</v>
      </c>
      <c r="D3131" s="4" t="s">
        <v>600</v>
      </c>
      <c r="E3131" s="4" t="s">
        <v>600</v>
      </c>
      <c r="F3131" s="3">
        <v>89341.72</v>
      </c>
      <c r="G3131" s="2">
        <v>1.6553E-4</v>
      </c>
    </row>
    <row r="3132" spans="1:7" x14ac:dyDescent="0.2">
      <c r="A3132">
        <v>2023</v>
      </c>
      <c r="B3132" s="4" t="s">
        <v>662</v>
      </c>
      <c r="C3132" t="str">
        <f t="shared" si="48"/>
        <v>2023_0369</v>
      </c>
      <c r="D3132" s="4" t="s">
        <v>634</v>
      </c>
      <c r="E3132" s="4" t="s">
        <v>634</v>
      </c>
      <c r="F3132" s="3">
        <v>87556.78</v>
      </c>
      <c r="G3132" s="2">
        <v>1.6223E-4</v>
      </c>
    </row>
    <row r="3133" spans="1:7" x14ac:dyDescent="0.2">
      <c r="A3133">
        <v>2023</v>
      </c>
      <c r="B3133" s="4" t="s">
        <v>736</v>
      </c>
      <c r="C3133" t="str">
        <f t="shared" si="48"/>
        <v>2023_2901</v>
      </c>
      <c r="D3133" s="4" t="s">
        <v>735</v>
      </c>
      <c r="E3133" s="4" t="s">
        <v>735</v>
      </c>
      <c r="F3133" s="3">
        <v>87033.58</v>
      </c>
      <c r="G3133" s="2">
        <v>1.6126000000000001E-4</v>
      </c>
    </row>
    <row r="3134" spans="1:7" x14ac:dyDescent="0.2">
      <c r="A3134">
        <v>2023</v>
      </c>
      <c r="B3134" s="4" t="s">
        <v>669</v>
      </c>
      <c r="C3134" t="str">
        <f t="shared" si="48"/>
        <v>2023_0911</v>
      </c>
      <c r="D3134" s="4" t="s">
        <v>641</v>
      </c>
      <c r="E3134" s="4" t="s">
        <v>641</v>
      </c>
      <c r="F3134" s="3">
        <v>86096.08</v>
      </c>
      <c r="G3134" s="2">
        <v>1.5951999999999999E-4</v>
      </c>
    </row>
    <row r="3135" spans="1:7" x14ac:dyDescent="0.2">
      <c r="A3135">
        <v>2023</v>
      </c>
      <c r="B3135" s="4" t="s">
        <v>355</v>
      </c>
      <c r="C3135" t="str">
        <f t="shared" si="48"/>
        <v>2023_0929</v>
      </c>
      <c r="D3135" s="4" t="s">
        <v>313</v>
      </c>
      <c r="E3135" s="4" t="s">
        <v>313</v>
      </c>
      <c r="F3135" s="3">
        <v>85590.51</v>
      </c>
      <c r="G3135" s="2">
        <v>1.5857999999999999E-4</v>
      </c>
    </row>
    <row r="3136" spans="1:7" x14ac:dyDescent="0.2">
      <c r="A3136">
        <v>2023</v>
      </c>
      <c r="B3136" s="4" t="s">
        <v>659</v>
      </c>
      <c r="C3136" t="str">
        <f t="shared" si="48"/>
        <v>2023_0274</v>
      </c>
      <c r="D3136" s="4" t="s">
        <v>631</v>
      </c>
      <c r="E3136" s="4" t="s">
        <v>631</v>
      </c>
      <c r="F3136" s="3">
        <v>79720.75</v>
      </c>
      <c r="G3136" s="2">
        <v>1.4771000000000001E-4</v>
      </c>
    </row>
    <row r="3137" spans="1:7" x14ac:dyDescent="0.2">
      <c r="A3137">
        <v>2023</v>
      </c>
      <c r="B3137" s="4" t="s">
        <v>665</v>
      </c>
      <c r="C3137" t="str">
        <f t="shared" si="48"/>
        <v>2023_0067</v>
      </c>
      <c r="D3137" s="4" t="s">
        <v>637</v>
      </c>
      <c r="E3137" s="4" t="s">
        <v>637</v>
      </c>
      <c r="F3137" s="3">
        <v>78625.53</v>
      </c>
      <c r="G3137" s="2">
        <v>1.4568E-4</v>
      </c>
    </row>
    <row r="3138" spans="1:7" x14ac:dyDescent="0.2">
      <c r="A3138">
        <v>2023</v>
      </c>
      <c r="B3138" s="4" t="s">
        <v>667</v>
      </c>
      <c r="C3138" t="str">
        <f t="shared" si="48"/>
        <v>2023_0878</v>
      </c>
      <c r="D3138" s="4" t="s">
        <v>639</v>
      </c>
      <c r="E3138" s="4" t="s">
        <v>639</v>
      </c>
      <c r="F3138" s="3">
        <v>76962.84</v>
      </c>
      <c r="G3138" s="2">
        <v>1.426E-4</v>
      </c>
    </row>
    <row r="3139" spans="1:7" x14ac:dyDescent="0.2">
      <c r="A3139">
        <v>2023</v>
      </c>
      <c r="B3139" s="4" t="s">
        <v>766</v>
      </c>
      <c r="C3139" t="str">
        <f t="shared" ref="C3139:C3195" si="49">_xlfn.TEXTJOIN("_",TRUE,A3139:B3139)</f>
        <v>2023_4263</v>
      </c>
      <c r="D3139" s="4" t="s">
        <v>763</v>
      </c>
      <c r="E3139" s="4" t="s">
        <v>763</v>
      </c>
      <c r="F3139" s="3">
        <v>75656.289999999994</v>
      </c>
      <c r="G3139" s="2">
        <v>1.4018E-4</v>
      </c>
    </row>
    <row r="3140" spans="1:7" x14ac:dyDescent="0.2">
      <c r="A3140">
        <v>2023</v>
      </c>
      <c r="B3140" s="4" t="s">
        <v>456</v>
      </c>
      <c r="C3140" t="str">
        <f t="shared" si="49"/>
        <v>2023_0099</v>
      </c>
      <c r="D3140" s="4" t="s">
        <v>414</v>
      </c>
      <c r="E3140" s="4" t="s">
        <v>414</v>
      </c>
      <c r="F3140" s="3">
        <v>75525.64</v>
      </c>
      <c r="G3140" s="2">
        <v>1.3993E-4</v>
      </c>
    </row>
    <row r="3141" spans="1:7" x14ac:dyDescent="0.2">
      <c r="A3141">
        <v>2023</v>
      </c>
      <c r="B3141" s="4" t="s">
        <v>657</v>
      </c>
      <c r="C3141" t="str">
        <f t="shared" si="49"/>
        <v>2023_1104</v>
      </c>
      <c r="D3141" s="4" t="s">
        <v>629</v>
      </c>
      <c r="E3141" s="4" t="s">
        <v>629</v>
      </c>
      <c r="F3141" s="3">
        <v>73529.69</v>
      </c>
      <c r="G3141" s="2">
        <v>1.3624000000000001E-4</v>
      </c>
    </row>
    <row r="3142" spans="1:7" x14ac:dyDescent="0.2">
      <c r="A3142">
        <v>2023</v>
      </c>
      <c r="B3142" s="4" t="s">
        <v>362</v>
      </c>
      <c r="C3142" t="str">
        <f t="shared" si="49"/>
        <v>2023_0172</v>
      </c>
      <c r="D3142" s="4" t="s">
        <v>320</v>
      </c>
      <c r="E3142" s="4" t="s">
        <v>320</v>
      </c>
      <c r="F3142" s="3">
        <v>72008.81</v>
      </c>
      <c r="G3142" s="2">
        <v>1.3342000000000001E-4</v>
      </c>
    </row>
    <row r="3143" spans="1:7" x14ac:dyDescent="0.2">
      <c r="A3143">
        <v>2023</v>
      </c>
      <c r="B3143" s="4" t="s">
        <v>673</v>
      </c>
      <c r="C3143" t="str">
        <f t="shared" si="49"/>
        <v>2023_0712</v>
      </c>
      <c r="D3143" s="4" t="s">
        <v>645</v>
      </c>
      <c r="E3143" s="4" t="s">
        <v>645</v>
      </c>
      <c r="F3143" s="3">
        <v>71108.210000000006</v>
      </c>
      <c r="G3143" s="2">
        <v>1.3175E-4</v>
      </c>
    </row>
    <row r="3144" spans="1:7" x14ac:dyDescent="0.2">
      <c r="A3144">
        <v>2023</v>
      </c>
      <c r="B3144" s="4" t="s">
        <v>666</v>
      </c>
      <c r="C3144" t="str">
        <f t="shared" si="49"/>
        <v>2023_0194</v>
      </c>
      <c r="D3144" s="4" t="s">
        <v>638</v>
      </c>
      <c r="E3144" s="4" t="s">
        <v>638</v>
      </c>
      <c r="F3144" s="3">
        <v>70372.479999999996</v>
      </c>
      <c r="G3144" s="2">
        <v>1.3039E-4</v>
      </c>
    </row>
    <row r="3145" spans="1:7" x14ac:dyDescent="0.2">
      <c r="A3145">
        <v>2023</v>
      </c>
      <c r="B3145" s="4" t="s">
        <v>661</v>
      </c>
      <c r="C3145" t="str">
        <f t="shared" si="49"/>
        <v>2023_0328</v>
      </c>
      <c r="D3145" s="4" t="s">
        <v>633</v>
      </c>
      <c r="E3145" s="4" t="s">
        <v>633</v>
      </c>
      <c r="F3145" s="3">
        <v>69984.34</v>
      </c>
      <c r="G3145" s="2">
        <v>1.2967E-4</v>
      </c>
    </row>
    <row r="3146" spans="1:7" x14ac:dyDescent="0.2">
      <c r="A3146">
        <v>2023</v>
      </c>
      <c r="B3146" s="4" t="s">
        <v>485</v>
      </c>
      <c r="C3146" t="str">
        <f t="shared" si="49"/>
        <v>2023_0551</v>
      </c>
      <c r="D3146" s="4" t="s">
        <v>469</v>
      </c>
      <c r="E3146" s="4" t="s">
        <v>469</v>
      </c>
      <c r="F3146" s="3">
        <v>69644.95</v>
      </c>
      <c r="G3146" s="2">
        <v>1.2904E-4</v>
      </c>
    </row>
    <row r="3147" spans="1:7" x14ac:dyDescent="0.2">
      <c r="A3147">
        <v>2023</v>
      </c>
      <c r="B3147" s="4" t="s">
        <v>664</v>
      </c>
      <c r="C3147" t="str">
        <f t="shared" si="49"/>
        <v>2023_0562</v>
      </c>
      <c r="D3147" s="4" t="s">
        <v>636</v>
      </c>
      <c r="E3147" s="4" t="s">
        <v>636</v>
      </c>
      <c r="F3147" s="3">
        <v>68550.11</v>
      </c>
      <c r="G3147" s="2">
        <v>1.2700999999999999E-4</v>
      </c>
    </row>
    <row r="3148" spans="1:7" x14ac:dyDescent="0.2">
      <c r="A3148">
        <v>2023</v>
      </c>
      <c r="B3148" s="4" t="s">
        <v>286</v>
      </c>
      <c r="C3148" t="str">
        <f t="shared" si="49"/>
        <v>2023_0512</v>
      </c>
      <c r="D3148" s="4" t="s">
        <v>717</v>
      </c>
      <c r="E3148" s="4" t="s">
        <v>717</v>
      </c>
      <c r="F3148" s="3">
        <v>67901.960000000006</v>
      </c>
      <c r="G3148" s="2">
        <v>1.2580999999999999E-4</v>
      </c>
    </row>
    <row r="3149" spans="1:7" x14ac:dyDescent="0.2">
      <c r="A3149">
        <v>2023</v>
      </c>
      <c r="B3149" s="4" t="s">
        <v>658</v>
      </c>
      <c r="C3149" t="str">
        <f t="shared" si="49"/>
        <v>2023_0658</v>
      </c>
      <c r="D3149" s="4" t="s">
        <v>630</v>
      </c>
      <c r="E3149" s="4" t="s">
        <v>630</v>
      </c>
      <c r="F3149" s="3">
        <v>66718.179999999993</v>
      </c>
      <c r="G3149" s="2">
        <v>1.2362000000000001E-4</v>
      </c>
    </row>
    <row r="3150" spans="1:7" x14ac:dyDescent="0.2">
      <c r="A3150">
        <v>2023</v>
      </c>
      <c r="B3150" s="4" t="s">
        <v>627</v>
      </c>
      <c r="C3150" t="str">
        <f t="shared" si="49"/>
        <v>2023_0211</v>
      </c>
      <c r="D3150" s="4" t="s">
        <v>609</v>
      </c>
      <c r="E3150" s="4" t="s">
        <v>609</v>
      </c>
      <c r="F3150" s="3">
        <v>66045.97</v>
      </c>
      <c r="G3150" s="2">
        <v>1.2237000000000001E-4</v>
      </c>
    </row>
    <row r="3151" spans="1:7" x14ac:dyDescent="0.2">
      <c r="A3151">
        <v>2023</v>
      </c>
      <c r="B3151" s="4" t="s">
        <v>352</v>
      </c>
      <c r="C3151" t="str">
        <f t="shared" si="49"/>
        <v>2023_0332</v>
      </c>
      <c r="D3151" s="4" t="s">
        <v>310</v>
      </c>
      <c r="E3151" s="4" t="s">
        <v>310</v>
      </c>
      <c r="F3151" s="3">
        <v>64581</v>
      </c>
      <c r="G3151" s="2">
        <v>1.1966E-4</v>
      </c>
    </row>
    <row r="3152" spans="1:7" x14ac:dyDescent="0.2">
      <c r="A3152">
        <v>2023</v>
      </c>
      <c r="B3152" s="4" t="s">
        <v>663</v>
      </c>
      <c r="C3152" t="str">
        <f t="shared" si="49"/>
        <v>2023_1064</v>
      </c>
      <c r="D3152" s="4" t="s">
        <v>635</v>
      </c>
      <c r="E3152" s="4" t="s">
        <v>635</v>
      </c>
      <c r="F3152" s="3">
        <v>63501.69</v>
      </c>
      <c r="G3152" s="2">
        <v>1.1765999999999999E-4</v>
      </c>
    </row>
    <row r="3153" spans="1:7" x14ac:dyDescent="0.2">
      <c r="A3153">
        <v>2023</v>
      </c>
      <c r="B3153" s="4" t="s">
        <v>660</v>
      </c>
      <c r="C3153" t="str">
        <f t="shared" si="49"/>
        <v>2023_0686</v>
      </c>
      <c r="D3153" s="4" t="s">
        <v>632</v>
      </c>
      <c r="E3153" s="4" t="s">
        <v>632</v>
      </c>
      <c r="F3153" s="3">
        <v>63307.87</v>
      </c>
      <c r="G3153" s="2">
        <v>1.1730000000000001E-4</v>
      </c>
    </row>
    <row r="3154" spans="1:7" x14ac:dyDescent="0.2">
      <c r="A3154">
        <v>2023</v>
      </c>
      <c r="B3154" s="4" t="s">
        <v>668</v>
      </c>
      <c r="C3154" t="str">
        <f t="shared" si="49"/>
        <v>2023_0928</v>
      </c>
      <c r="D3154" s="4" t="s">
        <v>640</v>
      </c>
      <c r="E3154" s="4" t="s">
        <v>640</v>
      </c>
      <c r="F3154" s="3">
        <v>62729.58</v>
      </c>
      <c r="G3154" s="2">
        <v>1.1623E-4</v>
      </c>
    </row>
    <row r="3155" spans="1:7" x14ac:dyDescent="0.2">
      <c r="A3155">
        <v>2023</v>
      </c>
      <c r="B3155" s="4" t="s">
        <v>675</v>
      </c>
      <c r="C3155" t="str">
        <f t="shared" si="49"/>
        <v>2023_0366</v>
      </c>
      <c r="D3155" s="4" t="s">
        <v>647</v>
      </c>
      <c r="E3155" s="4" t="s">
        <v>647</v>
      </c>
      <c r="F3155" s="3">
        <v>59941.3</v>
      </c>
      <c r="G3155" s="2">
        <v>1.1106E-4</v>
      </c>
    </row>
    <row r="3156" spans="1:7" x14ac:dyDescent="0.2">
      <c r="A3156">
        <v>2023</v>
      </c>
      <c r="B3156" s="4" t="s">
        <v>672</v>
      </c>
      <c r="C3156" t="str">
        <f t="shared" si="49"/>
        <v>2023_0505</v>
      </c>
      <c r="D3156" s="4" t="s">
        <v>644</v>
      </c>
      <c r="E3156" s="4" t="s">
        <v>644</v>
      </c>
      <c r="F3156" s="3">
        <v>58759.87</v>
      </c>
      <c r="G3156" s="2">
        <v>1.0887000000000001E-4</v>
      </c>
    </row>
    <row r="3157" spans="1:7" x14ac:dyDescent="0.2">
      <c r="A3157">
        <v>2023</v>
      </c>
      <c r="B3157" s="4" t="s">
        <v>671</v>
      </c>
      <c r="C3157" t="str">
        <f t="shared" si="49"/>
        <v>2023_1110</v>
      </c>
      <c r="D3157" s="4" t="s">
        <v>643</v>
      </c>
      <c r="E3157" s="4" t="s">
        <v>643</v>
      </c>
      <c r="F3157" s="3">
        <v>58705.49</v>
      </c>
      <c r="G3157" s="2">
        <v>1.0877E-4</v>
      </c>
    </row>
    <row r="3158" spans="1:7" x14ac:dyDescent="0.2">
      <c r="A3158">
        <v>2023</v>
      </c>
      <c r="B3158" s="4" t="s">
        <v>706</v>
      </c>
      <c r="C3158" t="str">
        <f t="shared" si="49"/>
        <v>2023_0595</v>
      </c>
      <c r="D3158" s="4" t="s">
        <v>693</v>
      </c>
      <c r="E3158" s="4" t="s">
        <v>693</v>
      </c>
      <c r="F3158" s="3">
        <v>57676.52</v>
      </c>
      <c r="G3158" s="2">
        <v>1.0686E-4</v>
      </c>
    </row>
    <row r="3159" spans="1:7" x14ac:dyDescent="0.2">
      <c r="A3159">
        <v>2023</v>
      </c>
      <c r="B3159" s="4" t="s">
        <v>670</v>
      </c>
      <c r="C3159" t="str">
        <f t="shared" si="49"/>
        <v>2023_0250</v>
      </c>
      <c r="D3159" s="4" t="s">
        <v>642</v>
      </c>
      <c r="E3159" s="4" t="s">
        <v>642</v>
      </c>
      <c r="F3159" s="3">
        <v>57569.55</v>
      </c>
      <c r="G3159" s="2">
        <v>1.0666999999999999E-4</v>
      </c>
    </row>
    <row r="3160" spans="1:7" x14ac:dyDescent="0.2">
      <c r="A3160">
        <v>2023</v>
      </c>
      <c r="B3160" s="4" t="s">
        <v>674</v>
      </c>
      <c r="C3160" t="str">
        <f t="shared" si="49"/>
        <v>2023_0637</v>
      </c>
      <c r="D3160" s="4" t="s">
        <v>646</v>
      </c>
      <c r="E3160" s="4" t="s">
        <v>646</v>
      </c>
      <c r="F3160" s="3">
        <v>56877.15</v>
      </c>
      <c r="G3160" s="2">
        <v>1.0538E-4</v>
      </c>
    </row>
    <row r="3161" spans="1:7" x14ac:dyDescent="0.2">
      <c r="A3161">
        <v>2023</v>
      </c>
      <c r="B3161" s="4" t="s">
        <v>768</v>
      </c>
      <c r="C3161" t="str">
        <f t="shared" si="49"/>
        <v>2023_4281</v>
      </c>
      <c r="D3161" s="4" t="s">
        <v>765</v>
      </c>
      <c r="E3161" s="4" t="s">
        <v>765</v>
      </c>
      <c r="F3161" s="3">
        <v>56527.26</v>
      </c>
      <c r="G3161" s="2">
        <v>1.0473E-4</v>
      </c>
    </row>
    <row r="3162" spans="1:7" x14ac:dyDescent="0.2">
      <c r="A3162">
        <v>2023</v>
      </c>
      <c r="B3162" s="4" t="s">
        <v>417</v>
      </c>
      <c r="C3162" t="str">
        <f t="shared" si="49"/>
        <v>2023_0421</v>
      </c>
      <c r="D3162" s="4" t="s">
        <v>375</v>
      </c>
      <c r="E3162" s="4" t="s">
        <v>375</v>
      </c>
      <c r="F3162" s="3">
        <v>56050.84</v>
      </c>
      <c r="G3162" s="2">
        <v>1.0385E-4</v>
      </c>
    </row>
    <row r="3163" spans="1:7" x14ac:dyDescent="0.2">
      <c r="A3163">
        <v>2023</v>
      </c>
      <c r="B3163" s="4" t="s">
        <v>626</v>
      </c>
      <c r="C3163" t="str">
        <f t="shared" si="49"/>
        <v>2023_0264</v>
      </c>
      <c r="D3163" s="4" t="s">
        <v>752</v>
      </c>
      <c r="E3163" s="4" t="s">
        <v>752</v>
      </c>
      <c r="F3163" s="3">
        <v>53185.36</v>
      </c>
      <c r="G3163" s="2">
        <v>9.8540000000000002E-5</v>
      </c>
    </row>
    <row r="3164" spans="1:7" x14ac:dyDescent="0.2">
      <c r="A3164">
        <v>2023</v>
      </c>
      <c r="B3164" s="4" t="s">
        <v>435</v>
      </c>
      <c r="C3164" t="str">
        <f t="shared" si="49"/>
        <v>2023_0017</v>
      </c>
      <c r="D3164" s="4" t="s">
        <v>393</v>
      </c>
      <c r="E3164" s="4" t="s">
        <v>393</v>
      </c>
      <c r="F3164" s="3">
        <v>51508.65</v>
      </c>
      <c r="G3164" s="2">
        <v>9.5439999999999994E-5</v>
      </c>
    </row>
    <row r="3165" spans="1:7" x14ac:dyDescent="0.2">
      <c r="A3165">
        <v>2023</v>
      </c>
      <c r="B3165" s="4" t="s">
        <v>347</v>
      </c>
      <c r="C3165" t="str">
        <f t="shared" si="49"/>
        <v>2023_0641</v>
      </c>
      <c r="D3165" s="4" t="s">
        <v>305</v>
      </c>
      <c r="E3165" s="4" t="s">
        <v>305</v>
      </c>
      <c r="F3165" s="3">
        <v>47777.54</v>
      </c>
      <c r="G3165" s="2">
        <v>8.852E-5</v>
      </c>
    </row>
    <row r="3166" spans="1:7" x14ac:dyDescent="0.2">
      <c r="A3166">
        <v>2023</v>
      </c>
      <c r="B3166" s="4" t="s">
        <v>767</v>
      </c>
      <c r="C3166" t="str">
        <f t="shared" si="49"/>
        <v>2023_4276</v>
      </c>
      <c r="D3166" s="4" t="s">
        <v>764</v>
      </c>
      <c r="E3166" s="4" t="s">
        <v>764</v>
      </c>
      <c r="F3166" s="3">
        <v>43846.91</v>
      </c>
      <c r="G3166" s="2">
        <v>8.1240000000000001E-5</v>
      </c>
    </row>
    <row r="3167" spans="1:7" x14ac:dyDescent="0.2">
      <c r="A3167">
        <v>2023</v>
      </c>
      <c r="B3167" s="4" t="s">
        <v>762</v>
      </c>
      <c r="C3167" t="str">
        <f t="shared" si="49"/>
        <v>2023_4258</v>
      </c>
      <c r="D3167" s="4" t="s">
        <v>760</v>
      </c>
      <c r="E3167" s="4" t="s">
        <v>760</v>
      </c>
      <c r="F3167" s="3">
        <v>40534.47</v>
      </c>
      <c r="G3167" s="2">
        <v>7.5099999999999996E-5</v>
      </c>
    </row>
    <row r="3168" spans="1:7" x14ac:dyDescent="0.2">
      <c r="A3168">
        <v>2023</v>
      </c>
      <c r="B3168" s="4" t="s">
        <v>681</v>
      </c>
      <c r="C3168" t="str">
        <f t="shared" si="49"/>
        <v>2023_0089</v>
      </c>
      <c r="D3168" s="4" t="s">
        <v>653</v>
      </c>
      <c r="E3168" s="4" t="s">
        <v>653</v>
      </c>
      <c r="F3168" s="3">
        <v>33955.82</v>
      </c>
      <c r="G3168" s="2">
        <v>6.2910000000000006E-5</v>
      </c>
    </row>
    <row r="3169" spans="1:7" x14ac:dyDescent="0.2">
      <c r="A3169">
        <v>2023</v>
      </c>
      <c r="B3169" s="4" t="s">
        <v>680</v>
      </c>
      <c r="C3169" t="str">
        <f t="shared" si="49"/>
        <v>2023_0113</v>
      </c>
      <c r="D3169" s="4" t="s">
        <v>652</v>
      </c>
      <c r="E3169" s="4" t="s">
        <v>652</v>
      </c>
      <c r="F3169" s="3">
        <v>32568.18</v>
      </c>
      <c r="G3169" s="2">
        <v>6.0340000000000002E-5</v>
      </c>
    </row>
    <row r="3170" spans="1:7" x14ac:dyDescent="0.2">
      <c r="A3170">
        <v>2023</v>
      </c>
      <c r="B3170" s="4" t="s">
        <v>699</v>
      </c>
      <c r="C3170" t="str">
        <f t="shared" si="49"/>
        <v>2023_0616</v>
      </c>
      <c r="D3170" s="4" t="s">
        <v>686</v>
      </c>
      <c r="E3170" s="4" t="s">
        <v>686</v>
      </c>
      <c r="F3170" s="3">
        <v>30738.91</v>
      </c>
      <c r="G3170" s="2">
        <v>5.6950000000000002E-5</v>
      </c>
    </row>
    <row r="3171" spans="1:7" x14ac:dyDescent="0.2">
      <c r="A3171">
        <v>2023</v>
      </c>
      <c r="B3171" s="4" t="s">
        <v>438</v>
      </c>
      <c r="C3171" t="str">
        <f t="shared" si="49"/>
        <v>2023_0684</v>
      </c>
      <c r="D3171" s="4" t="s">
        <v>396</v>
      </c>
      <c r="E3171" s="4" t="s">
        <v>396</v>
      </c>
      <c r="F3171" s="3">
        <v>30498.91</v>
      </c>
      <c r="G3171" s="2">
        <v>5.6509999999999999E-5</v>
      </c>
    </row>
    <row r="3172" spans="1:7" x14ac:dyDescent="0.2">
      <c r="A3172">
        <v>2023</v>
      </c>
      <c r="B3172" s="4" t="s">
        <v>439</v>
      </c>
      <c r="C3172" t="str">
        <f t="shared" si="49"/>
        <v>2023_0877</v>
      </c>
      <c r="D3172" s="4" t="s">
        <v>397</v>
      </c>
      <c r="E3172" s="4" t="s">
        <v>397</v>
      </c>
      <c r="F3172" s="3">
        <v>29993.119999999999</v>
      </c>
      <c r="G3172" s="2">
        <v>5.5569999999999998E-5</v>
      </c>
    </row>
    <row r="3173" spans="1:7" x14ac:dyDescent="0.2">
      <c r="A3173">
        <v>2023</v>
      </c>
      <c r="B3173" s="4" t="s">
        <v>676</v>
      </c>
      <c r="C3173" t="str">
        <f t="shared" si="49"/>
        <v>2023_0953</v>
      </c>
      <c r="D3173" s="4" t="s">
        <v>648</v>
      </c>
      <c r="E3173" s="4" t="s">
        <v>648</v>
      </c>
      <c r="F3173" s="3">
        <v>28431.42</v>
      </c>
      <c r="G3173" s="2">
        <v>5.2679999999999997E-5</v>
      </c>
    </row>
    <row r="3174" spans="1:7" x14ac:dyDescent="0.2">
      <c r="A3174">
        <v>2023</v>
      </c>
      <c r="B3174" s="4" t="s">
        <v>677</v>
      </c>
      <c r="C3174" t="str">
        <f t="shared" si="49"/>
        <v>2023_0074</v>
      </c>
      <c r="D3174" s="4" t="s">
        <v>649</v>
      </c>
      <c r="E3174" s="4" t="s">
        <v>649</v>
      </c>
      <c r="F3174" s="3">
        <v>28034.01</v>
      </c>
      <c r="G3174" s="2">
        <v>5.1940000000000001E-5</v>
      </c>
    </row>
    <row r="3175" spans="1:7" x14ac:dyDescent="0.2">
      <c r="A3175">
        <v>2023</v>
      </c>
      <c r="B3175" s="4" t="s">
        <v>770</v>
      </c>
      <c r="C3175" t="str">
        <f t="shared" si="49"/>
        <v>2023_4280</v>
      </c>
      <c r="D3175" s="4" t="s">
        <v>769</v>
      </c>
      <c r="E3175" s="4" t="s">
        <v>769</v>
      </c>
      <c r="F3175" s="3">
        <v>26828.240000000002</v>
      </c>
      <c r="G3175" s="2">
        <v>4.9709999999999997E-5</v>
      </c>
    </row>
    <row r="3176" spans="1:7" x14ac:dyDescent="0.2">
      <c r="A3176">
        <v>2023</v>
      </c>
      <c r="B3176" s="4" t="s">
        <v>682</v>
      </c>
      <c r="C3176" t="str">
        <f t="shared" si="49"/>
        <v>2023_0523</v>
      </c>
      <c r="D3176" s="4" t="s">
        <v>654</v>
      </c>
      <c r="E3176" s="4" t="s">
        <v>654</v>
      </c>
      <c r="F3176" s="3">
        <v>25378.880000000001</v>
      </c>
      <c r="G3176" s="2">
        <v>4.702E-5</v>
      </c>
    </row>
    <row r="3177" spans="1:7" x14ac:dyDescent="0.2">
      <c r="A3177">
        <v>2023</v>
      </c>
      <c r="B3177" s="4" t="s">
        <v>701</v>
      </c>
      <c r="C3177" t="str">
        <f t="shared" si="49"/>
        <v>2023_0933</v>
      </c>
      <c r="D3177" s="4" t="s">
        <v>688</v>
      </c>
      <c r="E3177" s="4" t="s">
        <v>688</v>
      </c>
      <c r="F3177" s="3">
        <v>23509.47</v>
      </c>
      <c r="G3177" s="2">
        <v>4.3560000000000003E-5</v>
      </c>
    </row>
    <row r="3178" spans="1:7" x14ac:dyDescent="0.2">
      <c r="A3178">
        <v>2023</v>
      </c>
      <c r="B3178" s="4" t="s">
        <v>474</v>
      </c>
      <c r="C3178" t="str">
        <f t="shared" si="49"/>
        <v>2023_0945</v>
      </c>
      <c r="D3178" s="4" t="s">
        <v>458</v>
      </c>
      <c r="E3178" s="4" t="s">
        <v>458</v>
      </c>
      <c r="F3178" s="3">
        <v>22876.43</v>
      </c>
      <c r="G3178" s="2">
        <v>4.2389999999999999E-5</v>
      </c>
    </row>
    <row r="3179" spans="1:7" x14ac:dyDescent="0.2">
      <c r="A3179">
        <v>2023</v>
      </c>
      <c r="B3179" s="4" t="s">
        <v>698</v>
      </c>
      <c r="C3179" t="str">
        <f t="shared" si="49"/>
        <v>2023_0681</v>
      </c>
      <c r="D3179" s="4" t="s">
        <v>685</v>
      </c>
      <c r="E3179" s="4" t="s">
        <v>685</v>
      </c>
      <c r="F3179" s="3">
        <v>20776.86</v>
      </c>
      <c r="G3179" s="2">
        <v>3.8500000000000001E-5</v>
      </c>
    </row>
    <row r="3180" spans="1:7" x14ac:dyDescent="0.2">
      <c r="A3180">
        <v>2023</v>
      </c>
      <c r="B3180" s="4" t="s">
        <v>708</v>
      </c>
      <c r="C3180" t="str">
        <f t="shared" si="49"/>
        <v>2023_0285</v>
      </c>
      <c r="D3180" s="4" t="s">
        <v>695</v>
      </c>
      <c r="E3180" s="4" t="s">
        <v>695</v>
      </c>
      <c r="F3180" s="3">
        <v>20428.599999999999</v>
      </c>
      <c r="G3180" s="2">
        <v>3.7849999999999998E-5</v>
      </c>
    </row>
    <row r="3181" spans="1:7" x14ac:dyDescent="0.2">
      <c r="A3181">
        <v>2023</v>
      </c>
      <c r="B3181" s="4" t="s">
        <v>419</v>
      </c>
      <c r="C3181" t="str">
        <f t="shared" si="49"/>
        <v>2023_0834</v>
      </c>
      <c r="D3181" s="4" t="s">
        <v>377</v>
      </c>
      <c r="E3181" s="4" t="s">
        <v>377</v>
      </c>
      <c r="F3181" s="3">
        <v>19784.34</v>
      </c>
      <c r="G3181" s="2">
        <v>3.6659999999999998E-5</v>
      </c>
    </row>
    <row r="3182" spans="1:7" x14ac:dyDescent="0.2">
      <c r="A3182">
        <v>2023</v>
      </c>
      <c r="B3182" s="4" t="s">
        <v>678</v>
      </c>
      <c r="C3182" t="str">
        <f t="shared" si="49"/>
        <v>2023_0685</v>
      </c>
      <c r="D3182" s="4" t="s">
        <v>650</v>
      </c>
      <c r="E3182" s="4" t="s">
        <v>650</v>
      </c>
      <c r="F3182" s="3">
        <v>18981.259999999998</v>
      </c>
      <c r="G3182" s="2">
        <v>3.5169999999999997E-5</v>
      </c>
    </row>
    <row r="3183" spans="1:7" x14ac:dyDescent="0.2">
      <c r="A3183">
        <v>2023</v>
      </c>
      <c r="B3183" s="4" t="s">
        <v>702</v>
      </c>
      <c r="C3183" t="str">
        <f t="shared" si="49"/>
        <v>2023_0819</v>
      </c>
      <c r="D3183" s="4" t="s">
        <v>689</v>
      </c>
      <c r="E3183" s="4" t="s">
        <v>689</v>
      </c>
      <c r="F3183" s="3">
        <v>18033.7</v>
      </c>
      <c r="G3183" s="2">
        <v>3.341E-5</v>
      </c>
    </row>
    <row r="3184" spans="1:7" x14ac:dyDescent="0.2">
      <c r="A3184">
        <v>2023</v>
      </c>
      <c r="B3184" s="4" t="s">
        <v>684</v>
      </c>
      <c r="C3184" t="str">
        <f t="shared" si="49"/>
        <v>2023_0397</v>
      </c>
      <c r="D3184" s="4" t="s">
        <v>656</v>
      </c>
      <c r="E3184" s="4" t="s">
        <v>656</v>
      </c>
      <c r="F3184" s="3">
        <v>16855.169999999998</v>
      </c>
      <c r="G3184" s="2">
        <v>3.1229999999999997E-5</v>
      </c>
    </row>
    <row r="3185" spans="1:7" x14ac:dyDescent="0.2">
      <c r="A3185">
        <v>2023</v>
      </c>
      <c r="B3185" s="4" t="s">
        <v>700</v>
      </c>
      <c r="C3185" t="str">
        <f t="shared" si="49"/>
        <v>2023_0363</v>
      </c>
      <c r="D3185" s="4" t="s">
        <v>687</v>
      </c>
      <c r="E3185" s="4" t="s">
        <v>687</v>
      </c>
      <c r="F3185" s="3">
        <v>16422.39</v>
      </c>
      <c r="G3185" s="2">
        <v>3.0429999999999998E-5</v>
      </c>
    </row>
    <row r="3186" spans="1:7" x14ac:dyDescent="0.2">
      <c r="A3186">
        <v>2023</v>
      </c>
      <c r="B3186" s="4" t="s">
        <v>683</v>
      </c>
      <c r="C3186" t="str">
        <f t="shared" si="49"/>
        <v>2023_0425</v>
      </c>
      <c r="D3186" s="4" t="s">
        <v>655</v>
      </c>
      <c r="E3186" s="4" t="s">
        <v>655</v>
      </c>
      <c r="F3186" s="3">
        <v>14544.07</v>
      </c>
      <c r="G3186" s="2">
        <v>2.6950000000000001E-5</v>
      </c>
    </row>
    <row r="3187" spans="1:7" x14ac:dyDescent="0.2">
      <c r="A3187">
        <v>2023</v>
      </c>
      <c r="B3187" s="4" t="s">
        <v>679</v>
      </c>
      <c r="C3187" t="str">
        <f t="shared" si="49"/>
        <v>2023_0785</v>
      </c>
      <c r="D3187" s="4" t="s">
        <v>651</v>
      </c>
      <c r="E3187" s="4" t="s">
        <v>651</v>
      </c>
      <c r="F3187" s="3">
        <v>13116.82</v>
      </c>
      <c r="G3187" s="2">
        <v>2.4300000000000001E-5</v>
      </c>
    </row>
    <row r="3188" spans="1:7" x14ac:dyDescent="0.2">
      <c r="A3188">
        <v>2023</v>
      </c>
      <c r="B3188" s="4" t="s">
        <v>705</v>
      </c>
      <c r="C3188" t="str">
        <f t="shared" si="49"/>
        <v>2023_0701</v>
      </c>
      <c r="D3188" s="4" t="s">
        <v>692</v>
      </c>
      <c r="E3188" s="4" t="s">
        <v>692</v>
      </c>
      <c r="F3188" s="3">
        <v>12515.79</v>
      </c>
      <c r="G3188" s="2">
        <v>2.319E-5</v>
      </c>
    </row>
    <row r="3189" spans="1:7" x14ac:dyDescent="0.2">
      <c r="A3189">
        <v>2023</v>
      </c>
      <c r="B3189" s="4" t="s">
        <v>707</v>
      </c>
      <c r="C3189" t="str">
        <f t="shared" si="49"/>
        <v>2023_0860</v>
      </c>
      <c r="D3189" s="4" t="s">
        <v>694</v>
      </c>
      <c r="E3189" s="4" t="s">
        <v>694</v>
      </c>
      <c r="F3189" s="3">
        <v>12508.11</v>
      </c>
      <c r="G3189" s="2">
        <v>2.3180000000000002E-5</v>
      </c>
    </row>
    <row r="3190" spans="1:7" x14ac:dyDescent="0.2">
      <c r="A3190">
        <v>2023</v>
      </c>
      <c r="B3190" s="4" t="s">
        <v>484</v>
      </c>
      <c r="C3190" t="str">
        <f t="shared" si="49"/>
        <v>2023_0218</v>
      </c>
      <c r="D3190" s="4" t="s">
        <v>468</v>
      </c>
      <c r="E3190" s="4" t="s">
        <v>468</v>
      </c>
      <c r="F3190" s="3">
        <v>12217.87</v>
      </c>
      <c r="G3190" s="2">
        <v>2.264E-5</v>
      </c>
    </row>
    <row r="3191" spans="1:7" x14ac:dyDescent="0.2">
      <c r="A3191">
        <v>2023</v>
      </c>
      <c r="B3191" s="4" t="s">
        <v>710</v>
      </c>
      <c r="C3191" t="str">
        <f t="shared" si="49"/>
        <v>2023_0932</v>
      </c>
      <c r="D3191" s="4" t="s">
        <v>697</v>
      </c>
      <c r="E3191" s="4" t="s">
        <v>697</v>
      </c>
      <c r="F3191" s="3">
        <v>11368.72</v>
      </c>
      <c r="G3191" s="2">
        <v>2.1060000000000002E-5</v>
      </c>
    </row>
    <row r="3192" spans="1:7" x14ac:dyDescent="0.2">
      <c r="A3192">
        <v>2023</v>
      </c>
      <c r="B3192" s="4" t="s">
        <v>703</v>
      </c>
      <c r="C3192" t="str">
        <f t="shared" si="49"/>
        <v>2023_0292</v>
      </c>
      <c r="D3192" s="4" t="s">
        <v>690</v>
      </c>
      <c r="E3192" s="4" t="s">
        <v>690</v>
      </c>
      <c r="F3192" s="3">
        <v>11007.73</v>
      </c>
      <c r="G3192" s="2">
        <v>2.0400000000000001E-5</v>
      </c>
    </row>
    <row r="3193" spans="1:7" x14ac:dyDescent="0.2">
      <c r="A3193">
        <v>2023</v>
      </c>
      <c r="B3193" s="4" t="s">
        <v>704</v>
      </c>
      <c r="C3193" t="str">
        <f t="shared" si="49"/>
        <v>2023_0232</v>
      </c>
      <c r="D3193" s="4" t="s">
        <v>691</v>
      </c>
      <c r="E3193" s="4" t="s">
        <v>691</v>
      </c>
      <c r="F3193" s="3">
        <v>9834.67</v>
      </c>
      <c r="G3193" s="2">
        <v>1.8219999999999998E-5</v>
      </c>
    </row>
    <row r="3194" spans="1:7" x14ac:dyDescent="0.2">
      <c r="A3194">
        <v>2023</v>
      </c>
      <c r="B3194" s="4" t="s">
        <v>709</v>
      </c>
      <c r="C3194" t="str">
        <f t="shared" si="49"/>
        <v>2023_0057</v>
      </c>
      <c r="D3194" s="4" t="s">
        <v>696</v>
      </c>
      <c r="E3194" s="4" t="s">
        <v>696</v>
      </c>
      <c r="F3194" s="3">
        <v>9043.86</v>
      </c>
      <c r="G3194" s="2">
        <v>1.6759999999999999E-5</v>
      </c>
    </row>
    <row r="3195" spans="1:7" x14ac:dyDescent="0.2">
      <c r="A3195">
        <v>2023</v>
      </c>
      <c r="B3195" s="4" t="s">
        <v>423</v>
      </c>
      <c r="C3195" t="str">
        <f t="shared" si="49"/>
        <v>2023_1412</v>
      </c>
      <c r="D3195" s="4" t="s">
        <v>381</v>
      </c>
      <c r="E3195" s="4" t="s">
        <v>381</v>
      </c>
      <c r="F3195" s="3">
        <v>4120.74</v>
      </c>
      <c r="G3195" s="2">
        <v>7.6299999999999998E-6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7CB7-F972-3147-8F23-3FB925F70A49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611B-8DFF-3D4D-9CF5-AD5396217AA3}">
  <sheetPr>
    <tabColor rgb="FFFFFF00"/>
  </sheetPr>
  <dimension ref="A1:C326"/>
  <sheetViews>
    <sheetView workbookViewId="0">
      <selection activeCell="D6" sqref="D6"/>
    </sheetView>
  </sheetViews>
  <sheetFormatPr baseColWidth="10" defaultRowHeight="16" x14ac:dyDescent="0.2"/>
  <cols>
    <col min="1" max="1" width="44.1640625" bestFit="1" customWidth="1"/>
  </cols>
  <sheetData>
    <row r="1" spans="1:3" x14ac:dyDescent="0.2">
      <c r="A1" t="s">
        <v>4038</v>
      </c>
      <c r="B1" t="s">
        <v>4039</v>
      </c>
      <c r="C1" t="s">
        <v>4044</v>
      </c>
    </row>
    <row r="2" spans="1:3" x14ac:dyDescent="0.2">
      <c r="A2" t="s">
        <v>226</v>
      </c>
      <c r="B2">
        <v>5300001</v>
      </c>
      <c r="C2">
        <f>COUNTIF($B$2:$B$322,B2)</f>
        <v>1</v>
      </c>
    </row>
    <row r="3" spans="1:3" x14ac:dyDescent="0.2">
      <c r="A3" t="s">
        <v>374</v>
      </c>
      <c r="B3">
        <v>5300002</v>
      </c>
      <c r="C3">
        <f t="shared" ref="C3:C66" si="0">COUNTIF($B$2:$B$322,B3)</f>
        <v>1</v>
      </c>
    </row>
    <row r="4" spans="1:3" x14ac:dyDescent="0.2">
      <c r="A4" t="s">
        <v>136</v>
      </c>
      <c r="B4">
        <v>5300003</v>
      </c>
      <c r="C4">
        <f t="shared" si="0"/>
        <v>1</v>
      </c>
    </row>
    <row r="5" spans="1:3" x14ac:dyDescent="0.2">
      <c r="A5" t="s">
        <v>749</v>
      </c>
      <c r="B5">
        <v>5300004</v>
      </c>
      <c r="C5">
        <f t="shared" si="0"/>
        <v>1</v>
      </c>
    </row>
    <row r="6" spans="1:3" x14ac:dyDescent="0.2">
      <c r="A6" t="s">
        <v>555</v>
      </c>
      <c r="B6">
        <v>5300005</v>
      </c>
      <c r="C6">
        <f t="shared" si="0"/>
        <v>1</v>
      </c>
    </row>
    <row r="7" spans="1:3" x14ac:dyDescent="0.2">
      <c r="A7" t="s">
        <v>752</v>
      </c>
      <c r="B7">
        <v>5300006</v>
      </c>
      <c r="C7">
        <f t="shared" si="0"/>
        <v>1</v>
      </c>
    </row>
    <row r="8" spans="1:3" x14ac:dyDescent="0.2">
      <c r="A8" t="s">
        <v>742</v>
      </c>
      <c r="B8">
        <v>5300007</v>
      </c>
      <c r="C8">
        <f t="shared" si="0"/>
        <v>1</v>
      </c>
    </row>
    <row r="9" spans="1:3" x14ac:dyDescent="0.2">
      <c r="A9" t="s">
        <v>743</v>
      </c>
      <c r="B9">
        <v>5300008</v>
      </c>
      <c r="C9">
        <f t="shared" si="0"/>
        <v>1</v>
      </c>
    </row>
    <row r="10" spans="1:3" x14ac:dyDescent="0.2">
      <c r="A10" t="s">
        <v>596</v>
      </c>
      <c r="B10">
        <v>5300010</v>
      </c>
      <c r="C10">
        <f t="shared" si="0"/>
        <v>1</v>
      </c>
    </row>
    <row r="11" spans="1:3" x14ac:dyDescent="0.2">
      <c r="A11" t="s">
        <v>576</v>
      </c>
      <c r="B11">
        <v>5300011</v>
      </c>
      <c r="C11">
        <f t="shared" si="0"/>
        <v>1</v>
      </c>
    </row>
    <row r="12" spans="1:3" x14ac:dyDescent="0.2">
      <c r="A12" t="s">
        <v>408</v>
      </c>
      <c r="B12">
        <v>5300012</v>
      </c>
      <c r="C12">
        <f t="shared" si="0"/>
        <v>1</v>
      </c>
    </row>
    <row r="13" spans="1:3" x14ac:dyDescent="0.2">
      <c r="A13" t="s">
        <v>290</v>
      </c>
      <c r="B13">
        <v>5300030</v>
      </c>
      <c r="C13">
        <f t="shared" si="0"/>
        <v>1</v>
      </c>
    </row>
    <row r="14" spans="1:3" x14ac:dyDescent="0.2">
      <c r="A14" t="s">
        <v>216</v>
      </c>
      <c r="B14">
        <v>5300060</v>
      </c>
      <c r="C14">
        <f t="shared" si="0"/>
        <v>1</v>
      </c>
    </row>
    <row r="15" spans="1:3" x14ac:dyDescent="0.2">
      <c r="A15" t="s">
        <v>393</v>
      </c>
      <c r="B15">
        <v>5300090</v>
      </c>
      <c r="C15">
        <f t="shared" si="0"/>
        <v>1</v>
      </c>
    </row>
    <row r="16" spans="1:3" x14ac:dyDescent="0.2">
      <c r="A16" t="s">
        <v>241</v>
      </c>
      <c r="B16">
        <v>5300150</v>
      </c>
      <c r="C16">
        <f t="shared" si="0"/>
        <v>1</v>
      </c>
    </row>
    <row r="17" spans="1:3" x14ac:dyDescent="0.2">
      <c r="A17" t="s">
        <v>143</v>
      </c>
      <c r="B17">
        <v>5300240</v>
      </c>
      <c r="C17">
        <f t="shared" si="0"/>
        <v>1</v>
      </c>
    </row>
    <row r="18" spans="1:3" x14ac:dyDescent="0.2">
      <c r="A18" t="s">
        <v>462</v>
      </c>
      <c r="B18">
        <v>5300280</v>
      </c>
      <c r="C18">
        <f t="shared" si="0"/>
        <v>1</v>
      </c>
    </row>
    <row r="19" spans="1:3" x14ac:dyDescent="0.2">
      <c r="A19" t="s">
        <v>50</v>
      </c>
      <c r="B19">
        <v>5300300</v>
      </c>
      <c r="C19">
        <f t="shared" si="0"/>
        <v>1</v>
      </c>
    </row>
    <row r="20" spans="1:3" x14ac:dyDescent="0.2">
      <c r="A20" t="s">
        <v>33</v>
      </c>
      <c r="B20">
        <v>5300313</v>
      </c>
      <c r="C20">
        <f t="shared" si="0"/>
        <v>1</v>
      </c>
    </row>
    <row r="21" spans="1:3" x14ac:dyDescent="0.2">
      <c r="A21" t="s">
        <v>493</v>
      </c>
      <c r="B21">
        <v>5300318</v>
      </c>
      <c r="C21">
        <f t="shared" si="0"/>
        <v>1</v>
      </c>
    </row>
    <row r="22" spans="1:3" x14ac:dyDescent="0.2">
      <c r="A22" t="s">
        <v>160</v>
      </c>
      <c r="B22">
        <v>5300330</v>
      </c>
      <c r="C22">
        <f t="shared" si="0"/>
        <v>1</v>
      </c>
    </row>
    <row r="23" spans="1:3" x14ac:dyDescent="0.2">
      <c r="A23" t="s">
        <v>725</v>
      </c>
      <c r="B23">
        <v>5300332</v>
      </c>
      <c r="C23">
        <f t="shared" si="0"/>
        <v>1</v>
      </c>
    </row>
    <row r="24" spans="1:3" x14ac:dyDescent="0.2">
      <c r="A24" t="s">
        <v>722</v>
      </c>
      <c r="B24">
        <v>5300335</v>
      </c>
      <c r="C24">
        <f t="shared" si="0"/>
        <v>1</v>
      </c>
    </row>
    <row r="25" spans="1:3" x14ac:dyDescent="0.2">
      <c r="A25" t="s">
        <v>732</v>
      </c>
      <c r="B25">
        <v>5300336</v>
      </c>
      <c r="C25">
        <f t="shared" si="0"/>
        <v>1</v>
      </c>
    </row>
    <row r="26" spans="1:3" x14ac:dyDescent="0.2">
      <c r="A26" t="s">
        <v>723</v>
      </c>
      <c r="B26">
        <v>5300337</v>
      </c>
      <c r="C26">
        <f t="shared" si="0"/>
        <v>1</v>
      </c>
    </row>
    <row r="27" spans="1:3" x14ac:dyDescent="0.2">
      <c r="A27" t="s">
        <v>724</v>
      </c>
      <c r="B27">
        <v>5300339</v>
      </c>
      <c r="C27">
        <f t="shared" si="0"/>
        <v>1</v>
      </c>
    </row>
    <row r="28" spans="1:3" x14ac:dyDescent="0.2">
      <c r="A28" t="s">
        <v>384</v>
      </c>
      <c r="B28">
        <v>5300340</v>
      </c>
      <c r="C28">
        <f t="shared" si="0"/>
        <v>1</v>
      </c>
    </row>
    <row r="29" spans="1:3" x14ac:dyDescent="0.2">
      <c r="A29" t="s">
        <v>758</v>
      </c>
      <c r="B29">
        <v>5300342</v>
      </c>
      <c r="C29">
        <f t="shared" si="0"/>
        <v>1</v>
      </c>
    </row>
    <row r="30" spans="1:3" x14ac:dyDescent="0.2">
      <c r="A30" t="s">
        <v>720</v>
      </c>
      <c r="C30">
        <f t="shared" si="0"/>
        <v>0</v>
      </c>
    </row>
    <row r="31" spans="1:3" x14ac:dyDescent="0.2">
      <c r="A31" t="s">
        <v>753</v>
      </c>
      <c r="B31">
        <v>5300344</v>
      </c>
      <c r="C31">
        <f t="shared" si="0"/>
        <v>1</v>
      </c>
    </row>
    <row r="32" spans="1:3" x14ac:dyDescent="0.2">
      <c r="A32" t="s">
        <v>751</v>
      </c>
      <c r="B32">
        <v>5300345</v>
      </c>
      <c r="C32">
        <f t="shared" si="0"/>
        <v>1</v>
      </c>
    </row>
    <row r="33" spans="1:3" x14ac:dyDescent="0.2">
      <c r="A33" t="s">
        <v>759</v>
      </c>
      <c r="B33">
        <v>5300347</v>
      </c>
      <c r="C33">
        <f t="shared" si="0"/>
        <v>1</v>
      </c>
    </row>
    <row r="34" spans="1:3" x14ac:dyDescent="0.2">
      <c r="A34" t="s">
        <v>760</v>
      </c>
      <c r="B34">
        <v>5300350</v>
      </c>
      <c r="C34">
        <f t="shared" si="0"/>
        <v>1</v>
      </c>
    </row>
    <row r="35" spans="1:3" x14ac:dyDescent="0.2">
      <c r="A35" t="s">
        <v>764</v>
      </c>
      <c r="B35">
        <v>5300351</v>
      </c>
      <c r="C35">
        <f t="shared" si="0"/>
        <v>1</v>
      </c>
    </row>
    <row r="36" spans="1:3" x14ac:dyDescent="0.2">
      <c r="A36" t="s">
        <v>765</v>
      </c>
      <c r="B36">
        <v>5300352</v>
      </c>
      <c r="C36">
        <f t="shared" si="0"/>
        <v>1</v>
      </c>
    </row>
    <row r="37" spans="1:3" x14ac:dyDescent="0.2">
      <c r="A37" t="s">
        <v>769</v>
      </c>
      <c r="B37">
        <v>5300355</v>
      </c>
      <c r="C37">
        <f t="shared" si="0"/>
        <v>1</v>
      </c>
    </row>
    <row r="38" spans="1:3" x14ac:dyDescent="0.2">
      <c r="A38" t="s">
        <v>55</v>
      </c>
      <c r="B38">
        <v>5300380</v>
      </c>
      <c r="C38">
        <f t="shared" si="0"/>
        <v>1</v>
      </c>
    </row>
    <row r="39" spans="1:3" x14ac:dyDescent="0.2">
      <c r="A39" t="s">
        <v>49</v>
      </c>
      <c r="B39">
        <v>5300390</v>
      </c>
      <c r="C39">
        <f t="shared" si="0"/>
        <v>1</v>
      </c>
    </row>
    <row r="40" spans="1:3" x14ac:dyDescent="0.2">
      <c r="A40" t="s">
        <v>67</v>
      </c>
      <c r="B40">
        <v>5300420</v>
      </c>
      <c r="C40">
        <f t="shared" si="0"/>
        <v>1</v>
      </c>
    </row>
    <row r="41" spans="1:3" x14ac:dyDescent="0.2">
      <c r="A41" t="s">
        <v>696</v>
      </c>
      <c r="B41">
        <v>5300450</v>
      </c>
      <c r="C41">
        <f t="shared" si="0"/>
        <v>1</v>
      </c>
    </row>
    <row r="42" spans="1:3" x14ac:dyDescent="0.2">
      <c r="A42" t="s">
        <v>57</v>
      </c>
      <c r="B42">
        <v>5300480</v>
      </c>
      <c r="C42">
        <f t="shared" si="0"/>
        <v>1</v>
      </c>
    </row>
    <row r="43" spans="1:3" x14ac:dyDescent="0.2">
      <c r="A43" t="s">
        <v>637</v>
      </c>
      <c r="B43">
        <v>5300510</v>
      </c>
      <c r="C43">
        <f t="shared" si="0"/>
        <v>1</v>
      </c>
    </row>
    <row r="44" spans="1:3" x14ac:dyDescent="0.2">
      <c r="A44" t="s">
        <v>306</v>
      </c>
      <c r="B44">
        <v>5300570</v>
      </c>
      <c r="C44">
        <f t="shared" si="0"/>
        <v>1</v>
      </c>
    </row>
    <row r="45" spans="1:3" x14ac:dyDescent="0.2">
      <c r="A45" t="s">
        <v>649</v>
      </c>
      <c r="B45">
        <v>5300630</v>
      </c>
      <c r="C45">
        <f t="shared" si="0"/>
        <v>1</v>
      </c>
    </row>
    <row r="46" spans="1:3" x14ac:dyDescent="0.2">
      <c r="A46" t="s">
        <v>145</v>
      </c>
      <c r="B46">
        <v>5300660</v>
      </c>
      <c r="C46">
        <f t="shared" si="0"/>
        <v>1</v>
      </c>
    </row>
    <row r="47" spans="1:3" x14ac:dyDescent="0.2">
      <c r="A47" t="s">
        <v>561</v>
      </c>
      <c r="B47">
        <v>5300690</v>
      </c>
      <c r="C47">
        <f t="shared" si="0"/>
        <v>1</v>
      </c>
    </row>
    <row r="48" spans="1:3" x14ac:dyDescent="0.2">
      <c r="A48" t="s">
        <v>401</v>
      </c>
      <c r="B48">
        <v>5300720</v>
      </c>
      <c r="C48">
        <f t="shared" si="0"/>
        <v>1</v>
      </c>
    </row>
    <row r="49" spans="1:3" x14ac:dyDescent="0.2">
      <c r="A49" t="s">
        <v>653</v>
      </c>
      <c r="B49">
        <v>5300750</v>
      </c>
      <c r="C49">
        <f t="shared" si="0"/>
        <v>1</v>
      </c>
    </row>
    <row r="50" spans="1:3" x14ac:dyDescent="0.2">
      <c r="A50" t="s">
        <v>291</v>
      </c>
      <c r="B50">
        <v>5300780</v>
      </c>
      <c r="C50">
        <f t="shared" si="0"/>
        <v>1</v>
      </c>
    </row>
    <row r="51" spans="1:3" x14ac:dyDescent="0.2">
      <c r="A51" t="s">
        <v>144</v>
      </c>
      <c r="B51">
        <v>5300810</v>
      </c>
      <c r="C51">
        <f t="shared" si="0"/>
        <v>1</v>
      </c>
    </row>
    <row r="52" spans="1:3" x14ac:dyDescent="0.2">
      <c r="A52" t="s">
        <v>569</v>
      </c>
      <c r="B52">
        <v>5300840</v>
      </c>
      <c r="C52">
        <f t="shared" si="0"/>
        <v>1</v>
      </c>
    </row>
    <row r="53" spans="1:3" x14ac:dyDescent="0.2">
      <c r="A53" t="s">
        <v>414</v>
      </c>
      <c r="B53">
        <v>5300870</v>
      </c>
      <c r="C53">
        <f t="shared" si="0"/>
        <v>1</v>
      </c>
    </row>
    <row r="54" spans="1:3" x14ac:dyDescent="0.2">
      <c r="A54" t="s">
        <v>329</v>
      </c>
      <c r="B54">
        <v>5300950</v>
      </c>
      <c r="C54">
        <f t="shared" si="0"/>
        <v>1</v>
      </c>
    </row>
    <row r="55" spans="1:3" x14ac:dyDescent="0.2">
      <c r="A55" t="s">
        <v>556</v>
      </c>
      <c r="B55">
        <v>5300960</v>
      </c>
      <c r="C55">
        <f t="shared" si="0"/>
        <v>1</v>
      </c>
    </row>
    <row r="56" spans="1:3" x14ac:dyDescent="0.2">
      <c r="A56" t="s">
        <v>465</v>
      </c>
      <c r="B56">
        <v>5300990</v>
      </c>
      <c r="C56">
        <f t="shared" si="0"/>
        <v>1</v>
      </c>
    </row>
    <row r="57" spans="1:3" x14ac:dyDescent="0.2">
      <c r="A57" t="s">
        <v>652</v>
      </c>
      <c r="B57">
        <v>5301050</v>
      </c>
      <c r="C57">
        <f t="shared" si="0"/>
        <v>1</v>
      </c>
    </row>
    <row r="58" spans="1:3" x14ac:dyDescent="0.2">
      <c r="A58" t="s">
        <v>71</v>
      </c>
      <c r="B58">
        <v>5301080</v>
      </c>
      <c r="C58">
        <f t="shared" si="0"/>
        <v>1</v>
      </c>
    </row>
    <row r="59" spans="1:3" x14ac:dyDescent="0.2">
      <c r="A59" t="s">
        <v>59</v>
      </c>
      <c r="B59">
        <v>5301110</v>
      </c>
      <c r="C59">
        <f t="shared" si="0"/>
        <v>1</v>
      </c>
    </row>
    <row r="60" spans="1:3" x14ac:dyDescent="0.2">
      <c r="A60" t="s">
        <v>141</v>
      </c>
      <c r="B60">
        <v>5301140</v>
      </c>
      <c r="C60">
        <f t="shared" si="0"/>
        <v>1</v>
      </c>
    </row>
    <row r="61" spans="1:3" x14ac:dyDescent="0.2">
      <c r="A61" t="s">
        <v>152</v>
      </c>
      <c r="B61">
        <v>5301170</v>
      </c>
      <c r="C61">
        <f t="shared" si="0"/>
        <v>1</v>
      </c>
    </row>
    <row r="62" spans="1:3" x14ac:dyDescent="0.2">
      <c r="A62" t="s">
        <v>246</v>
      </c>
      <c r="B62">
        <v>5301200</v>
      </c>
      <c r="C62">
        <f t="shared" si="0"/>
        <v>1</v>
      </c>
    </row>
    <row r="63" spans="1:3" x14ac:dyDescent="0.2">
      <c r="A63" t="s">
        <v>151</v>
      </c>
      <c r="B63">
        <v>5301230</v>
      </c>
      <c r="C63">
        <f t="shared" si="0"/>
        <v>1</v>
      </c>
    </row>
    <row r="64" spans="1:3" x14ac:dyDescent="0.2">
      <c r="A64" t="s">
        <v>391</v>
      </c>
      <c r="B64">
        <v>5301260</v>
      </c>
      <c r="C64">
        <f t="shared" si="0"/>
        <v>1</v>
      </c>
    </row>
    <row r="65" spans="1:3" x14ac:dyDescent="0.2">
      <c r="A65" t="s">
        <v>223</v>
      </c>
      <c r="B65">
        <v>5301290</v>
      </c>
      <c r="C65">
        <f t="shared" si="0"/>
        <v>1</v>
      </c>
    </row>
    <row r="66" spans="1:3" x14ac:dyDescent="0.2">
      <c r="A66" t="s">
        <v>154</v>
      </c>
      <c r="B66">
        <v>5301320</v>
      </c>
      <c r="C66">
        <f t="shared" si="0"/>
        <v>1</v>
      </c>
    </row>
    <row r="67" spans="1:3" x14ac:dyDescent="0.2">
      <c r="A67" t="s">
        <v>319</v>
      </c>
      <c r="B67">
        <v>5301350</v>
      </c>
      <c r="C67">
        <f t="shared" ref="C67:C130" si="1">COUNTIF($B$2:$B$322,B67)</f>
        <v>1</v>
      </c>
    </row>
    <row r="68" spans="1:3" x14ac:dyDescent="0.2">
      <c r="A68" t="s">
        <v>651</v>
      </c>
      <c r="B68">
        <v>5301380</v>
      </c>
      <c r="C68">
        <f t="shared" si="1"/>
        <v>1</v>
      </c>
    </row>
    <row r="69" spans="1:3" x14ac:dyDescent="0.2">
      <c r="A69" t="s">
        <v>122</v>
      </c>
      <c r="B69">
        <v>5301410</v>
      </c>
      <c r="C69">
        <f t="shared" si="1"/>
        <v>1</v>
      </c>
    </row>
    <row r="70" spans="1:3" x14ac:dyDescent="0.2">
      <c r="A70" t="s">
        <v>327</v>
      </c>
      <c r="B70">
        <v>5301440</v>
      </c>
      <c r="C70">
        <f t="shared" si="1"/>
        <v>1</v>
      </c>
    </row>
    <row r="71" spans="1:3" x14ac:dyDescent="0.2">
      <c r="A71" t="s">
        <v>296</v>
      </c>
      <c r="B71">
        <v>5301470</v>
      </c>
      <c r="C71">
        <f t="shared" si="1"/>
        <v>1</v>
      </c>
    </row>
    <row r="72" spans="1:3" x14ac:dyDescent="0.2">
      <c r="A72" t="s">
        <v>606</v>
      </c>
      <c r="B72">
        <v>5301500</v>
      </c>
      <c r="C72">
        <f t="shared" si="1"/>
        <v>1</v>
      </c>
    </row>
    <row r="73" spans="1:3" x14ac:dyDescent="0.2">
      <c r="A73" t="s">
        <v>320</v>
      </c>
      <c r="B73">
        <v>5301560</v>
      </c>
      <c r="C73">
        <f t="shared" si="1"/>
        <v>1</v>
      </c>
    </row>
    <row r="74" spans="1:3" x14ac:dyDescent="0.2">
      <c r="A74" t="s">
        <v>322</v>
      </c>
      <c r="B74">
        <v>5301590</v>
      </c>
      <c r="C74">
        <f t="shared" si="1"/>
        <v>1</v>
      </c>
    </row>
    <row r="75" spans="1:3" x14ac:dyDescent="0.2">
      <c r="A75" t="s">
        <v>299</v>
      </c>
      <c r="B75">
        <v>5301630</v>
      </c>
      <c r="C75">
        <f t="shared" si="1"/>
        <v>1</v>
      </c>
    </row>
    <row r="76" spans="1:3" x14ac:dyDescent="0.2">
      <c r="A76" t="s">
        <v>572</v>
      </c>
      <c r="B76">
        <v>5301660</v>
      </c>
      <c r="C76">
        <f t="shared" si="1"/>
        <v>1</v>
      </c>
    </row>
    <row r="77" spans="1:3" x14ac:dyDescent="0.2">
      <c r="A77" t="s">
        <v>328</v>
      </c>
      <c r="B77">
        <v>5301680</v>
      </c>
      <c r="C77">
        <f t="shared" si="1"/>
        <v>1</v>
      </c>
    </row>
    <row r="78" spans="1:3" x14ac:dyDescent="0.2">
      <c r="A78" t="s">
        <v>638</v>
      </c>
      <c r="B78">
        <v>5301710</v>
      </c>
      <c r="C78">
        <f t="shared" si="1"/>
        <v>1</v>
      </c>
    </row>
    <row r="79" spans="1:3" x14ac:dyDescent="0.2">
      <c r="A79" t="s">
        <v>388</v>
      </c>
      <c r="B79">
        <v>5301800</v>
      </c>
      <c r="C79">
        <f t="shared" si="1"/>
        <v>1</v>
      </c>
    </row>
    <row r="80" spans="1:3" x14ac:dyDescent="0.2">
      <c r="A80" t="s">
        <v>308</v>
      </c>
      <c r="B80">
        <v>5301830</v>
      </c>
      <c r="C80">
        <f t="shared" si="1"/>
        <v>1</v>
      </c>
    </row>
    <row r="81" spans="1:3" x14ac:dyDescent="0.2">
      <c r="A81" t="s">
        <v>609</v>
      </c>
      <c r="B81">
        <v>5301860</v>
      </c>
      <c r="C81">
        <f t="shared" si="1"/>
        <v>1</v>
      </c>
    </row>
    <row r="82" spans="1:3" x14ac:dyDescent="0.2">
      <c r="A82" t="s">
        <v>604</v>
      </c>
      <c r="B82">
        <v>5301890</v>
      </c>
      <c r="C82">
        <f t="shared" si="1"/>
        <v>1</v>
      </c>
    </row>
    <row r="83" spans="1:3" x14ac:dyDescent="0.2">
      <c r="A83" t="s">
        <v>237</v>
      </c>
      <c r="B83">
        <v>5301920</v>
      </c>
      <c r="C83">
        <f t="shared" si="1"/>
        <v>1</v>
      </c>
    </row>
    <row r="84" spans="1:3" x14ac:dyDescent="0.2">
      <c r="A84" t="s">
        <v>468</v>
      </c>
      <c r="B84">
        <v>5301950</v>
      </c>
      <c r="C84">
        <f t="shared" si="1"/>
        <v>1</v>
      </c>
    </row>
    <row r="85" spans="1:3" x14ac:dyDescent="0.2">
      <c r="A85" t="s">
        <v>228</v>
      </c>
      <c r="B85">
        <v>5301980</v>
      </c>
      <c r="C85">
        <f t="shared" si="1"/>
        <v>1</v>
      </c>
    </row>
    <row r="86" spans="1:3" x14ac:dyDescent="0.2">
      <c r="A86" t="s">
        <v>240</v>
      </c>
      <c r="B86">
        <v>5302010</v>
      </c>
      <c r="C86">
        <f t="shared" si="1"/>
        <v>1</v>
      </c>
    </row>
    <row r="87" spans="1:3" x14ac:dyDescent="0.2">
      <c r="A87" t="s">
        <v>392</v>
      </c>
      <c r="B87">
        <v>5302040</v>
      </c>
      <c r="C87">
        <f t="shared" si="1"/>
        <v>1</v>
      </c>
    </row>
    <row r="88" spans="1:3" x14ac:dyDescent="0.2">
      <c r="A88" t="s">
        <v>405</v>
      </c>
      <c r="B88">
        <v>5302070</v>
      </c>
      <c r="C88">
        <f t="shared" si="1"/>
        <v>1</v>
      </c>
    </row>
    <row r="89" spans="1:3" x14ac:dyDescent="0.2">
      <c r="A89" t="s">
        <v>157</v>
      </c>
      <c r="B89">
        <v>5302130</v>
      </c>
      <c r="C89">
        <f t="shared" si="1"/>
        <v>1</v>
      </c>
    </row>
    <row r="90" spans="1:3" x14ac:dyDescent="0.2">
      <c r="A90" t="s">
        <v>691</v>
      </c>
      <c r="B90">
        <v>5302160</v>
      </c>
      <c r="C90">
        <f t="shared" si="1"/>
        <v>1</v>
      </c>
    </row>
    <row r="91" spans="1:3" x14ac:dyDescent="0.2">
      <c r="A91" t="s">
        <v>129</v>
      </c>
      <c r="B91">
        <v>5302280</v>
      </c>
      <c r="C91">
        <f t="shared" si="1"/>
        <v>1</v>
      </c>
    </row>
    <row r="92" spans="1:3" x14ac:dyDescent="0.2">
      <c r="A92" t="s">
        <v>131</v>
      </c>
      <c r="B92">
        <v>5302310</v>
      </c>
      <c r="C92">
        <f t="shared" si="1"/>
        <v>1</v>
      </c>
    </row>
    <row r="93" spans="1:3" x14ac:dyDescent="0.2">
      <c r="A93" t="s">
        <v>642</v>
      </c>
      <c r="B93">
        <v>5302340</v>
      </c>
      <c r="C93">
        <f t="shared" si="1"/>
        <v>1</v>
      </c>
    </row>
    <row r="94" spans="1:3" x14ac:dyDescent="0.2">
      <c r="A94" t="s">
        <v>230</v>
      </c>
      <c r="B94">
        <v>5302370</v>
      </c>
      <c r="C94">
        <f t="shared" si="1"/>
        <v>1</v>
      </c>
    </row>
    <row r="95" spans="1:3" x14ac:dyDescent="0.2">
      <c r="A95" t="s">
        <v>46</v>
      </c>
      <c r="B95">
        <v>5302400</v>
      </c>
      <c r="C95">
        <f t="shared" si="1"/>
        <v>1</v>
      </c>
    </row>
    <row r="96" spans="1:3" x14ac:dyDescent="0.2">
      <c r="A96" t="s">
        <v>215</v>
      </c>
      <c r="B96">
        <v>5302460</v>
      </c>
      <c r="C96">
        <f t="shared" si="1"/>
        <v>1</v>
      </c>
    </row>
    <row r="97" spans="1:3" x14ac:dyDescent="0.2">
      <c r="A97" t="s">
        <v>301</v>
      </c>
      <c r="B97">
        <v>5302490</v>
      </c>
      <c r="C97">
        <f t="shared" si="1"/>
        <v>1</v>
      </c>
    </row>
    <row r="98" spans="1:3" x14ac:dyDescent="0.2">
      <c r="A98" t="s">
        <v>631</v>
      </c>
      <c r="B98">
        <v>5302520</v>
      </c>
      <c r="C98">
        <f t="shared" si="1"/>
        <v>1</v>
      </c>
    </row>
    <row r="99" spans="1:3" x14ac:dyDescent="0.2">
      <c r="A99" t="s">
        <v>595</v>
      </c>
      <c r="B99">
        <v>5302550</v>
      </c>
      <c r="C99">
        <f t="shared" si="1"/>
        <v>1</v>
      </c>
    </row>
    <row r="100" spans="1:3" x14ac:dyDescent="0.2">
      <c r="A100" t="s">
        <v>205</v>
      </c>
      <c r="B100">
        <v>5302610</v>
      </c>
      <c r="C100">
        <f t="shared" si="1"/>
        <v>1</v>
      </c>
    </row>
    <row r="101" spans="1:3" x14ac:dyDescent="0.2">
      <c r="A101" t="s">
        <v>695</v>
      </c>
      <c r="B101">
        <v>5302640</v>
      </c>
      <c r="C101">
        <f t="shared" si="1"/>
        <v>1</v>
      </c>
    </row>
    <row r="102" spans="1:3" x14ac:dyDescent="0.2">
      <c r="A102" t="s">
        <v>42</v>
      </c>
      <c r="B102">
        <v>5302670</v>
      </c>
      <c r="C102">
        <f t="shared" si="1"/>
        <v>1</v>
      </c>
    </row>
    <row r="103" spans="1:3" x14ac:dyDescent="0.2">
      <c r="A103" t="s">
        <v>44</v>
      </c>
      <c r="B103">
        <v>5302700</v>
      </c>
      <c r="C103">
        <f t="shared" si="1"/>
        <v>1</v>
      </c>
    </row>
    <row r="104" spans="1:3" x14ac:dyDescent="0.2">
      <c r="A104" t="s">
        <v>690</v>
      </c>
      <c r="B104">
        <v>5302730</v>
      </c>
      <c r="C104">
        <f t="shared" si="1"/>
        <v>1</v>
      </c>
    </row>
    <row r="105" spans="1:3" x14ac:dyDescent="0.2">
      <c r="A105" t="s">
        <v>60</v>
      </c>
      <c r="B105">
        <v>5302820</v>
      </c>
      <c r="C105">
        <f t="shared" si="1"/>
        <v>1</v>
      </c>
    </row>
    <row r="106" spans="1:3" x14ac:dyDescent="0.2">
      <c r="A106" t="s">
        <v>64</v>
      </c>
      <c r="B106">
        <v>5302850</v>
      </c>
      <c r="C106">
        <f t="shared" si="1"/>
        <v>1</v>
      </c>
    </row>
    <row r="107" spans="1:3" x14ac:dyDescent="0.2">
      <c r="A107" t="s">
        <v>222</v>
      </c>
      <c r="B107">
        <v>5302880</v>
      </c>
      <c r="C107">
        <f t="shared" si="1"/>
        <v>1</v>
      </c>
    </row>
    <row r="108" spans="1:3" x14ac:dyDescent="0.2">
      <c r="A108" t="s">
        <v>219</v>
      </c>
      <c r="B108">
        <v>5302910</v>
      </c>
      <c r="C108">
        <f t="shared" si="1"/>
        <v>1</v>
      </c>
    </row>
    <row r="109" spans="1:3" x14ac:dyDescent="0.2">
      <c r="A109" t="s">
        <v>127</v>
      </c>
      <c r="B109">
        <v>5302940</v>
      </c>
      <c r="C109">
        <f t="shared" si="1"/>
        <v>1</v>
      </c>
    </row>
    <row r="110" spans="1:3" x14ac:dyDescent="0.2">
      <c r="A110" t="s">
        <v>459</v>
      </c>
      <c r="B110">
        <v>5302970</v>
      </c>
      <c r="C110">
        <f t="shared" si="1"/>
        <v>1</v>
      </c>
    </row>
    <row r="111" spans="1:3" x14ac:dyDescent="0.2">
      <c r="A111" t="s">
        <v>633</v>
      </c>
      <c r="B111">
        <v>5303000</v>
      </c>
      <c r="C111">
        <f t="shared" si="1"/>
        <v>1</v>
      </c>
    </row>
    <row r="112" spans="1:3" x14ac:dyDescent="0.2">
      <c r="A112" t="s">
        <v>310</v>
      </c>
      <c r="B112">
        <v>5303030</v>
      </c>
      <c r="C112">
        <f t="shared" si="1"/>
        <v>1</v>
      </c>
    </row>
    <row r="113" spans="1:3" x14ac:dyDescent="0.2">
      <c r="A113" t="s">
        <v>307</v>
      </c>
      <c r="B113">
        <v>5303090</v>
      </c>
      <c r="C113">
        <f t="shared" si="1"/>
        <v>1</v>
      </c>
    </row>
    <row r="114" spans="1:3" x14ac:dyDescent="0.2">
      <c r="A114" t="s">
        <v>245</v>
      </c>
      <c r="B114">
        <v>5303130</v>
      </c>
      <c r="C114">
        <f t="shared" si="1"/>
        <v>1</v>
      </c>
    </row>
    <row r="115" spans="1:3" x14ac:dyDescent="0.2">
      <c r="A115" t="s">
        <v>243</v>
      </c>
      <c r="B115">
        <v>5303150</v>
      </c>
      <c r="C115">
        <f t="shared" si="1"/>
        <v>1</v>
      </c>
    </row>
    <row r="116" spans="1:3" x14ac:dyDescent="0.2">
      <c r="A116" t="s">
        <v>292</v>
      </c>
      <c r="B116">
        <v>5303180</v>
      </c>
      <c r="C116">
        <f t="shared" si="1"/>
        <v>1</v>
      </c>
    </row>
    <row r="117" spans="1:3" x14ac:dyDescent="0.2">
      <c r="A117" t="s">
        <v>554</v>
      </c>
      <c r="B117">
        <v>5303210</v>
      </c>
      <c r="C117">
        <f t="shared" si="1"/>
        <v>1</v>
      </c>
    </row>
    <row r="118" spans="1:3" x14ac:dyDescent="0.2">
      <c r="A118" t="s">
        <v>304</v>
      </c>
      <c r="B118">
        <v>5303240</v>
      </c>
      <c r="C118">
        <f t="shared" si="1"/>
        <v>1</v>
      </c>
    </row>
    <row r="119" spans="1:3" x14ac:dyDescent="0.2">
      <c r="A119" t="s">
        <v>687</v>
      </c>
      <c r="B119">
        <v>5303270</v>
      </c>
      <c r="C119">
        <f t="shared" si="1"/>
        <v>1</v>
      </c>
    </row>
    <row r="120" spans="1:3" x14ac:dyDescent="0.2">
      <c r="A120" t="s">
        <v>647</v>
      </c>
      <c r="B120">
        <v>5303300</v>
      </c>
      <c r="C120">
        <f t="shared" si="1"/>
        <v>1</v>
      </c>
    </row>
    <row r="121" spans="1:3" x14ac:dyDescent="0.2">
      <c r="A121" t="s">
        <v>575</v>
      </c>
      <c r="B121">
        <v>5303330</v>
      </c>
      <c r="C121">
        <f t="shared" si="1"/>
        <v>1</v>
      </c>
    </row>
    <row r="122" spans="1:3" x14ac:dyDescent="0.2">
      <c r="A122" t="s">
        <v>634</v>
      </c>
      <c r="B122">
        <v>5303360</v>
      </c>
      <c r="C122">
        <f t="shared" si="1"/>
        <v>1</v>
      </c>
    </row>
    <row r="123" spans="1:3" x14ac:dyDescent="0.2">
      <c r="A123" t="s">
        <v>394</v>
      </c>
      <c r="B123">
        <v>5303440</v>
      </c>
      <c r="C123">
        <f t="shared" si="1"/>
        <v>1</v>
      </c>
    </row>
    <row r="124" spans="1:3" x14ac:dyDescent="0.2">
      <c r="A124" t="s">
        <v>242</v>
      </c>
      <c r="B124">
        <v>5303510</v>
      </c>
      <c r="C124">
        <f t="shared" si="1"/>
        <v>1</v>
      </c>
    </row>
    <row r="125" spans="1:3" x14ac:dyDescent="0.2">
      <c r="A125" t="s">
        <v>51</v>
      </c>
      <c r="B125">
        <v>5303540</v>
      </c>
      <c r="C125">
        <f t="shared" si="1"/>
        <v>1</v>
      </c>
    </row>
    <row r="126" spans="1:3" x14ac:dyDescent="0.2">
      <c r="A126" t="s">
        <v>382</v>
      </c>
      <c r="B126">
        <v>5303570</v>
      </c>
      <c r="C126">
        <f t="shared" si="1"/>
        <v>1</v>
      </c>
    </row>
    <row r="127" spans="1:3" x14ac:dyDescent="0.2">
      <c r="A127" t="s">
        <v>227</v>
      </c>
      <c r="B127">
        <v>5303600</v>
      </c>
      <c r="C127">
        <f t="shared" si="1"/>
        <v>1</v>
      </c>
    </row>
    <row r="128" spans="1:3" x14ac:dyDescent="0.2">
      <c r="A128" t="s">
        <v>140</v>
      </c>
      <c r="B128">
        <v>5303660</v>
      </c>
      <c r="C128">
        <f t="shared" si="1"/>
        <v>1</v>
      </c>
    </row>
    <row r="129" spans="1:3" x14ac:dyDescent="0.2">
      <c r="A129" t="s">
        <v>656</v>
      </c>
      <c r="B129">
        <v>5303720</v>
      </c>
      <c r="C129">
        <f t="shared" si="1"/>
        <v>1</v>
      </c>
    </row>
    <row r="130" spans="1:3" x14ac:dyDescent="0.2">
      <c r="A130" t="s">
        <v>74</v>
      </c>
      <c r="B130">
        <v>5303750</v>
      </c>
      <c r="C130">
        <f t="shared" si="1"/>
        <v>1</v>
      </c>
    </row>
    <row r="131" spans="1:3" x14ac:dyDescent="0.2">
      <c r="A131" t="s">
        <v>375</v>
      </c>
      <c r="B131">
        <v>5303780</v>
      </c>
      <c r="C131">
        <f t="shared" ref="C131:C194" si="2">COUNTIF($B$2:$B$322,B131)</f>
        <v>1</v>
      </c>
    </row>
    <row r="132" spans="1:3" x14ac:dyDescent="0.2">
      <c r="A132" t="s">
        <v>568</v>
      </c>
      <c r="B132">
        <v>5303810</v>
      </c>
      <c r="C132">
        <f t="shared" si="2"/>
        <v>1</v>
      </c>
    </row>
    <row r="133" spans="1:3" x14ac:dyDescent="0.2">
      <c r="A133" t="s">
        <v>655</v>
      </c>
      <c r="B133">
        <v>5303870</v>
      </c>
      <c r="C133">
        <f t="shared" si="2"/>
        <v>1</v>
      </c>
    </row>
    <row r="134" spans="1:3" x14ac:dyDescent="0.2">
      <c r="A134" t="s">
        <v>63</v>
      </c>
      <c r="B134">
        <v>5303930</v>
      </c>
      <c r="C134">
        <f t="shared" si="2"/>
        <v>1</v>
      </c>
    </row>
    <row r="135" spans="1:3" x14ac:dyDescent="0.2">
      <c r="A135" t="s">
        <v>48</v>
      </c>
      <c r="B135">
        <v>5303960</v>
      </c>
      <c r="C135">
        <f t="shared" si="2"/>
        <v>1</v>
      </c>
    </row>
    <row r="136" spans="1:3" x14ac:dyDescent="0.2">
      <c r="A136" t="s">
        <v>298</v>
      </c>
      <c r="B136">
        <v>5303990</v>
      </c>
      <c r="C136">
        <f t="shared" si="2"/>
        <v>1</v>
      </c>
    </row>
    <row r="137" spans="1:3" x14ac:dyDescent="0.2">
      <c r="A137" t="s">
        <v>560</v>
      </c>
      <c r="B137">
        <v>5304020</v>
      </c>
      <c r="C137">
        <f t="shared" si="2"/>
        <v>1</v>
      </c>
    </row>
    <row r="138" spans="1:3" x14ac:dyDescent="0.2">
      <c r="A138" t="s">
        <v>386</v>
      </c>
      <c r="B138">
        <v>5304050</v>
      </c>
      <c r="C138">
        <f t="shared" si="2"/>
        <v>1</v>
      </c>
    </row>
    <row r="139" spans="1:3" x14ac:dyDescent="0.2">
      <c r="A139" t="s">
        <v>644</v>
      </c>
      <c r="B139">
        <v>5304080</v>
      </c>
      <c r="C139">
        <f t="shared" si="2"/>
        <v>1</v>
      </c>
    </row>
    <row r="140" spans="1:3" x14ac:dyDescent="0.2">
      <c r="A140" t="s">
        <v>239</v>
      </c>
      <c r="B140">
        <v>5304110</v>
      </c>
      <c r="C140">
        <f t="shared" si="2"/>
        <v>1</v>
      </c>
    </row>
    <row r="141" spans="1:3" x14ac:dyDescent="0.2">
      <c r="A141" t="s">
        <v>717</v>
      </c>
      <c r="B141">
        <v>5304150</v>
      </c>
      <c r="C141">
        <f t="shared" si="2"/>
        <v>1</v>
      </c>
    </row>
    <row r="142" spans="1:3" x14ac:dyDescent="0.2">
      <c r="A142" t="s">
        <v>221</v>
      </c>
      <c r="B142">
        <v>5304170</v>
      </c>
      <c r="C142">
        <f t="shared" si="2"/>
        <v>1</v>
      </c>
    </row>
    <row r="143" spans="1:3" x14ac:dyDescent="0.2">
      <c r="A143" t="s">
        <v>121</v>
      </c>
      <c r="B143">
        <v>5304200</v>
      </c>
      <c r="C143">
        <f t="shared" si="2"/>
        <v>1</v>
      </c>
    </row>
    <row r="144" spans="1:3" x14ac:dyDescent="0.2">
      <c r="A144" t="s">
        <v>40</v>
      </c>
      <c r="B144">
        <v>5304230</v>
      </c>
      <c r="C144">
        <f t="shared" si="2"/>
        <v>1</v>
      </c>
    </row>
    <row r="145" spans="1:3" x14ac:dyDescent="0.2">
      <c r="A145" t="s">
        <v>125</v>
      </c>
      <c r="B145">
        <v>5304260</v>
      </c>
      <c r="C145">
        <f t="shared" si="2"/>
        <v>1</v>
      </c>
    </row>
    <row r="146" spans="1:3" x14ac:dyDescent="0.2">
      <c r="A146" t="s">
        <v>654</v>
      </c>
      <c r="B146">
        <v>5304290</v>
      </c>
      <c r="C146">
        <f t="shared" si="2"/>
        <v>1</v>
      </c>
    </row>
    <row r="147" spans="1:3" x14ac:dyDescent="0.2">
      <c r="A147" t="s">
        <v>472</v>
      </c>
      <c r="B147">
        <v>5304380</v>
      </c>
      <c r="C147">
        <f t="shared" si="2"/>
        <v>1</v>
      </c>
    </row>
    <row r="148" spans="1:3" x14ac:dyDescent="0.2">
      <c r="A148" t="s">
        <v>404</v>
      </c>
      <c r="B148">
        <v>5304410</v>
      </c>
      <c r="C148">
        <f t="shared" si="2"/>
        <v>1</v>
      </c>
    </row>
    <row r="149" spans="1:3" x14ac:dyDescent="0.2">
      <c r="A149" t="s">
        <v>75</v>
      </c>
      <c r="B149">
        <v>5304470</v>
      </c>
      <c r="C149">
        <f t="shared" si="2"/>
        <v>1</v>
      </c>
    </row>
    <row r="150" spans="1:3" x14ac:dyDescent="0.2">
      <c r="A150" t="s">
        <v>469</v>
      </c>
      <c r="B150">
        <v>5304500</v>
      </c>
      <c r="C150">
        <f t="shared" si="2"/>
        <v>1</v>
      </c>
    </row>
    <row r="151" spans="1:3" x14ac:dyDescent="0.2">
      <c r="A151" t="s">
        <v>407</v>
      </c>
      <c r="B151">
        <v>5304530</v>
      </c>
      <c r="C151">
        <f t="shared" si="2"/>
        <v>1</v>
      </c>
    </row>
    <row r="152" spans="1:3" x14ac:dyDescent="0.2">
      <c r="A152" t="s">
        <v>212</v>
      </c>
      <c r="B152">
        <v>5304560</v>
      </c>
      <c r="C152">
        <f t="shared" si="2"/>
        <v>1</v>
      </c>
    </row>
    <row r="153" spans="1:3" x14ac:dyDescent="0.2">
      <c r="A153" t="s">
        <v>376</v>
      </c>
      <c r="B153">
        <v>5304590</v>
      </c>
      <c r="C153">
        <f t="shared" si="2"/>
        <v>1</v>
      </c>
    </row>
    <row r="154" spans="1:3" x14ac:dyDescent="0.2">
      <c r="A154" t="s">
        <v>207</v>
      </c>
      <c r="B154">
        <v>5304620</v>
      </c>
      <c r="C154">
        <f t="shared" si="2"/>
        <v>1</v>
      </c>
    </row>
    <row r="155" spans="1:3" x14ac:dyDescent="0.2">
      <c r="A155" t="s">
        <v>209</v>
      </c>
      <c r="B155">
        <v>5304650</v>
      </c>
      <c r="C155">
        <f t="shared" si="2"/>
        <v>1</v>
      </c>
    </row>
    <row r="156" spans="1:3" x14ac:dyDescent="0.2">
      <c r="A156" t="s">
        <v>636</v>
      </c>
      <c r="B156">
        <v>5304710</v>
      </c>
      <c r="C156">
        <f t="shared" si="2"/>
        <v>1</v>
      </c>
    </row>
    <row r="157" spans="1:3" x14ac:dyDescent="0.2">
      <c r="A157" t="s">
        <v>563</v>
      </c>
      <c r="B157">
        <v>5304740</v>
      </c>
      <c r="C157">
        <f t="shared" si="2"/>
        <v>1</v>
      </c>
    </row>
    <row r="158" spans="1:3" x14ac:dyDescent="0.2">
      <c r="A158" t="s">
        <v>603</v>
      </c>
      <c r="B158">
        <v>5304800</v>
      </c>
      <c r="C158">
        <f t="shared" si="2"/>
        <v>1</v>
      </c>
    </row>
    <row r="159" spans="1:3" x14ac:dyDescent="0.2">
      <c r="A159" t="s">
        <v>578</v>
      </c>
      <c r="B159">
        <v>5304830</v>
      </c>
      <c r="C159">
        <f t="shared" si="2"/>
        <v>1</v>
      </c>
    </row>
    <row r="160" spans="1:3" x14ac:dyDescent="0.2">
      <c r="A160" t="s">
        <v>70</v>
      </c>
      <c r="B160">
        <v>5304860</v>
      </c>
      <c r="C160">
        <f t="shared" si="2"/>
        <v>1</v>
      </c>
    </row>
    <row r="161" spans="1:3" x14ac:dyDescent="0.2">
      <c r="A161" t="s">
        <v>316</v>
      </c>
      <c r="B161">
        <v>5304890</v>
      </c>
      <c r="C161">
        <f t="shared" si="2"/>
        <v>1</v>
      </c>
    </row>
    <row r="162" spans="1:3" x14ac:dyDescent="0.2">
      <c r="A162" t="s">
        <v>137</v>
      </c>
      <c r="B162">
        <v>5304920</v>
      </c>
      <c r="C162">
        <f t="shared" si="2"/>
        <v>1</v>
      </c>
    </row>
    <row r="163" spans="1:3" x14ac:dyDescent="0.2">
      <c r="A163" t="s">
        <v>231</v>
      </c>
      <c r="B163">
        <v>5304950</v>
      </c>
      <c r="C163">
        <f t="shared" si="2"/>
        <v>1</v>
      </c>
    </row>
    <row r="164" spans="1:3" x14ac:dyDescent="0.2">
      <c r="A164" t="s">
        <v>124</v>
      </c>
      <c r="B164">
        <v>5304980</v>
      </c>
      <c r="C164">
        <f t="shared" si="2"/>
        <v>1</v>
      </c>
    </row>
    <row r="165" spans="1:3" x14ac:dyDescent="0.2">
      <c r="A165" t="s">
        <v>235</v>
      </c>
      <c r="B165">
        <v>5305010</v>
      </c>
      <c r="C165">
        <f t="shared" si="2"/>
        <v>1</v>
      </c>
    </row>
    <row r="166" spans="1:3" x14ac:dyDescent="0.2">
      <c r="A166" t="s">
        <v>574</v>
      </c>
      <c r="B166">
        <v>5305020</v>
      </c>
      <c r="C166">
        <f t="shared" si="2"/>
        <v>1</v>
      </c>
    </row>
    <row r="167" spans="1:3" x14ac:dyDescent="0.2">
      <c r="A167" t="s">
        <v>693</v>
      </c>
      <c r="B167">
        <v>5305040</v>
      </c>
      <c r="C167">
        <f t="shared" si="2"/>
        <v>1</v>
      </c>
    </row>
    <row r="168" spans="1:3" x14ac:dyDescent="0.2">
      <c r="A168" t="s">
        <v>133</v>
      </c>
      <c r="B168">
        <v>5305130</v>
      </c>
      <c r="C168">
        <f t="shared" si="2"/>
        <v>1</v>
      </c>
    </row>
    <row r="169" spans="1:3" x14ac:dyDescent="0.2">
      <c r="A169" t="s">
        <v>233</v>
      </c>
      <c r="B169">
        <v>5305160</v>
      </c>
      <c r="C169">
        <f t="shared" si="2"/>
        <v>1</v>
      </c>
    </row>
    <row r="170" spans="1:3" x14ac:dyDescent="0.2">
      <c r="A170" t="s">
        <v>601</v>
      </c>
      <c r="B170">
        <v>5305190</v>
      </c>
      <c r="C170">
        <f t="shared" si="2"/>
        <v>1</v>
      </c>
    </row>
    <row r="171" spans="1:3" x14ac:dyDescent="0.2">
      <c r="A171" t="s">
        <v>54</v>
      </c>
      <c r="B171">
        <v>5305220</v>
      </c>
      <c r="C171">
        <f t="shared" si="2"/>
        <v>1</v>
      </c>
    </row>
    <row r="172" spans="1:3" x14ac:dyDescent="0.2">
      <c r="A172" t="s">
        <v>236</v>
      </c>
      <c r="B172">
        <v>5305250</v>
      </c>
      <c r="C172">
        <f t="shared" si="2"/>
        <v>1</v>
      </c>
    </row>
    <row r="173" spans="1:3" x14ac:dyDescent="0.2">
      <c r="A173" t="s">
        <v>467</v>
      </c>
      <c r="B173">
        <v>5305280</v>
      </c>
      <c r="C173">
        <f t="shared" si="2"/>
        <v>1</v>
      </c>
    </row>
    <row r="174" spans="1:3" x14ac:dyDescent="0.2">
      <c r="A174" t="s">
        <v>289</v>
      </c>
      <c r="B174">
        <v>5305310</v>
      </c>
      <c r="C174">
        <f t="shared" si="2"/>
        <v>1</v>
      </c>
    </row>
    <row r="175" spans="1:3" x14ac:dyDescent="0.2">
      <c r="A175" t="s">
        <v>686</v>
      </c>
      <c r="B175">
        <v>5305340</v>
      </c>
      <c r="C175">
        <f t="shared" si="2"/>
        <v>1</v>
      </c>
    </row>
    <row r="176" spans="1:3" x14ac:dyDescent="0.2">
      <c r="A176" t="s">
        <v>149</v>
      </c>
      <c r="B176">
        <v>5305370</v>
      </c>
      <c r="C176">
        <f t="shared" si="2"/>
        <v>1</v>
      </c>
    </row>
    <row r="177" spans="1:3" x14ac:dyDescent="0.2">
      <c r="A177" t="s">
        <v>161</v>
      </c>
      <c r="B177">
        <v>5305400</v>
      </c>
      <c r="C177">
        <f t="shared" si="2"/>
        <v>1</v>
      </c>
    </row>
    <row r="178" spans="1:3" x14ac:dyDescent="0.2">
      <c r="A178" t="s">
        <v>47</v>
      </c>
      <c r="B178">
        <v>5305430</v>
      </c>
      <c r="C178">
        <f t="shared" si="2"/>
        <v>1</v>
      </c>
    </row>
    <row r="179" spans="1:3" x14ac:dyDescent="0.2">
      <c r="A179" t="s">
        <v>214</v>
      </c>
      <c r="B179">
        <v>5305460</v>
      </c>
      <c r="C179">
        <f t="shared" si="2"/>
        <v>1</v>
      </c>
    </row>
    <row r="180" spans="1:3" x14ac:dyDescent="0.2">
      <c r="A180" t="s">
        <v>315</v>
      </c>
      <c r="B180">
        <v>5305490</v>
      </c>
      <c r="C180">
        <f t="shared" si="2"/>
        <v>1</v>
      </c>
    </row>
    <row r="181" spans="1:3" x14ac:dyDescent="0.2">
      <c r="A181" t="s">
        <v>750</v>
      </c>
      <c r="B181">
        <v>5305520</v>
      </c>
      <c r="C181">
        <f t="shared" si="2"/>
        <v>1</v>
      </c>
    </row>
    <row r="182" spans="1:3" x14ac:dyDescent="0.2">
      <c r="A182" t="s">
        <v>646</v>
      </c>
      <c r="B182">
        <v>5305550</v>
      </c>
      <c r="C182">
        <f t="shared" si="2"/>
        <v>1</v>
      </c>
    </row>
    <row r="183" spans="1:3" x14ac:dyDescent="0.2">
      <c r="A183" t="s">
        <v>412</v>
      </c>
      <c r="B183">
        <v>5305610</v>
      </c>
      <c r="C183">
        <f t="shared" si="2"/>
        <v>1</v>
      </c>
    </row>
    <row r="184" spans="1:3" x14ac:dyDescent="0.2">
      <c r="A184" t="s">
        <v>390</v>
      </c>
      <c r="B184">
        <v>5305640</v>
      </c>
      <c r="C184">
        <f t="shared" si="2"/>
        <v>1</v>
      </c>
    </row>
    <row r="185" spans="1:3" x14ac:dyDescent="0.2">
      <c r="A185" t="s">
        <v>295</v>
      </c>
      <c r="B185">
        <v>5305670</v>
      </c>
      <c r="C185">
        <f t="shared" si="2"/>
        <v>1</v>
      </c>
    </row>
    <row r="186" spans="1:3" x14ac:dyDescent="0.2">
      <c r="A186" t="s">
        <v>317</v>
      </c>
      <c r="B186">
        <v>5305700</v>
      </c>
      <c r="C186">
        <f t="shared" si="2"/>
        <v>1</v>
      </c>
    </row>
    <row r="187" spans="1:3" x14ac:dyDescent="0.2">
      <c r="A187" t="s">
        <v>159</v>
      </c>
      <c r="B187">
        <v>5305730</v>
      </c>
      <c r="C187">
        <f t="shared" si="2"/>
        <v>1</v>
      </c>
    </row>
    <row r="188" spans="1:3" x14ac:dyDescent="0.2">
      <c r="A188" t="s">
        <v>72</v>
      </c>
      <c r="B188">
        <v>5305760</v>
      </c>
      <c r="C188">
        <f t="shared" si="2"/>
        <v>1</v>
      </c>
    </row>
    <row r="189" spans="1:3" x14ac:dyDescent="0.2">
      <c r="A189" t="s">
        <v>318</v>
      </c>
      <c r="B189">
        <v>5305790</v>
      </c>
      <c r="C189">
        <f t="shared" si="2"/>
        <v>1</v>
      </c>
    </row>
    <row r="190" spans="1:3" x14ac:dyDescent="0.2">
      <c r="A190" t="s">
        <v>305</v>
      </c>
      <c r="B190">
        <v>5305820</v>
      </c>
      <c r="C190">
        <f t="shared" si="2"/>
        <v>1</v>
      </c>
    </row>
    <row r="191" spans="1:3" x14ac:dyDescent="0.2">
      <c r="A191" t="s">
        <v>741</v>
      </c>
      <c r="B191">
        <v>5305850</v>
      </c>
      <c r="C191">
        <f t="shared" si="2"/>
        <v>1</v>
      </c>
    </row>
    <row r="192" spans="1:3" x14ac:dyDescent="0.2">
      <c r="A192" t="s">
        <v>607</v>
      </c>
      <c r="B192">
        <v>5305880</v>
      </c>
      <c r="C192">
        <f t="shared" si="2"/>
        <v>1</v>
      </c>
    </row>
    <row r="193" spans="1:3" x14ac:dyDescent="0.2">
      <c r="A193" t="s">
        <v>39</v>
      </c>
      <c r="B193">
        <v>5305910</v>
      </c>
      <c r="C193">
        <f t="shared" si="2"/>
        <v>1</v>
      </c>
    </row>
    <row r="194" spans="1:3" x14ac:dyDescent="0.2">
      <c r="A194" t="s">
        <v>217</v>
      </c>
      <c r="B194">
        <v>5305940</v>
      </c>
      <c r="C194">
        <f t="shared" si="2"/>
        <v>1</v>
      </c>
    </row>
    <row r="195" spans="1:3" x14ac:dyDescent="0.2">
      <c r="A195" t="s">
        <v>630</v>
      </c>
      <c r="B195">
        <v>5305970</v>
      </c>
      <c r="C195">
        <f t="shared" ref="C195:C258" si="3">COUNTIF($B$2:$B$322,B195)</f>
        <v>1</v>
      </c>
    </row>
    <row r="196" spans="1:3" x14ac:dyDescent="0.2">
      <c r="A196" t="s">
        <v>598</v>
      </c>
      <c r="B196">
        <v>5306000</v>
      </c>
      <c r="C196">
        <f t="shared" si="3"/>
        <v>1</v>
      </c>
    </row>
    <row r="197" spans="1:3" x14ac:dyDescent="0.2">
      <c r="A197" t="s">
        <v>403</v>
      </c>
      <c r="B197">
        <v>5306060</v>
      </c>
      <c r="C197">
        <f t="shared" si="3"/>
        <v>1</v>
      </c>
    </row>
    <row r="198" spans="1:3" x14ac:dyDescent="0.2">
      <c r="A198" t="s">
        <v>232</v>
      </c>
      <c r="B198">
        <v>5306090</v>
      </c>
      <c r="C198">
        <f t="shared" si="3"/>
        <v>1</v>
      </c>
    </row>
    <row r="199" spans="1:3" x14ac:dyDescent="0.2">
      <c r="A199" t="s">
        <v>599</v>
      </c>
      <c r="B199">
        <v>5306120</v>
      </c>
      <c r="C199">
        <f t="shared" si="3"/>
        <v>1</v>
      </c>
    </row>
    <row r="200" spans="1:3" x14ac:dyDescent="0.2">
      <c r="A200" t="s">
        <v>225</v>
      </c>
      <c r="B200">
        <v>5306150</v>
      </c>
      <c r="C200">
        <f t="shared" si="3"/>
        <v>1</v>
      </c>
    </row>
    <row r="201" spans="1:3" x14ac:dyDescent="0.2">
      <c r="A201" t="s">
        <v>62</v>
      </c>
      <c r="B201">
        <v>5306180</v>
      </c>
      <c r="C201">
        <f t="shared" si="3"/>
        <v>1</v>
      </c>
    </row>
    <row r="202" spans="1:3" x14ac:dyDescent="0.2">
      <c r="A202" t="s">
        <v>208</v>
      </c>
      <c r="B202">
        <v>5306220</v>
      </c>
      <c r="C202">
        <f t="shared" si="3"/>
        <v>1</v>
      </c>
    </row>
    <row r="203" spans="1:3" x14ac:dyDescent="0.2">
      <c r="A203" t="s">
        <v>380</v>
      </c>
      <c r="B203">
        <v>5306240</v>
      </c>
      <c r="C203">
        <f t="shared" si="3"/>
        <v>1</v>
      </c>
    </row>
    <row r="204" spans="1:3" x14ac:dyDescent="0.2">
      <c r="A204" t="s">
        <v>685</v>
      </c>
      <c r="B204">
        <v>5306270</v>
      </c>
      <c r="C204">
        <f t="shared" si="3"/>
        <v>1</v>
      </c>
    </row>
    <row r="205" spans="1:3" x14ac:dyDescent="0.2">
      <c r="A205" t="s">
        <v>300</v>
      </c>
      <c r="B205">
        <v>5306300</v>
      </c>
      <c r="C205">
        <f t="shared" si="3"/>
        <v>1</v>
      </c>
    </row>
    <row r="206" spans="1:3" x14ac:dyDescent="0.2">
      <c r="A206" t="s">
        <v>396</v>
      </c>
      <c r="B206">
        <v>5306330</v>
      </c>
      <c r="C206">
        <f t="shared" si="3"/>
        <v>1</v>
      </c>
    </row>
    <row r="207" spans="1:3" x14ac:dyDescent="0.2">
      <c r="A207" t="s">
        <v>650</v>
      </c>
      <c r="B207">
        <v>5306360</v>
      </c>
      <c r="C207">
        <f t="shared" si="3"/>
        <v>1</v>
      </c>
    </row>
    <row r="208" spans="1:3" x14ac:dyDescent="0.2">
      <c r="A208" t="s">
        <v>632</v>
      </c>
      <c r="B208">
        <v>5306390</v>
      </c>
      <c r="C208">
        <f t="shared" si="3"/>
        <v>1</v>
      </c>
    </row>
    <row r="209" spans="1:3" x14ac:dyDescent="0.2">
      <c r="A209" t="s">
        <v>229</v>
      </c>
      <c r="B209">
        <v>5306420</v>
      </c>
      <c r="C209">
        <f t="shared" si="3"/>
        <v>1</v>
      </c>
    </row>
    <row r="210" spans="1:3" x14ac:dyDescent="0.2">
      <c r="A210" t="s">
        <v>324</v>
      </c>
      <c r="B210">
        <v>5306450</v>
      </c>
      <c r="C210">
        <f t="shared" si="3"/>
        <v>1</v>
      </c>
    </row>
    <row r="211" spans="1:3" x14ac:dyDescent="0.2">
      <c r="A211" t="s">
        <v>463</v>
      </c>
      <c r="B211">
        <v>5306480</v>
      </c>
      <c r="C211">
        <f t="shared" si="3"/>
        <v>1</v>
      </c>
    </row>
    <row r="212" spans="1:3" x14ac:dyDescent="0.2">
      <c r="A212" t="s">
        <v>692</v>
      </c>
      <c r="B212">
        <v>5306510</v>
      </c>
      <c r="C212">
        <f t="shared" si="3"/>
        <v>1</v>
      </c>
    </row>
    <row r="213" spans="1:3" x14ac:dyDescent="0.2">
      <c r="A213" t="s">
        <v>605</v>
      </c>
      <c r="B213">
        <v>5306540</v>
      </c>
      <c r="C213">
        <f t="shared" si="3"/>
        <v>1</v>
      </c>
    </row>
    <row r="214" spans="1:3" x14ac:dyDescent="0.2">
      <c r="A214" t="s">
        <v>68</v>
      </c>
      <c r="B214">
        <v>5306570</v>
      </c>
      <c r="C214">
        <f t="shared" si="3"/>
        <v>1</v>
      </c>
    </row>
    <row r="215" spans="1:3" x14ac:dyDescent="0.2">
      <c r="A215" t="s">
        <v>314</v>
      </c>
      <c r="B215">
        <v>5306600</v>
      </c>
      <c r="C215">
        <f t="shared" si="3"/>
        <v>1</v>
      </c>
    </row>
    <row r="216" spans="1:3" x14ac:dyDescent="0.2">
      <c r="A216" t="s">
        <v>645</v>
      </c>
      <c r="B216">
        <v>5306630</v>
      </c>
      <c r="C216">
        <f t="shared" si="3"/>
        <v>1</v>
      </c>
    </row>
    <row r="217" spans="1:3" x14ac:dyDescent="0.2">
      <c r="A217" t="s">
        <v>597</v>
      </c>
      <c r="B217">
        <v>5306660</v>
      </c>
      <c r="C217">
        <f t="shared" si="3"/>
        <v>1</v>
      </c>
    </row>
    <row r="218" spans="1:3" x14ac:dyDescent="0.2">
      <c r="A218" t="s">
        <v>69</v>
      </c>
      <c r="B218">
        <v>5306690</v>
      </c>
      <c r="C218">
        <f t="shared" si="3"/>
        <v>1</v>
      </c>
    </row>
    <row r="219" spans="1:3" x14ac:dyDescent="0.2">
      <c r="A219" t="s">
        <v>398</v>
      </c>
      <c r="B219">
        <v>5306750</v>
      </c>
      <c r="C219">
        <f t="shared" si="3"/>
        <v>1</v>
      </c>
    </row>
    <row r="220" spans="1:3" x14ac:dyDescent="0.2">
      <c r="A220" t="s">
        <v>402</v>
      </c>
      <c r="B220">
        <v>5306780</v>
      </c>
      <c r="C220">
        <f t="shared" si="3"/>
        <v>1</v>
      </c>
    </row>
    <row r="221" spans="1:3" x14ac:dyDescent="0.2">
      <c r="A221" t="s">
        <v>135</v>
      </c>
      <c r="B221">
        <v>5306820</v>
      </c>
      <c r="C221">
        <f t="shared" si="3"/>
        <v>1</v>
      </c>
    </row>
    <row r="222" spans="1:3" x14ac:dyDescent="0.2">
      <c r="A222" t="s">
        <v>460</v>
      </c>
      <c r="B222">
        <v>5306840</v>
      </c>
      <c r="C222">
        <f t="shared" si="3"/>
        <v>1</v>
      </c>
    </row>
    <row r="223" spans="1:3" x14ac:dyDescent="0.2">
      <c r="A223" t="s">
        <v>326</v>
      </c>
      <c r="B223">
        <v>5306870</v>
      </c>
      <c r="C223">
        <f t="shared" si="3"/>
        <v>1</v>
      </c>
    </row>
    <row r="224" spans="1:3" x14ac:dyDescent="0.2">
      <c r="A224" t="s">
        <v>147</v>
      </c>
      <c r="B224">
        <v>5306900</v>
      </c>
      <c r="C224">
        <f t="shared" si="3"/>
        <v>1</v>
      </c>
    </row>
    <row r="225" spans="1:3" x14ac:dyDescent="0.2">
      <c r="A225" t="s">
        <v>457</v>
      </c>
      <c r="B225">
        <v>5306930</v>
      </c>
      <c r="C225">
        <f t="shared" si="3"/>
        <v>1</v>
      </c>
    </row>
    <row r="226" spans="1:3" x14ac:dyDescent="0.2">
      <c r="A226" t="s">
        <v>43</v>
      </c>
      <c r="B226">
        <v>5306960</v>
      </c>
      <c r="C226">
        <f t="shared" si="3"/>
        <v>1</v>
      </c>
    </row>
    <row r="227" spans="1:3" x14ac:dyDescent="0.2">
      <c r="A227" t="s">
        <v>395</v>
      </c>
      <c r="B227">
        <v>5306990</v>
      </c>
      <c r="C227">
        <f t="shared" si="3"/>
        <v>1</v>
      </c>
    </row>
    <row r="228" spans="1:3" x14ac:dyDescent="0.2">
      <c r="A228" t="s">
        <v>389</v>
      </c>
      <c r="B228">
        <v>5307020</v>
      </c>
      <c r="C228">
        <f t="shared" si="3"/>
        <v>1</v>
      </c>
    </row>
    <row r="229" spans="1:3" x14ac:dyDescent="0.2">
      <c r="A229" t="s">
        <v>218</v>
      </c>
      <c r="B229">
        <v>5307080</v>
      </c>
      <c r="C229">
        <f t="shared" si="3"/>
        <v>1</v>
      </c>
    </row>
    <row r="230" spans="1:3" x14ac:dyDescent="0.2">
      <c r="A230" t="s">
        <v>234</v>
      </c>
      <c r="B230">
        <v>5307110</v>
      </c>
      <c r="C230">
        <f t="shared" si="3"/>
        <v>1</v>
      </c>
    </row>
    <row r="231" spans="1:3" x14ac:dyDescent="0.2">
      <c r="A231" t="s">
        <v>312</v>
      </c>
      <c r="B231">
        <v>5307140</v>
      </c>
      <c r="C231">
        <f t="shared" si="3"/>
        <v>1</v>
      </c>
    </row>
    <row r="232" spans="1:3" x14ac:dyDescent="0.2">
      <c r="A232" t="s">
        <v>224</v>
      </c>
      <c r="B232">
        <v>5307210</v>
      </c>
      <c r="C232">
        <f t="shared" si="3"/>
        <v>1</v>
      </c>
    </row>
    <row r="233" spans="1:3" x14ac:dyDescent="0.2">
      <c r="A233" t="s">
        <v>53</v>
      </c>
      <c r="B233">
        <v>5307230</v>
      </c>
      <c r="C233">
        <f t="shared" si="3"/>
        <v>1</v>
      </c>
    </row>
    <row r="234" spans="1:3" x14ac:dyDescent="0.2">
      <c r="A234" t="s">
        <v>580</v>
      </c>
      <c r="B234">
        <v>5307260</v>
      </c>
      <c r="C234">
        <f t="shared" si="3"/>
        <v>1</v>
      </c>
    </row>
    <row r="235" spans="1:3" x14ac:dyDescent="0.2">
      <c r="A235" t="s">
        <v>65</v>
      </c>
      <c r="B235">
        <v>5307320</v>
      </c>
      <c r="C235">
        <f t="shared" si="3"/>
        <v>1</v>
      </c>
    </row>
    <row r="236" spans="1:3" x14ac:dyDescent="0.2">
      <c r="A236" t="s">
        <v>211</v>
      </c>
      <c r="B236">
        <v>5307350</v>
      </c>
      <c r="C236">
        <f t="shared" si="3"/>
        <v>1</v>
      </c>
    </row>
    <row r="237" spans="1:3" x14ac:dyDescent="0.2">
      <c r="A237" t="s">
        <v>411</v>
      </c>
      <c r="B237">
        <v>5307380</v>
      </c>
      <c r="C237">
        <f t="shared" si="3"/>
        <v>1</v>
      </c>
    </row>
    <row r="238" spans="1:3" x14ac:dyDescent="0.2">
      <c r="A238" t="s">
        <v>378</v>
      </c>
      <c r="B238">
        <v>5307440</v>
      </c>
      <c r="C238">
        <f t="shared" si="3"/>
        <v>1</v>
      </c>
    </row>
    <row r="239" spans="1:3" x14ac:dyDescent="0.2">
      <c r="A239" t="s">
        <v>330</v>
      </c>
      <c r="B239">
        <v>5307470</v>
      </c>
      <c r="C239">
        <f t="shared" si="3"/>
        <v>1</v>
      </c>
    </row>
    <row r="240" spans="1:3" x14ac:dyDescent="0.2">
      <c r="A240" t="s">
        <v>689</v>
      </c>
      <c r="B240">
        <v>5307530</v>
      </c>
      <c r="C240">
        <f t="shared" si="3"/>
        <v>1</v>
      </c>
    </row>
    <row r="241" spans="1:3" x14ac:dyDescent="0.2">
      <c r="A241" t="s">
        <v>406</v>
      </c>
      <c r="B241">
        <v>5307560</v>
      </c>
      <c r="C241">
        <f t="shared" si="3"/>
        <v>1</v>
      </c>
    </row>
    <row r="242" spans="1:3" x14ac:dyDescent="0.2">
      <c r="A242" t="s">
        <v>293</v>
      </c>
      <c r="B242">
        <v>5307620</v>
      </c>
      <c r="C242">
        <f t="shared" si="3"/>
        <v>1</v>
      </c>
    </row>
    <row r="243" spans="1:3" x14ac:dyDescent="0.2">
      <c r="A243" t="s">
        <v>562</v>
      </c>
      <c r="B243">
        <v>5307650</v>
      </c>
      <c r="C243">
        <f t="shared" si="3"/>
        <v>1</v>
      </c>
    </row>
    <row r="244" spans="1:3" x14ac:dyDescent="0.2">
      <c r="A244" t="s">
        <v>377</v>
      </c>
      <c r="B244">
        <v>5307680</v>
      </c>
      <c r="C244">
        <f t="shared" si="3"/>
        <v>1</v>
      </c>
    </row>
    <row r="245" spans="1:3" x14ac:dyDescent="0.2">
      <c r="A245" t="s">
        <v>37</v>
      </c>
      <c r="B245">
        <v>5307710</v>
      </c>
      <c r="C245">
        <f t="shared" si="3"/>
        <v>1</v>
      </c>
    </row>
    <row r="246" spans="1:3" x14ac:dyDescent="0.2">
      <c r="A246" t="s">
        <v>138</v>
      </c>
      <c r="B246">
        <v>5307740</v>
      </c>
      <c r="C246">
        <f t="shared" si="3"/>
        <v>1</v>
      </c>
    </row>
    <row r="247" spans="1:3" x14ac:dyDescent="0.2">
      <c r="A247" t="s">
        <v>294</v>
      </c>
      <c r="B247">
        <v>5307770</v>
      </c>
      <c r="C247">
        <f t="shared" si="3"/>
        <v>1</v>
      </c>
    </row>
    <row r="248" spans="1:3" x14ac:dyDescent="0.2">
      <c r="A248" t="s">
        <v>309</v>
      </c>
      <c r="B248">
        <v>5307800</v>
      </c>
      <c r="C248">
        <f t="shared" si="3"/>
        <v>1</v>
      </c>
    </row>
    <row r="249" spans="1:3" x14ac:dyDescent="0.2">
      <c r="A249" t="s">
        <v>220</v>
      </c>
      <c r="B249">
        <v>5307830</v>
      </c>
      <c r="C249">
        <f t="shared" si="3"/>
        <v>1</v>
      </c>
    </row>
    <row r="250" spans="1:3" x14ac:dyDescent="0.2">
      <c r="A250" t="s">
        <v>694</v>
      </c>
      <c r="B250">
        <v>5307860</v>
      </c>
      <c r="C250">
        <f t="shared" si="3"/>
        <v>1</v>
      </c>
    </row>
    <row r="251" spans="1:3" x14ac:dyDescent="0.2">
      <c r="A251" t="s">
        <v>134</v>
      </c>
      <c r="B251">
        <v>5307900</v>
      </c>
      <c r="C251">
        <f t="shared" si="3"/>
        <v>1</v>
      </c>
    </row>
    <row r="252" spans="1:3" x14ac:dyDescent="0.2">
      <c r="A252" t="s">
        <v>61</v>
      </c>
      <c r="B252">
        <v>5307920</v>
      </c>
      <c r="C252">
        <f t="shared" si="3"/>
        <v>1</v>
      </c>
    </row>
    <row r="253" spans="1:3" x14ac:dyDescent="0.2">
      <c r="A253" t="s">
        <v>397</v>
      </c>
      <c r="B253">
        <v>5307950</v>
      </c>
      <c r="C253">
        <f t="shared" si="3"/>
        <v>1</v>
      </c>
    </row>
    <row r="254" spans="1:3" x14ac:dyDescent="0.2">
      <c r="A254" t="s">
        <v>639</v>
      </c>
      <c r="B254">
        <v>5307980</v>
      </c>
      <c r="C254">
        <f t="shared" si="3"/>
        <v>1</v>
      </c>
    </row>
    <row r="255" spans="1:3" x14ac:dyDescent="0.2">
      <c r="A255" t="s">
        <v>58</v>
      </c>
      <c r="B255">
        <v>5308020</v>
      </c>
      <c r="C255">
        <f t="shared" si="3"/>
        <v>1</v>
      </c>
    </row>
    <row r="256" spans="1:3" x14ac:dyDescent="0.2">
      <c r="A256" t="s">
        <v>126</v>
      </c>
      <c r="B256">
        <v>5308040</v>
      </c>
      <c r="C256">
        <f t="shared" si="3"/>
        <v>1</v>
      </c>
    </row>
    <row r="257" spans="1:3" x14ac:dyDescent="0.2">
      <c r="A257" t="s">
        <v>461</v>
      </c>
      <c r="B257">
        <v>5308070</v>
      </c>
      <c r="C257">
        <f t="shared" si="3"/>
        <v>1</v>
      </c>
    </row>
    <row r="258" spans="1:3" x14ac:dyDescent="0.2">
      <c r="A258" t="s">
        <v>571</v>
      </c>
      <c r="B258">
        <v>5308100</v>
      </c>
      <c r="C258">
        <f t="shared" si="3"/>
        <v>1</v>
      </c>
    </row>
    <row r="259" spans="1:3" x14ac:dyDescent="0.2">
      <c r="A259" t="s">
        <v>150</v>
      </c>
      <c r="B259">
        <v>5308130</v>
      </c>
      <c r="C259">
        <f t="shared" ref="C259:C322" si="4">COUNTIF($B$2:$B$322,B259)</f>
        <v>1</v>
      </c>
    </row>
    <row r="260" spans="1:3" x14ac:dyDescent="0.2">
      <c r="A260" t="s">
        <v>73</v>
      </c>
      <c r="B260">
        <v>5308160</v>
      </c>
      <c r="C260">
        <f t="shared" si="4"/>
        <v>1</v>
      </c>
    </row>
    <row r="261" spans="1:3" x14ac:dyDescent="0.2">
      <c r="A261" t="s">
        <v>297</v>
      </c>
      <c r="B261">
        <v>5308190</v>
      </c>
      <c r="C261">
        <f t="shared" si="4"/>
        <v>1</v>
      </c>
    </row>
    <row r="262" spans="1:3" x14ac:dyDescent="0.2">
      <c r="A262" t="s">
        <v>641</v>
      </c>
      <c r="B262">
        <v>5308220</v>
      </c>
      <c r="C262">
        <f t="shared" si="4"/>
        <v>1</v>
      </c>
    </row>
    <row r="263" spans="1:3" x14ac:dyDescent="0.2">
      <c r="A263" t="s">
        <v>734</v>
      </c>
      <c r="B263">
        <v>5308250</v>
      </c>
      <c r="C263">
        <f t="shared" si="4"/>
        <v>1</v>
      </c>
    </row>
    <row r="264" spans="1:3" x14ac:dyDescent="0.2">
      <c r="A264" t="s">
        <v>640</v>
      </c>
      <c r="B264">
        <v>5308280</v>
      </c>
      <c r="C264">
        <f t="shared" si="4"/>
        <v>1</v>
      </c>
    </row>
    <row r="265" spans="1:3" x14ac:dyDescent="0.2">
      <c r="A265" t="s">
        <v>313</v>
      </c>
      <c r="B265">
        <v>5308310</v>
      </c>
      <c r="C265">
        <f t="shared" si="4"/>
        <v>1</v>
      </c>
    </row>
    <row r="266" spans="1:3" x14ac:dyDescent="0.2">
      <c r="A266" t="s">
        <v>128</v>
      </c>
      <c r="B266">
        <v>5308340</v>
      </c>
      <c r="C266">
        <f t="shared" si="4"/>
        <v>1</v>
      </c>
    </row>
    <row r="267" spans="1:3" x14ac:dyDescent="0.2">
      <c r="A267" t="s">
        <v>697</v>
      </c>
      <c r="B267">
        <v>5308370</v>
      </c>
      <c r="C267">
        <f t="shared" si="4"/>
        <v>1</v>
      </c>
    </row>
    <row r="268" spans="1:3" x14ac:dyDescent="0.2">
      <c r="A268" t="s">
        <v>688</v>
      </c>
      <c r="B268">
        <v>5308400</v>
      </c>
      <c r="C268">
        <f t="shared" si="4"/>
        <v>1</v>
      </c>
    </row>
    <row r="269" spans="1:3" x14ac:dyDescent="0.2">
      <c r="A269" t="s">
        <v>381</v>
      </c>
      <c r="B269">
        <v>5308430</v>
      </c>
      <c r="C269">
        <f t="shared" si="4"/>
        <v>1</v>
      </c>
    </row>
    <row r="270" spans="1:3" x14ac:dyDescent="0.2">
      <c r="A270" t="s">
        <v>156</v>
      </c>
      <c r="B270">
        <v>5308460</v>
      </c>
      <c r="C270">
        <f t="shared" si="4"/>
        <v>1</v>
      </c>
    </row>
    <row r="271" spans="1:3" x14ac:dyDescent="0.2">
      <c r="A271" t="s">
        <v>458</v>
      </c>
      <c r="B271">
        <v>5308490</v>
      </c>
      <c r="C271">
        <f t="shared" si="4"/>
        <v>1</v>
      </c>
    </row>
    <row r="272" spans="1:3" x14ac:dyDescent="0.2">
      <c r="A272" t="s">
        <v>471</v>
      </c>
      <c r="B272">
        <v>5308520</v>
      </c>
      <c r="C272">
        <f t="shared" si="4"/>
        <v>1</v>
      </c>
    </row>
    <row r="273" spans="1:3" x14ac:dyDescent="0.2">
      <c r="A273" t="s">
        <v>210</v>
      </c>
      <c r="B273">
        <v>5308550</v>
      </c>
      <c r="C273">
        <f t="shared" si="4"/>
        <v>1</v>
      </c>
    </row>
    <row r="274" spans="1:3" x14ac:dyDescent="0.2">
      <c r="A274" t="s">
        <v>648</v>
      </c>
      <c r="B274">
        <v>5308580</v>
      </c>
      <c r="C274">
        <f t="shared" si="4"/>
        <v>1</v>
      </c>
    </row>
    <row r="275" spans="1:3" x14ac:dyDescent="0.2">
      <c r="A275" t="s">
        <v>740</v>
      </c>
      <c r="B275">
        <v>5308610</v>
      </c>
      <c r="C275">
        <f t="shared" si="4"/>
        <v>1</v>
      </c>
    </row>
    <row r="276" spans="1:3" x14ac:dyDescent="0.2">
      <c r="A276" t="s">
        <v>148</v>
      </c>
      <c r="B276">
        <v>5308670</v>
      </c>
      <c r="C276">
        <f t="shared" si="4"/>
        <v>1</v>
      </c>
    </row>
    <row r="277" spans="1:3" x14ac:dyDescent="0.2">
      <c r="A277" t="s">
        <v>38</v>
      </c>
      <c r="B277">
        <v>5308700</v>
      </c>
      <c r="C277">
        <f t="shared" si="4"/>
        <v>1</v>
      </c>
    </row>
    <row r="278" spans="1:3" x14ac:dyDescent="0.2">
      <c r="A278" t="s">
        <v>303</v>
      </c>
      <c r="B278">
        <v>5308730</v>
      </c>
      <c r="C278">
        <f t="shared" si="4"/>
        <v>1</v>
      </c>
    </row>
    <row r="279" spans="1:3" x14ac:dyDescent="0.2">
      <c r="A279" t="s">
        <v>142</v>
      </c>
      <c r="B279">
        <v>5308760</v>
      </c>
      <c r="C279">
        <f t="shared" si="4"/>
        <v>1</v>
      </c>
    </row>
    <row r="280" spans="1:3" x14ac:dyDescent="0.2">
      <c r="A280" t="s">
        <v>600</v>
      </c>
      <c r="B280">
        <v>5308790</v>
      </c>
      <c r="C280">
        <f t="shared" si="4"/>
        <v>1</v>
      </c>
    </row>
    <row r="281" spans="1:3" x14ac:dyDescent="0.2">
      <c r="A281" t="s">
        <v>311</v>
      </c>
      <c r="B281">
        <v>5308820</v>
      </c>
      <c r="C281">
        <f t="shared" si="4"/>
        <v>1</v>
      </c>
    </row>
    <row r="282" spans="1:3" x14ac:dyDescent="0.2">
      <c r="A282" t="s">
        <v>400</v>
      </c>
      <c r="B282">
        <v>5308850</v>
      </c>
      <c r="C282">
        <f t="shared" si="4"/>
        <v>1</v>
      </c>
    </row>
    <row r="283" spans="1:3" x14ac:dyDescent="0.2">
      <c r="A283" t="s">
        <v>387</v>
      </c>
      <c r="B283">
        <v>5308910</v>
      </c>
      <c r="C283">
        <f t="shared" si="4"/>
        <v>1</v>
      </c>
    </row>
    <row r="284" spans="1:3" x14ac:dyDescent="0.2">
      <c r="A284" t="s">
        <v>302</v>
      </c>
      <c r="B284">
        <v>5308940</v>
      </c>
      <c r="C284">
        <f t="shared" si="4"/>
        <v>1</v>
      </c>
    </row>
    <row r="285" spans="1:3" x14ac:dyDescent="0.2">
      <c r="A285" t="s">
        <v>153</v>
      </c>
      <c r="B285">
        <v>5308970</v>
      </c>
      <c r="C285">
        <f t="shared" si="4"/>
        <v>1</v>
      </c>
    </row>
    <row r="286" spans="1:3" x14ac:dyDescent="0.2">
      <c r="A286" t="s">
        <v>470</v>
      </c>
      <c r="B286">
        <v>5309000</v>
      </c>
      <c r="C286">
        <f t="shared" si="4"/>
        <v>1</v>
      </c>
    </row>
    <row r="287" spans="1:3" x14ac:dyDescent="0.2">
      <c r="A287" t="s">
        <v>238</v>
      </c>
      <c r="B287">
        <v>5309030</v>
      </c>
      <c r="C287">
        <f t="shared" si="4"/>
        <v>1</v>
      </c>
    </row>
    <row r="288" spans="1:3" x14ac:dyDescent="0.2">
      <c r="A288" t="s">
        <v>602</v>
      </c>
      <c r="B288">
        <v>5309060</v>
      </c>
      <c r="C288">
        <f t="shared" si="4"/>
        <v>1</v>
      </c>
    </row>
    <row r="289" spans="1:3" x14ac:dyDescent="0.2">
      <c r="A289" t="s">
        <v>78</v>
      </c>
      <c r="B289">
        <v>5309100</v>
      </c>
      <c r="C289">
        <f t="shared" si="4"/>
        <v>1</v>
      </c>
    </row>
    <row r="290" spans="1:3" x14ac:dyDescent="0.2">
      <c r="A290" t="s">
        <v>466</v>
      </c>
      <c r="B290">
        <v>5309150</v>
      </c>
      <c r="C290">
        <f t="shared" si="4"/>
        <v>1</v>
      </c>
    </row>
    <row r="291" spans="1:3" x14ac:dyDescent="0.2">
      <c r="A291" t="s">
        <v>77</v>
      </c>
      <c r="B291">
        <v>5309180</v>
      </c>
      <c r="C291">
        <f t="shared" si="4"/>
        <v>1</v>
      </c>
    </row>
    <row r="292" spans="1:3" x14ac:dyDescent="0.2">
      <c r="A292" t="s">
        <v>577</v>
      </c>
      <c r="B292">
        <v>5309240</v>
      </c>
      <c r="C292">
        <f t="shared" si="4"/>
        <v>1</v>
      </c>
    </row>
    <row r="293" spans="1:3" x14ac:dyDescent="0.2">
      <c r="A293" t="s">
        <v>56</v>
      </c>
      <c r="B293">
        <v>5309270</v>
      </c>
      <c r="C293">
        <f t="shared" si="4"/>
        <v>1</v>
      </c>
    </row>
    <row r="294" spans="1:3" x14ac:dyDescent="0.2">
      <c r="A294" t="s">
        <v>162</v>
      </c>
      <c r="B294">
        <v>5309300</v>
      </c>
      <c r="C294">
        <f t="shared" si="4"/>
        <v>1</v>
      </c>
    </row>
    <row r="295" spans="1:3" x14ac:dyDescent="0.2">
      <c r="A295" t="s">
        <v>409</v>
      </c>
      <c r="B295">
        <v>5309330</v>
      </c>
      <c r="C295">
        <f t="shared" si="4"/>
        <v>1</v>
      </c>
    </row>
    <row r="296" spans="1:3" x14ac:dyDescent="0.2">
      <c r="A296" t="s">
        <v>410</v>
      </c>
      <c r="B296">
        <v>5309360</v>
      </c>
      <c r="C296">
        <f t="shared" si="4"/>
        <v>1</v>
      </c>
    </row>
    <row r="297" spans="1:3" x14ac:dyDescent="0.2">
      <c r="A297" t="s">
        <v>399</v>
      </c>
      <c r="B297">
        <v>5309390</v>
      </c>
      <c r="C297">
        <f t="shared" si="4"/>
        <v>1</v>
      </c>
    </row>
    <row r="298" spans="1:3" x14ac:dyDescent="0.2">
      <c r="A298" t="s">
        <v>130</v>
      </c>
      <c r="B298">
        <v>5309450</v>
      </c>
      <c r="C298">
        <f t="shared" si="4"/>
        <v>1</v>
      </c>
    </row>
    <row r="299" spans="1:3" x14ac:dyDescent="0.2">
      <c r="A299" t="s">
        <v>146</v>
      </c>
      <c r="B299">
        <v>5309480</v>
      </c>
      <c r="C299">
        <f t="shared" si="4"/>
        <v>1</v>
      </c>
    </row>
    <row r="300" spans="1:3" x14ac:dyDescent="0.2">
      <c r="A300" t="s">
        <v>321</v>
      </c>
      <c r="B300">
        <v>5309510</v>
      </c>
      <c r="C300">
        <f t="shared" si="4"/>
        <v>1</v>
      </c>
    </row>
    <row r="301" spans="1:3" x14ac:dyDescent="0.2">
      <c r="A301" t="s">
        <v>139</v>
      </c>
      <c r="B301">
        <v>5309540</v>
      </c>
      <c r="C301">
        <f t="shared" si="4"/>
        <v>1</v>
      </c>
    </row>
    <row r="302" spans="1:3" x14ac:dyDescent="0.2">
      <c r="A302" t="s">
        <v>635</v>
      </c>
      <c r="B302">
        <v>5309570</v>
      </c>
      <c r="C302">
        <f t="shared" si="4"/>
        <v>1</v>
      </c>
    </row>
    <row r="303" spans="1:3" x14ac:dyDescent="0.2">
      <c r="A303" t="s">
        <v>413</v>
      </c>
      <c r="B303">
        <v>5309600</v>
      </c>
      <c r="C303">
        <f t="shared" si="4"/>
        <v>1</v>
      </c>
    </row>
    <row r="304" spans="1:3" x14ac:dyDescent="0.2">
      <c r="A304" t="s">
        <v>573</v>
      </c>
      <c r="B304">
        <v>5309630</v>
      </c>
      <c r="C304">
        <f t="shared" si="4"/>
        <v>1</v>
      </c>
    </row>
    <row r="305" spans="1:3" x14ac:dyDescent="0.2">
      <c r="A305" t="s">
        <v>66</v>
      </c>
      <c r="B305">
        <v>5309660</v>
      </c>
      <c r="C305">
        <f t="shared" si="4"/>
        <v>1</v>
      </c>
    </row>
    <row r="306" spans="1:3" x14ac:dyDescent="0.2">
      <c r="A306" t="s">
        <v>76</v>
      </c>
      <c r="B306">
        <v>5309690</v>
      </c>
      <c r="C306">
        <f t="shared" si="4"/>
        <v>1</v>
      </c>
    </row>
    <row r="307" spans="1:3" x14ac:dyDescent="0.2">
      <c r="A307" t="s">
        <v>132</v>
      </c>
      <c r="B307">
        <v>5309720</v>
      </c>
      <c r="C307">
        <f t="shared" si="4"/>
        <v>1</v>
      </c>
    </row>
    <row r="308" spans="1:3" x14ac:dyDescent="0.2">
      <c r="A308" t="s">
        <v>593</v>
      </c>
      <c r="B308">
        <v>5309750</v>
      </c>
      <c r="C308">
        <f t="shared" si="4"/>
        <v>1</v>
      </c>
    </row>
    <row r="309" spans="1:3" x14ac:dyDescent="0.2">
      <c r="A309" t="s">
        <v>325</v>
      </c>
      <c r="B309">
        <v>5309780</v>
      </c>
      <c r="C309">
        <f t="shared" si="4"/>
        <v>1</v>
      </c>
    </row>
    <row r="310" spans="1:3" x14ac:dyDescent="0.2">
      <c r="A310" t="s">
        <v>383</v>
      </c>
      <c r="B310">
        <v>5309810</v>
      </c>
      <c r="C310">
        <f t="shared" si="4"/>
        <v>1</v>
      </c>
    </row>
    <row r="311" spans="1:3" x14ac:dyDescent="0.2">
      <c r="A311" t="s">
        <v>385</v>
      </c>
      <c r="B311">
        <v>5309840</v>
      </c>
      <c r="C311">
        <f t="shared" si="4"/>
        <v>1</v>
      </c>
    </row>
    <row r="312" spans="1:3" x14ac:dyDescent="0.2">
      <c r="A312" t="s">
        <v>379</v>
      </c>
      <c r="B312">
        <v>5309870</v>
      </c>
      <c r="C312">
        <f t="shared" si="4"/>
        <v>1</v>
      </c>
    </row>
    <row r="313" spans="1:3" x14ac:dyDescent="0.2">
      <c r="A313" t="s">
        <v>629</v>
      </c>
      <c r="B313">
        <v>5309900</v>
      </c>
      <c r="C313">
        <f t="shared" si="4"/>
        <v>1</v>
      </c>
    </row>
    <row r="314" spans="1:3" x14ac:dyDescent="0.2">
      <c r="A314" t="s">
        <v>373</v>
      </c>
      <c r="B314">
        <v>5309930</v>
      </c>
      <c r="C314">
        <f t="shared" si="4"/>
        <v>1</v>
      </c>
    </row>
    <row r="315" spans="1:3" x14ac:dyDescent="0.2">
      <c r="A315" t="s">
        <v>323</v>
      </c>
      <c r="B315">
        <v>5309990</v>
      </c>
      <c r="C315">
        <f t="shared" si="4"/>
        <v>1</v>
      </c>
    </row>
    <row r="316" spans="1:3" x14ac:dyDescent="0.2">
      <c r="A316" t="s">
        <v>643</v>
      </c>
      <c r="B316">
        <v>5310020</v>
      </c>
      <c r="C316">
        <f t="shared" si="4"/>
        <v>1</v>
      </c>
    </row>
    <row r="317" spans="1:3" x14ac:dyDescent="0.2">
      <c r="A317" t="s">
        <v>206</v>
      </c>
      <c r="B317">
        <v>5310050</v>
      </c>
      <c r="C317">
        <f t="shared" si="4"/>
        <v>1</v>
      </c>
    </row>
    <row r="318" spans="1:3" x14ac:dyDescent="0.2">
      <c r="A318" t="s">
        <v>45</v>
      </c>
      <c r="B318">
        <v>5310110</v>
      </c>
      <c r="C318">
        <f t="shared" si="4"/>
        <v>1</v>
      </c>
    </row>
    <row r="319" spans="1:3" x14ac:dyDescent="0.2">
      <c r="A319" t="s">
        <v>158</v>
      </c>
      <c r="B319">
        <v>5310140</v>
      </c>
      <c r="C319">
        <f t="shared" si="4"/>
        <v>1</v>
      </c>
    </row>
    <row r="320" spans="1:3" x14ac:dyDescent="0.2">
      <c r="A320" t="s">
        <v>213</v>
      </c>
      <c r="B320">
        <v>5310170</v>
      </c>
      <c r="C320">
        <f t="shared" si="4"/>
        <v>1</v>
      </c>
    </row>
    <row r="321" spans="1:3" x14ac:dyDescent="0.2">
      <c r="A321" t="s">
        <v>763</v>
      </c>
      <c r="C321">
        <f t="shared" si="4"/>
        <v>0</v>
      </c>
    </row>
    <row r="322" spans="1:3" x14ac:dyDescent="0.2">
      <c r="A322" t="s">
        <v>494</v>
      </c>
      <c r="B322">
        <v>5300015</v>
      </c>
      <c r="C322">
        <f t="shared" si="4"/>
        <v>1</v>
      </c>
    </row>
    <row r="323" spans="1:3" x14ac:dyDescent="0.2">
      <c r="A323" t="s">
        <v>756</v>
      </c>
      <c r="C323">
        <f t="shared" ref="C323:C326" si="5">COUNTIF($B$2:$B$322,B323)</f>
        <v>0</v>
      </c>
    </row>
    <row r="324" spans="1:3" x14ac:dyDescent="0.2">
      <c r="A324" t="s">
        <v>32</v>
      </c>
      <c r="C324">
        <f t="shared" si="5"/>
        <v>0</v>
      </c>
    </row>
    <row r="325" spans="1:3" x14ac:dyDescent="0.2">
      <c r="A325" t="s">
        <v>735</v>
      </c>
      <c r="C325">
        <f t="shared" si="5"/>
        <v>0</v>
      </c>
    </row>
    <row r="326" spans="1:3" x14ac:dyDescent="0.2">
      <c r="A326" t="s">
        <v>610</v>
      </c>
      <c r="C326">
        <f t="shared" si="5"/>
        <v>0</v>
      </c>
    </row>
  </sheetData>
  <autoFilter ref="A1:C326" xr:uid="{5A8E611B-8DFF-3D4D-9CF5-AD5396217A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GASB Data --&gt;</vt:lpstr>
      <vt:lpstr>Final Check</vt:lpstr>
      <vt:lpstr>Plan 1</vt:lpstr>
      <vt:lpstr>Plan 2 and 3</vt:lpstr>
      <vt:lpstr>Plan 1 UAAL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2025-02-27T21:43:49Z</dcterms:created>
  <dcterms:modified xsi:type="dcterms:W3CDTF">2025-03-04T22:09:03Z</dcterms:modified>
</cp:coreProperties>
</file>