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/Documents/Šola/Faks/Fizikalni Praktikum 1/vaja31/"/>
    </mc:Choice>
  </mc:AlternateContent>
  <xr:revisionPtr revIDLastSave="0" documentId="13_ncr:1_{97E933AB-D52E-C144-8E43-36313D94E57C}" xr6:coauthVersionLast="45" xr6:coauthVersionMax="45" xr10:uidLastSave="{00000000-0000-0000-0000-000000000000}"/>
  <bookViews>
    <workbookView xWindow="1180" yWindow="460" windowWidth="28040" windowHeight="17440" activeTab="1" xr2:uid="{554D120B-2E32-8B44-A851-1CE82C2D016F}"/>
  </bookViews>
  <sheets>
    <sheet name="1 del" sheetId="2" r:id="rId1"/>
    <sheet name="2 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E3" i="1"/>
  <c r="E4" i="1"/>
  <c r="E5" i="1"/>
  <c r="E6" i="1"/>
  <c r="E7" i="1"/>
  <c r="E13" i="1"/>
  <c r="E14" i="1"/>
  <c r="E15" i="1"/>
  <c r="E16" i="1"/>
  <c r="E33" i="1"/>
  <c r="E34" i="1"/>
  <c r="E35" i="1"/>
  <c r="E36" i="1"/>
  <c r="E37" i="1"/>
  <c r="E38" i="1"/>
  <c r="E2" i="1"/>
  <c r="D5" i="2"/>
  <c r="D6" i="2"/>
  <c r="D7" i="2"/>
  <c r="D8" i="2"/>
  <c r="D9" i="2"/>
  <c r="D4" i="2"/>
  <c r="A6" i="2"/>
  <c r="A7" i="2" s="1"/>
  <c r="A8" i="2" s="1"/>
  <c r="A9" i="2" s="1"/>
  <c r="A17" i="1" l="1"/>
  <c r="A8" i="1"/>
  <c r="A9" i="1" l="1"/>
  <c r="E8" i="1"/>
  <c r="A18" i="1"/>
  <c r="E17" i="1"/>
  <c r="A19" i="1" l="1"/>
  <c r="E18" i="1"/>
  <c r="A10" i="1"/>
  <c r="E9" i="1"/>
  <c r="A11" i="1" l="1"/>
  <c r="E10" i="1"/>
  <c r="A20" i="1"/>
  <c r="E19" i="1"/>
  <c r="A21" i="1" l="1"/>
  <c r="E20" i="1"/>
  <c r="A12" i="1"/>
  <c r="E12" i="1" s="1"/>
  <c r="E11" i="1"/>
  <c r="A22" i="1" l="1"/>
  <c r="E21" i="1"/>
  <c r="A23" i="1" l="1"/>
  <c r="E22" i="1"/>
  <c r="A24" i="1" l="1"/>
  <c r="E23" i="1"/>
  <c r="A25" i="1" l="1"/>
  <c r="E24" i="1"/>
  <c r="A26" i="1" l="1"/>
  <c r="E25" i="1"/>
  <c r="A27" i="1" l="1"/>
  <c r="E26" i="1"/>
  <c r="A28" i="1" l="1"/>
  <c r="E27" i="1"/>
  <c r="A29" i="1" l="1"/>
  <c r="E28" i="1"/>
  <c r="A30" i="1" l="1"/>
  <c r="E29" i="1"/>
  <c r="A31" i="1" l="1"/>
  <c r="E30" i="1"/>
  <c r="A32" i="1" l="1"/>
  <c r="E32" i="1" s="1"/>
  <c r="E31" i="1"/>
</calcChain>
</file>

<file path=xl/sharedStrings.xml><?xml version="1.0" encoding="utf-8"?>
<sst xmlns="http://schemas.openxmlformats.org/spreadsheetml/2006/main" count="13" uniqueCount="11">
  <si>
    <t>Frekvenca</t>
  </si>
  <si>
    <t>Neduseno</t>
  </si>
  <si>
    <t>Duseno</t>
  </si>
  <si>
    <t>An</t>
  </si>
  <si>
    <t>Meritev</t>
  </si>
  <si>
    <t>Beta</t>
  </si>
  <si>
    <t>Omegad</t>
  </si>
  <si>
    <t>Omega/omega0 [neduseno]</t>
  </si>
  <si>
    <t>Omega/omega0 [duseno]</t>
  </si>
  <si>
    <t>B/B0 [neduseno]</t>
  </si>
  <si>
    <t>B/B0 [duseno]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</si>
</sst>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Relativna amplituda v odvisnosti od frekvence vsiljenega nihanja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del'!$B$1</c:f>
              <c:strCache>
                <c:ptCount val="1"/>
                <c:pt idx="0">
                  <c:v>Neduseno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del'!$A$2:$A$38</c:f>
              <c:numCache>
                <c:formatCode>General</c:formatCode>
                <c:ptCount val="3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0.31</c:v>
                </c:pt>
                <c:pt idx="4">
                  <c:v>0.32</c:v>
                </c:pt>
                <c:pt idx="5">
                  <c:v>0.33</c:v>
                </c:pt>
                <c:pt idx="6">
                  <c:v>0.34</c:v>
                </c:pt>
                <c:pt idx="7">
                  <c:v>0.35000000000000003</c:v>
                </c:pt>
                <c:pt idx="8">
                  <c:v>0.36000000000000004</c:v>
                </c:pt>
                <c:pt idx="9">
                  <c:v>0.37000000000000005</c:v>
                </c:pt>
                <c:pt idx="10">
                  <c:v>0.38000000000000006</c:v>
                </c:pt>
                <c:pt idx="11">
                  <c:v>0.38500000000000001</c:v>
                </c:pt>
                <c:pt idx="12">
                  <c:v>0.39</c:v>
                </c:pt>
                <c:pt idx="13">
                  <c:v>0.39500000000000002</c:v>
                </c:pt>
                <c:pt idx="14">
                  <c:v>0.4</c:v>
                </c:pt>
                <c:pt idx="15">
                  <c:v>0.41000000000000003</c:v>
                </c:pt>
                <c:pt idx="16">
                  <c:v>0.42000000000000004</c:v>
                </c:pt>
                <c:pt idx="17">
                  <c:v>0.43000000000000005</c:v>
                </c:pt>
                <c:pt idx="18">
                  <c:v>0.44000000000000006</c:v>
                </c:pt>
                <c:pt idx="19">
                  <c:v>0.45000000000000007</c:v>
                </c:pt>
                <c:pt idx="20">
                  <c:v>0.46000000000000008</c:v>
                </c:pt>
                <c:pt idx="21">
                  <c:v>0.47000000000000008</c:v>
                </c:pt>
                <c:pt idx="22">
                  <c:v>0.48000000000000009</c:v>
                </c:pt>
                <c:pt idx="23">
                  <c:v>0.4900000000000001</c:v>
                </c:pt>
                <c:pt idx="24">
                  <c:v>0.50000000000000011</c:v>
                </c:pt>
                <c:pt idx="25">
                  <c:v>0.51000000000000012</c:v>
                </c:pt>
                <c:pt idx="26">
                  <c:v>0.52000000000000013</c:v>
                </c:pt>
                <c:pt idx="27">
                  <c:v>0.53000000000000014</c:v>
                </c:pt>
                <c:pt idx="28">
                  <c:v>0.54000000000000015</c:v>
                </c:pt>
                <c:pt idx="29">
                  <c:v>0.55000000000000016</c:v>
                </c:pt>
                <c:pt idx="30">
                  <c:v>0.56000000000000016</c:v>
                </c:pt>
                <c:pt idx="31">
                  <c:v>0.57999999999999996</c:v>
                </c:pt>
                <c:pt idx="32">
                  <c:v>0.6</c:v>
                </c:pt>
                <c:pt idx="33">
                  <c:v>0.65</c:v>
                </c:pt>
                <c:pt idx="34">
                  <c:v>0.75</c:v>
                </c:pt>
                <c:pt idx="35">
                  <c:v>0.85</c:v>
                </c:pt>
                <c:pt idx="36">
                  <c:v>1</c:v>
                </c:pt>
              </c:numCache>
            </c:numRef>
          </c:xVal>
          <c:yVal>
            <c:numRef>
              <c:f>'2 del'!$B$2:$B$38</c:f>
              <c:numCache>
                <c:formatCode>General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2.5</c:v>
                </c:pt>
                <c:pt idx="3">
                  <c:v>2.5</c:v>
                </c:pt>
                <c:pt idx="4">
                  <c:v>3</c:v>
                </c:pt>
                <c:pt idx="5">
                  <c:v>3</c:v>
                </c:pt>
                <c:pt idx="6">
                  <c:v>3.4</c:v>
                </c:pt>
                <c:pt idx="7">
                  <c:v>3.75</c:v>
                </c:pt>
                <c:pt idx="8">
                  <c:v>4.25</c:v>
                </c:pt>
                <c:pt idx="9">
                  <c:v>5</c:v>
                </c:pt>
                <c:pt idx="10">
                  <c:v>6.25</c:v>
                </c:pt>
                <c:pt idx="11">
                  <c:v>15.5</c:v>
                </c:pt>
                <c:pt idx="12">
                  <c:v>15</c:v>
                </c:pt>
                <c:pt idx="13">
                  <c:v>10.5</c:v>
                </c:pt>
                <c:pt idx="14">
                  <c:v>9.75</c:v>
                </c:pt>
                <c:pt idx="15">
                  <c:v>8</c:v>
                </c:pt>
                <c:pt idx="16">
                  <c:v>6.5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3.75</c:v>
                </c:pt>
                <c:pt idx="22">
                  <c:v>3</c:v>
                </c:pt>
                <c:pt idx="23">
                  <c:v>2.5</c:v>
                </c:pt>
                <c:pt idx="24">
                  <c:v>2.5</c:v>
                </c:pt>
                <c:pt idx="25">
                  <c:v>2.25</c:v>
                </c:pt>
                <c:pt idx="26">
                  <c:v>2</c:v>
                </c:pt>
                <c:pt idx="27">
                  <c:v>2</c:v>
                </c:pt>
                <c:pt idx="28">
                  <c:v>1.75</c:v>
                </c:pt>
                <c:pt idx="29">
                  <c:v>1.75</c:v>
                </c:pt>
                <c:pt idx="30">
                  <c:v>1.5</c:v>
                </c:pt>
                <c:pt idx="31">
                  <c:v>1.25</c:v>
                </c:pt>
                <c:pt idx="32">
                  <c:v>1</c:v>
                </c:pt>
                <c:pt idx="33">
                  <c:v>0.75</c:v>
                </c:pt>
                <c:pt idx="34">
                  <c:v>0.5</c:v>
                </c:pt>
                <c:pt idx="35">
                  <c:v>0.5</c:v>
                </c:pt>
                <c:pt idx="3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6-104C-9067-A9023E5FD587}"/>
            </c:ext>
          </c:extLst>
        </c:ser>
        <c:ser>
          <c:idx val="1"/>
          <c:order val="1"/>
          <c:tx>
            <c:strRef>
              <c:f>'2 del'!$C$1</c:f>
              <c:strCache>
                <c:ptCount val="1"/>
                <c:pt idx="0">
                  <c:v>Duseno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del'!$A$2:$A$38</c:f>
              <c:numCache>
                <c:formatCode>General</c:formatCode>
                <c:ptCount val="3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0.31</c:v>
                </c:pt>
                <c:pt idx="4">
                  <c:v>0.32</c:v>
                </c:pt>
                <c:pt idx="5">
                  <c:v>0.33</c:v>
                </c:pt>
                <c:pt idx="6">
                  <c:v>0.34</c:v>
                </c:pt>
                <c:pt idx="7">
                  <c:v>0.35000000000000003</c:v>
                </c:pt>
                <c:pt idx="8">
                  <c:v>0.36000000000000004</c:v>
                </c:pt>
                <c:pt idx="9">
                  <c:v>0.37000000000000005</c:v>
                </c:pt>
                <c:pt idx="10">
                  <c:v>0.38000000000000006</c:v>
                </c:pt>
                <c:pt idx="11">
                  <c:v>0.38500000000000001</c:v>
                </c:pt>
                <c:pt idx="12">
                  <c:v>0.39</c:v>
                </c:pt>
                <c:pt idx="13">
                  <c:v>0.39500000000000002</c:v>
                </c:pt>
                <c:pt idx="14">
                  <c:v>0.4</c:v>
                </c:pt>
                <c:pt idx="15">
                  <c:v>0.41000000000000003</c:v>
                </c:pt>
                <c:pt idx="16">
                  <c:v>0.42000000000000004</c:v>
                </c:pt>
                <c:pt idx="17">
                  <c:v>0.43000000000000005</c:v>
                </c:pt>
                <c:pt idx="18">
                  <c:v>0.44000000000000006</c:v>
                </c:pt>
                <c:pt idx="19">
                  <c:v>0.45000000000000007</c:v>
                </c:pt>
                <c:pt idx="20">
                  <c:v>0.46000000000000008</c:v>
                </c:pt>
                <c:pt idx="21">
                  <c:v>0.47000000000000008</c:v>
                </c:pt>
                <c:pt idx="22">
                  <c:v>0.48000000000000009</c:v>
                </c:pt>
                <c:pt idx="23">
                  <c:v>0.4900000000000001</c:v>
                </c:pt>
                <c:pt idx="24">
                  <c:v>0.50000000000000011</c:v>
                </c:pt>
                <c:pt idx="25">
                  <c:v>0.51000000000000012</c:v>
                </c:pt>
                <c:pt idx="26">
                  <c:v>0.52000000000000013</c:v>
                </c:pt>
                <c:pt idx="27">
                  <c:v>0.53000000000000014</c:v>
                </c:pt>
                <c:pt idx="28">
                  <c:v>0.54000000000000015</c:v>
                </c:pt>
                <c:pt idx="29">
                  <c:v>0.55000000000000016</c:v>
                </c:pt>
                <c:pt idx="30">
                  <c:v>0.56000000000000016</c:v>
                </c:pt>
                <c:pt idx="31">
                  <c:v>0.57999999999999996</c:v>
                </c:pt>
                <c:pt idx="32">
                  <c:v>0.6</c:v>
                </c:pt>
                <c:pt idx="33">
                  <c:v>0.65</c:v>
                </c:pt>
                <c:pt idx="34">
                  <c:v>0.75</c:v>
                </c:pt>
                <c:pt idx="35">
                  <c:v>0.85</c:v>
                </c:pt>
                <c:pt idx="36">
                  <c:v>1</c:v>
                </c:pt>
              </c:numCache>
            </c:numRef>
          </c:xVal>
          <c:yVal>
            <c:numRef>
              <c:f>'2 del'!$C$2:$C$38</c:f>
              <c:numCache>
                <c:formatCode>General</c:formatCode>
                <c:ptCount val="37"/>
                <c:pt idx="0">
                  <c:v>1.75</c:v>
                </c:pt>
                <c:pt idx="1">
                  <c:v>2</c:v>
                </c:pt>
                <c:pt idx="2">
                  <c:v>2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3.75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6.5</c:v>
                </c:pt>
                <c:pt idx="12">
                  <c:v>7</c:v>
                </c:pt>
                <c:pt idx="13">
                  <c:v>6.75</c:v>
                </c:pt>
                <c:pt idx="14">
                  <c:v>6.5</c:v>
                </c:pt>
                <c:pt idx="15">
                  <c:v>6.5</c:v>
                </c:pt>
                <c:pt idx="16">
                  <c:v>5.75</c:v>
                </c:pt>
                <c:pt idx="17">
                  <c:v>5.75</c:v>
                </c:pt>
                <c:pt idx="18">
                  <c:v>4.75</c:v>
                </c:pt>
                <c:pt idx="19">
                  <c:v>4</c:v>
                </c:pt>
                <c:pt idx="20">
                  <c:v>3.75</c:v>
                </c:pt>
                <c:pt idx="21">
                  <c:v>3.5</c:v>
                </c:pt>
                <c:pt idx="22">
                  <c:v>3.25</c:v>
                </c:pt>
                <c:pt idx="23">
                  <c:v>2.75</c:v>
                </c:pt>
                <c:pt idx="24">
                  <c:v>2.25</c:v>
                </c:pt>
                <c:pt idx="25">
                  <c:v>2</c:v>
                </c:pt>
                <c:pt idx="26">
                  <c:v>2</c:v>
                </c:pt>
                <c:pt idx="27">
                  <c:v>1.75</c:v>
                </c:pt>
                <c:pt idx="28">
                  <c:v>1.75</c:v>
                </c:pt>
                <c:pt idx="29">
                  <c:v>1.5</c:v>
                </c:pt>
                <c:pt idx="30">
                  <c:v>1.5</c:v>
                </c:pt>
                <c:pt idx="31">
                  <c:v>1.25</c:v>
                </c:pt>
                <c:pt idx="32">
                  <c:v>1</c:v>
                </c:pt>
                <c:pt idx="33">
                  <c:v>0.75</c:v>
                </c:pt>
                <c:pt idx="34">
                  <c:v>0.5</c:v>
                </c:pt>
                <c:pt idx="35">
                  <c:v>0.25</c:v>
                </c:pt>
                <c:pt idx="3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6-104C-9067-A9023E5FD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5999"/>
        <c:axId val="32562559"/>
      </c:scatterChart>
      <c:valAx>
        <c:axId val="327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Frekvenca</a:t>
                </a:r>
                <a:r>
                  <a:rPr lang="en-GB" baseline="0"/>
                  <a:t>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2559"/>
        <c:crosses val="autoZero"/>
        <c:crossBetween val="midCat"/>
      </c:valAx>
      <c:valAx>
        <c:axId val="325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Relativna</a:t>
                </a:r>
                <a:r>
                  <a:rPr lang="en-GB" baseline="0"/>
                  <a:t> amplituda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292190</xdr:colOff>
      <xdr:row>5</xdr:row>
      <xdr:rowOff>185722</xdr:rowOff>
    </xdr:from>
    <xdr:to>
      <xdr:col>22</xdr:col>
      <xdr:colOff>660936</xdr:colOff>
      <xdr:row>29</xdr:row>
      <xdr:rowOff>179373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71E96-64D4-6548-B971-B82BEF5B8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E9FE-A137-604E-96EC-26A2516C51A0}">
  <dimension ref="A1:D9"/>
  <sheetViews>
    <sheetView zoomScale="156" workbookViewId="0">
      <selection activeCell="E10" sqref="E10"/>
    </sheetView>
  </sheetViews>
  <sheetFormatPr baseColWidth="10" defaultRowHeight="16" x14ac:dyDescent="0.2"/>
  <sheetData>
    <row r="1" spans="1:4" x14ac:dyDescent="0.2">
      <c r="A1" s="2" t="s">
        <v>1</v>
      </c>
    </row>
    <row r="2" spans="1:4" x14ac:dyDescent="0.2">
      <c r="A2" t="s">
        <v>6</v>
      </c>
      <c r="B2">
        <v>2.5099999999999998</v>
      </c>
    </row>
    <row r="3" spans="1:4" x14ac:dyDescent="0.2">
      <c r="A3" t="s">
        <v>4</v>
      </c>
      <c r="B3" t="s">
        <v>3</v>
      </c>
      <c r="C3" t="s">
        <v>3</v>
      </c>
      <c r="D3" t="s">
        <v>5</v>
      </c>
    </row>
    <row r="4" spans="1:4" x14ac:dyDescent="0.2">
      <c r="A4">
        <v>0</v>
      </c>
      <c r="B4">
        <v>14</v>
      </c>
      <c r="C4">
        <v>14</v>
      </c>
      <c r="D4" t="e">
        <f>B$2/(2*3.14159*A4)*LN(B$4/B4)</f>
        <v>#DIV/0!</v>
      </c>
    </row>
    <row r="5" spans="1:4" x14ac:dyDescent="0.2">
      <c r="A5">
        <v>1</v>
      </c>
      <c r="B5">
        <v>11.5</v>
      </c>
      <c r="C5">
        <v>11.5</v>
      </c>
      <c r="D5">
        <f>B$2/(2*3.14159*A5)*LN(B$4/B5)</f>
        <v>7.8581679747770444E-2</v>
      </c>
    </row>
    <row r="6" spans="1:4" x14ac:dyDescent="0.2">
      <c r="A6">
        <f>A5+1</f>
        <v>2</v>
      </c>
      <c r="B6">
        <v>9</v>
      </c>
      <c r="C6">
        <v>9</v>
      </c>
      <c r="D6">
        <f t="shared" ref="D5:D9" si="0">B$2/(2*3.14159*A6)*LN(B$4/B6)</f>
        <v>8.8251507056967049E-2</v>
      </c>
    </row>
    <row r="7" spans="1:4" x14ac:dyDescent="0.2">
      <c r="A7">
        <f t="shared" ref="A7:A9" si="1">A6+1</f>
        <v>3</v>
      </c>
      <c r="B7">
        <v>7</v>
      </c>
      <c r="C7">
        <v>6.5</v>
      </c>
      <c r="D7">
        <f t="shared" si="0"/>
        <v>9.2299304025746126E-2</v>
      </c>
    </row>
    <row r="8" spans="1:4" x14ac:dyDescent="0.2">
      <c r="A8">
        <f t="shared" si="1"/>
        <v>4</v>
      </c>
      <c r="B8">
        <v>5.5</v>
      </c>
      <c r="C8">
        <v>5</v>
      </c>
      <c r="D8">
        <f t="shared" si="0"/>
        <v>9.3309287089334211E-2</v>
      </c>
    </row>
    <row r="9" spans="1:4" x14ac:dyDescent="0.2">
      <c r="A9">
        <f t="shared" si="1"/>
        <v>5</v>
      </c>
      <c r="B9">
        <v>4</v>
      </c>
      <c r="C9">
        <v>4</v>
      </c>
      <c r="D9">
        <f t="shared" si="0"/>
        <v>0.10009056086005411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4F32-DADB-1345-8146-DB880C1293AD}">
  <dimension ref="A1:I38"/>
  <sheetViews>
    <sheetView tabSelected="1" zoomScale="150" workbookViewId="0">
      <selection activeCell="E2" sqref="E2"/>
    </sheetView>
  </sheetViews>
  <sheetFormatPr baseColWidth="10" defaultRowHeight="16" x14ac:dyDescent="0.2"/>
  <cols>
    <col min="5" max="5" width="24.6640625" bestFit="1" customWidth="1"/>
    <col min="6" max="6" width="15" bestFit="1" customWidth="1"/>
    <col min="8" max="8" width="22.6640625" bestFit="1" customWidth="1"/>
    <col min="9" max="9" width="13" bestFit="1" customWidth="1"/>
  </cols>
  <sheetData>
    <row r="1" spans="1:9" x14ac:dyDescent="0.2">
      <c r="A1" t="s">
        <v>0</v>
      </c>
      <c r="B1" t="s">
        <v>1</v>
      </c>
      <c r="C1" t="s">
        <v>2</v>
      </c>
      <c r="E1" t="s">
        <v>7</v>
      </c>
      <c r="F1" t="s">
        <v>9</v>
      </c>
      <c r="H1" t="s">
        <v>8</v>
      </c>
      <c r="I1" t="s">
        <v>10</v>
      </c>
    </row>
    <row r="2" spans="1:9" x14ac:dyDescent="0.2">
      <c r="A2">
        <v>0.1</v>
      </c>
      <c r="B2">
        <v>2</v>
      </c>
      <c r="C2">
        <v>1.75</v>
      </c>
      <c r="E2">
        <f>A2*2.51</f>
        <v>0.251</v>
      </c>
      <c r="F2">
        <f>B2/$B$2</f>
        <v>1</v>
      </c>
      <c r="H2">
        <f>A2*2.56</f>
        <v>0.25600000000000001</v>
      </c>
      <c r="I2">
        <f>C2/$C$2</f>
        <v>1</v>
      </c>
    </row>
    <row r="3" spans="1:9" x14ac:dyDescent="0.2">
      <c r="A3">
        <v>0.2</v>
      </c>
      <c r="B3">
        <v>2</v>
      </c>
      <c r="C3">
        <v>2</v>
      </c>
      <c r="E3">
        <f t="shared" ref="E3:E38" si="0">A3*2.51</f>
        <v>0.502</v>
      </c>
      <c r="F3">
        <f t="shared" ref="F3:F38" si="1">B3/$B$2</f>
        <v>1</v>
      </c>
      <c r="H3">
        <f t="shared" ref="H3:H38" si="2">A3*2.56</f>
        <v>0.51200000000000001</v>
      </c>
      <c r="I3">
        <f t="shared" ref="I3:I38" si="3">C3/$C$2</f>
        <v>1.1428571428571428</v>
      </c>
    </row>
    <row r="4" spans="1:9" x14ac:dyDescent="0.2">
      <c r="A4">
        <v>0.3</v>
      </c>
      <c r="B4">
        <v>2.5</v>
      </c>
      <c r="C4">
        <v>2</v>
      </c>
      <c r="E4">
        <f t="shared" si="0"/>
        <v>0.75299999999999989</v>
      </c>
      <c r="F4">
        <f t="shared" si="1"/>
        <v>1.25</v>
      </c>
      <c r="H4">
        <f t="shared" si="2"/>
        <v>0.76800000000000002</v>
      </c>
      <c r="I4">
        <f t="shared" si="3"/>
        <v>1.1428571428571428</v>
      </c>
    </row>
    <row r="5" spans="1:9" x14ac:dyDescent="0.2">
      <c r="A5">
        <v>0.31</v>
      </c>
      <c r="B5">
        <v>2.5</v>
      </c>
      <c r="C5">
        <v>2.25</v>
      </c>
      <c r="E5">
        <f t="shared" si="0"/>
        <v>0.7780999999999999</v>
      </c>
      <c r="F5">
        <f t="shared" si="1"/>
        <v>1.25</v>
      </c>
      <c r="H5">
        <f t="shared" si="2"/>
        <v>0.79359999999999997</v>
      </c>
      <c r="I5">
        <f t="shared" si="3"/>
        <v>1.2857142857142858</v>
      </c>
    </row>
    <row r="6" spans="1:9" x14ac:dyDescent="0.2">
      <c r="A6">
        <v>0.32</v>
      </c>
      <c r="B6">
        <v>3</v>
      </c>
      <c r="C6">
        <v>2.5</v>
      </c>
      <c r="E6">
        <f t="shared" si="0"/>
        <v>0.80319999999999991</v>
      </c>
      <c r="F6">
        <f t="shared" si="1"/>
        <v>1.5</v>
      </c>
      <c r="H6">
        <f t="shared" si="2"/>
        <v>0.81920000000000004</v>
      </c>
      <c r="I6">
        <f t="shared" si="3"/>
        <v>1.4285714285714286</v>
      </c>
    </row>
    <row r="7" spans="1:9" x14ac:dyDescent="0.2">
      <c r="A7">
        <v>0.33</v>
      </c>
      <c r="B7">
        <v>3</v>
      </c>
      <c r="C7">
        <v>2.75</v>
      </c>
      <c r="E7">
        <f t="shared" si="0"/>
        <v>0.82829999999999993</v>
      </c>
      <c r="F7">
        <f t="shared" si="1"/>
        <v>1.5</v>
      </c>
      <c r="H7">
        <f t="shared" si="2"/>
        <v>0.84480000000000011</v>
      </c>
      <c r="I7">
        <f t="shared" si="3"/>
        <v>1.5714285714285714</v>
      </c>
    </row>
    <row r="8" spans="1:9" x14ac:dyDescent="0.2">
      <c r="A8">
        <f>A7+0.01</f>
        <v>0.34</v>
      </c>
      <c r="B8">
        <v>3.4</v>
      </c>
      <c r="C8">
        <v>3</v>
      </c>
      <c r="E8">
        <f t="shared" si="0"/>
        <v>0.85339999999999994</v>
      </c>
      <c r="F8">
        <f t="shared" si="1"/>
        <v>1.7</v>
      </c>
      <c r="H8">
        <f t="shared" si="2"/>
        <v>0.87040000000000006</v>
      </c>
      <c r="I8">
        <f t="shared" si="3"/>
        <v>1.7142857142857142</v>
      </c>
    </row>
    <row r="9" spans="1:9" x14ac:dyDescent="0.2">
      <c r="A9">
        <f t="shared" ref="A9:A12" si="4">A8+0.01</f>
        <v>0.35000000000000003</v>
      </c>
      <c r="B9">
        <v>3.75</v>
      </c>
      <c r="C9">
        <v>3.75</v>
      </c>
      <c r="E9">
        <f t="shared" si="0"/>
        <v>0.87850000000000006</v>
      </c>
      <c r="F9">
        <f t="shared" si="1"/>
        <v>1.875</v>
      </c>
      <c r="H9">
        <f t="shared" si="2"/>
        <v>0.89600000000000013</v>
      </c>
      <c r="I9">
        <f t="shared" si="3"/>
        <v>2.1428571428571428</v>
      </c>
    </row>
    <row r="10" spans="1:9" x14ac:dyDescent="0.2">
      <c r="A10">
        <f t="shared" si="4"/>
        <v>0.36000000000000004</v>
      </c>
      <c r="B10">
        <v>4.25</v>
      </c>
      <c r="C10">
        <v>4</v>
      </c>
      <c r="E10">
        <f t="shared" si="0"/>
        <v>0.90360000000000007</v>
      </c>
      <c r="F10">
        <f t="shared" si="1"/>
        <v>2.125</v>
      </c>
      <c r="H10">
        <f t="shared" si="2"/>
        <v>0.92160000000000009</v>
      </c>
      <c r="I10">
        <f t="shared" si="3"/>
        <v>2.2857142857142856</v>
      </c>
    </row>
    <row r="11" spans="1:9" x14ac:dyDescent="0.2">
      <c r="A11">
        <f t="shared" si="4"/>
        <v>0.37000000000000005</v>
      </c>
      <c r="B11">
        <v>5</v>
      </c>
      <c r="C11">
        <v>4.5</v>
      </c>
      <c r="E11">
        <f t="shared" si="0"/>
        <v>0.92870000000000008</v>
      </c>
      <c r="F11">
        <f t="shared" si="1"/>
        <v>2.5</v>
      </c>
      <c r="H11">
        <f t="shared" si="2"/>
        <v>0.94720000000000015</v>
      </c>
      <c r="I11">
        <f t="shared" si="3"/>
        <v>2.5714285714285716</v>
      </c>
    </row>
    <row r="12" spans="1:9" x14ac:dyDescent="0.2">
      <c r="A12">
        <f t="shared" si="4"/>
        <v>0.38000000000000006</v>
      </c>
      <c r="B12">
        <v>6.25</v>
      </c>
      <c r="C12">
        <v>5.5</v>
      </c>
      <c r="E12">
        <f t="shared" si="0"/>
        <v>0.95380000000000009</v>
      </c>
      <c r="F12">
        <f t="shared" si="1"/>
        <v>3.125</v>
      </c>
      <c r="H12">
        <f t="shared" si="2"/>
        <v>0.97280000000000022</v>
      </c>
      <c r="I12">
        <f t="shared" si="3"/>
        <v>3.1428571428571428</v>
      </c>
    </row>
    <row r="13" spans="1:9" x14ac:dyDescent="0.2">
      <c r="A13">
        <v>0.38500000000000001</v>
      </c>
      <c r="B13">
        <v>15.5</v>
      </c>
      <c r="C13">
        <v>6.5</v>
      </c>
      <c r="E13">
        <f t="shared" si="0"/>
        <v>0.96634999999999993</v>
      </c>
      <c r="F13">
        <f t="shared" si="1"/>
        <v>7.75</v>
      </c>
      <c r="H13">
        <f t="shared" si="2"/>
        <v>0.98560000000000003</v>
      </c>
      <c r="I13">
        <f t="shared" si="3"/>
        <v>3.7142857142857144</v>
      </c>
    </row>
    <row r="14" spans="1:9" x14ac:dyDescent="0.2">
      <c r="A14">
        <v>0.39</v>
      </c>
      <c r="B14" s="1">
        <v>15</v>
      </c>
      <c r="C14">
        <v>7</v>
      </c>
      <c r="E14">
        <f t="shared" si="0"/>
        <v>0.97889999999999999</v>
      </c>
      <c r="F14">
        <f t="shared" si="1"/>
        <v>7.5</v>
      </c>
      <c r="H14">
        <f t="shared" si="2"/>
        <v>0.99840000000000007</v>
      </c>
      <c r="I14">
        <f t="shared" si="3"/>
        <v>4</v>
      </c>
    </row>
    <row r="15" spans="1:9" x14ac:dyDescent="0.2">
      <c r="A15">
        <v>0.39500000000000002</v>
      </c>
      <c r="B15">
        <v>10.5</v>
      </c>
      <c r="C15">
        <v>6.75</v>
      </c>
      <c r="E15">
        <f t="shared" si="0"/>
        <v>0.99144999999999994</v>
      </c>
      <c r="F15">
        <f t="shared" si="1"/>
        <v>5.25</v>
      </c>
      <c r="H15">
        <f t="shared" si="2"/>
        <v>1.0112000000000001</v>
      </c>
      <c r="I15">
        <f t="shared" si="3"/>
        <v>3.8571428571428572</v>
      </c>
    </row>
    <row r="16" spans="1:9" x14ac:dyDescent="0.2">
      <c r="A16">
        <v>0.4</v>
      </c>
      <c r="B16">
        <v>9.75</v>
      </c>
      <c r="C16">
        <v>6.5</v>
      </c>
      <c r="E16">
        <f t="shared" si="0"/>
        <v>1.004</v>
      </c>
      <c r="F16">
        <f t="shared" si="1"/>
        <v>4.875</v>
      </c>
      <c r="H16">
        <f t="shared" si="2"/>
        <v>1.024</v>
      </c>
      <c r="I16">
        <f t="shared" si="3"/>
        <v>3.7142857142857144</v>
      </c>
    </row>
    <row r="17" spans="1:9" x14ac:dyDescent="0.2">
      <c r="A17">
        <f>A16+0.01</f>
        <v>0.41000000000000003</v>
      </c>
      <c r="B17">
        <v>8</v>
      </c>
      <c r="C17">
        <v>6.5</v>
      </c>
      <c r="E17">
        <f t="shared" si="0"/>
        <v>1.0290999999999999</v>
      </c>
      <c r="F17">
        <f t="shared" si="1"/>
        <v>4</v>
      </c>
      <c r="H17">
        <f t="shared" si="2"/>
        <v>1.0496000000000001</v>
      </c>
      <c r="I17">
        <f t="shared" si="3"/>
        <v>3.7142857142857144</v>
      </c>
    </row>
    <row r="18" spans="1:9" x14ac:dyDescent="0.2">
      <c r="A18">
        <f t="shared" ref="A18:A30" si="5">A17+0.01</f>
        <v>0.42000000000000004</v>
      </c>
      <c r="B18">
        <v>6.5</v>
      </c>
      <c r="C18">
        <v>5.75</v>
      </c>
      <c r="E18">
        <f t="shared" si="0"/>
        <v>1.0542</v>
      </c>
      <c r="F18">
        <f t="shared" si="1"/>
        <v>3.25</v>
      </c>
      <c r="H18">
        <f t="shared" si="2"/>
        <v>1.0752000000000002</v>
      </c>
      <c r="I18">
        <f t="shared" si="3"/>
        <v>3.2857142857142856</v>
      </c>
    </row>
    <row r="19" spans="1:9" x14ac:dyDescent="0.2">
      <c r="A19">
        <f t="shared" si="5"/>
        <v>0.43000000000000005</v>
      </c>
      <c r="B19">
        <v>6</v>
      </c>
      <c r="C19">
        <v>5.75</v>
      </c>
      <c r="E19">
        <f t="shared" si="0"/>
        <v>1.0792999999999999</v>
      </c>
      <c r="F19">
        <f t="shared" si="1"/>
        <v>3</v>
      </c>
      <c r="H19">
        <f t="shared" si="2"/>
        <v>1.1008000000000002</v>
      </c>
      <c r="I19">
        <f t="shared" si="3"/>
        <v>3.2857142857142856</v>
      </c>
    </row>
    <row r="20" spans="1:9" x14ac:dyDescent="0.2">
      <c r="A20">
        <f t="shared" si="5"/>
        <v>0.44000000000000006</v>
      </c>
      <c r="B20">
        <v>5</v>
      </c>
      <c r="C20">
        <v>4.75</v>
      </c>
      <c r="E20">
        <f t="shared" si="0"/>
        <v>1.1044</v>
      </c>
      <c r="F20">
        <f t="shared" si="1"/>
        <v>2.5</v>
      </c>
      <c r="H20">
        <f t="shared" si="2"/>
        <v>1.1264000000000001</v>
      </c>
      <c r="I20">
        <f t="shared" si="3"/>
        <v>2.7142857142857144</v>
      </c>
    </row>
    <row r="21" spans="1:9" x14ac:dyDescent="0.2">
      <c r="A21">
        <f t="shared" si="5"/>
        <v>0.45000000000000007</v>
      </c>
      <c r="B21">
        <v>4</v>
      </c>
      <c r="C21">
        <v>4</v>
      </c>
      <c r="E21">
        <f t="shared" si="0"/>
        <v>1.1295000000000002</v>
      </c>
      <c r="F21">
        <f t="shared" si="1"/>
        <v>2</v>
      </c>
      <c r="H21">
        <f t="shared" si="2"/>
        <v>1.1520000000000001</v>
      </c>
      <c r="I21">
        <f t="shared" si="3"/>
        <v>2.2857142857142856</v>
      </c>
    </row>
    <row r="22" spans="1:9" x14ac:dyDescent="0.2">
      <c r="A22">
        <f t="shared" si="5"/>
        <v>0.46000000000000008</v>
      </c>
      <c r="B22">
        <v>4</v>
      </c>
      <c r="C22">
        <v>3.75</v>
      </c>
      <c r="E22">
        <f t="shared" si="0"/>
        <v>1.1546000000000001</v>
      </c>
      <c r="F22">
        <f t="shared" si="1"/>
        <v>2</v>
      </c>
      <c r="H22">
        <f t="shared" si="2"/>
        <v>1.1776000000000002</v>
      </c>
      <c r="I22">
        <f t="shared" si="3"/>
        <v>2.1428571428571428</v>
      </c>
    </row>
    <row r="23" spans="1:9" x14ac:dyDescent="0.2">
      <c r="A23">
        <f t="shared" si="5"/>
        <v>0.47000000000000008</v>
      </c>
      <c r="B23">
        <v>3.75</v>
      </c>
      <c r="C23">
        <v>3.5</v>
      </c>
      <c r="E23">
        <f t="shared" si="0"/>
        <v>1.1797000000000002</v>
      </c>
      <c r="F23">
        <f t="shared" si="1"/>
        <v>1.875</v>
      </c>
      <c r="H23">
        <f t="shared" si="2"/>
        <v>1.2032000000000003</v>
      </c>
      <c r="I23">
        <f t="shared" si="3"/>
        <v>2</v>
      </c>
    </row>
    <row r="24" spans="1:9" x14ac:dyDescent="0.2">
      <c r="A24">
        <f t="shared" si="5"/>
        <v>0.48000000000000009</v>
      </c>
      <c r="B24">
        <v>3</v>
      </c>
      <c r="C24">
        <v>3.25</v>
      </c>
      <c r="E24">
        <f t="shared" si="0"/>
        <v>1.2048000000000001</v>
      </c>
      <c r="F24">
        <f t="shared" si="1"/>
        <v>1.5</v>
      </c>
      <c r="H24">
        <f t="shared" si="2"/>
        <v>1.2288000000000003</v>
      </c>
      <c r="I24">
        <f t="shared" si="3"/>
        <v>1.8571428571428572</v>
      </c>
    </row>
    <row r="25" spans="1:9" x14ac:dyDescent="0.2">
      <c r="A25">
        <f>A24+0.01</f>
        <v>0.4900000000000001</v>
      </c>
      <c r="B25">
        <v>2.5</v>
      </c>
      <c r="C25">
        <v>2.75</v>
      </c>
      <c r="E25">
        <f t="shared" si="0"/>
        <v>1.2299000000000002</v>
      </c>
      <c r="F25">
        <f t="shared" si="1"/>
        <v>1.25</v>
      </c>
      <c r="H25">
        <f t="shared" si="2"/>
        <v>1.2544000000000002</v>
      </c>
      <c r="I25">
        <f t="shared" si="3"/>
        <v>1.5714285714285714</v>
      </c>
    </row>
    <row r="26" spans="1:9" x14ac:dyDescent="0.2">
      <c r="A26">
        <f t="shared" si="5"/>
        <v>0.50000000000000011</v>
      </c>
      <c r="B26">
        <v>2.5</v>
      </c>
      <c r="C26">
        <v>2.25</v>
      </c>
      <c r="E26">
        <f t="shared" si="0"/>
        <v>1.2550000000000001</v>
      </c>
      <c r="F26">
        <f t="shared" si="1"/>
        <v>1.25</v>
      </c>
      <c r="H26">
        <f t="shared" si="2"/>
        <v>1.2800000000000002</v>
      </c>
      <c r="I26">
        <f t="shared" si="3"/>
        <v>1.2857142857142858</v>
      </c>
    </row>
    <row r="27" spans="1:9" x14ac:dyDescent="0.2">
      <c r="A27">
        <f t="shared" si="5"/>
        <v>0.51000000000000012</v>
      </c>
      <c r="B27">
        <v>2.25</v>
      </c>
      <c r="C27">
        <v>2</v>
      </c>
      <c r="E27">
        <f t="shared" si="0"/>
        <v>1.2801000000000002</v>
      </c>
      <c r="F27">
        <f t="shared" si="1"/>
        <v>1.125</v>
      </c>
      <c r="H27">
        <f t="shared" si="2"/>
        <v>1.3056000000000003</v>
      </c>
      <c r="I27">
        <f t="shared" si="3"/>
        <v>1.1428571428571428</v>
      </c>
    </row>
    <row r="28" spans="1:9" x14ac:dyDescent="0.2">
      <c r="A28">
        <f t="shared" si="5"/>
        <v>0.52000000000000013</v>
      </c>
      <c r="B28">
        <v>2</v>
      </c>
      <c r="C28">
        <v>2</v>
      </c>
      <c r="E28">
        <f t="shared" si="0"/>
        <v>1.3052000000000001</v>
      </c>
      <c r="F28">
        <f t="shared" si="1"/>
        <v>1</v>
      </c>
      <c r="H28">
        <f t="shared" si="2"/>
        <v>1.3312000000000004</v>
      </c>
      <c r="I28">
        <f t="shared" si="3"/>
        <v>1.1428571428571428</v>
      </c>
    </row>
    <row r="29" spans="1:9" x14ac:dyDescent="0.2">
      <c r="A29">
        <f t="shared" si="5"/>
        <v>0.53000000000000014</v>
      </c>
      <c r="B29">
        <v>2</v>
      </c>
      <c r="C29">
        <v>1.75</v>
      </c>
      <c r="E29">
        <f t="shared" si="0"/>
        <v>1.3303000000000003</v>
      </c>
      <c r="F29">
        <f t="shared" si="1"/>
        <v>1</v>
      </c>
      <c r="H29">
        <f t="shared" si="2"/>
        <v>1.3568000000000005</v>
      </c>
      <c r="I29">
        <f t="shared" si="3"/>
        <v>1</v>
      </c>
    </row>
    <row r="30" spans="1:9" x14ac:dyDescent="0.2">
      <c r="A30">
        <f t="shared" si="5"/>
        <v>0.54000000000000015</v>
      </c>
      <c r="B30">
        <v>1.75</v>
      </c>
      <c r="C30">
        <v>1.75</v>
      </c>
      <c r="E30">
        <f t="shared" si="0"/>
        <v>1.3554000000000002</v>
      </c>
      <c r="F30">
        <f t="shared" si="1"/>
        <v>0.875</v>
      </c>
      <c r="H30">
        <f t="shared" si="2"/>
        <v>1.3824000000000003</v>
      </c>
      <c r="I30">
        <f t="shared" si="3"/>
        <v>1</v>
      </c>
    </row>
    <row r="31" spans="1:9" x14ac:dyDescent="0.2">
      <c r="A31">
        <f>A30+0.01</f>
        <v>0.55000000000000016</v>
      </c>
      <c r="B31">
        <v>1.75</v>
      </c>
      <c r="C31">
        <v>1.5</v>
      </c>
      <c r="E31">
        <f t="shared" si="0"/>
        <v>1.3805000000000003</v>
      </c>
      <c r="F31">
        <f t="shared" si="1"/>
        <v>0.875</v>
      </c>
      <c r="H31">
        <f t="shared" si="2"/>
        <v>1.4080000000000004</v>
      </c>
      <c r="I31">
        <f t="shared" si="3"/>
        <v>0.8571428571428571</v>
      </c>
    </row>
    <row r="32" spans="1:9" x14ac:dyDescent="0.2">
      <c r="A32">
        <f>A31+0.01</f>
        <v>0.56000000000000016</v>
      </c>
      <c r="B32">
        <v>1.5</v>
      </c>
      <c r="C32">
        <v>1.5</v>
      </c>
      <c r="E32">
        <f t="shared" si="0"/>
        <v>1.4056000000000002</v>
      </c>
      <c r="F32">
        <f t="shared" si="1"/>
        <v>0.75</v>
      </c>
      <c r="H32">
        <f t="shared" si="2"/>
        <v>1.4336000000000004</v>
      </c>
      <c r="I32">
        <f t="shared" si="3"/>
        <v>0.8571428571428571</v>
      </c>
    </row>
    <row r="33" spans="1:9" x14ac:dyDescent="0.2">
      <c r="A33">
        <v>0.57999999999999996</v>
      </c>
      <c r="B33">
        <v>1.25</v>
      </c>
      <c r="C33">
        <v>1.25</v>
      </c>
      <c r="E33">
        <f t="shared" si="0"/>
        <v>1.4557999999999998</v>
      </c>
      <c r="F33">
        <f t="shared" si="1"/>
        <v>0.625</v>
      </c>
      <c r="H33">
        <f t="shared" si="2"/>
        <v>1.4847999999999999</v>
      </c>
      <c r="I33">
        <f t="shared" si="3"/>
        <v>0.7142857142857143</v>
      </c>
    </row>
    <row r="34" spans="1:9" x14ac:dyDescent="0.2">
      <c r="A34">
        <v>0.6</v>
      </c>
      <c r="B34">
        <v>1</v>
      </c>
      <c r="C34">
        <v>1</v>
      </c>
      <c r="E34">
        <f t="shared" si="0"/>
        <v>1.5059999999999998</v>
      </c>
      <c r="F34">
        <f t="shared" si="1"/>
        <v>0.5</v>
      </c>
      <c r="H34">
        <f t="shared" si="2"/>
        <v>1.536</v>
      </c>
      <c r="I34">
        <f t="shared" si="3"/>
        <v>0.5714285714285714</v>
      </c>
    </row>
    <row r="35" spans="1:9" x14ac:dyDescent="0.2">
      <c r="A35">
        <v>0.65</v>
      </c>
      <c r="B35">
        <v>0.75</v>
      </c>
      <c r="C35">
        <v>0.75</v>
      </c>
      <c r="E35">
        <f t="shared" si="0"/>
        <v>1.6315</v>
      </c>
      <c r="F35">
        <f t="shared" si="1"/>
        <v>0.375</v>
      </c>
      <c r="H35">
        <f t="shared" si="2"/>
        <v>1.6640000000000001</v>
      </c>
      <c r="I35">
        <f t="shared" si="3"/>
        <v>0.42857142857142855</v>
      </c>
    </row>
    <row r="36" spans="1:9" x14ac:dyDescent="0.2">
      <c r="A36">
        <v>0.75</v>
      </c>
      <c r="B36">
        <v>0.5</v>
      </c>
      <c r="C36">
        <v>0.5</v>
      </c>
      <c r="E36">
        <f t="shared" si="0"/>
        <v>1.8824999999999998</v>
      </c>
      <c r="F36">
        <f t="shared" si="1"/>
        <v>0.25</v>
      </c>
      <c r="H36">
        <f t="shared" si="2"/>
        <v>1.92</v>
      </c>
      <c r="I36">
        <f t="shared" si="3"/>
        <v>0.2857142857142857</v>
      </c>
    </row>
    <row r="37" spans="1:9" x14ac:dyDescent="0.2">
      <c r="A37">
        <v>0.85</v>
      </c>
      <c r="B37">
        <v>0.5</v>
      </c>
      <c r="C37">
        <v>0.25</v>
      </c>
      <c r="E37">
        <f t="shared" si="0"/>
        <v>2.1334999999999997</v>
      </c>
      <c r="F37">
        <f t="shared" si="1"/>
        <v>0.25</v>
      </c>
      <c r="H37">
        <f t="shared" si="2"/>
        <v>2.1760000000000002</v>
      </c>
      <c r="I37">
        <f t="shared" si="3"/>
        <v>0.14285714285714285</v>
      </c>
    </row>
    <row r="38" spans="1:9" x14ac:dyDescent="0.2">
      <c r="A38">
        <v>1</v>
      </c>
      <c r="B38">
        <v>0.25</v>
      </c>
      <c r="C38">
        <v>0.25</v>
      </c>
      <c r="E38">
        <f t="shared" si="0"/>
        <v>2.5099999999999998</v>
      </c>
      <c r="F38">
        <f t="shared" si="1"/>
        <v>0.125</v>
      </c>
      <c r="H38">
        <f t="shared" si="2"/>
        <v>2.56</v>
      </c>
      <c r="I38">
        <f t="shared" si="3"/>
        <v>0.14285714285714285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del</vt:lpstr>
      <vt:lpstr>2 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Žunič Gregor</dc:creator>
  <cp:lastModifiedBy>Žunič Gregor</cp:lastModifiedBy>
  <dcterms:created xsi:type="dcterms:W3CDTF">2019-11-23T12:55:34Z</dcterms:created>
  <dcterms:modified xsi:type="dcterms:W3CDTF">2020-01-02T17:30:58Z</dcterms:modified>
</cp:coreProperties>
</file>